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1.xml" ContentType="application/vnd.openxmlformats-officedocument.themeOverrid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theme/themeOverride2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theme/themeOverride3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5.xml" ContentType="application/vnd.openxmlformats-officedocument.drawingml.chart+xml"/>
  <Override PartName="/xl/theme/themeOverride4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theme/themeOverride5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7.xml" ContentType="application/vnd.openxmlformats-officedocument.drawingml.chart+xml"/>
  <Override PartName="/xl/theme/themeOverride6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8.xml" ContentType="application/vnd.openxmlformats-officedocument.drawingml.chart+xml"/>
  <Override PartName="/xl/theme/themeOverride7.xml" ContentType="application/vnd.openxmlformats-officedocument.themeOverride+xml"/>
  <Override PartName="/xl/drawings/drawing15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104732_student_uwtsd_ac_uk/Documents/"/>
    </mc:Choice>
  </mc:AlternateContent>
  <xr:revisionPtr revIDLastSave="317" documentId="8_{77232660-F051-4007-890B-D32406424C3C}" xr6:coauthVersionLast="47" xr6:coauthVersionMax="47" xr10:uidLastSave="{D8B5F7E4-7622-4D8B-94F9-EB6377EC24BE}"/>
  <bookViews>
    <workbookView xWindow="-108" yWindow="-108" windowWidth="23256" windowHeight="13176" xr2:uid="{00000000-000D-0000-FFFF-FFFF00000000}"/>
  </bookViews>
  <sheets>
    <sheet name="WLTC_class_3" sheetId="1" r:id="rId1"/>
    <sheet name="Sheet1" sheetId="24" r:id="rId2"/>
    <sheet name="Explanations" sheetId="23" r:id="rId3"/>
    <sheet name="WLTC_class_2" sheetId="2" r:id="rId4"/>
    <sheet name="WLTC_class_1" sheetId="3" r:id="rId5"/>
    <sheet name="dia_class3_600" sheetId="18" r:id="rId6"/>
    <sheet name="dia_class3_600_1200" sheetId="17" r:id="rId7"/>
    <sheet name="dia_class3_1200_1800" sheetId="16" r:id="rId8"/>
    <sheet name="dia_class2_700" sheetId="19" r:id="rId9"/>
    <sheet name="dia_class2_700_1400" sheetId="20" r:id="rId10"/>
    <sheet name="dia_class1_500" sheetId="22" r:id="rId11"/>
    <sheet name="dia_class1_500_1000" sheetId="21" r:id="rId12"/>
    <sheet name="Tabelle4" sheetId="4" r:id="rId13"/>
    <sheet name="Tabelle5" sheetId="5" r:id="rId14"/>
    <sheet name="Tabelle6" sheetId="6" r:id="rId15"/>
    <sheet name="Tabelle7" sheetId="7" r:id="rId16"/>
    <sheet name="Tabelle8" sheetId="8" r:id="rId17"/>
    <sheet name="Tabelle9" sheetId="9" r:id="rId18"/>
    <sheet name="Tabelle10" sheetId="10" r:id="rId19"/>
    <sheet name="Tabelle11" sheetId="11" r:id="rId20"/>
    <sheet name="Tabelle12" sheetId="12" r:id="rId21"/>
    <sheet name="Tabelle13" sheetId="13" r:id="rId22"/>
    <sheet name="Tabelle14" sheetId="14" r:id="rId23"/>
    <sheet name="Tabelle15" sheetId="15" r:id="rId2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9" i="1" l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78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198" i="1"/>
  <c r="Q1199" i="1"/>
  <c r="Q1200" i="1"/>
  <c r="Q1201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220" i="1"/>
  <c r="Q1221" i="1"/>
  <c r="Q1222" i="1"/>
  <c r="Q1223" i="1"/>
  <c r="Q1224" i="1"/>
  <c r="Q1225" i="1"/>
  <c r="Q1226" i="1"/>
  <c r="Q1227" i="1"/>
  <c r="Q1228" i="1"/>
  <c r="Q1229" i="1"/>
  <c r="Q1230" i="1"/>
  <c r="Q1231" i="1"/>
  <c r="Q1232" i="1"/>
  <c r="Q1233" i="1"/>
  <c r="Q1234" i="1"/>
  <c r="Q1235" i="1"/>
  <c r="Q1236" i="1"/>
  <c r="Q1237" i="1"/>
  <c r="Q1238" i="1"/>
  <c r="Q1239" i="1"/>
  <c r="Q1240" i="1"/>
  <c r="Q1241" i="1"/>
  <c r="Q1242" i="1"/>
  <c r="Q1243" i="1"/>
  <c r="Q1244" i="1"/>
  <c r="Q1245" i="1"/>
  <c r="Q1246" i="1"/>
  <c r="Q1247" i="1"/>
  <c r="Q1248" i="1"/>
  <c r="Q1249" i="1"/>
  <c r="Q1250" i="1"/>
  <c r="Q1251" i="1"/>
  <c r="Q1252" i="1"/>
  <c r="Q1253" i="1"/>
  <c r="Q1254" i="1"/>
  <c r="Q1255" i="1"/>
  <c r="Q1256" i="1"/>
  <c r="Q1257" i="1"/>
  <c r="Q1258" i="1"/>
  <c r="Q1259" i="1"/>
  <c r="Q1260" i="1"/>
  <c r="Q1261" i="1"/>
  <c r="Q1262" i="1"/>
  <c r="Q1263" i="1"/>
  <c r="Q1264" i="1"/>
  <c r="Q1265" i="1"/>
  <c r="Q1266" i="1"/>
  <c r="Q1267" i="1"/>
  <c r="Q1268" i="1"/>
  <c r="Q1269" i="1"/>
  <c r="Q1270" i="1"/>
  <c r="Q1271" i="1"/>
  <c r="Q1272" i="1"/>
  <c r="Q1273" i="1"/>
  <c r="Q1274" i="1"/>
  <c r="Q1275" i="1"/>
  <c r="Q1276" i="1"/>
  <c r="Q1277" i="1"/>
  <c r="Q1278" i="1"/>
  <c r="Q1279" i="1"/>
  <c r="Q1280" i="1"/>
  <c r="Q1281" i="1"/>
  <c r="Q1282" i="1"/>
  <c r="Q1283" i="1"/>
  <c r="Q1284" i="1"/>
  <c r="Q1285" i="1"/>
  <c r="Q1286" i="1"/>
  <c r="Q1287" i="1"/>
  <c r="Q1288" i="1"/>
  <c r="Q1289" i="1"/>
  <c r="Q1290" i="1"/>
  <c r="Q1291" i="1"/>
  <c r="Q1292" i="1"/>
  <c r="Q1293" i="1"/>
  <c r="Q1294" i="1"/>
  <c r="Q1295" i="1"/>
  <c r="Q1296" i="1"/>
  <c r="Q1297" i="1"/>
  <c r="Q1298" i="1"/>
  <c r="Q1299" i="1"/>
  <c r="Q1300" i="1"/>
  <c r="Q1301" i="1"/>
  <c r="Q1302" i="1"/>
  <c r="Q1303" i="1"/>
  <c r="Q1304" i="1"/>
  <c r="Q1305" i="1"/>
  <c r="Q1306" i="1"/>
  <c r="Q1307" i="1"/>
  <c r="Q1308" i="1"/>
  <c r="Q1309" i="1"/>
  <c r="Q1310" i="1"/>
  <c r="Q1311" i="1"/>
  <c r="Q1312" i="1"/>
  <c r="Q1313" i="1"/>
  <c r="Q1314" i="1"/>
  <c r="Q1315" i="1"/>
  <c r="Q1316" i="1"/>
  <c r="Q1317" i="1"/>
  <c r="Q1318" i="1"/>
  <c r="Q1319" i="1"/>
  <c r="Q1320" i="1"/>
  <c r="Q1321" i="1"/>
  <c r="Q1322" i="1"/>
  <c r="Q1323" i="1"/>
  <c r="Q1324" i="1"/>
  <c r="Q1325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46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67" i="1"/>
  <c r="Q1368" i="1"/>
  <c r="Q1369" i="1"/>
  <c r="Q1370" i="1"/>
  <c r="Q1371" i="1"/>
  <c r="Q1372" i="1"/>
  <c r="Q1373" i="1"/>
  <c r="Q1374" i="1"/>
  <c r="Q1375" i="1"/>
  <c r="Q1376" i="1"/>
  <c r="Q1377" i="1"/>
  <c r="Q1378" i="1"/>
  <c r="Q1379" i="1"/>
  <c r="Q1380" i="1"/>
  <c r="Q1381" i="1"/>
  <c r="Q1382" i="1"/>
  <c r="Q1383" i="1"/>
  <c r="Q1384" i="1"/>
  <c r="Q1385" i="1"/>
  <c r="Q1386" i="1"/>
  <c r="Q1387" i="1"/>
  <c r="Q1388" i="1"/>
  <c r="Q1389" i="1"/>
  <c r="Q1390" i="1"/>
  <c r="Q1391" i="1"/>
  <c r="Q1392" i="1"/>
  <c r="Q1393" i="1"/>
  <c r="Q1394" i="1"/>
  <c r="Q1395" i="1"/>
  <c r="Q1396" i="1"/>
  <c r="Q1397" i="1"/>
  <c r="Q1398" i="1"/>
  <c r="Q1399" i="1"/>
  <c r="Q1400" i="1"/>
  <c r="Q1401" i="1"/>
  <c r="Q1402" i="1"/>
  <c r="Q1403" i="1"/>
  <c r="Q1404" i="1"/>
  <c r="Q1405" i="1"/>
  <c r="Q1406" i="1"/>
  <c r="Q1407" i="1"/>
  <c r="Q1408" i="1"/>
  <c r="Q1409" i="1"/>
  <c r="Q1410" i="1"/>
  <c r="Q1411" i="1"/>
  <c r="Q1412" i="1"/>
  <c r="Q1413" i="1"/>
  <c r="Q1414" i="1"/>
  <c r="Q1415" i="1"/>
  <c r="Q1416" i="1"/>
  <c r="Q1417" i="1"/>
  <c r="Q1418" i="1"/>
  <c r="Q1419" i="1"/>
  <c r="Q1420" i="1"/>
  <c r="Q1421" i="1"/>
  <c r="Q1422" i="1"/>
  <c r="Q1423" i="1"/>
  <c r="Q1424" i="1"/>
  <c r="Q1425" i="1"/>
  <c r="Q1426" i="1"/>
  <c r="Q1427" i="1"/>
  <c r="Q1428" i="1"/>
  <c r="Q1429" i="1"/>
  <c r="Q1430" i="1"/>
  <c r="Q1431" i="1"/>
  <c r="Q1432" i="1"/>
  <c r="Q1433" i="1"/>
  <c r="Q1434" i="1"/>
  <c r="Q1435" i="1"/>
  <c r="Q1436" i="1"/>
  <c r="Q1437" i="1"/>
  <c r="Q1438" i="1"/>
  <c r="Q1439" i="1"/>
  <c r="Q1440" i="1"/>
  <c r="Q1441" i="1"/>
  <c r="Q1442" i="1"/>
  <c r="Q1443" i="1"/>
  <c r="Q1444" i="1"/>
  <c r="Q1445" i="1"/>
  <c r="Q1446" i="1"/>
  <c r="Q1447" i="1"/>
  <c r="Q1448" i="1"/>
  <c r="Q1449" i="1"/>
  <c r="Q1450" i="1"/>
  <c r="Q1451" i="1"/>
  <c r="Q1452" i="1"/>
  <c r="Q1453" i="1"/>
  <c r="Q1454" i="1"/>
  <c r="Q1455" i="1"/>
  <c r="Q1456" i="1"/>
  <c r="Q1457" i="1"/>
  <c r="Q1458" i="1"/>
  <c r="Q1459" i="1"/>
  <c r="Q1460" i="1"/>
  <c r="Q1461" i="1"/>
  <c r="Q1462" i="1"/>
  <c r="Q1463" i="1"/>
  <c r="Q1464" i="1"/>
  <c r="Q1465" i="1"/>
  <c r="Q1466" i="1"/>
  <c r="Q1467" i="1"/>
  <c r="Q1468" i="1"/>
  <c r="Q1469" i="1"/>
  <c r="Q1470" i="1"/>
  <c r="Q1471" i="1"/>
  <c r="Q1472" i="1"/>
  <c r="Q1473" i="1"/>
  <c r="Q1474" i="1"/>
  <c r="Q1475" i="1"/>
  <c r="Q1476" i="1"/>
  <c r="Q1477" i="1"/>
  <c r="Q1478" i="1"/>
  <c r="Q1479" i="1"/>
  <c r="Q1480" i="1"/>
  <c r="Q1481" i="1"/>
  <c r="Q1482" i="1"/>
  <c r="Q1483" i="1"/>
  <c r="Q1484" i="1"/>
  <c r="Q1485" i="1"/>
  <c r="Q1486" i="1"/>
  <c r="Q1487" i="1"/>
  <c r="Q1488" i="1"/>
  <c r="Q1489" i="1"/>
  <c r="Q1490" i="1"/>
  <c r="Q1491" i="1"/>
  <c r="Q1492" i="1"/>
  <c r="Q1493" i="1"/>
  <c r="Q1494" i="1"/>
  <c r="Q1495" i="1"/>
  <c r="Q1496" i="1"/>
  <c r="Q1497" i="1"/>
  <c r="Q1498" i="1"/>
  <c r="Q1499" i="1"/>
  <c r="Q1500" i="1"/>
  <c r="Q1501" i="1"/>
  <c r="Q1502" i="1"/>
  <c r="Q1503" i="1"/>
  <c r="Q1504" i="1"/>
  <c r="Q1505" i="1"/>
  <c r="Q1506" i="1"/>
  <c r="Q1507" i="1"/>
  <c r="Q1508" i="1"/>
  <c r="Q1509" i="1"/>
  <c r="Q1510" i="1"/>
  <c r="Q1511" i="1"/>
  <c r="Q1512" i="1"/>
  <c r="Q1513" i="1"/>
  <c r="Q1514" i="1"/>
  <c r="Q1515" i="1"/>
  <c r="Q1516" i="1"/>
  <c r="Q1517" i="1"/>
  <c r="Q1518" i="1"/>
  <c r="Q1519" i="1"/>
  <c r="Q1520" i="1"/>
  <c r="Q1521" i="1"/>
  <c r="Q1522" i="1"/>
  <c r="Q1523" i="1"/>
  <c r="Q1524" i="1"/>
  <c r="Q1525" i="1"/>
  <c r="Q1526" i="1"/>
  <c r="Q1527" i="1"/>
  <c r="Q1528" i="1"/>
  <c r="Q1529" i="1"/>
  <c r="Q1530" i="1"/>
  <c r="Q1531" i="1"/>
  <c r="Q1532" i="1"/>
  <c r="Q1533" i="1"/>
  <c r="Q1534" i="1"/>
  <c r="Q1535" i="1"/>
  <c r="Q1536" i="1"/>
  <c r="Q1537" i="1"/>
  <c r="Q1538" i="1"/>
  <c r="Q1539" i="1"/>
  <c r="Q1540" i="1"/>
  <c r="Q1541" i="1"/>
  <c r="Q1542" i="1"/>
  <c r="Q1543" i="1"/>
  <c r="Q1544" i="1"/>
  <c r="Q1545" i="1"/>
  <c r="Q1546" i="1"/>
  <c r="Q1547" i="1"/>
  <c r="Q1548" i="1"/>
  <c r="Q1549" i="1"/>
  <c r="Q1550" i="1"/>
  <c r="Q1551" i="1"/>
  <c r="Q1552" i="1"/>
  <c r="Q1553" i="1"/>
  <c r="Q1554" i="1"/>
  <c r="Q1555" i="1"/>
  <c r="Q1556" i="1"/>
  <c r="Q1557" i="1"/>
  <c r="Q1558" i="1"/>
  <c r="Q1559" i="1"/>
  <c r="Q1560" i="1"/>
  <c r="Q1561" i="1"/>
  <c r="Q1562" i="1"/>
  <c r="Q1563" i="1"/>
  <c r="Q1564" i="1"/>
  <c r="Q1565" i="1"/>
  <c r="Q1566" i="1"/>
  <c r="Q1567" i="1"/>
  <c r="Q1568" i="1"/>
  <c r="Q1569" i="1"/>
  <c r="Q1570" i="1"/>
  <c r="Q1571" i="1"/>
  <c r="Q1572" i="1"/>
  <c r="Q1573" i="1"/>
  <c r="Q1574" i="1"/>
  <c r="Q1575" i="1"/>
  <c r="Q1576" i="1"/>
  <c r="Q1577" i="1"/>
  <c r="Q1578" i="1"/>
  <c r="Q1579" i="1"/>
  <c r="Q1580" i="1"/>
  <c r="Q1581" i="1"/>
  <c r="Q1582" i="1"/>
  <c r="Q1583" i="1"/>
  <c r="Q1584" i="1"/>
  <c r="Q1585" i="1"/>
  <c r="Q1586" i="1"/>
  <c r="Q1587" i="1"/>
  <c r="Q1588" i="1"/>
  <c r="Q1589" i="1"/>
  <c r="Q1590" i="1"/>
  <c r="Q1591" i="1"/>
  <c r="Q1592" i="1"/>
  <c r="Q1593" i="1"/>
  <c r="Q1594" i="1"/>
  <c r="Q1595" i="1"/>
  <c r="Q1596" i="1"/>
  <c r="Q1597" i="1"/>
  <c r="Q1598" i="1"/>
  <c r="Q1599" i="1"/>
  <c r="Q1600" i="1"/>
  <c r="Q1601" i="1"/>
  <c r="Q1602" i="1"/>
  <c r="Q1603" i="1"/>
  <c r="Q1604" i="1"/>
  <c r="Q1605" i="1"/>
  <c r="Q1606" i="1"/>
  <c r="Q1607" i="1"/>
  <c r="Q1608" i="1"/>
  <c r="Q1609" i="1"/>
  <c r="Q1610" i="1"/>
  <c r="Q1611" i="1"/>
  <c r="Q1612" i="1"/>
  <c r="Q1613" i="1"/>
  <c r="Q1614" i="1"/>
  <c r="Q1615" i="1"/>
  <c r="Q1616" i="1"/>
  <c r="Q1617" i="1"/>
  <c r="Q1618" i="1"/>
  <c r="Q1619" i="1"/>
  <c r="Q1620" i="1"/>
  <c r="Q1621" i="1"/>
  <c r="Q1622" i="1"/>
  <c r="Q1623" i="1"/>
  <c r="Q1624" i="1"/>
  <c r="Q1625" i="1"/>
  <c r="Q1626" i="1"/>
  <c r="Q1627" i="1"/>
  <c r="Q1628" i="1"/>
  <c r="Q1629" i="1"/>
  <c r="Q1630" i="1"/>
  <c r="Q1631" i="1"/>
  <c r="Q1632" i="1"/>
  <c r="Q1633" i="1"/>
  <c r="Q1634" i="1"/>
  <c r="Q1635" i="1"/>
  <c r="Q1636" i="1"/>
  <c r="Q1637" i="1"/>
  <c r="Q1638" i="1"/>
  <c r="Q1639" i="1"/>
  <c r="Q1640" i="1"/>
  <c r="Q1641" i="1"/>
  <c r="Q1642" i="1"/>
  <c r="Q1643" i="1"/>
  <c r="Q1644" i="1"/>
  <c r="Q1645" i="1"/>
  <c r="Q1646" i="1"/>
  <c r="Q1647" i="1"/>
  <c r="Q1648" i="1"/>
  <c r="Q1649" i="1"/>
  <c r="Q1650" i="1"/>
  <c r="Q1651" i="1"/>
  <c r="Q1652" i="1"/>
  <c r="Q1653" i="1"/>
  <c r="Q1654" i="1"/>
  <c r="Q1655" i="1"/>
  <c r="Q1656" i="1"/>
  <c r="Q1657" i="1"/>
  <c r="Q1658" i="1"/>
  <c r="Q1659" i="1"/>
  <c r="Q1660" i="1"/>
  <c r="Q1661" i="1"/>
  <c r="Q1662" i="1"/>
  <c r="Q1663" i="1"/>
  <c r="Q1664" i="1"/>
  <c r="Q1665" i="1"/>
  <c r="Q1666" i="1"/>
  <c r="Q1667" i="1"/>
  <c r="Q1668" i="1"/>
  <c r="Q1669" i="1"/>
  <c r="Q1670" i="1"/>
  <c r="Q1671" i="1"/>
  <c r="Q1672" i="1"/>
  <c r="Q1673" i="1"/>
  <c r="Q1674" i="1"/>
  <c r="Q1675" i="1"/>
  <c r="Q1676" i="1"/>
  <c r="Q1677" i="1"/>
  <c r="Q1678" i="1"/>
  <c r="Q1679" i="1"/>
  <c r="Q1680" i="1"/>
  <c r="Q1681" i="1"/>
  <c r="Q1682" i="1"/>
  <c r="Q1683" i="1"/>
  <c r="Q1684" i="1"/>
  <c r="Q1685" i="1"/>
  <c r="Q1686" i="1"/>
  <c r="Q1687" i="1"/>
  <c r="Q1688" i="1"/>
  <c r="Q1689" i="1"/>
  <c r="Q1690" i="1"/>
  <c r="Q1691" i="1"/>
  <c r="Q1692" i="1"/>
  <c r="Q1693" i="1"/>
  <c r="Q1694" i="1"/>
  <c r="Q1695" i="1"/>
  <c r="Q1696" i="1"/>
  <c r="Q1697" i="1"/>
  <c r="Q1698" i="1"/>
  <c r="Q1699" i="1"/>
  <c r="Q1700" i="1"/>
  <c r="Q1701" i="1"/>
  <c r="Q1702" i="1"/>
  <c r="Q1703" i="1"/>
  <c r="Q1704" i="1"/>
  <c r="Q1705" i="1"/>
  <c r="Q1706" i="1"/>
  <c r="Q1707" i="1"/>
  <c r="Q1708" i="1"/>
  <c r="Q1709" i="1"/>
  <c r="Q1710" i="1"/>
  <c r="Q1711" i="1"/>
  <c r="Q1712" i="1"/>
  <c r="Q1713" i="1"/>
  <c r="Q1714" i="1"/>
  <c r="Q1715" i="1"/>
  <c r="Q1716" i="1"/>
  <c r="Q1717" i="1"/>
  <c r="Q1718" i="1"/>
  <c r="Q1719" i="1"/>
  <c r="Q1720" i="1"/>
  <c r="Q1721" i="1"/>
  <c r="Q1722" i="1"/>
  <c r="Q1723" i="1"/>
  <c r="Q1724" i="1"/>
  <c r="Q1725" i="1"/>
  <c r="Q1726" i="1"/>
  <c r="Q1727" i="1"/>
  <c r="Q1728" i="1"/>
  <c r="Q1729" i="1"/>
  <c r="Q1730" i="1"/>
  <c r="Q1731" i="1"/>
  <c r="Q1732" i="1"/>
  <c r="Q1733" i="1"/>
  <c r="Q1734" i="1"/>
  <c r="Q1735" i="1"/>
  <c r="Q1736" i="1"/>
  <c r="Q1737" i="1"/>
  <c r="Q1738" i="1"/>
  <c r="Q1739" i="1"/>
  <c r="Q1740" i="1"/>
  <c r="Q1741" i="1"/>
  <c r="Q1742" i="1"/>
  <c r="Q1743" i="1"/>
  <c r="Q1744" i="1"/>
  <c r="Q1745" i="1"/>
  <c r="Q1746" i="1"/>
  <c r="Q1747" i="1"/>
  <c r="Q1748" i="1"/>
  <c r="Q1749" i="1"/>
  <c r="Q1750" i="1"/>
  <c r="Q1751" i="1"/>
  <c r="Q1752" i="1"/>
  <c r="Q1753" i="1"/>
  <c r="Q1754" i="1"/>
  <c r="Q1755" i="1"/>
  <c r="Q1756" i="1"/>
  <c r="Q1757" i="1"/>
  <c r="Q1758" i="1"/>
  <c r="Q1759" i="1"/>
  <c r="Q1760" i="1"/>
  <c r="Q1761" i="1"/>
  <c r="Q1762" i="1"/>
  <c r="Q1763" i="1"/>
  <c r="Q1764" i="1"/>
  <c r="Q1765" i="1"/>
  <c r="Q1766" i="1"/>
  <c r="Q1767" i="1"/>
  <c r="Q1768" i="1"/>
  <c r="Q1769" i="1"/>
  <c r="Q1770" i="1"/>
  <c r="Q1771" i="1"/>
  <c r="Q1772" i="1"/>
  <c r="Q1773" i="1"/>
  <c r="Q1774" i="1"/>
  <c r="Q1775" i="1"/>
  <c r="Q1776" i="1"/>
  <c r="Q1777" i="1"/>
  <c r="Q1778" i="1"/>
  <c r="Q1779" i="1"/>
  <c r="Q1780" i="1"/>
  <c r="Q1781" i="1"/>
  <c r="Q1782" i="1"/>
  <c r="Q1783" i="1"/>
  <c r="Q1784" i="1"/>
  <c r="Q1785" i="1"/>
  <c r="Q1786" i="1"/>
  <c r="Q1787" i="1"/>
  <c r="Q1788" i="1"/>
  <c r="Q1789" i="1"/>
  <c r="Q1790" i="1"/>
  <c r="Q1791" i="1"/>
  <c r="Q1792" i="1"/>
  <c r="Q1793" i="1"/>
  <c r="Q1794" i="1"/>
  <c r="Q1795" i="1"/>
  <c r="Q1796" i="1"/>
  <c r="Q1797" i="1"/>
  <c r="Q1798" i="1"/>
  <c r="Q1799" i="1"/>
  <c r="Q1800" i="1"/>
  <c r="Q1801" i="1"/>
  <c r="Q1802" i="1"/>
  <c r="Q1803" i="1"/>
  <c r="Q1804" i="1"/>
  <c r="Q1805" i="1"/>
  <c r="Q1806" i="1"/>
  <c r="Q1807" i="1"/>
  <c r="Q180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3" i="1"/>
  <c r="R1174" i="1"/>
  <c r="R1175" i="1"/>
  <c r="R1176" i="1"/>
  <c r="R1177" i="1"/>
  <c r="R1178" i="1"/>
  <c r="R1179" i="1"/>
  <c r="R1180" i="1"/>
  <c r="R1181" i="1"/>
  <c r="R1182" i="1"/>
  <c r="R1183" i="1"/>
  <c r="R1184" i="1"/>
  <c r="R1185" i="1"/>
  <c r="R1186" i="1"/>
  <c r="R1187" i="1"/>
  <c r="R1188" i="1"/>
  <c r="R1189" i="1"/>
  <c r="R1190" i="1"/>
  <c r="R1191" i="1"/>
  <c r="R1192" i="1"/>
  <c r="R1193" i="1"/>
  <c r="R1194" i="1"/>
  <c r="R1195" i="1"/>
  <c r="R1196" i="1"/>
  <c r="R1197" i="1"/>
  <c r="R1198" i="1"/>
  <c r="R1199" i="1"/>
  <c r="R1200" i="1"/>
  <c r="R1201" i="1"/>
  <c r="R1202" i="1"/>
  <c r="R1203" i="1"/>
  <c r="R1204" i="1"/>
  <c r="R1205" i="1"/>
  <c r="R1206" i="1"/>
  <c r="R1207" i="1"/>
  <c r="R1208" i="1"/>
  <c r="R1209" i="1"/>
  <c r="R1210" i="1"/>
  <c r="R1211" i="1"/>
  <c r="R1212" i="1"/>
  <c r="R1213" i="1"/>
  <c r="R1214" i="1"/>
  <c r="R1215" i="1"/>
  <c r="R1216" i="1"/>
  <c r="R1217" i="1"/>
  <c r="R1218" i="1"/>
  <c r="R1219" i="1"/>
  <c r="R1220" i="1"/>
  <c r="R1221" i="1"/>
  <c r="R1222" i="1"/>
  <c r="R1223" i="1"/>
  <c r="R1224" i="1"/>
  <c r="R1225" i="1"/>
  <c r="R1226" i="1"/>
  <c r="R1227" i="1"/>
  <c r="R1228" i="1"/>
  <c r="R1229" i="1"/>
  <c r="R1230" i="1"/>
  <c r="R1231" i="1"/>
  <c r="R1232" i="1"/>
  <c r="R1233" i="1"/>
  <c r="R1234" i="1"/>
  <c r="R1235" i="1"/>
  <c r="R1236" i="1"/>
  <c r="R1237" i="1"/>
  <c r="R1238" i="1"/>
  <c r="R1239" i="1"/>
  <c r="R1240" i="1"/>
  <c r="R1241" i="1"/>
  <c r="R1242" i="1"/>
  <c r="R1243" i="1"/>
  <c r="R1244" i="1"/>
  <c r="R1245" i="1"/>
  <c r="R1246" i="1"/>
  <c r="R1247" i="1"/>
  <c r="R1248" i="1"/>
  <c r="R1249" i="1"/>
  <c r="R1250" i="1"/>
  <c r="R1251" i="1"/>
  <c r="R1252" i="1"/>
  <c r="R1253" i="1"/>
  <c r="R1254" i="1"/>
  <c r="R1255" i="1"/>
  <c r="R1256" i="1"/>
  <c r="R1257" i="1"/>
  <c r="R1258" i="1"/>
  <c r="R1259" i="1"/>
  <c r="R1260" i="1"/>
  <c r="R1261" i="1"/>
  <c r="R1262" i="1"/>
  <c r="R1263" i="1"/>
  <c r="R1264" i="1"/>
  <c r="R1265" i="1"/>
  <c r="R1266" i="1"/>
  <c r="R1267" i="1"/>
  <c r="R1268" i="1"/>
  <c r="R1269" i="1"/>
  <c r="R1270" i="1"/>
  <c r="R1271" i="1"/>
  <c r="R1272" i="1"/>
  <c r="R1273" i="1"/>
  <c r="R1274" i="1"/>
  <c r="R1275" i="1"/>
  <c r="R1276" i="1"/>
  <c r="R1277" i="1"/>
  <c r="R1278" i="1"/>
  <c r="R1279" i="1"/>
  <c r="R1280" i="1"/>
  <c r="R1281" i="1"/>
  <c r="R1282" i="1"/>
  <c r="R1283" i="1"/>
  <c r="R1284" i="1"/>
  <c r="R1285" i="1"/>
  <c r="R1286" i="1"/>
  <c r="R1287" i="1"/>
  <c r="R1288" i="1"/>
  <c r="R1289" i="1"/>
  <c r="R1290" i="1"/>
  <c r="R1291" i="1"/>
  <c r="R1292" i="1"/>
  <c r="R1293" i="1"/>
  <c r="R1294" i="1"/>
  <c r="R1295" i="1"/>
  <c r="R1296" i="1"/>
  <c r="R1297" i="1"/>
  <c r="R1298" i="1"/>
  <c r="R1299" i="1"/>
  <c r="R1300" i="1"/>
  <c r="R1301" i="1"/>
  <c r="R1302" i="1"/>
  <c r="R1303" i="1"/>
  <c r="R1304" i="1"/>
  <c r="R1305" i="1"/>
  <c r="R1306" i="1"/>
  <c r="R1307" i="1"/>
  <c r="R1308" i="1"/>
  <c r="R1309" i="1"/>
  <c r="R1310" i="1"/>
  <c r="R1311" i="1"/>
  <c r="R1312" i="1"/>
  <c r="R1313" i="1"/>
  <c r="R1314" i="1"/>
  <c r="R1315" i="1"/>
  <c r="R1316" i="1"/>
  <c r="R1317" i="1"/>
  <c r="R1318" i="1"/>
  <c r="R1319" i="1"/>
  <c r="R1320" i="1"/>
  <c r="R1321" i="1"/>
  <c r="R1322" i="1"/>
  <c r="R1323" i="1"/>
  <c r="R1324" i="1"/>
  <c r="R1325" i="1"/>
  <c r="R1326" i="1"/>
  <c r="R1327" i="1"/>
  <c r="R1328" i="1"/>
  <c r="R1329" i="1"/>
  <c r="R1330" i="1"/>
  <c r="R1331" i="1"/>
  <c r="R1332" i="1"/>
  <c r="R1333" i="1"/>
  <c r="R1334" i="1"/>
  <c r="R1335" i="1"/>
  <c r="R1336" i="1"/>
  <c r="R1337" i="1"/>
  <c r="R1338" i="1"/>
  <c r="R1339" i="1"/>
  <c r="R1340" i="1"/>
  <c r="R1341" i="1"/>
  <c r="R1342" i="1"/>
  <c r="R1343" i="1"/>
  <c r="R1344" i="1"/>
  <c r="R1345" i="1"/>
  <c r="R1346" i="1"/>
  <c r="R1347" i="1"/>
  <c r="R1348" i="1"/>
  <c r="R1349" i="1"/>
  <c r="R1350" i="1"/>
  <c r="R1351" i="1"/>
  <c r="R1352" i="1"/>
  <c r="R1353" i="1"/>
  <c r="R1354" i="1"/>
  <c r="R1355" i="1"/>
  <c r="R1356" i="1"/>
  <c r="R1357" i="1"/>
  <c r="R1358" i="1"/>
  <c r="R1359" i="1"/>
  <c r="R1360" i="1"/>
  <c r="R1361" i="1"/>
  <c r="R1362" i="1"/>
  <c r="R1363" i="1"/>
  <c r="R1364" i="1"/>
  <c r="R1365" i="1"/>
  <c r="R1366" i="1"/>
  <c r="R1367" i="1"/>
  <c r="R1368" i="1"/>
  <c r="R1369" i="1"/>
  <c r="R1370" i="1"/>
  <c r="R1371" i="1"/>
  <c r="R1372" i="1"/>
  <c r="R1373" i="1"/>
  <c r="R1374" i="1"/>
  <c r="R1375" i="1"/>
  <c r="R1376" i="1"/>
  <c r="R1377" i="1"/>
  <c r="R1378" i="1"/>
  <c r="R1379" i="1"/>
  <c r="R1380" i="1"/>
  <c r="R1381" i="1"/>
  <c r="R1382" i="1"/>
  <c r="R1383" i="1"/>
  <c r="R1384" i="1"/>
  <c r="R1385" i="1"/>
  <c r="R1386" i="1"/>
  <c r="R1387" i="1"/>
  <c r="R1388" i="1"/>
  <c r="R1389" i="1"/>
  <c r="R1390" i="1"/>
  <c r="R1391" i="1"/>
  <c r="R1392" i="1"/>
  <c r="R1393" i="1"/>
  <c r="R1394" i="1"/>
  <c r="R1395" i="1"/>
  <c r="R1396" i="1"/>
  <c r="R1397" i="1"/>
  <c r="R1398" i="1"/>
  <c r="R1399" i="1"/>
  <c r="R1400" i="1"/>
  <c r="R1401" i="1"/>
  <c r="R1402" i="1"/>
  <c r="R1403" i="1"/>
  <c r="R1404" i="1"/>
  <c r="R1405" i="1"/>
  <c r="R1406" i="1"/>
  <c r="R1407" i="1"/>
  <c r="R1408" i="1"/>
  <c r="R1409" i="1"/>
  <c r="R1410" i="1"/>
  <c r="R1411" i="1"/>
  <c r="R1412" i="1"/>
  <c r="R1413" i="1"/>
  <c r="R1414" i="1"/>
  <c r="R1415" i="1"/>
  <c r="R1416" i="1"/>
  <c r="R1417" i="1"/>
  <c r="R1418" i="1"/>
  <c r="R1419" i="1"/>
  <c r="R1420" i="1"/>
  <c r="R1421" i="1"/>
  <c r="R1422" i="1"/>
  <c r="R1423" i="1"/>
  <c r="R1424" i="1"/>
  <c r="R1425" i="1"/>
  <c r="R1426" i="1"/>
  <c r="R1427" i="1"/>
  <c r="R1428" i="1"/>
  <c r="R1429" i="1"/>
  <c r="R1430" i="1"/>
  <c r="R1431" i="1"/>
  <c r="R1432" i="1"/>
  <c r="R1433" i="1"/>
  <c r="R1434" i="1"/>
  <c r="R1435" i="1"/>
  <c r="R1436" i="1"/>
  <c r="R1437" i="1"/>
  <c r="R1438" i="1"/>
  <c r="R1439" i="1"/>
  <c r="R1440" i="1"/>
  <c r="R1441" i="1"/>
  <c r="R1442" i="1"/>
  <c r="R1443" i="1"/>
  <c r="R1444" i="1"/>
  <c r="R1445" i="1"/>
  <c r="R1446" i="1"/>
  <c r="R1447" i="1"/>
  <c r="R1448" i="1"/>
  <c r="R1449" i="1"/>
  <c r="R1450" i="1"/>
  <c r="R1451" i="1"/>
  <c r="R1452" i="1"/>
  <c r="R1453" i="1"/>
  <c r="R1454" i="1"/>
  <c r="R1455" i="1"/>
  <c r="R1456" i="1"/>
  <c r="R1457" i="1"/>
  <c r="R1458" i="1"/>
  <c r="R1459" i="1"/>
  <c r="R1460" i="1"/>
  <c r="R1461" i="1"/>
  <c r="R1462" i="1"/>
  <c r="R1463" i="1"/>
  <c r="R1464" i="1"/>
  <c r="R1465" i="1"/>
  <c r="R1466" i="1"/>
  <c r="R1467" i="1"/>
  <c r="R1468" i="1"/>
  <c r="R1469" i="1"/>
  <c r="R1470" i="1"/>
  <c r="R1471" i="1"/>
  <c r="R1472" i="1"/>
  <c r="R1473" i="1"/>
  <c r="R1474" i="1"/>
  <c r="R1475" i="1"/>
  <c r="R1476" i="1"/>
  <c r="R1477" i="1"/>
  <c r="R1478" i="1"/>
  <c r="R1479" i="1"/>
  <c r="R1480" i="1"/>
  <c r="R1481" i="1"/>
  <c r="R1482" i="1"/>
  <c r="R1483" i="1"/>
  <c r="R1484" i="1"/>
  <c r="R1485" i="1"/>
  <c r="R1486" i="1"/>
  <c r="R1487" i="1"/>
  <c r="R1488" i="1"/>
  <c r="R1489" i="1"/>
  <c r="R1490" i="1"/>
  <c r="R1491" i="1"/>
  <c r="R1492" i="1"/>
  <c r="R1493" i="1"/>
  <c r="R1494" i="1"/>
  <c r="R1495" i="1"/>
  <c r="R1496" i="1"/>
  <c r="R1497" i="1"/>
  <c r="R1498" i="1"/>
  <c r="R1499" i="1"/>
  <c r="R1500" i="1"/>
  <c r="R1501" i="1"/>
  <c r="R1502" i="1"/>
  <c r="R1503" i="1"/>
  <c r="R1504" i="1"/>
  <c r="R1505" i="1"/>
  <c r="R1506" i="1"/>
  <c r="R1507" i="1"/>
  <c r="R1508" i="1"/>
  <c r="R1509" i="1"/>
  <c r="R1510" i="1"/>
  <c r="R1511" i="1"/>
  <c r="R1512" i="1"/>
  <c r="R1513" i="1"/>
  <c r="R1514" i="1"/>
  <c r="R1515" i="1"/>
  <c r="R1516" i="1"/>
  <c r="R1517" i="1"/>
  <c r="R1518" i="1"/>
  <c r="R1519" i="1"/>
  <c r="R1520" i="1"/>
  <c r="R1521" i="1"/>
  <c r="R1522" i="1"/>
  <c r="R1523" i="1"/>
  <c r="R1524" i="1"/>
  <c r="R1525" i="1"/>
  <c r="R1526" i="1"/>
  <c r="R1527" i="1"/>
  <c r="R1528" i="1"/>
  <c r="R1529" i="1"/>
  <c r="R1530" i="1"/>
  <c r="R1531" i="1"/>
  <c r="R1532" i="1"/>
  <c r="R1533" i="1"/>
  <c r="R1534" i="1"/>
  <c r="R1535" i="1"/>
  <c r="R1536" i="1"/>
  <c r="R1537" i="1"/>
  <c r="R1538" i="1"/>
  <c r="R1539" i="1"/>
  <c r="R1540" i="1"/>
  <c r="R1541" i="1"/>
  <c r="R1542" i="1"/>
  <c r="R1543" i="1"/>
  <c r="R1544" i="1"/>
  <c r="R1545" i="1"/>
  <c r="R1546" i="1"/>
  <c r="R1547" i="1"/>
  <c r="R1548" i="1"/>
  <c r="R1549" i="1"/>
  <c r="R1550" i="1"/>
  <c r="R1551" i="1"/>
  <c r="R1552" i="1"/>
  <c r="R1553" i="1"/>
  <c r="R1554" i="1"/>
  <c r="R1555" i="1"/>
  <c r="R1556" i="1"/>
  <c r="R1557" i="1"/>
  <c r="R1558" i="1"/>
  <c r="R1559" i="1"/>
  <c r="R1560" i="1"/>
  <c r="R1561" i="1"/>
  <c r="R1562" i="1"/>
  <c r="R1563" i="1"/>
  <c r="R1564" i="1"/>
  <c r="R1565" i="1"/>
  <c r="R1566" i="1"/>
  <c r="R1567" i="1"/>
  <c r="R1568" i="1"/>
  <c r="R1569" i="1"/>
  <c r="R1570" i="1"/>
  <c r="R1571" i="1"/>
  <c r="R1572" i="1"/>
  <c r="R1573" i="1"/>
  <c r="R1574" i="1"/>
  <c r="R1575" i="1"/>
  <c r="R1576" i="1"/>
  <c r="R1577" i="1"/>
  <c r="R1578" i="1"/>
  <c r="R1579" i="1"/>
  <c r="R1580" i="1"/>
  <c r="R1581" i="1"/>
  <c r="R1582" i="1"/>
  <c r="R1583" i="1"/>
  <c r="R1584" i="1"/>
  <c r="R1585" i="1"/>
  <c r="R1586" i="1"/>
  <c r="R1587" i="1"/>
  <c r="R1588" i="1"/>
  <c r="R1589" i="1"/>
  <c r="R1590" i="1"/>
  <c r="R1591" i="1"/>
  <c r="R1592" i="1"/>
  <c r="R1593" i="1"/>
  <c r="R1594" i="1"/>
  <c r="R1595" i="1"/>
  <c r="R1596" i="1"/>
  <c r="R1597" i="1"/>
  <c r="R1598" i="1"/>
  <c r="R1599" i="1"/>
  <c r="R1600" i="1"/>
  <c r="R1601" i="1"/>
  <c r="R1602" i="1"/>
  <c r="R1603" i="1"/>
  <c r="R1604" i="1"/>
  <c r="R1605" i="1"/>
  <c r="R1606" i="1"/>
  <c r="R1607" i="1"/>
  <c r="R1608" i="1"/>
  <c r="R1609" i="1"/>
  <c r="R1610" i="1"/>
  <c r="R1611" i="1"/>
  <c r="R1612" i="1"/>
  <c r="R1613" i="1"/>
  <c r="R1614" i="1"/>
  <c r="R1615" i="1"/>
  <c r="R1616" i="1"/>
  <c r="R1617" i="1"/>
  <c r="R1618" i="1"/>
  <c r="R1619" i="1"/>
  <c r="R1620" i="1"/>
  <c r="R1621" i="1"/>
  <c r="R1622" i="1"/>
  <c r="R1623" i="1"/>
  <c r="R1624" i="1"/>
  <c r="R1625" i="1"/>
  <c r="R1626" i="1"/>
  <c r="R1627" i="1"/>
  <c r="R1628" i="1"/>
  <c r="R1629" i="1"/>
  <c r="R1630" i="1"/>
  <c r="R1631" i="1"/>
  <c r="R1632" i="1"/>
  <c r="R1633" i="1"/>
  <c r="R1634" i="1"/>
  <c r="R1635" i="1"/>
  <c r="R1636" i="1"/>
  <c r="R1637" i="1"/>
  <c r="R1638" i="1"/>
  <c r="R1639" i="1"/>
  <c r="R1640" i="1"/>
  <c r="R1641" i="1"/>
  <c r="R1642" i="1"/>
  <c r="R1643" i="1"/>
  <c r="R1644" i="1"/>
  <c r="R1645" i="1"/>
  <c r="R1646" i="1"/>
  <c r="R1647" i="1"/>
  <c r="R1648" i="1"/>
  <c r="R1649" i="1"/>
  <c r="R1650" i="1"/>
  <c r="R1651" i="1"/>
  <c r="R1652" i="1"/>
  <c r="R1653" i="1"/>
  <c r="R1654" i="1"/>
  <c r="R1655" i="1"/>
  <c r="R1656" i="1"/>
  <c r="R1657" i="1"/>
  <c r="R1658" i="1"/>
  <c r="R1659" i="1"/>
  <c r="R1660" i="1"/>
  <c r="R1661" i="1"/>
  <c r="R1662" i="1"/>
  <c r="R1663" i="1"/>
  <c r="R1664" i="1"/>
  <c r="R1665" i="1"/>
  <c r="R1666" i="1"/>
  <c r="R1667" i="1"/>
  <c r="R1668" i="1"/>
  <c r="R1669" i="1"/>
  <c r="R1670" i="1"/>
  <c r="R1671" i="1"/>
  <c r="R1672" i="1"/>
  <c r="R1673" i="1"/>
  <c r="R1674" i="1"/>
  <c r="R1675" i="1"/>
  <c r="R1676" i="1"/>
  <c r="R1677" i="1"/>
  <c r="R1678" i="1"/>
  <c r="R1679" i="1"/>
  <c r="R1680" i="1"/>
  <c r="R1681" i="1"/>
  <c r="R1682" i="1"/>
  <c r="R1683" i="1"/>
  <c r="R1684" i="1"/>
  <c r="R1685" i="1"/>
  <c r="R1686" i="1"/>
  <c r="R1687" i="1"/>
  <c r="R1688" i="1"/>
  <c r="R1689" i="1"/>
  <c r="R1690" i="1"/>
  <c r="R1691" i="1"/>
  <c r="R1692" i="1"/>
  <c r="R1693" i="1"/>
  <c r="R1694" i="1"/>
  <c r="R1695" i="1"/>
  <c r="R1696" i="1"/>
  <c r="R1697" i="1"/>
  <c r="R1698" i="1"/>
  <c r="R1699" i="1"/>
  <c r="R1700" i="1"/>
  <c r="R1701" i="1"/>
  <c r="R1702" i="1"/>
  <c r="R1703" i="1"/>
  <c r="R1704" i="1"/>
  <c r="R1705" i="1"/>
  <c r="R1706" i="1"/>
  <c r="R1707" i="1"/>
  <c r="R1708" i="1"/>
  <c r="R1709" i="1"/>
  <c r="R1710" i="1"/>
  <c r="R1711" i="1"/>
  <c r="R1712" i="1"/>
  <c r="R1713" i="1"/>
  <c r="R1714" i="1"/>
  <c r="R1715" i="1"/>
  <c r="R1716" i="1"/>
  <c r="R1717" i="1"/>
  <c r="R1718" i="1"/>
  <c r="R1719" i="1"/>
  <c r="R1720" i="1"/>
  <c r="R1721" i="1"/>
  <c r="R1722" i="1"/>
  <c r="R1723" i="1"/>
  <c r="R1724" i="1"/>
  <c r="R1725" i="1"/>
  <c r="R1726" i="1"/>
  <c r="R1727" i="1"/>
  <c r="R1728" i="1"/>
  <c r="R1729" i="1"/>
  <c r="R1730" i="1"/>
  <c r="R1731" i="1"/>
  <c r="R1732" i="1"/>
  <c r="R1733" i="1"/>
  <c r="R1734" i="1"/>
  <c r="R1735" i="1"/>
  <c r="R1736" i="1"/>
  <c r="R1737" i="1"/>
  <c r="R1738" i="1"/>
  <c r="R1739" i="1"/>
  <c r="R1740" i="1"/>
  <c r="R1741" i="1"/>
  <c r="R1742" i="1"/>
  <c r="R1743" i="1"/>
  <c r="R1744" i="1"/>
  <c r="R1745" i="1"/>
  <c r="R1746" i="1"/>
  <c r="R1747" i="1"/>
  <c r="R1748" i="1"/>
  <c r="R1749" i="1"/>
  <c r="R1750" i="1"/>
  <c r="R1751" i="1"/>
  <c r="R1752" i="1"/>
  <c r="R1753" i="1"/>
  <c r="R1754" i="1"/>
  <c r="R1755" i="1"/>
  <c r="R1756" i="1"/>
  <c r="R1757" i="1"/>
  <c r="R1758" i="1"/>
  <c r="R1759" i="1"/>
  <c r="R1760" i="1"/>
  <c r="R1761" i="1"/>
  <c r="R1762" i="1"/>
  <c r="R1763" i="1"/>
  <c r="R1764" i="1"/>
  <c r="R1765" i="1"/>
  <c r="R1766" i="1"/>
  <c r="R1767" i="1"/>
  <c r="R1768" i="1"/>
  <c r="R1769" i="1"/>
  <c r="R1770" i="1"/>
  <c r="R1771" i="1"/>
  <c r="R1772" i="1"/>
  <c r="R1773" i="1"/>
  <c r="R1774" i="1"/>
  <c r="R1775" i="1"/>
  <c r="R1776" i="1"/>
  <c r="R1777" i="1"/>
  <c r="R1778" i="1"/>
  <c r="R1779" i="1"/>
  <c r="R1780" i="1"/>
  <c r="R1781" i="1"/>
  <c r="R1782" i="1"/>
  <c r="R1783" i="1"/>
  <c r="R1784" i="1"/>
  <c r="R1785" i="1"/>
  <c r="R1786" i="1"/>
  <c r="R1787" i="1"/>
  <c r="R1788" i="1"/>
  <c r="R1789" i="1"/>
  <c r="R1790" i="1"/>
  <c r="R1791" i="1"/>
  <c r="R1792" i="1"/>
  <c r="R1793" i="1"/>
  <c r="R1794" i="1"/>
  <c r="R1795" i="1"/>
  <c r="R1796" i="1"/>
  <c r="R1797" i="1"/>
  <c r="R1798" i="1"/>
  <c r="R1799" i="1"/>
  <c r="R1800" i="1"/>
  <c r="R1801" i="1"/>
  <c r="R1802" i="1"/>
  <c r="R1803" i="1"/>
  <c r="R1804" i="1"/>
  <c r="R1805" i="1"/>
  <c r="R1806" i="1"/>
  <c r="R1807" i="1"/>
  <c r="R1808" i="1"/>
  <c r="R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1" i="1"/>
  <c r="S1032" i="1"/>
  <c r="S1033" i="1"/>
  <c r="S1034" i="1"/>
  <c r="S1035" i="1"/>
  <c r="S1036" i="1"/>
  <c r="S1037" i="1"/>
  <c r="S1038" i="1"/>
  <c r="S1039" i="1"/>
  <c r="S1040" i="1"/>
  <c r="S1041" i="1"/>
  <c r="S1042" i="1"/>
  <c r="S1043" i="1"/>
  <c r="S1044" i="1"/>
  <c r="S1045" i="1"/>
  <c r="S1046" i="1"/>
  <c r="S1047" i="1"/>
  <c r="S1048" i="1"/>
  <c r="S1049" i="1"/>
  <c r="S1050" i="1"/>
  <c r="S1051" i="1"/>
  <c r="S1052" i="1"/>
  <c r="S1053" i="1"/>
  <c r="S1054" i="1"/>
  <c r="S1055" i="1"/>
  <c r="S1056" i="1"/>
  <c r="S1057" i="1"/>
  <c r="S1058" i="1"/>
  <c r="S1059" i="1"/>
  <c r="S1060" i="1"/>
  <c r="S1061" i="1"/>
  <c r="S1062" i="1"/>
  <c r="S1063" i="1"/>
  <c r="S1064" i="1"/>
  <c r="S1065" i="1"/>
  <c r="S1066" i="1"/>
  <c r="S1067" i="1"/>
  <c r="S1068" i="1"/>
  <c r="S1069" i="1"/>
  <c r="S1070" i="1"/>
  <c r="S1071" i="1"/>
  <c r="S1072" i="1"/>
  <c r="S1073" i="1"/>
  <c r="S1074" i="1"/>
  <c r="S1075" i="1"/>
  <c r="S1076" i="1"/>
  <c r="S1077" i="1"/>
  <c r="S1078" i="1"/>
  <c r="S1079" i="1"/>
  <c r="S1080" i="1"/>
  <c r="S1081" i="1"/>
  <c r="S1082" i="1"/>
  <c r="S1083" i="1"/>
  <c r="S1084" i="1"/>
  <c r="S1085" i="1"/>
  <c r="S1086" i="1"/>
  <c r="S1087" i="1"/>
  <c r="S1088" i="1"/>
  <c r="S1089" i="1"/>
  <c r="S1090" i="1"/>
  <c r="S1091" i="1"/>
  <c r="S1092" i="1"/>
  <c r="S1093" i="1"/>
  <c r="S1094" i="1"/>
  <c r="S1095" i="1"/>
  <c r="S1096" i="1"/>
  <c r="S1097" i="1"/>
  <c r="S1098" i="1"/>
  <c r="S1099" i="1"/>
  <c r="S1100" i="1"/>
  <c r="S1101" i="1"/>
  <c r="S1102" i="1"/>
  <c r="S1103" i="1"/>
  <c r="S1104" i="1"/>
  <c r="S1105" i="1"/>
  <c r="S1106" i="1"/>
  <c r="S1107" i="1"/>
  <c r="S1108" i="1"/>
  <c r="S1109" i="1"/>
  <c r="S1110" i="1"/>
  <c r="S1111" i="1"/>
  <c r="S1112" i="1"/>
  <c r="S1113" i="1"/>
  <c r="S1114" i="1"/>
  <c r="S1115" i="1"/>
  <c r="S1116" i="1"/>
  <c r="S1117" i="1"/>
  <c r="S1118" i="1"/>
  <c r="S1119" i="1"/>
  <c r="S1120" i="1"/>
  <c r="S1121" i="1"/>
  <c r="S1122" i="1"/>
  <c r="S1123" i="1"/>
  <c r="S1124" i="1"/>
  <c r="S1125" i="1"/>
  <c r="S1126" i="1"/>
  <c r="S1127" i="1"/>
  <c r="S1128" i="1"/>
  <c r="S1129" i="1"/>
  <c r="S1130" i="1"/>
  <c r="S1131" i="1"/>
  <c r="S1132" i="1"/>
  <c r="S1133" i="1"/>
  <c r="S1134" i="1"/>
  <c r="S1135" i="1"/>
  <c r="S1136" i="1"/>
  <c r="S1137" i="1"/>
  <c r="S1138" i="1"/>
  <c r="S1139" i="1"/>
  <c r="S1140" i="1"/>
  <c r="S1141" i="1"/>
  <c r="S1142" i="1"/>
  <c r="S1143" i="1"/>
  <c r="S1144" i="1"/>
  <c r="S1145" i="1"/>
  <c r="S1146" i="1"/>
  <c r="S1147" i="1"/>
  <c r="S1148" i="1"/>
  <c r="S1149" i="1"/>
  <c r="S1150" i="1"/>
  <c r="S1151" i="1"/>
  <c r="S1152" i="1"/>
  <c r="S1153" i="1"/>
  <c r="S1154" i="1"/>
  <c r="S1155" i="1"/>
  <c r="S1156" i="1"/>
  <c r="S1157" i="1"/>
  <c r="S1158" i="1"/>
  <c r="S1159" i="1"/>
  <c r="S1160" i="1"/>
  <c r="S1161" i="1"/>
  <c r="S1162" i="1"/>
  <c r="S1163" i="1"/>
  <c r="S1164" i="1"/>
  <c r="S1165" i="1"/>
  <c r="S1166" i="1"/>
  <c r="S1167" i="1"/>
  <c r="S1168" i="1"/>
  <c r="S1169" i="1"/>
  <c r="S1170" i="1"/>
  <c r="S1171" i="1"/>
  <c r="S1172" i="1"/>
  <c r="S1173" i="1"/>
  <c r="S1174" i="1"/>
  <c r="S1175" i="1"/>
  <c r="S1176" i="1"/>
  <c r="S1177" i="1"/>
  <c r="S1178" i="1"/>
  <c r="S1179" i="1"/>
  <c r="S1180" i="1"/>
  <c r="S1181" i="1"/>
  <c r="S1182" i="1"/>
  <c r="S1183" i="1"/>
  <c r="S1184" i="1"/>
  <c r="S1185" i="1"/>
  <c r="S1186" i="1"/>
  <c r="S1187" i="1"/>
  <c r="S1188" i="1"/>
  <c r="S1189" i="1"/>
  <c r="S1190" i="1"/>
  <c r="S1191" i="1"/>
  <c r="S1192" i="1"/>
  <c r="S1193" i="1"/>
  <c r="S1194" i="1"/>
  <c r="S1195" i="1"/>
  <c r="S1196" i="1"/>
  <c r="S1197" i="1"/>
  <c r="S1198" i="1"/>
  <c r="S1199" i="1"/>
  <c r="S1200" i="1"/>
  <c r="S1201" i="1"/>
  <c r="S1202" i="1"/>
  <c r="S1203" i="1"/>
  <c r="S1204" i="1"/>
  <c r="S1205" i="1"/>
  <c r="S1206" i="1"/>
  <c r="S1207" i="1"/>
  <c r="S1208" i="1"/>
  <c r="S1209" i="1"/>
  <c r="S1210" i="1"/>
  <c r="S1211" i="1"/>
  <c r="S1212" i="1"/>
  <c r="S1213" i="1"/>
  <c r="S1214" i="1"/>
  <c r="S1215" i="1"/>
  <c r="S1216" i="1"/>
  <c r="S1217" i="1"/>
  <c r="S1218" i="1"/>
  <c r="S1219" i="1"/>
  <c r="S1220" i="1"/>
  <c r="S1221" i="1"/>
  <c r="S1222" i="1"/>
  <c r="S1223" i="1"/>
  <c r="S1224" i="1"/>
  <c r="S1225" i="1"/>
  <c r="S1226" i="1"/>
  <c r="S1227" i="1"/>
  <c r="S1228" i="1"/>
  <c r="S1229" i="1"/>
  <c r="S1230" i="1"/>
  <c r="S1231" i="1"/>
  <c r="S1232" i="1"/>
  <c r="S1233" i="1"/>
  <c r="S1234" i="1"/>
  <c r="S1235" i="1"/>
  <c r="S1236" i="1"/>
  <c r="S1237" i="1"/>
  <c r="S1238" i="1"/>
  <c r="S1239" i="1"/>
  <c r="S1240" i="1"/>
  <c r="S1241" i="1"/>
  <c r="S1242" i="1"/>
  <c r="S1243" i="1"/>
  <c r="S1244" i="1"/>
  <c r="S1245" i="1"/>
  <c r="S1246" i="1"/>
  <c r="S1247" i="1"/>
  <c r="S1248" i="1"/>
  <c r="S1249" i="1"/>
  <c r="S1250" i="1"/>
  <c r="S1251" i="1"/>
  <c r="S1252" i="1"/>
  <c r="S1253" i="1"/>
  <c r="S1254" i="1"/>
  <c r="S1255" i="1"/>
  <c r="S1256" i="1"/>
  <c r="S1257" i="1"/>
  <c r="S1258" i="1"/>
  <c r="S1259" i="1"/>
  <c r="S1260" i="1"/>
  <c r="S1261" i="1"/>
  <c r="S1262" i="1"/>
  <c r="S1263" i="1"/>
  <c r="S1264" i="1"/>
  <c r="S1265" i="1"/>
  <c r="S1266" i="1"/>
  <c r="S1267" i="1"/>
  <c r="S1268" i="1"/>
  <c r="S1269" i="1"/>
  <c r="S1270" i="1"/>
  <c r="S1271" i="1"/>
  <c r="S1272" i="1"/>
  <c r="S1273" i="1"/>
  <c r="S1274" i="1"/>
  <c r="S1275" i="1"/>
  <c r="S1276" i="1"/>
  <c r="S1277" i="1"/>
  <c r="S1278" i="1"/>
  <c r="S1279" i="1"/>
  <c r="S1280" i="1"/>
  <c r="S1281" i="1"/>
  <c r="S1282" i="1"/>
  <c r="S1283" i="1"/>
  <c r="S1284" i="1"/>
  <c r="S1285" i="1"/>
  <c r="S1286" i="1"/>
  <c r="S1287" i="1"/>
  <c r="S1288" i="1"/>
  <c r="S1289" i="1"/>
  <c r="S1290" i="1"/>
  <c r="S1291" i="1"/>
  <c r="S1292" i="1"/>
  <c r="S1293" i="1"/>
  <c r="S1294" i="1"/>
  <c r="S1295" i="1"/>
  <c r="S1296" i="1"/>
  <c r="S1297" i="1"/>
  <c r="S1298" i="1"/>
  <c r="S1299" i="1"/>
  <c r="S1300" i="1"/>
  <c r="S1301" i="1"/>
  <c r="S1302" i="1"/>
  <c r="S1303" i="1"/>
  <c r="S1304" i="1"/>
  <c r="S1305" i="1"/>
  <c r="S1306" i="1"/>
  <c r="S1307" i="1"/>
  <c r="S1308" i="1"/>
  <c r="S1309" i="1"/>
  <c r="S1310" i="1"/>
  <c r="S1311" i="1"/>
  <c r="S1312" i="1"/>
  <c r="S1313" i="1"/>
  <c r="S1314" i="1"/>
  <c r="S1315" i="1"/>
  <c r="S1316" i="1"/>
  <c r="S1317" i="1"/>
  <c r="S1318" i="1"/>
  <c r="S1319" i="1"/>
  <c r="S1320" i="1"/>
  <c r="S1321" i="1"/>
  <c r="S1322" i="1"/>
  <c r="S1323" i="1"/>
  <c r="S1324" i="1"/>
  <c r="S1325" i="1"/>
  <c r="S1326" i="1"/>
  <c r="S1327" i="1"/>
  <c r="S1328" i="1"/>
  <c r="S1329" i="1"/>
  <c r="S1330" i="1"/>
  <c r="S1331" i="1"/>
  <c r="S1332" i="1"/>
  <c r="S1333" i="1"/>
  <c r="S1334" i="1"/>
  <c r="S1335" i="1"/>
  <c r="S1336" i="1"/>
  <c r="S1337" i="1"/>
  <c r="S1338" i="1"/>
  <c r="S1339" i="1"/>
  <c r="S1340" i="1"/>
  <c r="S1341" i="1"/>
  <c r="S1342" i="1"/>
  <c r="S1343" i="1"/>
  <c r="S1344" i="1"/>
  <c r="S1345" i="1"/>
  <c r="S1346" i="1"/>
  <c r="S1347" i="1"/>
  <c r="S1348" i="1"/>
  <c r="S1349" i="1"/>
  <c r="S1350" i="1"/>
  <c r="S1351" i="1"/>
  <c r="S1352" i="1"/>
  <c r="S1353" i="1"/>
  <c r="S1354" i="1"/>
  <c r="S1355" i="1"/>
  <c r="S1356" i="1"/>
  <c r="S1357" i="1"/>
  <c r="S1358" i="1"/>
  <c r="S1359" i="1"/>
  <c r="S1360" i="1"/>
  <c r="S1361" i="1"/>
  <c r="S1362" i="1"/>
  <c r="S1363" i="1"/>
  <c r="S1364" i="1"/>
  <c r="S1365" i="1"/>
  <c r="S1366" i="1"/>
  <c r="S1367" i="1"/>
  <c r="S1368" i="1"/>
  <c r="S1369" i="1"/>
  <c r="S1370" i="1"/>
  <c r="S1371" i="1"/>
  <c r="S1372" i="1"/>
  <c r="S1373" i="1"/>
  <c r="S1374" i="1"/>
  <c r="S1375" i="1"/>
  <c r="S1376" i="1"/>
  <c r="S1377" i="1"/>
  <c r="S1378" i="1"/>
  <c r="S1379" i="1"/>
  <c r="S1380" i="1"/>
  <c r="S1381" i="1"/>
  <c r="S1382" i="1"/>
  <c r="S1383" i="1"/>
  <c r="S1384" i="1"/>
  <c r="S1385" i="1"/>
  <c r="S1386" i="1"/>
  <c r="S1387" i="1"/>
  <c r="S1388" i="1"/>
  <c r="S1389" i="1"/>
  <c r="S1390" i="1"/>
  <c r="S1391" i="1"/>
  <c r="S1392" i="1"/>
  <c r="S1393" i="1"/>
  <c r="S1394" i="1"/>
  <c r="S1395" i="1"/>
  <c r="S1396" i="1"/>
  <c r="S1397" i="1"/>
  <c r="S1398" i="1"/>
  <c r="S1399" i="1"/>
  <c r="S1400" i="1"/>
  <c r="S1401" i="1"/>
  <c r="S1402" i="1"/>
  <c r="S1403" i="1"/>
  <c r="S1404" i="1"/>
  <c r="S1405" i="1"/>
  <c r="S1406" i="1"/>
  <c r="S1407" i="1"/>
  <c r="S1408" i="1"/>
  <c r="S1409" i="1"/>
  <c r="S1410" i="1"/>
  <c r="S1411" i="1"/>
  <c r="S1412" i="1"/>
  <c r="S1413" i="1"/>
  <c r="S1414" i="1"/>
  <c r="S1415" i="1"/>
  <c r="S1416" i="1"/>
  <c r="S1417" i="1"/>
  <c r="S1418" i="1"/>
  <c r="S1419" i="1"/>
  <c r="S1420" i="1"/>
  <c r="S1421" i="1"/>
  <c r="S1422" i="1"/>
  <c r="S1423" i="1"/>
  <c r="S1424" i="1"/>
  <c r="S1425" i="1"/>
  <c r="S1426" i="1"/>
  <c r="S1427" i="1"/>
  <c r="S1428" i="1"/>
  <c r="S1429" i="1"/>
  <c r="S1430" i="1"/>
  <c r="S1431" i="1"/>
  <c r="S1432" i="1"/>
  <c r="S1433" i="1"/>
  <c r="S1434" i="1"/>
  <c r="S1435" i="1"/>
  <c r="S1436" i="1"/>
  <c r="S1437" i="1"/>
  <c r="S1438" i="1"/>
  <c r="S1439" i="1"/>
  <c r="S1440" i="1"/>
  <c r="S1441" i="1"/>
  <c r="S1442" i="1"/>
  <c r="S1443" i="1"/>
  <c r="S1444" i="1"/>
  <c r="S1445" i="1"/>
  <c r="S1446" i="1"/>
  <c r="S1447" i="1"/>
  <c r="S1448" i="1"/>
  <c r="S1449" i="1"/>
  <c r="S1450" i="1"/>
  <c r="S1451" i="1"/>
  <c r="S1452" i="1"/>
  <c r="S1453" i="1"/>
  <c r="S1454" i="1"/>
  <c r="S1455" i="1"/>
  <c r="S1456" i="1"/>
  <c r="S1457" i="1"/>
  <c r="S1458" i="1"/>
  <c r="S1459" i="1"/>
  <c r="S1460" i="1"/>
  <c r="S1461" i="1"/>
  <c r="S1462" i="1"/>
  <c r="S1463" i="1"/>
  <c r="S1464" i="1"/>
  <c r="S1465" i="1"/>
  <c r="S1466" i="1"/>
  <c r="S1467" i="1"/>
  <c r="S1468" i="1"/>
  <c r="S1469" i="1"/>
  <c r="S1470" i="1"/>
  <c r="S1471" i="1"/>
  <c r="S1472" i="1"/>
  <c r="S1473" i="1"/>
  <c r="S1474" i="1"/>
  <c r="S1475" i="1"/>
  <c r="S1476" i="1"/>
  <c r="S1477" i="1"/>
  <c r="S1478" i="1"/>
  <c r="S1479" i="1"/>
  <c r="S1480" i="1"/>
  <c r="S1481" i="1"/>
  <c r="S1482" i="1"/>
  <c r="S1483" i="1"/>
  <c r="S1484" i="1"/>
  <c r="S1485" i="1"/>
  <c r="S1486" i="1"/>
  <c r="S1487" i="1"/>
  <c r="S1488" i="1"/>
  <c r="S1489" i="1"/>
  <c r="S1490" i="1"/>
  <c r="S1491" i="1"/>
  <c r="S1492" i="1"/>
  <c r="S1493" i="1"/>
  <c r="S1494" i="1"/>
  <c r="S1495" i="1"/>
  <c r="S1496" i="1"/>
  <c r="S1497" i="1"/>
  <c r="S1498" i="1"/>
  <c r="S1499" i="1"/>
  <c r="S1500" i="1"/>
  <c r="S1501" i="1"/>
  <c r="S1502" i="1"/>
  <c r="S1503" i="1"/>
  <c r="S1504" i="1"/>
  <c r="S1505" i="1"/>
  <c r="S1506" i="1"/>
  <c r="S1507" i="1"/>
  <c r="S1508" i="1"/>
  <c r="S1509" i="1"/>
  <c r="S1510" i="1"/>
  <c r="S1511" i="1"/>
  <c r="S1512" i="1"/>
  <c r="S1513" i="1"/>
  <c r="S1514" i="1"/>
  <c r="S1515" i="1"/>
  <c r="S1516" i="1"/>
  <c r="S1517" i="1"/>
  <c r="S1518" i="1"/>
  <c r="S1519" i="1"/>
  <c r="S1520" i="1"/>
  <c r="S1521" i="1"/>
  <c r="S1522" i="1"/>
  <c r="S1523" i="1"/>
  <c r="S1524" i="1"/>
  <c r="S1525" i="1"/>
  <c r="S1526" i="1"/>
  <c r="S1527" i="1"/>
  <c r="S1528" i="1"/>
  <c r="S1529" i="1"/>
  <c r="S1530" i="1"/>
  <c r="S1531" i="1"/>
  <c r="S1532" i="1"/>
  <c r="S1533" i="1"/>
  <c r="S1534" i="1"/>
  <c r="S1535" i="1"/>
  <c r="S1536" i="1"/>
  <c r="S1537" i="1"/>
  <c r="S1538" i="1"/>
  <c r="S1539" i="1"/>
  <c r="S1540" i="1"/>
  <c r="S1541" i="1"/>
  <c r="S1542" i="1"/>
  <c r="S1543" i="1"/>
  <c r="S1544" i="1"/>
  <c r="S1545" i="1"/>
  <c r="S1546" i="1"/>
  <c r="S1547" i="1"/>
  <c r="S1548" i="1"/>
  <c r="S1549" i="1"/>
  <c r="S1550" i="1"/>
  <c r="S1551" i="1"/>
  <c r="S1552" i="1"/>
  <c r="S1553" i="1"/>
  <c r="S1554" i="1"/>
  <c r="S1555" i="1"/>
  <c r="S1556" i="1"/>
  <c r="S1557" i="1"/>
  <c r="S1558" i="1"/>
  <c r="S1559" i="1"/>
  <c r="S1560" i="1"/>
  <c r="S1561" i="1"/>
  <c r="S1562" i="1"/>
  <c r="S1563" i="1"/>
  <c r="S1564" i="1"/>
  <c r="S1565" i="1"/>
  <c r="S1566" i="1"/>
  <c r="S1567" i="1"/>
  <c r="S1568" i="1"/>
  <c r="S1569" i="1"/>
  <c r="S1570" i="1"/>
  <c r="S1571" i="1"/>
  <c r="S1572" i="1"/>
  <c r="S1573" i="1"/>
  <c r="S1574" i="1"/>
  <c r="S1575" i="1"/>
  <c r="S1576" i="1"/>
  <c r="S1577" i="1"/>
  <c r="S1578" i="1"/>
  <c r="S1579" i="1"/>
  <c r="S1580" i="1"/>
  <c r="S1581" i="1"/>
  <c r="S1582" i="1"/>
  <c r="S1583" i="1"/>
  <c r="S1584" i="1"/>
  <c r="S1585" i="1"/>
  <c r="S1586" i="1"/>
  <c r="S1587" i="1"/>
  <c r="S1588" i="1"/>
  <c r="S1589" i="1"/>
  <c r="S1590" i="1"/>
  <c r="S1591" i="1"/>
  <c r="S1592" i="1"/>
  <c r="S1593" i="1"/>
  <c r="S1594" i="1"/>
  <c r="S1595" i="1"/>
  <c r="S1596" i="1"/>
  <c r="S1597" i="1"/>
  <c r="S1598" i="1"/>
  <c r="S1599" i="1"/>
  <c r="S1600" i="1"/>
  <c r="S1601" i="1"/>
  <c r="S1602" i="1"/>
  <c r="S1603" i="1"/>
  <c r="S1604" i="1"/>
  <c r="S1605" i="1"/>
  <c r="S1606" i="1"/>
  <c r="S1607" i="1"/>
  <c r="S1608" i="1"/>
  <c r="S1609" i="1"/>
  <c r="S1610" i="1"/>
  <c r="S1611" i="1"/>
  <c r="S1612" i="1"/>
  <c r="S1613" i="1"/>
  <c r="S1614" i="1"/>
  <c r="S1615" i="1"/>
  <c r="S1616" i="1"/>
  <c r="S1617" i="1"/>
  <c r="S1618" i="1"/>
  <c r="S1619" i="1"/>
  <c r="S1620" i="1"/>
  <c r="S1621" i="1"/>
  <c r="S1622" i="1"/>
  <c r="S1623" i="1"/>
  <c r="S1624" i="1"/>
  <c r="S1625" i="1"/>
  <c r="S1626" i="1"/>
  <c r="S1627" i="1"/>
  <c r="S1628" i="1"/>
  <c r="S1629" i="1"/>
  <c r="S1630" i="1"/>
  <c r="S1631" i="1"/>
  <c r="S1632" i="1"/>
  <c r="S1633" i="1"/>
  <c r="S1634" i="1"/>
  <c r="S1635" i="1"/>
  <c r="S1636" i="1"/>
  <c r="S1637" i="1"/>
  <c r="S1638" i="1"/>
  <c r="S1639" i="1"/>
  <c r="S1640" i="1"/>
  <c r="S1641" i="1"/>
  <c r="S1642" i="1"/>
  <c r="S1643" i="1"/>
  <c r="S1644" i="1"/>
  <c r="S1645" i="1"/>
  <c r="S1646" i="1"/>
  <c r="S1647" i="1"/>
  <c r="S1648" i="1"/>
  <c r="S1649" i="1"/>
  <c r="S1650" i="1"/>
  <c r="S1651" i="1"/>
  <c r="S1652" i="1"/>
  <c r="S1653" i="1"/>
  <c r="S1654" i="1"/>
  <c r="S1655" i="1"/>
  <c r="S1656" i="1"/>
  <c r="S1657" i="1"/>
  <c r="S1658" i="1"/>
  <c r="S1659" i="1"/>
  <c r="S1660" i="1"/>
  <c r="S1661" i="1"/>
  <c r="S1662" i="1"/>
  <c r="S1663" i="1"/>
  <c r="S1664" i="1"/>
  <c r="S1665" i="1"/>
  <c r="S1666" i="1"/>
  <c r="S1667" i="1"/>
  <c r="S1668" i="1"/>
  <c r="S1669" i="1"/>
  <c r="S1670" i="1"/>
  <c r="S1671" i="1"/>
  <c r="S1672" i="1"/>
  <c r="S1673" i="1"/>
  <c r="S1674" i="1"/>
  <c r="S1675" i="1"/>
  <c r="S1676" i="1"/>
  <c r="S1677" i="1"/>
  <c r="S1678" i="1"/>
  <c r="S1679" i="1"/>
  <c r="S1680" i="1"/>
  <c r="S1681" i="1"/>
  <c r="S1682" i="1"/>
  <c r="S1683" i="1"/>
  <c r="S1684" i="1"/>
  <c r="S1685" i="1"/>
  <c r="S1686" i="1"/>
  <c r="S1687" i="1"/>
  <c r="S1688" i="1"/>
  <c r="S1689" i="1"/>
  <c r="S1690" i="1"/>
  <c r="S1691" i="1"/>
  <c r="S1692" i="1"/>
  <c r="S1693" i="1"/>
  <c r="S1694" i="1"/>
  <c r="S1695" i="1"/>
  <c r="S1696" i="1"/>
  <c r="S1697" i="1"/>
  <c r="S1698" i="1"/>
  <c r="S1699" i="1"/>
  <c r="S1700" i="1"/>
  <c r="S1701" i="1"/>
  <c r="S1702" i="1"/>
  <c r="S1703" i="1"/>
  <c r="S1704" i="1"/>
  <c r="S1705" i="1"/>
  <c r="S1706" i="1"/>
  <c r="S1707" i="1"/>
  <c r="S1708" i="1"/>
  <c r="S1709" i="1"/>
  <c r="S1710" i="1"/>
  <c r="S1711" i="1"/>
  <c r="S1712" i="1"/>
  <c r="S1713" i="1"/>
  <c r="S1714" i="1"/>
  <c r="S1715" i="1"/>
  <c r="S1716" i="1"/>
  <c r="S1717" i="1"/>
  <c r="S1718" i="1"/>
  <c r="S1719" i="1"/>
  <c r="S1720" i="1"/>
  <c r="S1721" i="1"/>
  <c r="S1722" i="1"/>
  <c r="S1723" i="1"/>
  <c r="S1724" i="1"/>
  <c r="S1725" i="1"/>
  <c r="S1726" i="1"/>
  <c r="S1727" i="1"/>
  <c r="S1728" i="1"/>
  <c r="S1729" i="1"/>
  <c r="S1730" i="1"/>
  <c r="S1731" i="1"/>
  <c r="S1732" i="1"/>
  <c r="S1733" i="1"/>
  <c r="S1734" i="1"/>
  <c r="S1735" i="1"/>
  <c r="S1736" i="1"/>
  <c r="S1737" i="1"/>
  <c r="S1738" i="1"/>
  <c r="S1739" i="1"/>
  <c r="S1740" i="1"/>
  <c r="S1741" i="1"/>
  <c r="S1742" i="1"/>
  <c r="S1743" i="1"/>
  <c r="S1744" i="1"/>
  <c r="S1745" i="1"/>
  <c r="S1746" i="1"/>
  <c r="S1747" i="1"/>
  <c r="S1748" i="1"/>
  <c r="S1749" i="1"/>
  <c r="S1750" i="1"/>
  <c r="S1751" i="1"/>
  <c r="S1752" i="1"/>
  <c r="S1753" i="1"/>
  <c r="S1754" i="1"/>
  <c r="S1755" i="1"/>
  <c r="S1756" i="1"/>
  <c r="S1757" i="1"/>
  <c r="S1758" i="1"/>
  <c r="S1759" i="1"/>
  <c r="S1760" i="1"/>
  <c r="S1761" i="1"/>
  <c r="S1762" i="1"/>
  <c r="S1763" i="1"/>
  <c r="S1764" i="1"/>
  <c r="S1765" i="1"/>
  <c r="S1766" i="1"/>
  <c r="S1767" i="1"/>
  <c r="S1768" i="1"/>
  <c r="S1769" i="1"/>
  <c r="S1770" i="1"/>
  <c r="S1771" i="1"/>
  <c r="S1772" i="1"/>
  <c r="S1773" i="1"/>
  <c r="S1774" i="1"/>
  <c r="S1775" i="1"/>
  <c r="S1776" i="1"/>
  <c r="S1777" i="1"/>
  <c r="S1778" i="1"/>
  <c r="S1779" i="1"/>
  <c r="S1780" i="1"/>
  <c r="S1781" i="1"/>
  <c r="S1782" i="1"/>
  <c r="S1783" i="1"/>
  <c r="S1784" i="1"/>
  <c r="S1785" i="1"/>
  <c r="S1786" i="1"/>
  <c r="S1787" i="1"/>
  <c r="S1788" i="1"/>
  <c r="S1789" i="1"/>
  <c r="S1790" i="1"/>
  <c r="S1791" i="1"/>
  <c r="S1792" i="1"/>
  <c r="S1793" i="1"/>
  <c r="S1794" i="1"/>
  <c r="S1795" i="1"/>
  <c r="S1796" i="1"/>
  <c r="S1797" i="1"/>
  <c r="S1798" i="1"/>
  <c r="S1799" i="1"/>
  <c r="S1800" i="1"/>
  <c r="S1801" i="1"/>
  <c r="S1802" i="1"/>
  <c r="S1803" i="1"/>
  <c r="S1804" i="1"/>
  <c r="S1805" i="1"/>
  <c r="S1806" i="1"/>
  <c r="S1807" i="1"/>
  <c r="S1808" i="1"/>
  <c r="S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P1582" i="1"/>
  <c r="P1583" i="1"/>
  <c r="P1584" i="1"/>
  <c r="P1585" i="1"/>
  <c r="P1586" i="1"/>
  <c r="P1587" i="1"/>
  <c r="P1588" i="1"/>
  <c r="P1589" i="1"/>
  <c r="P1590" i="1"/>
  <c r="P1591" i="1"/>
  <c r="P1592" i="1"/>
  <c r="P1593" i="1"/>
  <c r="P1594" i="1"/>
  <c r="P1595" i="1"/>
  <c r="P1596" i="1"/>
  <c r="P1597" i="1"/>
  <c r="P1598" i="1"/>
  <c r="P1599" i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P1614" i="1"/>
  <c r="P1615" i="1"/>
  <c r="P1616" i="1"/>
  <c r="P1617" i="1"/>
  <c r="P1618" i="1"/>
  <c r="P1619" i="1"/>
  <c r="P1620" i="1"/>
  <c r="P1621" i="1"/>
  <c r="P1622" i="1"/>
  <c r="P1623" i="1"/>
  <c r="P1624" i="1"/>
  <c r="P1625" i="1"/>
  <c r="P1626" i="1"/>
  <c r="P1627" i="1"/>
  <c r="P1628" i="1"/>
  <c r="P1629" i="1"/>
  <c r="P1630" i="1"/>
  <c r="P1631" i="1"/>
  <c r="P1632" i="1"/>
  <c r="P1633" i="1"/>
  <c r="P1634" i="1"/>
  <c r="P1635" i="1"/>
  <c r="P1636" i="1"/>
  <c r="P1637" i="1"/>
  <c r="P1638" i="1"/>
  <c r="P1639" i="1"/>
  <c r="P1640" i="1"/>
  <c r="P1641" i="1"/>
  <c r="P1642" i="1"/>
  <c r="P1643" i="1"/>
  <c r="P1644" i="1"/>
  <c r="P1645" i="1"/>
  <c r="P1646" i="1"/>
  <c r="P1647" i="1"/>
  <c r="P1648" i="1"/>
  <c r="P1649" i="1"/>
  <c r="P1650" i="1"/>
  <c r="P1651" i="1"/>
  <c r="P1652" i="1"/>
  <c r="P1653" i="1"/>
  <c r="P1654" i="1"/>
  <c r="P1655" i="1"/>
  <c r="P1656" i="1"/>
  <c r="P1657" i="1"/>
  <c r="P1658" i="1"/>
  <c r="P1659" i="1"/>
  <c r="P1660" i="1"/>
  <c r="P1661" i="1"/>
  <c r="P1662" i="1"/>
  <c r="P1663" i="1"/>
  <c r="P1664" i="1"/>
  <c r="P1665" i="1"/>
  <c r="P1666" i="1"/>
  <c r="P1667" i="1"/>
  <c r="P1668" i="1"/>
  <c r="P1669" i="1"/>
  <c r="P1670" i="1"/>
  <c r="P1671" i="1"/>
  <c r="P1672" i="1"/>
  <c r="P1673" i="1"/>
  <c r="P1674" i="1"/>
  <c r="P1675" i="1"/>
  <c r="P1676" i="1"/>
  <c r="P1677" i="1"/>
  <c r="P1678" i="1"/>
  <c r="P1679" i="1"/>
  <c r="P1680" i="1"/>
  <c r="P1681" i="1"/>
  <c r="P1682" i="1"/>
  <c r="P1683" i="1"/>
  <c r="P1684" i="1"/>
  <c r="P1685" i="1"/>
  <c r="P1686" i="1"/>
  <c r="P1687" i="1"/>
  <c r="P1688" i="1"/>
  <c r="P1689" i="1"/>
  <c r="P1690" i="1"/>
  <c r="P1691" i="1"/>
  <c r="P1692" i="1"/>
  <c r="P1693" i="1"/>
  <c r="P1694" i="1"/>
  <c r="P1695" i="1"/>
  <c r="P1696" i="1"/>
  <c r="P1697" i="1"/>
  <c r="P1698" i="1"/>
  <c r="P1699" i="1"/>
  <c r="P1700" i="1"/>
  <c r="P1701" i="1"/>
  <c r="P1702" i="1"/>
  <c r="P1703" i="1"/>
  <c r="P1704" i="1"/>
  <c r="P1705" i="1"/>
  <c r="P1706" i="1"/>
  <c r="P1707" i="1"/>
  <c r="P1708" i="1"/>
  <c r="P1709" i="1"/>
  <c r="P1710" i="1"/>
  <c r="P1711" i="1"/>
  <c r="P1712" i="1"/>
  <c r="P1713" i="1"/>
  <c r="P1714" i="1"/>
  <c r="P1715" i="1"/>
  <c r="P1716" i="1"/>
  <c r="P1717" i="1"/>
  <c r="P1718" i="1"/>
  <c r="P1719" i="1"/>
  <c r="P1720" i="1"/>
  <c r="P1721" i="1"/>
  <c r="P1722" i="1"/>
  <c r="P1723" i="1"/>
  <c r="P1724" i="1"/>
  <c r="P1725" i="1"/>
  <c r="P1726" i="1"/>
  <c r="P1727" i="1"/>
  <c r="P1728" i="1"/>
  <c r="P1729" i="1"/>
  <c r="P1730" i="1"/>
  <c r="P1731" i="1"/>
  <c r="P1732" i="1"/>
  <c r="P1733" i="1"/>
  <c r="P1734" i="1"/>
  <c r="P1735" i="1"/>
  <c r="P1736" i="1"/>
  <c r="P1737" i="1"/>
  <c r="P1738" i="1"/>
  <c r="P1739" i="1"/>
  <c r="P1740" i="1"/>
  <c r="P1741" i="1"/>
  <c r="P1742" i="1"/>
  <c r="P1743" i="1"/>
  <c r="P1744" i="1"/>
  <c r="P1745" i="1"/>
  <c r="P1746" i="1"/>
  <c r="P1747" i="1"/>
  <c r="P1748" i="1"/>
  <c r="P1749" i="1"/>
  <c r="P1750" i="1"/>
  <c r="P1751" i="1"/>
  <c r="P1752" i="1"/>
  <c r="P1753" i="1"/>
  <c r="P1754" i="1"/>
  <c r="P1755" i="1"/>
  <c r="P1756" i="1"/>
  <c r="P1757" i="1"/>
  <c r="P1758" i="1"/>
  <c r="P1759" i="1"/>
  <c r="P1760" i="1"/>
  <c r="P1761" i="1"/>
  <c r="P1762" i="1"/>
  <c r="P1763" i="1"/>
  <c r="P1764" i="1"/>
  <c r="P1765" i="1"/>
  <c r="P1766" i="1"/>
  <c r="P1767" i="1"/>
  <c r="P1768" i="1"/>
  <c r="P1769" i="1"/>
  <c r="P1770" i="1"/>
  <c r="P1771" i="1"/>
  <c r="P1772" i="1"/>
  <c r="P1773" i="1"/>
  <c r="P1774" i="1"/>
  <c r="P1775" i="1"/>
  <c r="P1776" i="1"/>
  <c r="P1777" i="1"/>
  <c r="P1778" i="1"/>
  <c r="P1779" i="1"/>
  <c r="P1780" i="1"/>
  <c r="P1781" i="1"/>
  <c r="P1782" i="1"/>
  <c r="P1783" i="1"/>
  <c r="P1784" i="1"/>
  <c r="P1785" i="1"/>
  <c r="P1786" i="1"/>
  <c r="P1787" i="1"/>
  <c r="P1788" i="1"/>
  <c r="P1789" i="1"/>
  <c r="P1790" i="1"/>
  <c r="P1791" i="1"/>
  <c r="P1792" i="1"/>
  <c r="P1793" i="1"/>
  <c r="P1794" i="1"/>
  <c r="P1795" i="1"/>
  <c r="P1796" i="1"/>
  <c r="P1797" i="1"/>
  <c r="P1798" i="1"/>
  <c r="P1799" i="1"/>
  <c r="P1800" i="1"/>
  <c r="P1801" i="1"/>
  <c r="P1802" i="1"/>
  <c r="P1803" i="1"/>
  <c r="P1804" i="1"/>
  <c r="P1805" i="1"/>
  <c r="P1806" i="1"/>
  <c r="P1807" i="1"/>
  <c r="P1808" i="1"/>
  <c r="P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721" i="1"/>
  <c r="O1722" i="1"/>
  <c r="O1723" i="1"/>
  <c r="O1724" i="1"/>
  <c r="O1725" i="1"/>
  <c r="O1726" i="1"/>
  <c r="O1727" i="1"/>
  <c r="O1728" i="1"/>
  <c r="O1729" i="1"/>
  <c r="O1730" i="1"/>
  <c r="O1731" i="1"/>
  <c r="O1732" i="1"/>
  <c r="O1733" i="1"/>
  <c r="O1734" i="1"/>
  <c r="O1735" i="1"/>
  <c r="O1736" i="1"/>
  <c r="O1737" i="1"/>
  <c r="O1738" i="1"/>
  <c r="O1739" i="1"/>
  <c r="O1740" i="1"/>
  <c r="O1741" i="1"/>
  <c r="O1742" i="1"/>
  <c r="O1743" i="1"/>
  <c r="O1744" i="1"/>
  <c r="O1745" i="1"/>
  <c r="O1746" i="1"/>
  <c r="O1747" i="1"/>
  <c r="O1748" i="1"/>
  <c r="O1749" i="1"/>
  <c r="O1750" i="1"/>
  <c r="O1751" i="1"/>
  <c r="O1752" i="1"/>
  <c r="O1753" i="1"/>
  <c r="O1754" i="1"/>
  <c r="O1755" i="1"/>
  <c r="O1756" i="1"/>
  <c r="O1757" i="1"/>
  <c r="O1758" i="1"/>
  <c r="O1759" i="1"/>
  <c r="O1760" i="1"/>
  <c r="O1761" i="1"/>
  <c r="O1762" i="1"/>
  <c r="O1763" i="1"/>
  <c r="O1764" i="1"/>
  <c r="O1765" i="1"/>
  <c r="O1766" i="1"/>
  <c r="O1767" i="1"/>
  <c r="O1768" i="1"/>
  <c r="O1769" i="1"/>
  <c r="O1770" i="1"/>
  <c r="O1771" i="1"/>
  <c r="O1772" i="1"/>
  <c r="O1773" i="1"/>
  <c r="O1774" i="1"/>
  <c r="O1775" i="1"/>
  <c r="O1776" i="1"/>
  <c r="O1777" i="1"/>
  <c r="O1778" i="1"/>
  <c r="O1779" i="1"/>
  <c r="O1780" i="1"/>
  <c r="O1781" i="1"/>
  <c r="O1782" i="1"/>
  <c r="O1783" i="1"/>
  <c r="O1784" i="1"/>
  <c r="O1785" i="1"/>
  <c r="O1786" i="1"/>
  <c r="O1787" i="1"/>
  <c r="O1788" i="1"/>
  <c r="O1789" i="1"/>
  <c r="O1790" i="1"/>
  <c r="O1791" i="1"/>
  <c r="O1792" i="1"/>
  <c r="O1793" i="1"/>
  <c r="O1794" i="1"/>
  <c r="O1795" i="1"/>
  <c r="O1796" i="1"/>
  <c r="O1797" i="1"/>
  <c r="O1798" i="1"/>
  <c r="O1799" i="1"/>
  <c r="O1800" i="1"/>
  <c r="O1801" i="1"/>
  <c r="O1802" i="1"/>
  <c r="O1803" i="1"/>
  <c r="O1804" i="1"/>
  <c r="O1805" i="1"/>
  <c r="O1806" i="1"/>
  <c r="O1807" i="1"/>
  <c r="O1808" i="1"/>
  <c r="O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1804" i="1"/>
  <c r="N1805" i="1"/>
  <c r="N1806" i="1"/>
  <c r="N1807" i="1"/>
  <c r="N1808" i="1"/>
  <c r="N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8" i="1"/>
  <c r="K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I1112" i="1" s="1"/>
  <c r="H1113" i="1"/>
  <c r="H1114" i="1"/>
  <c r="H1115" i="1"/>
  <c r="H1116" i="1"/>
  <c r="H1117" i="1"/>
  <c r="H1118" i="1"/>
  <c r="H1119" i="1"/>
  <c r="H1120" i="1"/>
  <c r="I1120" i="1" s="1"/>
  <c r="H1121" i="1"/>
  <c r="H1122" i="1"/>
  <c r="H1123" i="1"/>
  <c r="H1124" i="1"/>
  <c r="H1125" i="1"/>
  <c r="H1126" i="1"/>
  <c r="H1127" i="1"/>
  <c r="H1128" i="1"/>
  <c r="I1128" i="1" s="1"/>
  <c r="H1129" i="1"/>
  <c r="H1130" i="1"/>
  <c r="H1131" i="1"/>
  <c r="H1132" i="1"/>
  <c r="H1133" i="1"/>
  <c r="H1134" i="1"/>
  <c r="H1135" i="1"/>
  <c r="H1136" i="1"/>
  <c r="I1136" i="1" s="1"/>
  <c r="H1137" i="1"/>
  <c r="H1138" i="1"/>
  <c r="H1139" i="1"/>
  <c r="H1140" i="1"/>
  <c r="H1141" i="1"/>
  <c r="H1142" i="1"/>
  <c r="H1143" i="1"/>
  <c r="H1144" i="1"/>
  <c r="I1144" i="1" s="1"/>
  <c r="H1145" i="1"/>
  <c r="H1146" i="1"/>
  <c r="H1147" i="1"/>
  <c r="H1148" i="1"/>
  <c r="H1149" i="1"/>
  <c r="H1150" i="1"/>
  <c r="H1151" i="1"/>
  <c r="H1152" i="1"/>
  <c r="I1152" i="1" s="1"/>
  <c r="H1153" i="1"/>
  <c r="H1154" i="1"/>
  <c r="H1155" i="1"/>
  <c r="H1156" i="1"/>
  <c r="H1157" i="1"/>
  <c r="H1158" i="1"/>
  <c r="H1159" i="1"/>
  <c r="H1160" i="1"/>
  <c r="I1160" i="1" s="1"/>
  <c r="H1161" i="1"/>
  <c r="H1162" i="1"/>
  <c r="H1163" i="1"/>
  <c r="H1164" i="1"/>
  <c r="H1165" i="1"/>
  <c r="H1166" i="1"/>
  <c r="H1167" i="1"/>
  <c r="H1168" i="1"/>
  <c r="I1168" i="1" s="1"/>
  <c r="H1169" i="1"/>
  <c r="H1170" i="1"/>
  <c r="H1171" i="1"/>
  <c r="H1172" i="1"/>
  <c r="H1173" i="1"/>
  <c r="H1174" i="1"/>
  <c r="H1175" i="1"/>
  <c r="H1176" i="1"/>
  <c r="I1176" i="1" s="1"/>
  <c r="H1177" i="1"/>
  <c r="H1178" i="1"/>
  <c r="H1179" i="1"/>
  <c r="H1180" i="1"/>
  <c r="H1181" i="1"/>
  <c r="H1182" i="1"/>
  <c r="H1183" i="1"/>
  <c r="H1184" i="1"/>
  <c r="I1184" i="1" s="1"/>
  <c r="H1185" i="1"/>
  <c r="H1186" i="1"/>
  <c r="H1187" i="1"/>
  <c r="H1188" i="1"/>
  <c r="H1189" i="1"/>
  <c r="H1190" i="1"/>
  <c r="H1191" i="1"/>
  <c r="H1192" i="1"/>
  <c r="I1192" i="1" s="1"/>
  <c r="H1193" i="1"/>
  <c r="H1194" i="1"/>
  <c r="H1195" i="1"/>
  <c r="H1196" i="1"/>
  <c r="H1197" i="1"/>
  <c r="H1198" i="1"/>
  <c r="H1199" i="1"/>
  <c r="H1200" i="1"/>
  <c r="I1200" i="1" s="1"/>
  <c r="H1201" i="1"/>
  <c r="H1202" i="1"/>
  <c r="H1203" i="1"/>
  <c r="H1204" i="1"/>
  <c r="H1205" i="1"/>
  <c r="H1206" i="1"/>
  <c r="H1207" i="1"/>
  <c r="H1208" i="1"/>
  <c r="I1208" i="1" s="1"/>
  <c r="H1209" i="1"/>
  <c r="H1210" i="1"/>
  <c r="H1211" i="1"/>
  <c r="H1212" i="1"/>
  <c r="H1213" i="1"/>
  <c r="H1214" i="1"/>
  <c r="H1215" i="1"/>
  <c r="H1216" i="1"/>
  <c r="I1216" i="1" s="1"/>
  <c r="H1217" i="1"/>
  <c r="H1218" i="1"/>
  <c r="H1219" i="1"/>
  <c r="H1220" i="1"/>
  <c r="H1221" i="1"/>
  <c r="H1222" i="1"/>
  <c r="H1223" i="1"/>
  <c r="H1224" i="1"/>
  <c r="I1224" i="1" s="1"/>
  <c r="H1225" i="1"/>
  <c r="H1226" i="1"/>
  <c r="H1227" i="1"/>
  <c r="H1228" i="1"/>
  <c r="H1229" i="1"/>
  <c r="H1230" i="1"/>
  <c r="H1231" i="1"/>
  <c r="H1232" i="1"/>
  <c r="I1232" i="1" s="1"/>
  <c r="H1233" i="1"/>
  <c r="H1234" i="1"/>
  <c r="H1235" i="1"/>
  <c r="H1236" i="1"/>
  <c r="H1237" i="1"/>
  <c r="H1238" i="1"/>
  <c r="H1239" i="1"/>
  <c r="H1240" i="1"/>
  <c r="I1240" i="1" s="1"/>
  <c r="H1241" i="1"/>
  <c r="H1242" i="1"/>
  <c r="H1243" i="1"/>
  <c r="H1244" i="1"/>
  <c r="H1245" i="1"/>
  <c r="H1246" i="1"/>
  <c r="H1247" i="1"/>
  <c r="H1248" i="1"/>
  <c r="I1248" i="1" s="1"/>
  <c r="H1249" i="1"/>
  <c r="H1250" i="1"/>
  <c r="H1251" i="1"/>
  <c r="H1252" i="1"/>
  <c r="H1253" i="1"/>
  <c r="H1254" i="1"/>
  <c r="H1255" i="1"/>
  <c r="H1256" i="1"/>
  <c r="I1256" i="1" s="1"/>
  <c r="H1257" i="1"/>
  <c r="H1258" i="1"/>
  <c r="H1259" i="1"/>
  <c r="H1260" i="1"/>
  <c r="H1261" i="1"/>
  <c r="H1262" i="1"/>
  <c r="H1263" i="1"/>
  <c r="H1264" i="1"/>
  <c r="I1264" i="1" s="1"/>
  <c r="H1265" i="1"/>
  <c r="H1266" i="1"/>
  <c r="H1267" i="1"/>
  <c r="H1268" i="1"/>
  <c r="H1269" i="1"/>
  <c r="H1270" i="1"/>
  <c r="H1271" i="1"/>
  <c r="H1272" i="1"/>
  <c r="I1272" i="1" s="1"/>
  <c r="H1273" i="1"/>
  <c r="H1274" i="1"/>
  <c r="H1275" i="1"/>
  <c r="H1276" i="1"/>
  <c r="H1277" i="1"/>
  <c r="H1278" i="1"/>
  <c r="H1279" i="1"/>
  <c r="H1280" i="1"/>
  <c r="I1280" i="1" s="1"/>
  <c r="H1281" i="1"/>
  <c r="H1282" i="1"/>
  <c r="H1283" i="1"/>
  <c r="H1284" i="1"/>
  <c r="H1285" i="1"/>
  <c r="H1286" i="1"/>
  <c r="H1287" i="1"/>
  <c r="H1288" i="1"/>
  <c r="I1288" i="1" s="1"/>
  <c r="H1289" i="1"/>
  <c r="H1290" i="1"/>
  <c r="H1291" i="1"/>
  <c r="H1292" i="1"/>
  <c r="H1293" i="1"/>
  <c r="H1294" i="1"/>
  <c r="H1295" i="1"/>
  <c r="H1296" i="1"/>
  <c r="I1296" i="1" s="1"/>
  <c r="H1297" i="1"/>
  <c r="H1298" i="1"/>
  <c r="H1299" i="1"/>
  <c r="H1300" i="1"/>
  <c r="H1301" i="1"/>
  <c r="H1302" i="1"/>
  <c r="H1303" i="1"/>
  <c r="H1304" i="1"/>
  <c r="I1304" i="1" s="1"/>
  <c r="H1305" i="1"/>
  <c r="H1306" i="1"/>
  <c r="H1307" i="1"/>
  <c r="H1308" i="1"/>
  <c r="H1309" i="1"/>
  <c r="H1310" i="1"/>
  <c r="H1311" i="1"/>
  <c r="H1312" i="1"/>
  <c r="I1312" i="1" s="1"/>
  <c r="H1313" i="1"/>
  <c r="H1314" i="1"/>
  <c r="H1315" i="1"/>
  <c r="H1316" i="1"/>
  <c r="H1317" i="1"/>
  <c r="H1318" i="1"/>
  <c r="H1319" i="1"/>
  <c r="H1320" i="1"/>
  <c r="I1320" i="1" s="1"/>
  <c r="H1321" i="1"/>
  <c r="H1322" i="1"/>
  <c r="H1323" i="1"/>
  <c r="H1324" i="1"/>
  <c r="H1325" i="1"/>
  <c r="H1326" i="1"/>
  <c r="H1327" i="1"/>
  <c r="H1328" i="1"/>
  <c r="I1328" i="1" s="1"/>
  <c r="H1329" i="1"/>
  <c r="H1330" i="1"/>
  <c r="H1331" i="1"/>
  <c r="H1332" i="1"/>
  <c r="H1333" i="1"/>
  <c r="H1334" i="1"/>
  <c r="H1335" i="1"/>
  <c r="H1336" i="1"/>
  <c r="I1336" i="1" s="1"/>
  <c r="H1337" i="1"/>
  <c r="H1338" i="1"/>
  <c r="H1339" i="1"/>
  <c r="H1340" i="1"/>
  <c r="H1341" i="1"/>
  <c r="H1342" i="1"/>
  <c r="H1343" i="1"/>
  <c r="H1344" i="1"/>
  <c r="I1344" i="1" s="1"/>
  <c r="H1345" i="1"/>
  <c r="H1346" i="1"/>
  <c r="H1347" i="1"/>
  <c r="H1348" i="1"/>
  <c r="H1349" i="1"/>
  <c r="H1350" i="1"/>
  <c r="H1351" i="1"/>
  <c r="H1352" i="1"/>
  <c r="I1352" i="1" s="1"/>
  <c r="H1353" i="1"/>
  <c r="H1354" i="1"/>
  <c r="H1355" i="1"/>
  <c r="H1356" i="1"/>
  <c r="H1357" i="1"/>
  <c r="H1358" i="1"/>
  <c r="H1359" i="1"/>
  <c r="H1360" i="1"/>
  <c r="I1360" i="1" s="1"/>
  <c r="H1361" i="1"/>
  <c r="H1362" i="1"/>
  <c r="H1363" i="1"/>
  <c r="H1364" i="1"/>
  <c r="H1365" i="1"/>
  <c r="H1366" i="1"/>
  <c r="H1367" i="1"/>
  <c r="H1368" i="1"/>
  <c r="I1368" i="1" s="1"/>
  <c r="H1369" i="1"/>
  <c r="H1370" i="1"/>
  <c r="H1371" i="1"/>
  <c r="H1372" i="1"/>
  <c r="H1373" i="1"/>
  <c r="H1374" i="1"/>
  <c r="H1375" i="1"/>
  <c r="H1376" i="1"/>
  <c r="I1376" i="1" s="1"/>
  <c r="H1377" i="1"/>
  <c r="H1378" i="1"/>
  <c r="H1379" i="1"/>
  <c r="H1380" i="1"/>
  <c r="H1381" i="1"/>
  <c r="H1382" i="1"/>
  <c r="H1383" i="1"/>
  <c r="H1384" i="1"/>
  <c r="I1384" i="1" s="1"/>
  <c r="H1385" i="1"/>
  <c r="H1386" i="1"/>
  <c r="H1387" i="1"/>
  <c r="H1388" i="1"/>
  <c r="H1389" i="1"/>
  <c r="H1390" i="1"/>
  <c r="H1391" i="1"/>
  <c r="H1392" i="1"/>
  <c r="I1392" i="1" s="1"/>
  <c r="H1393" i="1"/>
  <c r="H1394" i="1"/>
  <c r="H1395" i="1"/>
  <c r="H1396" i="1"/>
  <c r="H1397" i="1"/>
  <c r="H1398" i="1"/>
  <c r="H1399" i="1"/>
  <c r="H1400" i="1"/>
  <c r="I1400" i="1" s="1"/>
  <c r="H1401" i="1"/>
  <c r="H1402" i="1"/>
  <c r="H1403" i="1"/>
  <c r="H1404" i="1"/>
  <c r="H1405" i="1"/>
  <c r="H1406" i="1"/>
  <c r="H1407" i="1"/>
  <c r="H1408" i="1"/>
  <c r="I1408" i="1" s="1"/>
  <c r="H1409" i="1"/>
  <c r="H1410" i="1"/>
  <c r="H1411" i="1"/>
  <c r="H1412" i="1"/>
  <c r="H1413" i="1"/>
  <c r="H1414" i="1"/>
  <c r="H1415" i="1"/>
  <c r="H1416" i="1"/>
  <c r="I1416" i="1" s="1"/>
  <c r="H1417" i="1"/>
  <c r="H1418" i="1"/>
  <c r="H1419" i="1"/>
  <c r="H1420" i="1"/>
  <c r="H1421" i="1"/>
  <c r="H1422" i="1"/>
  <c r="H1423" i="1"/>
  <c r="H1424" i="1"/>
  <c r="I1424" i="1" s="1"/>
  <c r="H1425" i="1"/>
  <c r="H1426" i="1"/>
  <c r="H1427" i="1"/>
  <c r="H1428" i="1"/>
  <c r="H1429" i="1"/>
  <c r="H1430" i="1"/>
  <c r="H1431" i="1"/>
  <c r="H1432" i="1"/>
  <c r="I1432" i="1" s="1"/>
  <c r="H1433" i="1"/>
  <c r="H1434" i="1"/>
  <c r="H1435" i="1"/>
  <c r="H1436" i="1"/>
  <c r="H1437" i="1"/>
  <c r="H1438" i="1"/>
  <c r="H1439" i="1"/>
  <c r="H1440" i="1"/>
  <c r="I1440" i="1" s="1"/>
  <c r="H1441" i="1"/>
  <c r="H1442" i="1"/>
  <c r="H1443" i="1"/>
  <c r="H1444" i="1"/>
  <c r="H1445" i="1"/>
  <c r="H1446" i="1"/>
  <c r="H1447" i="1"/>
  <c r="H1448" i="1"/>
  <c r="I1448" i="1" s="1"/>
  <c r="H1449" i="1"/>
  <c r="H1450" i="1"/>
  <c r="H1451" i="1"/>
  <c r="H1452" i="1"/>
  <c r="H1453" i="1"/>
  <c r="H1454" i="1"/>
  <c r="H1455" i="1"/>
  <c r="H1456" i="1"/>
  <c r="I1456" i="1" s="1"/>
  <c r="H1457" i="1"/>
  <c r="H1458" i="1"/>
  <c r="H1459" i="1"/>
  <c r="H1460" i="1"/>
  <c r="H1461" i="1"/>
  <c r="H1462" i="1"/>
  <c r="H1463" i="1"/>
  <c r="H1464" i="1"/>
  <c r="I1464" i="1" s="1"/>
  <c r="H1465" i="1"/>
  <c r="H1466" i="1"/>
  <c r="H1467" i="1"/>
  <c r="H1468" i="1"/>
  <c r="H1469" i="1"/>
  <c r="H1470" i="1"/>
  <c r="H1471" i="1"/>
  <c r="H1472" i="1"/>
  <c r="I1472" i="1" s="1"/>
  <c r="H1473" i="1"/>
  <c r="H1474" i="1"/>
  <c r="H1475" i="1"/>
  <c r="H1476" i="1"/>
  <c r="H1477" i="1"/>
  <c r="H1478" i="1"/>
  <c r="H1479" i="1"/>
  <c r="H1480" i="1"/>
  <c r="I1480" i="1" s="1"/>
  <c r="H1481" i="1"/>
  <c r="H1482" i="1"/>
  <c r="H1483" i="1"/>
  <c r="H1484" i="1"/>
  <c r="H1485" i="1"/>
  <c r="H1486" i="1"/>
  <c r="H1487" i="1"/>
  <c r="H1488" i="1"/>
  <c r="I1488" i="1" s="1"/>
  <c r="H1489" i="1"/>
  <c r="H1490" i="1"/>
  <c r="H1491" i="1"/>
  <c r="H1492" i="1"/>
  <c r="H1493" i="1"/>
  <c r="H1494" i="1"/>
  <c r="H1495" i="1"/>
  <c r="H1496" i="1"/>
  <c r="I1496" i="1" s="1"/>
  <c r="H1497" i="1"/>
  <c r="H1498" i="1"/>
  <c r="H1499" i="1"/>
  <c r="H1500" i="1"/>
  <c r="H1501" i="1"/>
  <c r="H1502" i="1"/>
  <c r="H1503" i="1"/>
  <c r="H1504" i="1"/>
  <c r="I1504" i="1" s="1"/>
  <c r="H1505" i="1"/>
  <c r="H1506" i="1"/>
  <c r="H1507" i="1"/>
  <c r="H1508" i="1"/>
  <c r="H1509" i="1"/>
  <c r="H1510" i="1"/>
  <c r="H1511" i="1"/>
  <c r="H1512" i="1"/>
  <c r="I1512" i="1" s="1"/>
  <c r="H1513" i="1"/>
  <c r="H1514" i="1"/>
  <c r="H1515" i="1"/>
  <c r="H1516" i="1"/>
  <c r="H1517" i="1"/>
  <c r="H1518" i="1"/>
  <c r="H1519" i="1"/>
  <c r="H1520" i="1"/>
  <c r="I1520" i="1" s="1"/>
  <c r="H1521" i="1"/>
  <c r="H1522" i="1"/>
  <c r="H1523" i="1"/>
  <c r="H1524" i="1"/>
  <c r="H1525" i="1"/>
  <c r="H1526" i="1"/>
  <c r="H1527" i="1"/>
  <c r="H1528" i="1"/>
  <c r="I1528" i="1" s="1"/>
  <c r="H1529" i="1"/>
  <c r="H1530" i="1"/>
  <c r="H1531" i="1"/>
  <c r="H1532" i="1"/>
  <c r="H1533" i="1"/>
  <c r="H1534" i="1"/>
  <c r="H1535" i="1"/>
  <c r="H1536" i="1"/>
  <c r="I1536" i="1" s="1"/>
  <c r="H1537" i="1"/>
  <c r="H1538" i="1"/>
  <c r="H1539" i="1"/>
  <c r="H1540" i="1"/>
  <c r="H1541" i="1"/>
  <c r="H1542" i="1"/>
  <c r="H1543" i="1"/>
  <c r="H1544" i="1"/>
  <c r="I1544" i="1" s="1"/>
  <c r="H1545" i="1"/>
  <c r="H1546" i="1"/>
  <c r="H1547" i="1"/>
  <c r="H1548" i="1"/>
  <c r="H1549" i="1"/>
  <c r="H1550" i="1"/>
  <c r="H1551" i="1"/>
  <c r="H1552" i="1"/>
  <c r="I1552" i="1" s="1"/>
  <c r="H1553" i="1"/>
  <c r="H1554" i="1"/>
  <c r="H1555" i="1"/>
  <c r="H1556" i="1"/>
  <c r="H1557" i="1"/>
  <c r="H1558" i="1"/>
  <c r="H1559" i="1"/>
  <c r="H1560" i="1"/>
  <c r="I1560" i="1" s="1"/>
  <c r="H1561" i="1"/>
  <c r="H1562" i="1"/>
  <c r="H1563" i="1"/>
  <c r="H1564" i="1"/>
  <c r="H1565" i="1"/>
  <c r="H1566" i="1"/>
  <c r="H1567" i="1"/>
  <c r="H1568" i="1"/>
  <c r="I1568" i="1" s="1"/>
  <c r="H1569" i="1"/>
  <c r="H1570" i="1"/>
  <c r="H1571" i="1"/>
  <c r="H1572" i="1"/>
  <c r="H1573" i="1"/>
  <c r="H1574" i="1"/>
  <c r="H1575" i="1"/>
  <c r="H1576" i="1"/>
  <c r="I1576" i="1" s="1"/>
  <c r="H1577" i="1"/>
  <c r="H1578" i="1"/>
  <c r="H1579" i="1"/>
  <c r="H1580" i="1"/>
  <c r="H1581" i="1"/>
  <c r="H1582" i="1"/>
  <c r="H1583" i="1"/>
  <c r="H1584" i="1"/>
  <c r="I1584" i="1" s="1"/>
  <c r="H1585" i="1"/>
  <c r="H1586" i="1"/>
  <c r="H1587" i="1"/>
  <c r="H1588" i="1"/>
  <c r="H1589" i="1"/>
  <c r="H1590" i="1"/>
  <c r="H1591" i="1"/>
  <c r="H1592" i="1"/>
  <c r="I1592" i="1" s="1"/>
  <c r="H1593" i="1"/>
  <c r="H1594" i="1"/>
  <c r="H1595" i="1"/>
  <c r="H1596" i="1"/>
  <c r="H1597" i="1"/>
  <c r="H1598" i="1"/>
  <c r="H1599" i="1"/>
  <c r="H1600" i="1"/>
  <c r="I1600" i="1" s="1"/>
  <c r="H1601" i="1"/>
  <c r="H1602" i="1"/>
  <c r="H1603" i="1"/>
  <c r="H1604" i="1"/>
  <c r="H1605" i="1"/>
  <c r="H1606" i="1"/>
  <c r="H1607" i="1"/>
  <c r="H1608" i="1"/>
  <c r="I1608" i="1" s="1"/>
  <c r="H1609" i="1"/>
  <c r="H1610" i="1"/>
  <c r="H1611" i="1"/>
  <c r="H1612" i="1"/>
  <c r="H1613" i="1"/>
  <c r="H1614" i="1"/>
  <c r="H1615" i="1"/>
  <c r="H1616" i="1"/>
  <c r="I1616" i="1" s="1"/>
  <c r="H1617" i="1"/>
  <c r="H1618" i="1"/>
  <c r="H1619" i="1"/>
  <c r="H1620" i="1"/>
  <c r="H1621" i="1"/>
  <c r="H1622" i="1"/>
  <c r="H1623" i="1"/>
  <c r="H1624" i="1"/>
  <c r="I1624" i="1" s="1"/>
  <c r="H1625" i="1"/>
  <c r="H1626" i="1"/>
  <c r="H1627" i="1"/>
  <c r="H1628" i="1"/>
  <c r="H1629" i="1"/>
  <c r="H1630" i="1"/>
  <c r="H1631" i="1"/>
  <c r="H1632" i="1"/>
  <c r="I1632" i="1" s="1"/>
  <c r="H1633" i="1"/>
  <c r="H1634" i="1"/>
  <c r="H1635" i="1"/>
  <c r="H1636" i="1"/>
  <c r="H1637" i="1"/>
  <c r="H1638" i="1"/>
  <c r="H1639" i="1"/>
  <c r="H1640" i="1"/>
  <c r="I1640" i="1" s="1"/>
  <c r="H1641" i="1"/>
  <c r="H1642" i="1"/>
  <c r="H1643" i="1"/>
  <c r="H1644" i="1"/>
  <c r="H1645" i="1"/>
  <c r="H1646" i="1"/>
  <c r="H1647" i="1"/>
  <c r="H1648" i="1"/>
  <c r="I1648" i="1" s="1"/>
  <c r="H1649" i="1"/>
  <c r="H1650" i="1"/>
  <c r="H1651" i="1"/>
  <c r="H1652" i="1"/>
  <c r="H1653" i="1"/>
  <c r="H1654" i="1"/>
  <c r="H1655" i="1"/>
  <c r="H1656" i="1"/>
  <c r="I1656" i="1" s="1"/>
  <c r="H1657" i="1"/>
  <c r="H1658" i="1"/>
  <c r="H1659" i="1"/>
  <c r="H1660" i="1"/>
  <c r="H1661" i="1"/>
  <c r="H1662" i="1"/>
  <c r="H1663" i="1"/>
  <c r="H1664" i="1"/>
  <c r="I1664" i="1" s="1"/>
  <c r="H1665" i="1"/>
  <c r="H1666" i="1"/>
  <c r="H1667" i="1"/>
  <c r="H1668" i="1"/>
  <c r="H1669" i="1"/>
  <c r="H1670" i="1"/>
  <c r="H1671" i="1"/>
  <c r="H1672" i="1"/>
  <c r="I1672" i="1" s="1"/>
  <c r="H1673" i="1"/>
  <c r="H1674" i="1"/>
  <c r="H1675" i="1"/>
  <c r="H1676" i="1"/>
  <c r="H1677" i="1"/>
  <c r="H1678" i="1"/>
  <c r="H1679" i="1"/>
  <c r="H1680" i="1"/>
  <c r="I1680" i="1" s="1"/>
  <c r="H1681" i="1"/>
  <c r="H1682" i="1"/>
  <c r="H1683" i="1"/>
  <c r="H1684" i="1"/>
  <c r="H1685" i="1"/>
  <c r="H1686" i="1"/>
  <c r="H1687" i="1"/>
  <c r="H1688" i="1"/>
  <c r="I1688" i="1" s="1"/>
  <c r="H1689" i="1"/>
  <c r="H1690" i="1"/>
  <c r="H1691" i="1"/>
  <c r="H1692" i="1"/>
  <c r="H1693" i="1"/>
  <c r="H1694" i="1"/>
  <c r="H1695" i="1"/>
  <c r="H1696" i="1"/>
  <c r="I1696" i="1" s="1"/>
  <c r="H1697" i="1"/>
  <c r="H1698" i="1"/>
  <c r="H1699" i="1"/>
  <c r="H1700" i="1"/>
  <c r="H1701" i="1"/>
  <c r="H1702" i="1"/>
  <c r="H1703" i="1"/>
  <c r="H1704" i="1"/>
  <c r="I1704" i="1" s="1"/>
  <c r="H1705" i="1"/>
  <c r="H1706" i="1"/>
  <c r="H1707" i="1"/>
  <c r="H1708" i="1"/>
  <c r="H1709" i="1"/>
  <c r="H1710" i="1"/>
  <c r="H1711" i="1"/>
  <c r="H1712" i="1"/>
  <c r="I1712" i="1" s="1"/>
  <c r="H1713" i="1"/>
  <c r="H1714" i="1"/>
  <c r="H1715" i="1"/>
  <c r="H1716" i="1"/>
  <c r="H1717" i="1"/>
  <c r="H1718" i="1"/>
  <c r="H1719" i="1"/>
  <c r="H1720" i="1"/>
  <c r="I1720" i="1" s="1"/>
  <c r="H1721" i="1"/>
  <c r="H1722" i="1"/>
  <c r="H1723" i="1"/>
  <c r="H1724" i="1"/>
  <c r="H1725" i="1"/>
  <c r="H1726" i="1"/>
  <c r="H1727" i="1"/>
  <c r="H1728" i="1"/>
  <c r="I1728" i="1" s="1"/>
  <c r="H1729" i="1"/>
  <c r="H1730" i="1"/>
  <c r="H1731" i="1"/>
  <c r="H1732" i="1"/>
  <c r="H1733" i="1"/>
  <c r="H1734" i="1"/>
  <c r="H1735" i="1"/>
  <c r="H1736" i="1"/>
  <c r="I1736" i="1" s="1"/>
  <c r="H1737" i="1"/>
  <c r="H1738" i="1"/>
  <c r="H1739" i="1"/>
  <c r="H1740" i="1"/>
  <c r="H1741" i="1"/>
  <c r="H1742" i="1"/>
  <c r="H1743" i="1"/>
  <c r="H1744" i="1"/>
  <c r="I1744" i="1" s="1"/>
  <c r="H1745" i="1"/>
  <c r="H1746" i="1"/>
  <c r="H1747" i="1"/>
  <c r="H1748" i="1"/>
  <c r="H1749" i="1"/>
  <c r="H1750" i="1"/>
  <c r="H1751" i="1"/>
  <c r="H1752" i="1"/>
  <c r="I1752" i="1" s="1"/>
  <c r="H1753" i="1"/>
  <c r="H1754" i="1"/>
  <c r="H1755" i="1"/>
  <c r="H1756" i="1"/>
  <c r="H1757" i="1"/>
  <c r="H1758" i="1"/>
  <c r="H1759" i="1"/>
  <c r="H1760" i="1"/>
  <c r="I1760" i="1" s="1"/>
  <c r="H1761" i="1"/>
  <c r="H1762" i="1"/>
  <c r="H1763" i="1"/>
  <c r="H1764" i="1"/>
  <c r="H1765" i="1"/>
  <c r="H1766" i="1"/>
  <c r="H1767" i="1"/>
  <c r="H1768" i="1"/>
  <c r="I1768" i="1" s="1"/>
  <c r="H1769" i="1"/>
  <c r="H1770" i="1"/>
  <c r="H1771" i="1"/>
  <c r="H1772" i="1"/>
  <c r="H1773" i="1"/>
  <c r="H1774" i="1"/>
  <c r="H1775" i="1"/>
  <c r="H1776" i="1"/>
  <c r="I1776" i="1" s="1"/>
  <c r="H1777" i="1"/>
  <c r="H1778" i="1"/>
  <c r="H1779" i="1"/>
  <c r="H1780" i="1"/>
  <c r="H1781" i="1"/>
  <c r="H1782" i="1"/>
  <c r="H1783" i="1"/>
  <c r="H1784" i="1"/>
  <c r="I1784" i="1" s="1"/>
  <c r="H1785" i="1"/>
  <c r="H1786" i="1"/>
  <c r="H1787" i="1"/>
  <c r="H1788" i="1"/>
  <c r="H1789" i="1"/>
  <c r="H1790" i="1"/>
  <c r="H1791" i="1"/>
  <c r="H1792" i="1"/>
  <c r="I1792" i="1" s="1"/>
  <c r="H1793" i="1"/>
  <c r="H1794" i="1"/>
  <c r="H1795" i="1"/>
  <c r="H1796" i="1"/>
  <c r="H1797" i="1"/>
  <c r="H1798" i="1"/>
  <c r="H1799" i="1"/>
  <c r="H1800" i="1"/>
  <c r="I1800" i="1" s="1"/>
  <c r="H1801" i="1"/>
  <c r="H1802" i="1"/>
  <c r="H1803" i="1"/>
  <c r="H1804" i="1"/>
  <c r="H1805" i="1"/>
  <c r="H1806" i="1"/>
  <c r="H1807" i="1"/>
  <c r="H1808" i="1"/>
  <c r="I1808" i="1" s="1"/>
  <c r="H8" i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  <c r="J44" i="1"/>
  <c r="K44" i="1" s="1"/>
  <c r="J45" i="1"/>
  <c r="K45" i="1" s="1"/>
  <c r="J46" i="1"/>
  <c r="K46" i="1" s="1"/>
  <c r="J47" i="1"/>
  <c r="K47" i="1" s="1"/>
  <c r="J48" i="1"/>
  <c r="K48" i="1" s="1"/>
  <c r="J49" i="1"/>
  <c r="K49" i="1" s="1"/>
  <c r="J50" i="1"/>
  <c r="K50" i="1" s="1"/>
  <c r="J51" i="1"/>
  <c r="K51" i="1" s="1"/>
  <c r="J52" i="1"/>
  <c r="K52" i="1" s="1"/>
  <c r="J53" i="1"/>
  <c r="K53" i="1" s="1"/>
  <c r="J54" i="1"/>
  <c r="K54" i="1" s="1"/>
  <c r="J55" i="1"/>
  <c r="K55" i="1" s="1"/>
  <c r="J56" i="1"/>
  <c r="K56" i="1" s="1"/>
  <c r="J57" i="1"/>
  <c r="K57" i="1" s="1"/>
  <c r="J58" i="1"/>
  <c r="K58" i="1" s="1"/>
  <c r="J59" i="1"/>
  <c r="K59" i="1" s="1"/>
  <c r="J60" i="1"/>
  <c r="K60" i="1" s="1"/>
  <c r="J61" i="1"/>
  <c r="K61" i="1" s="1"/>
  <c r="J62" i="1"/>
  <c r="K62" i="1" s="1"/>
  <c r="J63" i="1"/>
  <c r="K63" i="1" s="1"/>
  <c r="J64" i="1"/>
  <c r="K64" i="1" s="1"/>
  <c r="J65" i="1"/>
  <c r="K65" i="1" s="1"/>
  <c r="J66" i="1"/>
  <c r="K66" i="1" s="1"/>
  <c r="J67" i="1"/>
  <c r="K67" i="1" s="1"/>
  <c r="J68" i="1"/>
  <c r="K68" i="1" s="1"/>
  <c r="J69" i="1"/>
  <c r="K69" i="1" s="1"/>
  <c r="J70" i="1"/>
  <c r="K70" i="1" s="1"/>
  <c r="J71" i="1"/>
  <c r="K71" i="1" s="1"/>
  <c r="J72" i="1"/>
  <c r="K72" i="1" s="1"/>
  <c r="J73" i="1"/>
  <c r="K73" i="1" s="1"/>
  <c r="J74" i="1"/>
  <c r="K74" i="1" s="1"/>
  <c r="J75" i="1"/>
  <c r="K75" i="1" s="1"/>
  <c r="J76" i="1"/>
  <c r="K76" i="1" s="1"/>
  <c r="J77" i="1"/>
  <c r="K77" i="1" s="1"/>
  <c r="J78" i="1"/>
  <c r="K78" i="1" s="1"/>
  <c r="J79" i="1"/>
  <c r="K79" i="1" s="1"/>
  <c r="J80" i="1"/>
  <c r="K80" i="1" s="1"/>
  <c r="J81" i="1"/>
  <c r="K81" i="1" s="1"/>
  <c r="J82" i="1"/>
  <c r="K82" i="1" s="1"/>
  <c r="J83" i="1"/>
  <c r="K83" i="1" s="1"/>
  <c r="J84" i="1"/>
  <c r="K84" i="1" s="1"/>
  <c r="J85" i="1"/>
  <c r="K85" i="1" s="1"/>
  <c r="J86" i="1"/>
  <c r="K86" i="1" s="1"/>
  <c r="J87" i="1"/>
  <c r="K87" i="1" s="1"/>
  <c r="J88" i="1"/>
  <c r="K88" i="1" s="1"/>
  <c r="J89" i="1"/>
  <c r="K89" i="1" s="1"/>
  <c r="J90" i="1"/>
  <c r="K90" i="1" s="1"/>
  <c r="J91" i="1"/>
  <c r="K91" i="1" s="1"/>
  <c r="J92" i="1"/>
  <c r="K92" i="1" s="1"/>
  <c r="J93" i="1"/>
  <c r="K93" i="1" s="1"/>
  <c r="J94" i="1"/>
  <c r="K94" i="1" s="1"/>
  <c r="J95" i="1"/>
  <c r="K95" i="1" s="1"/>
  <c r="J96" i="1"/>
  <c r="K96" i="1" s="1"/>
  <c r="J97" i="1"/>
  <c r="K97" i="1" s="1"/>
  <c r="J98" i="1"/>
  <c r="K98" i="1" s="1"/>
  <c r="J99" i="1"/>
  <c r="K99" i="1" s="1"/>
  <c r="J100" i="1"/>
  <c r="K100" i="1" s="1"/>
  <c r="J101" i="1"/>
  <c r="K101" i="1" s="1"/>
  <c r="J102" i="1"/>
  <c r="K102" i="1" s="1"/>
  <c r="J103" i="1"/>
  <c r="K103" i="1" s="1"/>
  <c r="J104" i="1"/>
  <c r="K104" i="1" s="1"/>
  <c r="J105" i="1"/>
  <c r="K105" i="1" s="1"/>
  <c r="J106" i="1"/>
  <c r="K106" i="1" s="1"/>
  <c r="J107" i="1"/>
  <c r="K107" i="1" s="1"/>
  <c r="J108" i="1"/>
  <c r="K108" i="1" s="1"/>
  <c r="J109" i="1"/>
  <c r="K109" i="1" s="1"/>
  <c r="J110" i="1"/>
  <c r="K110" i="1" s="1"/>
  <c r="J111" i="1"/>
  <c r="K111" i="1" s="1"/>
  <c r="J112" i="1"/>
  <c r="K112" i="1" s="1"/>
  <c r="J113" i="1"/>
  <c r="K113" i="1" s="1"/>
  <c r="J114" i="1"/>
  <c r="K114" i="1" s="1"/>
  <c r="J115" i="1"/>
  <c r="K115" i="1" s="1"/>
  <c r="J116" i="1"/>
  <c r="K116" i="1" s="1"/>
  <c r="J117" i="1"/>
  <c r="K117" i="1" s="1"/>
  <c r="J118" i="1"/>
  <c r="K118" i="1" s="1"/>
  <c r="J119" i="1"/>
  <c r="K119" i="1" s="1"/>
  <c r="J120" i="1"/>
  <c r="K120" i="1" s="1"/>
  <c r="J121" i="1"/>
  <c r="K121" i="1" s="1"/>
  <c r="J122" i="1"/>
  <c r="K122" i="1" s="1"/>
  <c r="J123" i="1"/>
  <c r="K123" i="1" s="1"/>
  <c r="J124" i="1"/>
  <c r="K124" i="1" s="1"/>
  <c r="J125" i="1"/>
  <c r="K125" i="1" s="1"/>
  <c r="J126" i="1"/>
  <c r="K126" i="1" s="1"/>
  <c r="J127" i="1"/>
  <c r="K127" i="1" s="1"/>
  <c r="J128" i="1"/>
  <c r="K128" i="1" s="1"/>
  <c r="J129" i="1"/>
  <c r="K129" i="1" s="1"/>
  <c r="J130" i="1"/>
  <c r="K130" i="1" s="1"/>
  <c r="J131" i="1"/>
  <c r="K131" i="1" s="1"/>
  <c r="J132" i="1"/>
  <c r="K132" i="1" s="1"/>
  <c r="J133" i="1"/>
  <c r="K133" i="1" s="1"/>
  <c r="J134" i="1"/>
  <c r="K134" i="1" s="1"/>
  <c r="J135" i="1"/>
  <c r="K135" i="1" s="1"/>
  <c r="J136" i="1"/>
  <c r="K136" i="1" s="1"/>
  <c r="J137" i="1"/>
  <c r="K137" i="1" s="1"/>
  <c r="J138" i="1"/>
  <c r="K138" i="1" s="1"/>
  <c r="J139" i="1"/>
  <c r="K139" i="1" s="1"/>
  <c r="J140" i="1"/>
  <c r="K140" i="1" s="1"/>
  <c r="J141" i="1"/>
  <c r="K141" i="1" s="1"/>
  <c r="J142" i="1"/>
  <c r="K142" i="1" s="1"/>
  <c r="J143" i="1"/>
  <c r="K143" i="1" s="1"/>
  <c r="J144" i="1"/>
  <c r="K144" i="1" s="1"/>
  <c r="J145" i="1"/>
  <c r="K145" i="1" s="1"/>
  <c r="J146" i="1"/>
  <c r="K146" i="1" s="1"/>
  <c r="J147" i="1"/>
  <c r="K147" i="1" s="1"/>
  <c r="J148" i="1"/>
  <c r="K148" i="1" s="1"/>
  <c r="J149" i="1"/>
  <c r="K149" i="1" s="1"/>
  <c r="J150" i="1"/>
  <c r="K150" i="1" s="1"/>
  <c r="J151" i="1"/>
  <c r="K151" i="1" s="1"/>
  <c r="J152" i="1"/>
  <c r="K152" i="1" s="1"/>
  <c r="J153" i="1"/>
  <c r="K153" i="1" s="1"/>
  <c r="J154" i="1"/>
  <c r="K154" i="1" s="1"/>
  <c r="J155" i="1"/>
  <c r="K155" i="1" s="1"/>
  <c r="J156" i="1"/>
  <c r="K156" i="1" s="1"/>
  <c r="J157" i="1"/>
  <c r="K157" i="1" s="1"/>
  <c r="J158" i="1"/>
  <c r="K158" i="1" s="1"/>
  <c r="J159" i="1"/>
  <c r="K159" i="1" s="1"/>
  <c r="J160" i="1"/>
  <c r="K160" i="1" s="1"/>
  <c r="J161" i="1"/>
  <c r="K161" i="1" s="1"/>
  <c r="J162" i="1"/>
  <c r="K162" i="1" s="1"/>
  <c r="J163" i="1"/>
  <c r="K163" i="1" s="1"/>
  <c r="J164" i="1"/>
  <c r="K164" i="1" s="1"/>
  <c r="J165" i="1"/>
  <c r="K165" i="1" s="1"/>
  <c r="J166" i="1"/>
  <c r="K166" i="1" s="1"/>
  <c r="J167" i="1"/>
  <c r="K167" i="1" s="1"/>
  <c r="J168" i="1"/>
  <c r="K168" i="1" s="1"/>
  <c r="J169" i="1"/>
  <c r="K169" i="1" s="1"/>
  <c r="J170" i="1"/>
  <c r="K170" i="1" s="1"/>
  <c r="J171" i="1"/>
  <c r="K171" i="1" s="1"/>
  <c r="J172" i="1"/>
  <c r="K172" i="1" s="1"/>
  <c r="J173" i="1"/>
  <c r="K173" i="1" s="1"/>
  <c r="J174" i="1"/>
  <c r="K174" i="1" s="1"/>
  <c r="J175" i="1"/>
  <c r="K175" i="1" s="1"/>
  <c r="J176" i="1"/>
  <c r="K176" i="1" s="1"/>
  <c r="J177" i="1"/>
  <c r="K177" i="1" s="1"/>
  <c r="J178" i="1"/>
  <c r="K178" i="1" s="1"/>
  <c r="J179" i="1"/>
  <c r="K179" i="1" s="1"/>
  <c r="J180" i="1"/>
  <c r="K180" i="1" s="1"/>
  <c r="J181" i="1"/>
  <c r="K181" i="1" s="1"/>
  <c r="J182" i="1"/>
  <c r="K182" i="1" s="1"/>
  <c r="J183" i="1"/>
  <c r="K183" i="1" s="1"/>
  <c r="J184" i="1"/>
  <c r="K184" i="1" s="1"/>
  <c r="J185" i="1"/>
  <c r="K185" i="1" s="1"/>
  <c r="J186" i="1"/>
  <c r="K186" i="1" s="1"/>
  <c r="J187" i="1"/>
  <c r="K187" i="1" s="1"/>
  <c r="J188" i="1"/>
  <c r="K188" i="1" s="1"/>
  <c r="J189" i="1"/>
  <c r="K189" i="1" s="1"/>
  <c r="J190" i="1"/>
  <c r="K190" i="1" s="1"/>
  <c r="J191" i="1"/>
  <c r="K191" i="1" s="1"/>
  <c r="J192" i="1"/>
  <c r="K192" i="1" s="1"/>
  <c r="J193" i="1"/>
  <c r="K193" i="1" s="1"/>
  <c r="J194" i="1"/>
  <c r="K194" i="1" s="1"/>
  <c r="J195" i="1"/>
  <c r="K195" i="1" s="1"/>
  <c r="J196" i="1"/>
  <c r="K196" i="1" s="1"/>
  <c r="J197" i="1"/>
  <c r="K197" i="1" s="1"/>
  <c r="J198" i="1"/>
  <c r="K198" i="1" s="1"/>
  <c r="J199" i="1"/>
  <c r="K199" i="1" s="1"/>
  <c r="J200" i="1"/>
  <c r="K200" i="1" s="1"/>
  <c r="J201" i="1"/>
  <c r="K201" i="1" s="1"/>
  <c r="J202" i="1"/>
  <c r="K202" i="1" s="1"/>
  <c r="J203" i="1"/>
  <c r="K203" i="1" s="1"/>
  <c r="J204" i="1"/>
  <c r="K204" i="1" s="1"/>
  <c r="J205" i="1"/>
  <c r="K205" i="1" s="1"/>
  <c r="J206" i="1"/>
  <c r="K206" i="1" s="1"/>
  <c r="J207" i="1"/>
  <c r="K207" i="1" s="1"/>
  <c r="J208" i="1"/>
  <c r="K208" i="1" s="1"/>
  <c r="J209" i="1"/>
  <c r="K209" i="1" s="1"/>
  <c r="J210" i="1"/>
  <c r="K210" i="1" s="1"/>
  <c r="J211" i="1"/>
  <c r="K211" i="1" s="1"/>
  <c r="J212" i="1"/>
  <c r="K212" i="1" s="1"/>
  <c r="J213" i="1"/>
  <c r="K213" i="1" s="1"/>
  <c r="J214" i="1"/>
  <c r="K214" i="1" s="1"/>
  <c r="J215" i="1"/>
  <c r="K215" i="1" s="1"/>
  <c r="J216" i="1"/>
  <c r="K216" i="1" s="1"/>
  <c r="J217" i="1"/>
  <c r="K217" i="1" s="1"/>
  <c r="J218" i="1"/>
  <c r="K218" i="1" s="1"/>
  <c r="J219" i="1"/>
  <c r="K219" i="1" s="1"/>
  <c r="J220" i="1"/>
  <c r="K220" i="1" s="1"/>
  <c r="J221" i="1"/>
  <c r="K221" i="1" s="1"/>
  <c r="J222" i="1"/>
  <c r="K222" i="1" s="1"/>
  <c r="J223" i="1"/>
  <c r="K223" i="1" s="1"/>
  <c r="J224" i="1"/>
  <c r="K224" i="1" s="1"/>
  <c r="J225" i="1"/>
  <c r="K225" i="1" s="1"/>
  <c r="J226" i="1"/>
  <c r="K226" i="1" s="1"/>
  <c r="J227" i="1"/>
  <c r="K227" i="1" s="1"/>
  <c r="J228" i="1"/>
  <c r="K228" i="1" s="1"/>
  <c r="J229" i="1"/>
  <c r="K229" i="1" s="1"/>
  <c r="J230" i="1"/>
  <c r="K230" i="1" s="1"/>
  <c r="J231" i="1"/>
  <c r="K231" i="1" s="1"/>
  <c r="J232" i="1"/>
  <c r="K232" i="1" s="1"/>
  <c r="J233" i="1"/>
  <c r="K233" i="1" s="1"/>
  <c r="J234" i="1"/>
  <c r="K234" i="1" s="1"/>
  <c r="J235" i="1"/>
  <c r="K235" i="1" s="1"/>
  <c r="J236" i="1"/>
  <c r="K236" i="1" s="1"/>
  <c r="J237" i="1"/>
  <c r="K237" i="1" s="1"/>
  <c r="J238" i="1"/>
  <c r="K238" i="1" s="1"/>
  <c r="J239" i="1"/>
  <c r="K239" i="1" s="1"/>
  <c r="J240" i="1"/>
  <c r="K240" i="1" s="1"/>
  <c r="J241" i="1"/>
  <c r="K241" i="1" s="1"/>
  <c r="J242" i="1"/>
  <c r="K242" i="1" s="1"/>
  <c r="J243" i="1"/>
  <c r="K243" i="1" s="1"/>
  <c r="J244" i="1"/>
  <c r="K244" i="1" s="1"/>
  <c r="J245" i="1"/>
  <c r="K245" i="1" s="1"/>
  <c r="J246" i="1"/>
  <c r="K246" i="1" s="1"/>
  <c r="J247" i="1"/>
  <c r="K247" i="1" s="1"/>
  <c r="J248" i="1"/>
  <c r="K248" i="1" s="1"/>
  <c r="J249" i="1"/>
  <c r="K249" i="1" s="1"/>
  <c r="J250" i="1"/>
  <c r="K250" i="1" s="1"/>
  <c r="J251" i="1"/>
  <c r="K251" i="1" s="1"/>
  <c r="J252" i="1"/>
  <c r="K252" i="1" s="1"/>
  <c r="J253" i="1"/>
  <c r="K253" i="1" s="1"/>
  <c r="J254" i="1"/>
  <c r="K254" i="1" s="1"/>
  <c r="J255" i="1"/>
  <c r="K255" i="1" s="1"/>
  <c r="J256" i="1"/>
  <c r="K256" i="1" s="1"/>
  <c r="J257" i="1"/>
  <c r="K257" i="1" s="1"/>
  <c r="J258" i="1"/>
  <c r="K258" i="1" s="1"/>
  <c r="J259" i="1"/>
  <c r="K259" i="1" s="1"/>
  <c r="J260" i="1"/>
  <c r="K260" i="1" s="1"/>
  <c r="J261" i="1"/>
  <c r="K261" i="1" s="1"/>
  <c r="J262" i="1"/>
  <c r="K262" i="1" s="1"/>
  <c r="J263" i="1"/>
  <c r="K263" i="1" s="1"/>
  <c r="J264" i="1"/>
  <c r="K264" i="1" s="1"/>
  <c r="J265" i="1"/>
  <c r="K265" i="1" s="1"/>
  <c r="J266" i="1"/>
  <c r="K266" i="1" s="1"/>
  <c r="J267" i="1"/>
  <c r="K267" i="1" s="1"/>
  <c r="J268" i="1"/>
  <c r="K268" i="1" s="1"/>
  <c r="J269" i="1"/>
  <c r="K269" i="1" s="1"/>
  <c r="J270" i="1"/>
  <c r="K270" i="1" s="1"/>
  <c r="J271" i="1"/>
  <c r="K271" i="1" s="1"/>
  <c r="J272" i="1"/>
  <c r="K272" i="1" s="1"/>
  <c r="J273" i="1"/>
  <c r="K273" i="1" s="1"/>
  <c r="J274" i="1"/>
  <c r="K274" i="1" s="1"/>
  <c r="J275" i="1"/>
  <c r="K275" i="1" s="1"/>
  <c r="J276" i="1"/>
  <c r="K276" i="1" s="1"/>
  <c r="J277" i="1"/>
  <c r="K277" i="1" s="1"/>
  <c r="J278" i="1"/>
  <c r="K278" i="1" s="1"/>
  <c r="J279" i="1"/>
  <c r="K279" i="1" s="1"/>
  <c r="J280" i="1"/>
  <c r="K280" i="1" s="1"/>
  <c r="J281" i="1"/>
  <c r="K281" i="1" s="1"/>
  <c r="J282" i="1"/>
  <c r="K282" i="1" s="1"/>
  <c r="J283" i="1"/>
  <c r="K283" i="1" s="1"/>
  <c r="J284" i="1"/>
  <c r="K284" i="1" s="1"/>
  <c r="J285" i="1"/>
  <c r="K285" i="1" s="1"/>
  <c r="J286" i="1"/>
  <c r="K286" i="1" s="1"/>
  <c r="J287" i="1"/>
  <c r="K287" i="1" s="1"/>
  <c r="J288" i="1"/>
  <c r="K288" i="1" s="1"/>
  <c r="J289" i="1"/>
  <c r="K289" i="1" s="1"/>
  <c r="J290" i="1"/>
  <c r="K290" i="1" s="1"/>
  <c r="J291" i="1"/>
  <c r="K291" i="1" s="1"/>
  <c r="J292" i="1"/>
  <c r="K292" i="1" s="1"/>
  <c r="J293" i="1"/>
  <c r="K293" i="1" s="1"/>
  <c r="J294" i="1"/>
  <c r="K294" i="1" s="1"/>
  <c r="J295" i="1"/>
  <c r="K295" i="1" s="1"/>
  <c r="J296" i="1"/>
  <c r="K296" i="1" s="1"/>
  <c r="J297" i="1"/>
  <c r="K297" i="1" s="1"/>
  <c r="J298" i="1"/>
  <c r="K298" i="1" s="1"/>
  <c r="J299" i="1"/>
  <c r="K299" i="1" s="1"/>
  <c r="J300" i="1"/>
  <c r="K300" i="1" s="1"/>
  <c r="J301" i="1"/>
  <c r="K301" i="1" s="1"/>
  <c r="J302" i="1"/>
  <c r="K302" i="1" s="1"/>
  <c r="J303" i="1"/>
  <c r="K303" i="1" s="1"/>
  <c r="J304" i="1"/>
  <c r="K304" i="1" s="1"/>
  <c r="J305" i="1"/>
  <c r="K305" i="1" s="1"/>
  <c r="J306" i="1"/>
  <c r="K306" i="1" s="1"/>
  <c r="J307" i="1"/>
  <c r="K307" i="1" s="1"/>
  <c r="J308" i="1"/>
  <c r="K308" i="1" s="1"/>
  <c r="J309" i="1"/>
  <c r="K309" i="1" s="1"/>
  <c r="J310" i="1"/>
  <c r="K310" i="1" s="1"/>
  <c r="J311" i="1"/>
  <c r="K311" i="1" s="1"/>
  <c r="J312" i="1"/>
  <c r="K312" i="1" s="1"/>
  <c r="J313" i="1"/>
  <c r="K313" i="1" s="1"/>
  <c r="J314" i="1"/>
  <c r="K314" i="1" s="1"/>
  <c r="J315" i="1"/>
  <c r="K315" i="1" s="1"/>
  <c r="J316" i="1"/>
  <c r="K316" i="1" s="1"/>
  <c r="J317" i="1"/>
  <c r="K317" i="1" s="1"/>
  <c r="J318" i="1"/>
  <c r="K318" i="1" s="1"/>
  <c r="J319" i="1"/>
  <c r="K319" i="1" s="1"/>
  <c r="J320" i="1"/>
  <c r="K320" i="1" s="1"/>
  <c r="J321" i="1"/>
  <c r="K321" i="1" s="1"/>
  <c r="J322" i="1"/>
  <c r="K322" i="1" s="1"/>
  <c r="J323" i="1"/>
  <c r="K323" i="1" s="1"/>
  <c r="J324" i="1"/>
  <c r="K324" i="1" s="1"/>
  <c r="J325" i="1"/>
  <c r="K325" i="1" s="1"/>
  <c r="J326" i="1"/>
  <c r="K326" i="1" s="1"/>
  <c r="J327" i="1"/>
  <c r="K327" i="1" s="1"/>
  <c r="J328" i="1"/>
  <c r="K328" i="1" s="1"/>
  <c r="J329" i="1"/>
  <c r="K329" i="1" s="1"/>
  <c r="J330" i="1"/>
  <c r="K330" i="1" s="1"/>
  <c r="J331" i="1"/>
  <c r="K331" i="1" s="1"/>
  <c r="J332" i="1"/>
  <c r="K332" i="1" s="1"/>
  <c r="J333" i="1"/>
  <c r="K333" i="1" s="1"/>
  <c r="J334" i="1"/>
  <c r="K334" i="1" s="1"/>
  <c r="J335" i="1"/>
  <c r="K335" i="1" s="1"/>
  <c r="J336" i="1"/>
  <c r="K336" i="1" s="1"/>
  <c r="J337" i="1"/>
  <c r="K337" i="1" s="1"/>
  <c r="J338" i="1"/>
  <c r="K338" i="1" s="1"/>
  <c r="J339" i="1"/>
  <c r="K339" i="1" s="1"/>
  <c r="J340" i="1"/>
  <c r="K340" i="1" s="1"/>
  <c r="J341" i="1"/>
  <c r="K341" i="1" s="1"/>
  <c r="J342" i="1"/>
  <c r="K342" i="1" s="1"/>
  <c r="J343" i="1"/>
  <c r="K343" i="1" s="1"/>
  <c r="J344" i="1"/>
  <c r="K344" i="1" s="1"/>
  <c r="J345" i="1"/>
  <c r="K345" i="1" s="1"/>
  <c r="J346" i="1"/>
  <c r="K346" i="1" s="1"/>
  <c r="J347" i="1"/>
  <c r="K347" i="1" s="1"/>
  <c r="J348" i="1"/>
  <c r="K348" i="1" s="1"/>
  <c r="J349" i="1"/>
  <c r="K349" i="1" s="1"/>
  <c r="J350" i="1"/>
  <c r="K350" i="1" s="1"/>
  <c r="J351" i="1"/>
  <c r="K351" i="1" s="1"/>
  <c r="J352" i="1"/>
  <c r="K352" i="1" s="1"/>
  <c r="J353" i="1"/>
  <c r="K353" i="1" s="1"/>
  <c r="J354" i="1"/>
  <c r="K354" i="1" s="1"/>
  <c r="J355" i="1"/>
  <c r="K355" i="1" s="1"/>
  <c r="J356" i="1"/>
  <c r="K356" i="1" s="1"/>
  <c r="J357" i="1"/>
  <c r="K357" i="1" s="1"/>
  <c r="J358" i="1"/>
  <c r="K358" i="1" s="1"/>
  <c r="J359" i="1"/>
  <c r="K359" i="1" s="1"/>
  <c r="J360" i="1"/>
  <c r="K360" i="1" s="1"/>
  <c r="J361" i="1"/>
  <c r="K361" i="1" s="1"/>
  <c r="J362" i="1"/>
  <c r="K362" i="1" s="1"/>
  <c r="J363" i="1"/>
  <c r="K363" i="1" s="1"/>
  <c r="J364" i="1"/>
  <c r="K364" i="1" s="1"/>
  <c r="J365" i="1"/>
  <c r="K365" i="1" s="1"/>
  <c r="J366" i="1"/>
  <c r="K366" i="1" s="1"/>
  <c r="J367" i="1"/>
  <c r="K367" i="1" s="1"/>
  <c r="J368" i="1"/>
  <c r="K368" i="1" s="1"/>
  <c r="J369" i="1"/>
  <c r="K369" i="1" s="1"/>
  <c r="J370" i="1"/>
  <c r="K370" i="1" s="1"/>
  <c r="J371" i="1"/>
  <c r="K371" i="1" s="1"/>
  <c r="J372" i="1"/>
  <c r="K372" i="1" s="1"/>
  <c r="J373" i="1"/>
  <c r="K373" i="1" s="1"/>
  <c r="J374" i="1"/>
  <c r="K374" i="1" s="1"/>
  <c r="J375" i="1"/>
  <c r="K375" i="1" s="1"/>
  <c r="J376" i="1"/>
  <c r="K376" i="1" s="1"/>
  <c r="J377" i="1"/>
  <c r="K377" i="1" s="1"/>
  <c r="J378" i="1"/>
  <c r="K378" i="1" s="1"/>
  <c r="J379" i="1"/>
  <c r="K379" i="1" s="1"/>
  <c r="J380" i="1"/>
  <c r="K380" i="1" s="1"/>
  <c r="J381" i="1"/>
  <c r="K381" i="1" s="1"/>
  <c r="J382" i="1"/>
  <c r="K382" i="1" s="1"/>
  <c r="J383" i="1"/>
  <c r="K383" i="1" s="1"/>
  <c r="J384" i="1"/>
  <c r="K384" i="1" s="1"/>
  <c r="J385" i="1"/>
  <c r="K385" i="1" s="1"/>
  <c r="J386" i="1"/>
  <c r="K386" i="1" s="1"/>
  <c r="J387" i="1"/>
  <c r="K387" i="1" s="1"/>
  <c r="J388" i="1"/>
  <c r="K388" i="1" s="1"/>
  <c r="J389" i="1"/>
  <c r="K389" i="1" s="1"/>
  <c r="J390" i="1"/>
  <c r="K390" i="1" s="1"/>
  <c r="J391" i="1"/>
  <c r="K391" i="1" s="1"/>
  <c r="J392" i="1"/>
  <c r="K392" i="1" s="1"/>
  <c r="J393" i="1"/>
  <c r="K393" i="1" s="1"/>
  <c r="J394" i="1"/>
  <c r="K394" i="1" s="1"/>
  <c r="J395" i="1"/>
  <c r="K395" i="1" s="1"/>
  <c r="J396" i="1"/>
  <c r="K396" i="1" s="1"/>
  <c r="J397" i="1"/>
  <c r="K397" i="1" s="1"/>
  <c r="J398" i="1"/>
  <c r="K398" i="1" s="1"/>
  <c r="J399" i="1"/>
  <c r="K399" i="1" s="1"/>
  <c r="J400" i="1"/>
  <c r="K400" i="1" s="1"/>
  <c r="J401" i="1"/>
  <c r="K401" i="1" s="1"/>
  <c r="J402" i="1"/>
  <c r="K402" i="1" s="1"/>
  <c r="J403" i="1"/>
  <c r="K403" i="1" s="1"/>
  <c r="J404" i="1"/>
  <c r="K404" i="1" s="1"/>
  <c r="J405" i="1"/>
  <c r="K405" i="1" s="1"/>
  <c r="J406" i="1"/>
  <c r="K406" i="1" s="1"/>
  <c r="J407" i="1"/>
  <c r="K407" i="1" s="1"/>
  <c r="J408" i="1"/>
  <c r="K408" i="1" s="1"/>
  <c r="J409" i="1"/>
  <c r="K409" i="1" s="1"/>
  <c r="J410" i="1"/>
  <c r="K410" i="1" s="1"/>
  <c r="J411" i="1"/>
  <c r="K411" i="1" s="1"/>
  <c r="J412" i="1"/>
  <c r="K412" i="1" s="1"/>
  <c r="J413" i="1"/>
  <c r="K413" i="1" s="1"/>
  <c r="J414" i="1"/>
  <c r="K414" i="1" s="1"/>
  <c r="J415" i="1"/>
  <c r="K415" i="1" s="1"/>
  <c r="J416" i="1"/>
  <c r="K416" i="1" s="1"/>
  <c r="J417" i="1"/>
  <c r="K417" i="1" s="1"/>
  <c r="J418" i="1"/>
  <c r="K418" i="1" s="1"/>
  <c r="J419" i="1"/>
  <c r="K419" i="1" s="1"/>
  <c r="J420" i="1"/>
  <c r="K420" i="1" s="1"/>
  <c r="J421" i="1"/>
  <c r="K421" i="1" s="1"/>
  <c r="J422" i="1"/>
  <c r="K422" i="1" s="1"/>
  <c r="J423" i="1"/>
  <c r="K423" i="1" s="1"/>
  <c r="J424" i="1"/>
  <c r="K424" i="1" s="1"/>
  <c r="J425" i="1"/>
  <c r="K425" i="1" s="1"/>
  <c r="J426" i="1"/>
  <c r="K426" i="1" s="1"/>
  <c r="J427" i="1"/>
  <c r="K427" i="1" s="1"/>
  <c r="J428" i="1"/>
  <c r="K428" i="1" s="1"/>
  <c r="J429" i="1"/>
  <c r="K429" i="1" s="1"/>
  <c r="J430" i="1"/>
  <c r="K430" i="1" s="1"/>
  <c r="J431" i="1"/>
  <c r="K431" i="1" s="1"/>
  <c r="J432" i="1"/>
  <c r="K432" i="1" s="1"/>
  <c r="J433" i="1"/>
  <c r="K433" i="1" s="1"/>
  <c r="J434" i="1"/>
  <c r="K434" i="1" s="1"/>
  <c r="J435" i="1"/>
  <c r="K435" i="1" s="1"/>
  <c r="J436" i="1"/>
  <c r="K436" i="1" s="1"/>
  <c r="J437" i="1"/>
  <c r="K437" i="1" s="1"/>
  <c r="J438" i="1"/>
  <c r="K438" i="1" s="1"/>
  <c r="J439" i="1"/>
  <c r="K439" i="1" s="1"/>
  <c r="J440" i="1"/>
  <c r="K440" i="1" s="1"/>
  <c r="J441" i="1"/>
  <c r="K441" i="1" s="1"/>
  <c r="J442" i="1"/>
  <c r="K442" i="1" s="1"/>
  <c r="J443" i="1"/>
  <c r="K443" i="1" s="1"/>
  <c r="J444" i="1"/>
  <c r="K444" i="1" s="1"/>
  <c r="J445" i="1"/>
  <c r="K445" i="1" s="1"/>
  <c r="J446" i="1"/>
  <c r="K446" i="1" s="1"/>
  <c r="J447" i="1"/>
  <c r="K447" i="1" s="1"/>
  <c r="J448" i="1"/>
  <c r="K448" i="1" s="1"/>
  <c r="J449" i="1"/>
  <c r="K449" i="1" s="1"/>
  <c r="J450" i="1"/>
  <c r="K450" i="1" s="1"/>
  <c r="J451" i="1"/>
  <c r="K451" i="1" s="1"/>
  <c r="J452" i="1"/>
  <c r="K452" i="1" s="1"/>
  <c r="J453" i="1"/>
  <c r="K453" i="1" s="1"/>
  <c r="J454" i="1"/>
  <c r="K454" i="1" s="1"/>
  <c r="J455" i="1"/>
  <c r="K455" i="1" s="1"/>
  <c r="J456" i="1"/>
  <c r="K456" i="1" s="1"/>
  <c r="J457" i="1"/>
  <c r="K457" i="1" s="1"/>
  <c r="J458" i="1"/>
  <c r="K458" i="1" s="1"/>
  <c r="J459" i="1"/>
  <c r="K459" i="1" s="1"/>
  <c r="J460" i="1"/>
  <c r="K460" i="1" s="1"/>
  <c r="J461" i="1"/>
  <c r="K461" i="1" s="1"/>
  <c r="J462" i="1"/>
  <c r="K462" i="1" s="1"/>
  <c r="J463" i="1"/>
  <c r="K463" i="1" s="1"/>
  <c r="J464" i="1"/>
  <c r="K464" i="1" s="1"/>
  <c r="J465" i="1"/>
  <c r="K465" i="1" s="1"/>
  <c r="J466" i="1"/>
  <c r="K466" i="1" s="1"/>
  <c r="J467" i="1"/>
  <c r="K467" i="1" s="1"/>
  <c r="J468" i="1"/>
  <c r="K468" i="1" s="1"/>
  <c r="J469" i="1"/>
  <c r="K469" i="1" s="1"/>
  <c r="J470" i="1"/>
  <c r="K470" i="1" s="1"/>
  <c r="J471" i="1"/>
  <c r="K471" i="1" s="1"/>
  <c r="J472" i="1"/>
  <c r="K472" i="1" s="1"/>
  <c r="J473" i="1"/>
  <c r="K473" i="1" s="1"/>
  <c r="J474" i="1"/>
  <c r="K474" i="1" s="1"/>
  <c r="J475" i="1"/>
  <c r="K475" i="1" s="1"/>
  <c r="J476" i="1"/>
  <c r="K476" i="1" s="1"/>
  <c r="J477" i="1"/>
  <c r="K477" i="1" s="1"/>
  <c r="J478" i="1"/>
  <c r="K478" i="1" s="1"/>
  <c r="J479" i="1"/>
  <c r="K479" i="1" s="1"/>
  <c r="J480" i="1"/>
  <c r="K480" i="1" s="1"/>
  <c r="J481" i="1"/>
  <c r="K481" i="1" s="1"/>
  <c r="J482" i="1"/>
  <c r="K482" i="1" s="1"/>
  <c r="J483" i="1"/>
  <c r="K483" i="1" s="1"/>
  <c r="J484" i="1"/>
  <c r="K484" i="1" s="1"/>
  <c r="J485" i="1"/>
  <c r="K485" i="1" s="1"/>
  <c r="J486" i="1"/>
  <c r="K486" i="1" s="1"/>
  <c r="J487" i="1"/>
  <c r="K487" i="1" s="1"/>
  <c r="J488" i="1"/>
  <c r="K488" i="1" s="1"/>
  <c r="J489" i="1"/>
  <c r="K489" i="1" s="1"/>
  <c r="J490" i="1"/>
  <c r="K490" i="1" s="1"/>
  <c r="J491" i="1"/>
  <c r="K491" i="1" s="1"/>
  <c r="J492" i="1"/>
  <c r="K492" i="1" s="1"/>
  <c r="J493" i="1"/>
  <c r="K493" i="1" s="1"/>
  <c r="J494" i="1"/>
  <c r="K494" i="1" s="1"/>
  <c r="J495" i="1"/>
  <c r="K495" i="1" s="1"/>
  <c r="J496" i="1"/>
  <c r="K496" i="1" s="1"/>
  <c r="J497" i="1"/>
  <c r="K497" i="1" s="1"/>
  <c r="J498" i="1"/>
  <c r="K498" i="1" s="1"/>
  <c r="J499" i="1"/>
  <c r="K499" i="1" s="1"/>
  <c r="J500" i="1"/>
  <c r="K500" i="1" s="1"/>
  <c r="J501" i="1"/>
  <c r="K501" i="1" s="1"/>
  <c r="J502" i="1"/>
  <c r="K502" i="1" s="1"/>
  <c r="J503" i="1"/>
  <c r="K503" i="1" s="1"/>
  <c r="J504" i="1"/>
  <c r="K504" i="1" s="1"/>
  <c r="J505" i="1"/>
  <c r="K505" i="1" s="1"/>
  <c r="J506" i="1"/>
  <c r="K506" i="1" s="1"/>
  <c r="J507" i="1"/>
  <c r="K507" i="1" s="1"/>
  <c r="J508" i="1"/>
  <c r="K508" i="1" s="1"/>
  <c r="J509" i="1"/>
  <c r="K509" i="1" s="1"/>
  <c r="J510" i="1"/>
  <c r="K510" i="1" s="1"/>
  <c r="J511" i="1"/>
  <c r="K511" i="1" s="1"/>
  <c r="J512" i="1"/>
  <c r="K512" i="1" s="1"/>
  <c r="J513" i="1"/>
  <c r="K513" i="1" s="1"/>
  <c r="J514" i="1"/>
  <c r="K514" i="1" s="1"/>
  <c r="J515" i="1"/>
  <c r="K515" i="1" s="1"/>
  <c r="J516" i="1"/>
  <c r="K516" i="1" s="1"/>
  <c r="J517" i="1"/>
  <c r="K517" i="1" s="1"/>
  <c r="J518" i="1"/>
  <c r="K518" i="1" s="1"/>
  <c r="J519" i="1"/>
  <c r="K519" i="1" s="1"/>
  <c r="J520" i="1"/>
  <c r="K520" i="1" s="1"/>
  <c r="J521" i="1"/>
  <c r="K521" i="1" s="1"/>
  <c r="J522" i="1"/>
  <c r="K522" i="1" s="1"/>
  <c r="J523" i="1"/>
  <c r="K523" i="1" s="1"/>
  <c r="J524" i="1"/>
  <c r="K524" i="1" s="1"/>
  <c r="J525" i="1"/>
  <c r="K525" i="1" s="1"/>
  <c r="J526" i="1"/>
  <c r="K526" i="1" s="1"/>
  <c r="J527" i="1"/>
  <c r="K527" i="1" s="1"/>
  <c r="J528" i="1"/>
  <c r="K528" i="1" s="1"/>
  <c r="J529" i="1"/>
  <c r="K529" i="1" s="1"/>
  <c r="J530" i="1"/>
  <c r="K530" i="1" s="1"/>
  <c r="J531" i="1"/>
  <c r="K531" i="1" s="1"/>
  <c r="J532" i="1"/>
  <c r="K532" i="1" s="1"/>
  <c r="J533" i="1"/>
  <c r="K533" i="1" s="1"/>
  <c r="J534" i="1"/>
  <c r="K534" i="1" s="1"/>
  <c r="J535" i="1"/>
  <c r="K535" i="1" s="1"/>
  <c r="J536" i="1"/>
  <c r="K536" i="1" s="1"/>
  <c r="J537" i="1"/>
  <c r="K537" i="1" s="1"/>
  <c r="J538" i="1"/>
  <c r="K538" i="1" s="1"/>
  <c r="J539" i="1"/>
  <c r="K539" i="1" s="1"/>
  <c r="J540" i="1"/>
  <c r="K540" i="1" s="1"/>
  <c r="J541" i="1"/>
  <c r="K541" i="1" s="1"/>
  <c r="J542" i="1"/>
  <c r="K542" i="1" s="1"/>
  <c r="J543" i="1"/>
  <c r="K543" i="1" s="1"/>
  <c r="J544" i="1"/>
  <c r="K544" i="1" s="1"/>
  <c r="J545" i="1"/>
  <c r="K545" i="1" s="1"/>
  <c r="J546" i="1"/>
  <c r="K546" i="1" s="1"/>
  <c r="J547" i="1"/>
  <c r="K547" i="1" s="1"/>
  <c r="J548" i="1"/>
  <c r="K548" i="1" s="1"/>
  <c r="J549" i="1"/>
  <c r="K549" i="1" s="1"/>
  <c r="J550" i="1"/>
  <c r="K550" i="1" s="1"/>
  <c r="J551" i="1"/>
  <c r="K551" i="1" s="1"/>
  <c r="J552" i="1"/>
  <c r="K552" i="1" s="1"/>
  <c r="J553" i="1"/>
  <c r="K553" i="1" s="1"/>
  <c r="J554" i="1"/>
  <c r="K554" i="1" s="1"/>
  <c r="J555" i="1"/>
  <c r="K555" i="1" s="1"/>
  <c r="J556" i="1"/>
  <c r="K556" i="1" s="1"/>
  <c r="J557" i="1"/>
  <c r="K557" i="1" s="1"/>
  <c r="J558" i="1"/>
  <c r="K558" i="1" s="1"/>
  <c r="J559" i="1"/>
  <c r="K559" i="1" s="1"/>
  <c r="J560" i="1"/>
  <c r="K560" i="1" s="1"/>
  <c r="J561" i="1"/>
  <c r="K561" i="1" s="1"/>
  <c r="J562" i="1"/>
  <c r="K562" i="1" s="1"/>
  <c r="J563" i="1"/>
  <c r="K563" i="1" s="1"/>
  <c r="J564" i="1"/>
  <c r="K564" i="1" s="1"/>
  <c r="J565" i="1"/>
  <c r="K565" i="1" s="1"/>
  <c r="J566" i="1"/>
  <c r="K566" i="1" s="1"/>
  <c r="J567" i="1"/>
  <c r="K567" i="1" s="1"/>
  <c r="J568" i="1"/>
  <c r="K568" i="1" s="1"/>
  <c r="J569" i="1"/>
  <c r="K569" i="1" s="1"/>
  <c r="J570" i="1"/>
  <c r="K570" i="1" s="1"/>
  <c r="J571" i="1"/>
  <c r="K571" i="1" s="1"/>
  <c r="J572" i="1"/>
  <c r="K572" i="1" s="1"/>
  <c r="J573" i="1"/>
  <c r="K573" i="1" s="1"/>
  <c r="J574" i="1"/>
  <c r="K574" i="1" s="1"/>
  <c r="J575" i="1"/>
  <c r="K575" i="1" s="1"/>
  <c r="J576" i="1"/>
  <c r="K576" i="1" s="1"/>
  <c r="J577" i="1"/>
  <c r="K577" i="1" s="1"/>
  <c r="J578" i="1"/>
  <c r="K578" i="1" s="1"/>
  <c r="J579" i="1"/>
  <c r="K579" i="1" s="1"/>
  <c r="J580" i="1"/>
  <c r="K580" i="1" s="1"/>
  <c r="J581" i="1"/>
  <c r="K581" i="1" s="1"/>
  <c r="J582" i="1"/>
  <c r="K582" i="1" s="1"/>
  <c r="J583" i="1"/>
  <c r="K583" i="1" s="1"/>
  <c r="J584" i="1"/>
  <c r="K584" i="1" s="1"/>
  <c r="J585" i="1"/>
  <c r="K585" i="1" s="1"/>
  <c r="J586" i="1"/>
  <c r="K586" i="1" s="1"/>
  <c r="J587" i="1"/>
  <c r="K587" i="1" s="1"/>
  <c r="J588" i="1"/>
  <c r="K588" i="1" s="1"/>
  <c r="J589" i="1"/>
  <c r="K589" i="1" s="1"/>
  <c r="J590" i="1"/>
  <c r="K590" i="1" s="1"/>
  <c r="J591" i="1"/>
  <c r="K591" i="1" s="1"/>
  <c r="J592" i="1"/>
  <c r="K592" i="1" s="1"/>
  <c r="J593" i="1"/>
  <c r="K593" i="1" s="1"/>
  <c r="J594" i="1"/>
  <c r="K594" i="1" s="1"/>
  <c r="J595" i="1"/>
  <c r="K595" i="1" s="1"/>
  <c r="J596" i="1"/>
  <c r="K596" i="1" s="1"/>
  <c r="J597" i="1"/>
  <c r="K597" i="1" s="1"/>
  <c r="J598" i="1"/>
  <c r="K598" i="1" s="1"/>
  <c r="J599" i="1"/>
  <c r="K599" i="1" s="1"/>
  <c r="J600" i="1"/>
  <c r="K600" i="1" s="1"/>
  <c r="J601" i="1"/>
  <c r="K601" i="1" s="1"/>
  <c r="J602" i="1"/>
  <c r="K602" i="1" s="1"/>
  <c r="J603" i="1"/>
  <c r="K603" i="1" s="1"/>
  <c r="J604" i="1"/>
  <c r="K604" i="1" s="1"/>
  <c r="J605" i="1"/>
  <c r="K605" i="1" s="1"/>
  <c r="J606" i="1"/>
  <c r="K606" i="1" s="1"/>
  <c r="J607" i="1"/>
  <c r="K607" i="1" s="1"/>
  <c r="J608" i="1"/>
  <c r="K608" i="1" s="1"/>
  <c r="J609" i="1"/>
  <c r="K609" i="1" s="1"/>
  <c r="J610" i="1"/>
  <c r="K610" i="1" s="1"/>
  <c r="J611" i="1"/>
  <c r="K611" i="1" s="1"/>
  <c r="J612" i="1"/>
  <c r="K612" i="1" s="1"/>
  <c r="J613" i="1"/>
  <c r="K613" i="1" s="1"/>
  <c r="J614" i="1"/>
  <c r="K614" i="1" s="1"/>
  <c r="J615" i="1"/>
  <c r="K615" i="1" s="1"/>
  <c r="J616" i="1"/>
  <c r="K616" i="1" s="1"/>
  <c r="J617" i="1"/>
  <c r="K617" i="1" s="1"/>
  <c r="J618" i="1"/>
  <c r="K618" i="1" s="1"/>
  <c r="J619" i="1"/>
  <c r="K619" i="1" s="1"/>
  <c r="J620" i="1"/>
  <c r="K620" i="1" s="1"/>
  <c r="J621" i="1"/>
  <c r="K621" i="1" s="1"/>
  <c r="J622" i="1"/>
  <c r="K622" i="1" s="1"/>
  <c r="J623" i="1"/>
  <c r="K623" i="1" s="1"/>
  <c r="J624" i="1"/>
  <c r="K624" i="1" s="1"/>
  <c r="J625" i="1"/>
  <c r="K625" i="1" s="1"/>
  <c r="J626" i="1"/>
  <c r="K626" i="1" s="1"/>
  <c r="J627" i="1"/>
  <c r="K627" i="1" s="1"/>
  <c r="J628" i="1"/>
  <c r="K628" i="1" s="1"/>
  <c r="J629" i="1"/>
  <c r="K629" i="1" s="1"/>
  <c r="J630" i="1"/>
  <c r="K630" i="1" s="1"/>
  <c r="J631" i="1"/>
  <c r="K631" i="1" s="1"/>
  <c r="J632" i="1"/>
  <c r="K632" i="1" s="1"/>
  <c r="J633" i="1"/>
  <c r="K633" i="1" s="1"/>
  <c r="J634" i="1"/>
  <c r="K634" i="1" s="1"/>
  <c r="J635" i="1"/>
  <c r="K635" i="1" s="1"/>
  <c r="J636" i="1"/>
  <c r="K636" i="1" s="1"/>
  <c r="J637" i="1"/>
  <c r="K637" i="1" s="1"/>
  <c r="J638" i="1"/>
  <c r="K638" i="1" s="1"/>
  <c r="J639" i="1"/>
  <c r="K639" i="1" s="1"/>
  <c r="J640" i="1"/>
  <c r="K640" i="1" s="1"/>
  <c r="J641" i="1"/>
  <c r="K641" i="1" s="1"/>
  <c r="J642" i="1"/>
  <c r="K642" i="1" s="1"/>
  <c r="J643" i="1"/>
  <c r="K643" i="1" s="1"/>
  <c r="J644" i="1"/>
  <c r="K644" i="1" s="1"/>
  <c r="J645" i="1"/>
  <c r="K645" i="1" s="1"/>
  <c r="J646" i="1"/>
  <c r="K646" i="1" s="1"/>
  <c r="J647" i="1"/>
  <c r="K647" i="1" s="1"/>
  <c r="J648" i="1"/>
  <c r="K648" i="1" s="1"/>
  <c r="J649" i="1"/>
  <c r="K649" i="1" s="1"/>
  <c r="J650" i="1"/>
  <c r="K650" i="1" s="1"/>
  <c r="J651" i="1"/>
  <c r="K651" i="1" s="1"/>
  <c r="J652" i="1"/>
  <c r="K652" i="1" s="1"/>
  <c r="J653" i="1"/>
  <c r="K653" i="1" s="1"/>
  <c r="J654" i="1"/>
  <c r="K654" i="1" s="1"/>
  <c r="J655" i="1"/>
  <c r="K655" i="1" s="1"/>
  <c r="J656" i="1"/>
  <c r="K656" i="1" s="1"/>
  <c r="J657" i="1"/>
  <c r="K657" i="1" s="1"/>
  <c r="J658" i="1"/>
  <c r="K658" i="1" s="1"/>
  <c r="J659" i="1"/>
  <c r="K659" i="1" s="1"/>
  <c r="J660" i="1"/>
  <c r="K660" i="1" s="1"/>
  <c r="J661" i="1"/>
  <c r="K661" i="1" s="1"/>
  <c r="J662" i="1"/>
  <c r="K662" i="1" s="1"/>
  <c r="J663" i="1"/>
  <c r="K663" i="1" s="1"/>
  <c r="J664" i="1"/>
  <c r="K664" i="1" s="1"/>
  <c r="J665" i="1"/>
  <c r="K665" i="1" s="1"/>
  <c r="J666" i="1"/>
  <c r="K666" i="1" s="1"/>
  <c r="J667" i="1"/>
  <c r="K667" i="1" s="1"/>
  <c r="J668" i="1"/>
  <c r="K668" i="1" s="1"/>
  <c r="J669" i="1"/>
  <c r="K669" i="1" s="1"/>
  <c r="J670" i="1"/>
  <c r="K670" i="1" s="1"/>
  <c r="J671" i="1"/>
  <c r="K671" i="1" s="1"/>
  <c r="J672" i="1"/>
  <c r="K672" i="1" s="1"/>
  <c r="J673" i="1"/>
  <c r="K673" i="1" s="1"/>
  <c r="J674" i="1"/>
  <c r="K674" i="1" s="1"/>
  <c r="J675" i="1"/>
  <c r="K675" i="1" s="1"/>
  <c r="J676" i="1"/>
  <c r="K676" i="1" s="1"/>
  <c r="J677" i="1"/>
  <c r="K677" i="1" s="1"/>
  <c r="J678" i="1"/>
  <c r="K678" i="1" s="1"/>
  <c r="J679" i="1"/>
  <c r="K679" i="1" s="1"/>
  <c r="J680" i="1"/>
  <c r="K680" i="1" s="1"/>
  <c r="J681" i="1"/>
  <c r="K681" i="1" s="1"/>
  <c r="J682" i="1"/>
  <c r="K682" i="1" s="1"/>
  <c r="J683" i="1"/>
  <c r="K683" i="1" s="1"/>
  <c r="J684" i="1"/>
  <c r="K684" i="1" s="1"/>
  <c r="J685" i="1"/>
  <c r="K685" i="1" s="1"/>
  <c r="J686" i="1"/>
  <c r="K686" i="1" s="1"/>
  <c r="J687" i="1"/>
  <c r="K687" i="1" s="1"/>
  <c r="J688" i="1"/>
  <c r="K688" i="1" s="1"/>
  <c r="J689" i="1"/>
  <c r="K689" i="1" s="1"/>
  <c r="J690" i="1"/>
  <c r="K690" i="1" s="1"/>
  <c r="J691" i="1"/>
  <c r="K691" i="1" s="1"/>
  <c r="J692" i="1"/>
  <c r="K692" i="1" s="1"/>
  <c r="J693" i="1"/>
  <c r="K693" i="1" s="1"/>
  <c r="J694" i="1"/>
  <c r="K694" i="1" s="1"/>
  <c r="J695" i="1"/>
  <c r="K695" i="1" s="1"/>
  <c r="J696" i="1"/>
  <c r="K696" i="1" s="1"/>
  <c r="J697" i="1"/>
  <c r="K697" i="1" s="1"/>
  <c r="J698" i="1"/>
  <c r="K698" i="1" s="1"/>
  <c r="J699" i="1"/>
  <c r="K699" i="1" s="1"/>
  <c r="J700" i="1"/>
  <c r="K700" i="1" s="1"/>
  <c r="J701" i="1"/>
  <c r="K701" i="1" s="1"/>
  <c r="J702" i="1"/>
  <c r="K702" i="1" s="1"/>
  <c r="J703" i="1"/>
  <c r="K703" i="1" s="1"/>
  <c r="J704" i="1"/>
  <c r="K704" i="1" s="1"/>
  <c r="J705" i="1"/>
  <c r="K705" i="1" s="1"/>
  <c r="J706" i="1"/>
  <c r="K706" i="1" s="1"/>
  <c r="J707" i="1"/>
  <c r="K707" i="1" s="1"/>
  <c r="J708" i="1"/>
  <c r="K708" i="1" s="1"/>
  <c r="J709" i="1"/>
  <c r="K709" i="1" s="1"/>
  <c r="J710" i="1"/>
  <c r="K710" i="1" s="1"/>
  <c r="J711" i="1"/>
  <c r="K711" i="1" s="1"/>
  <c r="J712" i="1"/>
  <c r="K712" i="1" s="1"/>
  <c r="J713" i="1"/>
  <c r="K713" i="1" s="1"/>
  <c r="J714" i="1"/>
  <c r="K714" i="1" s="1"/>
  <c r="J715" i="1"/>
  <c r="K715" i="1" s="1"/>
  <c r="J716" i="1"/>
  <c r="K716" i="1" s="1"/>
  <c r="J717" i="1"/>
  <c r="K717" i="1" s="1"/>
  <c r="J718" i="1"/>
  <c r="K718" i="1" s="1"/>
  <c r="J719" i="1"/>
  <c r="K719" i="1" s="1"/>
  <c r="J720" i="1"/>
  <c r="K720" i="1" s="1"/>
  <c r="J721" i="1"/>
  <c r="K721" i="1" s="1"/>
  <c r="J722" i="1"/>
  <c r="K722" i="1" s="1"/>
  <c r="J723" i="1"/>
  <c r="K723" i="1" s="1"/>
  <c r="J724" i="1"/>
  <c r="K724" i="1" s="1"/>
  <c r="J725" i="1"/>
  <c r="K725" i="1" s="1"/>
  <c r="J726" i="1"/>
  <c r="K726" i="1" s="1"/>
  <c r="J727" i="1"/>
  <c r="K727" i="1" s="1"/>
  <c r="J728" i="1"/>
  <c r="K728" i="1" s="1"/>
  <c r="J729" i="1"/>
  <c r="K729" i="1" s="1"/>
  <c r="J730" i="1"/>
  <c r="K730" i="1" s="1"/>
  <c r="J731" i="1"/>
  <c r="K731" i="1" s="1"/>
  <c r="J732" i="1"/>
  <c r="K732" i="1" s="1"/>
  <c r="J733" i="1"/>
  <c r="K733" i="1" s="1"/>
  <c r="J734" i="1"/>
  <c r="K734" i="1" s="1"/>
  <c r="J735" i="1"/>
  <c r="K735" i="1" s="1"/>
  <c r="J736" i="1"/>
  <c r="K736" i="1" s="1"/>
  <c r="J737" i="1"/>
  <c r="K737" i="1" s="1"/>
  <c r="J738" i="1"/>
  <c r="K738" i="1" s="1"/>
  <c r="J739" i="1"/>
  <c r="K739" i="1" s="1"/>
  <c r="J740" i="1"/>
  <c r="K740" i="1" s="1"/>
  <c r="J741" i="1"/>
  <c r="K741" i="1" s="1"/>
  <c r="J742" i="1"/>
  <c r="K742" i="1" s="1"/>
  <c r="J743" i="1"/>
  <c r="K743" i="1" s="1"/>
  <c r="J744" i="1"/>
  <c r="K744" i="1" s="1"/>
  <c r="J745" i="1"/>
  <c r="K745" i="1" s="1"/>
  <c r="J746" i="1"/>
  <c r="K746" i="1" s="1"/>
  <c r="J747" i="1"/>
  <c r="K747" i="1" s="1"/>
  <c r="J748" i="1"/>
  <c r="K748" i="1" s="1"/>
  <c r="J749" i="1"/>
  <c r="K749" i="1" s="1"/>
  <c r="J750" i="1"/>
  <c r="K750" i="1" s="1"/>
  <c r="J751" i="1"/>
  <c r="K751" i="1" s="1"/>
  <c r="J752" i="1"/>
  <c r="K752" i="1" s="1"/>
  <c r="J753" i="1"/>
  <c r="K753" i="1" s="1"/>
  <c r="J754" i="1"/>
  <c r="K754" i="1" s="1"/>
  <c r="J755" i="1"/>
  <c r="K755" i="1" s="1"/>
  <c r="J756" i="1"/>
  <c r="K756" i="1" s="1"/>
  <c r="J757" i="1"/>
  <c r="K757" i="1" s="1"/>
  <c r="J758" i="1"/>
  <c r="K758" i="1" s="1"/>
  <c r="J759" i="1"/>
  <c r="K759" i="1" s="1"/>
  <c r="J760" i="1"/>
  <c r="K760" i="1" s="1"/>
  <c r="J761" i="1"/>
  <c r="K761" i="1" s="1"/>
  <c r="J762" i="1"/>
  <c r="K762" i="1" s="1"/>
  <c r="J763" i="1"/>
  <c r="K763" i="1" s="1"/>
  <c r="J764" i="1"/>
  <c r="K764" i="1" s="1"/>
  <c r="J765" i="1"/>
  <c r="K765" i="1" s="1"/>
  <c r="J766" i="1"/>
  <c r="K766" i="1" s="1"/>
  <c r="J767" i="1"/>
  <c r="K767" i="1" s="1"/>
  <c r="J768" i="1"/>
  <c r="K768" i="1" s="1"/>
  <c r="J769" i="1"/>
  <c r="K769" i="1" s="1"/>
  <c r="J770" i="1"/>
  <c r="K770" i="1" s="1"/>
  <c r="J771" i="1"/>
  <c r="K771" i="1" s="1"/>
  <c r="J772" i="1"/>
  <c r="K772" i="1" s="1"/>
  <c r="J773" i="1"/>
  <c r="K773" i="1" s="1"/>
  <c r="J774" i="1"/>
  <c r="K774" i="1" s="1"/>
  <c r="J775" i="1"/>
  <c r="K775" i="1" s="1"/>
  <c r="J776" i="1"/>
  <c r="K776" i="1" s="1"/>
  <c r="J777" i="1"/>
  <c r="K777" i="1" s="1"/>
  <c r="J778" i="1"/>
  <c r="K778" i="1" s="1"/>
  <c r="J779" i="1"/>
  <c r="K779" i="1" s="1"/>
  <c r="J780" i="1"/>
  <c r="K780" i="1" s="1"/>
  <c r="J781" i="1"/>
  <c r="K781" i="1" s="1"/>
  <c r="J782" i="1"/>
  <c r="K782" i="1" s="1"/>
  <c r="J783" i="1"/>
  <c r="K783" i="1" s="1"/>
  <c r="J784" i="1"/>
  <c r="K784" i="1" s="1"/>
  <c r="J785" i="1"/>
  <c r="K785" i="1" s="1"/>
  <c r="J786" i="1"/>
  <c r="K786" i="1" s="1"/>
  <c r="J787" i="1"/>
  <c r="K787" i="1" s="1"/>
  <c r="J788" i="1"/>
  <c r="K788" i="1" s="1"/>
  <c r="J789" i="1"/>
  <c r="K789" i="1" s="1"/>
  <c r="J790" i="1"/>
  <c r="K790" i="1" s="1"/>
  <c r="J791" i="1"/>
  <c r="K791" i="1" s="1"/>
  <c r="J792" i="1"/>
  <c r="K792" i="1" s="1"/>
  <c r="J793" i="1"/>
  <c r="K793" i="1" s="1"/>
  <c r="J794" i="1"/>
  <c r="K794" i="1" s="1"/>
  <c r="J795" i="1"/>
  <c r="K795" i="1" s="1"/>
  <c r="J796" i="1"/>
  <c r="K796" i="1" s="1"/>
  <c r="J797" i="1"/>
  <c r="K797" i="1" s="1"/>
  <c r="J798" i="1"/>
  <c r="K798" i="1" s="1"/>
  <c r="J799" i="1"/>
  <c r="K799" i="1" s="1"/>
  <c r="J800" i="1"/>
  <c r="K800" i="1" s="1"/>
  <c r="J801" i="1"/>
  <c r="K801" i="1" s="1"/>
  <c r="J802" i="1"/>
  <c r="K802" i="1" s="1"/>
  <c r="J803" i="1"/>
  <c r="K803" i="1" s="1"/>
  <c r="J804" i="1"/>
  <c r="K804" i="1" s="1"/>
  <c r="J805" i="1"/>
  <c r="K805" i="1" s="1"/>
  <c r="J806" i="1"/>
  <c r="K806" i="1" s="1"/>
  <c r="J807" i="1"/>
  <c r="K807" i="1" s="1"/>
  <c r="J808" i="1"/>
  <c r="K808" i="1" s="1"/>
  <c r="J809" i="1"/>
  <c r="K809" i="1" s="1"/>
  <c r="J810" i="1"/>
  <c r="K810" i="1" s="1"/>
  <c r="J811" i="1"/>
  <c r="K811" i="1" s="1"/>
  <c r="J812" i="1"/>
  <c r="K812" i="1" s="1"/>
  <c r="J813" i="1"/>
  <c r="K813" i="1" s="1"/>
  <c r="J814" i="1"/>
  <c r="K814" i="1" s="1"/>
  <c r="J815" i="1"/>
  <c r="K815" i="1" s="1"/>
  <c r="J816" i="1"/>
  <c r="K816" i="1" s="1"/>
  <c r="J817" i="1"/>
  <c r="K817" i="1" s="1"/>
  <c r="J818" i="1"/>
  <c r="K818" i="1" s="1"/>
  <c r="J819" i="1"/>
  <c r="K819" i="1" s="1"/>
  <c r="J820" i="1"/>
  <c r="K820" i="1" s="1"/>
  <c r="J821" i="1"/>
  <c r="K821" i="1" s="1"/>
  <c r="J822" i="1"/>
  <c r="K822" i="1" s="1"/>
  <c r="J823" i="1"/>
  <c r="K823" i="1" s="1"/>
  <c r="J824" i="1"/>
  <c r="K824" i="1" s="1"/>
  <c r="J825" i="1"/>
  <c r="K825" i="1" s="1"/>
  <c r="J826" i="1"/>
  <c r="K826" i="1" s="1"/>
  <c r="J827" i="1"/>
  <c r="K827" i="1" s="1"/>
  <c r="J828" i="1"/>
  <c r="K828" i="1" s="1"/>
  <c r="J829" i="1"/>
  <c r="K829" i="1" s="1"/>
  <c r="J830" i="1"/>
  <c r="K830" i="1" s="1"/>
  <c r="J831" i="1"/>
  <c r="K831" i="1" s="1"/>
  <c r="J832" i="1"/>
  <c r="K832" i="1" s="1"/>
  <c r="J833" i="1"/>
  <c r="K833" i="1" s="1"/>
  <c r="J834" i="1"/>
  <c r="K834" i="1" s="1"/>
  <c r="J835" i="1"/>
  <c r="K835" i="1" s="1"/>
  <c r="J836" i="1"/>
  <c r="K836" i="1" s="1"/>
  <c r="J837" i="1"/>
  <c r="K837" i="1" s="1"/>
  <c r="J838" i="1"/>
  <c r="K838" i="1" s="1"/>
  <c r="J839" i="1"/>
  <c r="K839" i="1" s="1"/>
  <c r="J840" i="1"/>
  <c r="K840" i="1" s="1"/>
  <c r="J841" i="1"/>
  <c r="K841" i="1" s="1"/>
  <c r="J842" i="1"/>
  <c r="K842" i="1" s="1"/>
  <c r="J843" i="1"/>
  <c r="K843" i="1" s="1"/>
  <c r="J844" i="1"/>
  <c r="K844" i="1" s="1"/>
  <c r="J845" i="1"/>
  <c r="K845" i="1" s="1"/>
  <c r="J846" i="1"/>
  <c r="K846" i="1" s="1"/>
  <c r="J847" i="1"/>
  <c r="K847" i="1" s="1"/>
  <c r="J848" i="1"/>
  <c r="K848" i="1" s="1"/>
  <c r="J849" i="1"/>
  <c r="K849" i="1" s="1"/>
  <c r="J850" i="1"/>
  <c r="K850" i="1" s="1"/>
  <c r="J851" i="1"/>
  <c r="K851" i="1" s="1"/>
  <c r="J852" i="1"/>
  <c r="K852" i="1" s="1"/>
  <c r="J853" i="1"/>
  <c r="K853" i="1" s="1"/>
  <c r="J854" i="1"/>
  <c r="K854" i="1" s="1"/>
  <c r="J855" i="1"/>
  <c r="K855" i="1" s="1"/>
  <c r="J856" i="1"/>
  <c r="K856" i="1" s="1"/>
  <c r="J857" i="1"/>
  <c r="K857" i="1" s="1"/>
  <c r="J858" i="1"/>
  <c r="K858" i="1" s="1"/>
  <c r="J859" i="1"/>
  <c r="K859" i="1" s="1"/>
  <c r="J860" i="1"/>
  <c r="K860" i="1" s="1"/>
  <c r="J861" i="1"/>
  <c r="K861" i="1" s="1"/>
  <c r="J862" i="1"/>
  <c r="K862" i="1" s="1"/>
  <c r="J863" i="1"/>
  <c r="K863" i="1" s="1"/>
  <c r="J864" i="1"/>
  <c r="K864" i="1" s="1"/>
  <c r="J865" i="1"/>
  <c r="K865" i="1" s="1"/>
  <c r="J866" i="1"/>
  <c r="K866" i="1" s="1"/>
  <c r="J867" i="1"/>
  <c r="K867" i="1" s="1"/>
  <c r="J868" i="1"/>
  <c r="K868" i="1" s="1"/>
  <c r="J869" i="1"/>
  <c r="K869" i="1" s="1"/>
  <c r="J870" i="1"/>
  <c r="K870" i="1" s="1"/>
  <c r="J871" i="1"/>
  <c r="K871" i="1" s="1"/>
  <c r="J872" i="1"/>
  <c r="K872" i="1" s="1"/>
  <c r="J873" i="1"/>
  <c r="K873" i="1" s="1"/>
  <c r="J874" i="1"/>
  <c r="K874" i="1" s="1"/>
  <c r="J875" i="1"/>
  <c r="K875" i="1" s="1"/>
  <c r="J876" i="1"/>
  <c r="K876" i="1" s="1"/>
  <c r="J877" i="1"/>
  <c r="K877" i="1" s="1"/>
  <c r="J878" i="1"/>
  <c r="K878" i="1" s="1"/>
  <c r="J879" i="1"/>
  <c r="K879" i="1" s="1"/>
  <c r="J880" i="1"/>
  <c r="K880" i="1" s="1"/>
  <c r="J881" i="1"/>
  <c r="K881" i="1" s="1"/>
  <c r="J882" i="1"/>
  <c r="K882" i="1" s="1"/>
  <c r="J883" i="1"/>
  <c r="K883" i="1" s="1"/>
  <c r="J884" i="1"/>
  <c r="K884" i="1" s="1"/>
  <c r="J885" i="1"/>
  <c r="K885" i="1" s="1"/>
  <c r="J886" i="1"/>
  <c r="K886" i="1" s="1"/>
  <c r="J887" i="1"/>
  <c r="K887" i="1" s="1"/>
  <c r="J888" i="1"/>
  <c r="K888" i="1" s="1"/>
  <c r="J889" i="1"/>
  <c r="K889" i="1" s="1"/>
  <c r="J890" i="1"/>
  <c r="K890" i="1" s="1"/>
  <c r="J891" i="1"/>
  <c r="K891" i="1" s="1"/>
  <c r="J892" i="1"/>
  <c r="K892" i="1" s="1"/>
  <c r="J893" i="1"/>
  <c r="K893" i="1" s="1"/>
  <c r="J894" i="1"/>
  <c r="K894" i="1" s="1"/>
  <c r="J895" i="1"/>
  <c r="K895" i="1" s="1"/>
  <c r="J896" i="1"/>
  <c r="K896" i="1" s="1"/>
  <c r="J897" i="1"/>
  <c r="K897" i="1" s="1"/>
  <c r="J898" i="1"/>
  <c r="K898" i="1" s="1"/>
  <c r="J899" i="1"/>
  <c r="K899" i="1" s="1"/>
  <c r="J900" i="1"/>
  <c r="K900" i="1" s="1"/>
  <c r="J901" i="1"/>
  <c r="K901" i="1" s="1"/>
  <c r="J902" i="1"/>
  <c r="K902" i="1" s="1"/>
  <c r="J903" i="1"/>
  <c r="K903" i="1" s="1"/>
  <c r="J904" i="1"/>
  <c r="K904" i="1" s="1"/>
  <c r="J905" i="1"/>
  <c r="K905" i="1" s="1"/>
  <c r="J906" i="1"/>
  <c r="K906" i="1" s="1"/>
  <c r="J907" i="1"/>
  <c r="K907" i="1" s="1"/>
  <c r="J908" i="1"/>
  <c r="K908" i="1" s="1"/>
  <c r="J909" i="1"/>
  <c r="K909" i="1" s="1"/>
  <c r="J910" i="1"/>
  <c r="K910" i="1" s="1"/>
  <c r="J911" i="1"/>
  <c r="K911" i="1" s="1"/>
  <c r="J912" i="1"/>
  <c r="K912" i="1" s="1"/>
  <c r="J913" i="1"/>
  <c r="K913" i="1" s="1"/>
  <c r="J914" i="1"/>
  <c r="K914" i="1" s="1"/>
  <c r="J915" i="1"/>
  <c r="K915" i="1" s="1"/>
  <c r="J916" i="1"/>
  <c r="K916" i="1" s="1"/>
  <c r="J917" i="1"/>
  <c r="K917" i="1" s="1"/>
  <c r="J918" i="1"/>
  <c r="K918" i="1" s="1"/>
  <c r="J919" i="1"/>
  <c r="K919" i="1" s="1"/>
  <c r="J920" i="1"/>
  <c r="K920" i="1" s="1"/>
  <c r="J921" i="1"/>
  <c r="K921" i="1" s="1"/>
  <c r="J922" i="1"/>
  <c r="K922" i="1" s="1"/>
  <c r="J923" i="1"/>
  <c r="K923" i="1" s="1"/>
  <c r="J924" i="1"/>
  <c r="K924" i="1" s="1"/>
  <c r="J925" i="1"/>
  <c r="K925" i="1" s="1"/>
  <c r="J926" i="1"/>
  <c r="K926" i="1" s="1"/>
  <c r="J927" i="1"/>
  <c r="K927" i="1" s="1"/>
  <c r="J928" i="1"/>
  <c r="K928" i="1" s="1"/>
  <c r="J929" i="1"/>
  <c r="K929" i="1" s="1"/>
  <c r="J930" i="1"/>
  <c r="K930" i="1" s="1"/>
  <c r="J931" i="1"/>
  <c r="K931" i="1" s="1"/>
  <c r="J932" i="1"/>
  <c r="K932" i="1" s="1"/>
  <c r="J933" i="1"/>
  <c r="K933" i="1" s="1"/>
  <c r="J934" i="1"/>
  <c r="K934" i="1" s="1"/>
  <c r="J935" i="1"/>
  <c r="K935" i="1" s="1"/>
  <c r="J936" i="1"/>
  <c r="K936" i="1" s="1"/>
  <c r="J937" i="1"/>
  <c r="K937" i="1" s="1"/>
  <c r="J938" i="1"/>
  <c r="K938" i="1" s="1"/>
  <c r="J939" i="1"/>
  <c r="K939" i="1" s="1"/>
  <c r="J940" i="1"/>
  <c r="K940" i="1" s="1"/>
  <c r="J941" i="1"/>
  <c r="K941" i="1" s="1"/>
  <c r="J942" i="1"/>
  <c r="K942" i="1" s="1"/>
  <c r="J943" i="1"/>
  <c r="K943" i="1" s="1"/>
  <c r="J944" i="1"/>
  <c r="K944" i="1" s="1"/>
  <c r="J945" i="1"/>
  <c r="K945" i="1" s="1"/>
  <c r="J946" i="1"/>
  <c r="K946" i="1" s="1"/>
  <c r="J947" i="1"/>
  <c r="K947" i="1" s="1"/>
  <c r="J948" i="1"/>
  <c r="K948" i="1" s="1"/>
  <c r="J949" i="1"/>
  <c r="K949" i="1" s="1"/>
  <c r="J950" i="1"/>
  <c r="K950" i="1" s="1"/>
  <c r="J951" i="1"/>
  <c r="K951" i="1" s="1"/>
  <c r="J952" i="1"/>
  <c r="K952" i="1" s="1"/>
  <c r="J953" i="1"/>
  <c r="K953" i="1" s="1"/>
  <c r="J954" i="1"/>
  <c r="K954" i="1" s="1"/>
  <c r="J955" i="1"/>
  <c r="K955" i="1" s="1"/>
  <c r="J956" i="1"/>
  <c r="K956" i="1" s="1"/>
  <c r="J957" i="1"/>
  <c r="K957" i="1" s="1"/>
  <c r="J958" i="1"/>
  <c r="K958" i="1" s="1"/>
  <c r="J959" i="1"/>
  <c r="K959" i="1" s="1"/>
  <c r="J960" i="1"/>
  <c r="K960" i="1" s="1"/>
  <c r="J961" i="1"/>
  <c r="K961" i="1" s="1"/>
  <c r="J962" i="1"/>
  <c r="K962" i="1" s="1"/>
  <c r="J963" i="1"/>
  <c r="K963" i="1" s="1"/>
  <c r="J964" i="1"/>
  <c r="K964" i="1" s="1"/>
  <c r="J965" i="1"/>
  <c r="K965" i="1" s="1"/>
  <c r="J966" i="1"/>
  <c r="K966" i="1" s="1"/>
  <c r="J967" i="1"/>
  <c r="K967" i="1" s="1"/>
  <c r="J968" i="1"/>
  <c r="K968" i="1" s="1"/>
  <c r="J969" i="1"/>
  <c r="K969" i="1" s="1"/>
  <c r="J970" i="1"/>
  <c r="K970" i="1" s="1"/>
  <c r="J971" i="1"/>
  <c r="K971" i="1" s="1"/>
  <c r="J972" i="1"/>
  <c r="K972" i="1" s="1"/>
  <c r="J973" i="1"/>
  <c r="K973" i="1" s="1"/>
  <c r="J974" i="1"/>
  <c r="K974" i="1" s="1"/>
  <c r="J975" i="1"/>
  <c r="K975" i="1" s="1"/>
  <c r="J976" i="1"/>
  <c r="K976" i="1" s="1"/>
  <c r="J977" i="1"/>
  <c r="K977" i="1" s="1"/>
  <c r="J978" i="1"/>
  <c r="K978" i="1" s="1"/>
  <c r="J979" i="1"/>
  <c r="K979" i="1" s="1"/>
  <c r="J980" i="1"/>
  <c r="K980" i="1" s="1"/>
  <c r="J981" i="1"/>
  <c r="K981" i="1" s="1"/>
  <c r="J982" i="1"/>
  <c r="K982" i="1" s="1"/>
  <c r="J983" i="1"/>
  <c r="K983" i="1" s="1"/>
  <c r="J984" i="1"/>
  <c r="K984" i="1" s="1"/>
  <c r="J985" i="1"/>
  <c r="K985" i="1" s="1"/>
  <c r="J986" i="1"/>
  <c r="K986" i="1" s="1"/>
  <c r="J987" i="1"/>
  <c r="K987" i="1" s="1"/>
  <c r="J988" i="1"/>
  <c r="K988" i="1" s="1"/>
  <c r="J989" i="1"/>
  <c r="K989" i="1" s="1"/>
  <c r="J990" i="1"/>
  <c r="K990" i="1" s="1"/>
  <c r="J991" i="1"/>
  <c r="K991" i="1" s="1"/>
  <c r="J992" i="1"/>
  <c r="K992" i="1" s="1"/>
  <c r="J993" i="1"/>
  <c r="K993" i="1" s="1"/>
  <c r="J994" i="1"/>
  <c r="K994" i="1" s="1"/>
  <c r="J995" i="1"/>
  <c r="K995" i="1" s="1"/>
  <c r="J996" i="1"/>
  <c r="K996" i="1" s="1"/>
  <c r="J997" i="1"/>
  <c r="K997" i="1" s="1"/>
  <c r="J998" i="1"/>
  <c r="K998" i="1" s="1"/>
  <c r="J999" i="1"/>
  <c r="K999" i="1" s="1"/>
  <c r="J1000" i="1"/>
  <c r="K1000" i="1" s="1"/>
  <c r="J1001" i="1"/>
  <c r="K1001" i="1" s="1"/>
  <c r="J1002" i="1"/>
  <c r="K1002" i="1" s="1"/>
  <c r="J1003" i="1"/>
  <c r="K1003" i="1" s="1"/>
  <c r="J1004" i="1"/>
  <c r="K1004" i="1" s="1"/>
  <c r="J1005" i="1"/>
  <c r="K1005" i="1" s="1"/>
  <c r="J1006" i="1"/>
  <c r="K1006" i="1" s="1"/>
  <c r="J1007" i="1"/>
  <c r="K1007" i="1" s="1"/>
  <c r="J1008" i="1"/>
  <c r="K1008" i="1" s="1"/>
  <c r="J1009" i="1"/>
  <c r="K1009" i="1" s="1"/>
  <c r="J1010" i="1"/>
  <c r="K1010" i="1" s="1"/>
  <c r="J1011" i="1"/>
  <c r="K1011" i="1" s="1"/>
  <c r="J1012" i="1"/>
  <c r="K1012" i="1" s="1"/>
  <c r="J1013" i="1"/>
  <c r="K1013" i="1" s="1"/>
  <c r="J1014" i="1"/>
  <c r="K1014" i="1" s="1"/>
  <c r="J1015" i="1"/>
  <c r="K1015" i="1" s="1"/>
  <c r="J1016" i="1"/>
  <c r="K1016" i="1" s="1"/>
  <c r="J1017" i="1"/>
  <c r="K1017" i="1" s="1"/>
  <c r="J1018" i="1"/>
  <c r="K1018" i="1" s="1"/>
  <c r="J1019" i="1"/>
  <c r="K1019" i="1" s="1"/>
  <c r="J1020" i="1"/>
  <c r="K1020" i="1" s="1"/>
  <c r="J1021" i="1"/>
  <c r="K1021" i="1" s="1"/>
  <c r="J1022" i="1"/>
  <c r="K1022" i="1" s="1"/>
  <c r="J1023" i="1"/>
  <c r="K1023" i="1" s="1"/>
  <c r="J1024" i="1"/>
  <c r="K1024" i="1" s="1"/>
  <c r="J1025" i="1"/>
  <c r="K1025" i="1" s="1"/>
  <c r="J1026" i="1"/>
  <c r="K1026" i="1" s="1"/>
  <c r="J1027" i="1"/>
  <c r="K1027" i="1" s="1"/>
  <c r="J1028" i="1"/>
  <c r="K1028" i="1" s="1"/>
  <c r="J1029" i="1"/>
  <c r="K1029" i="1" s="1"/>
  <c r="J1030" i="1"/>
  <c r="K1030" i="1" s="1"/>
  <c r="J1031" i="1"/>
  <c r="K1031" i="1" s="1"/>
  <c r="J1032" i="1"/>
  <c r="K1032" i="1" s="1"/>
  <c r="J1033" i="1"/>
  <c r="K1033" i="1" s="1"/>
  <c r="J1034" i="1"/>
  <c r="K1034" i="1" s="1"/>
  <c r="J1035" i="1"/>
  <c r="K1035" i="1" s="1"/>
  <c r="J1036" i="1"/>
  <c r="K1036" i="1" s="1"/>
  <c r="J1037" i="1"/>
  <c r="K1037" i="1" s="1"/>
  <c r="J1038" i="1"/>
  <c r="K1038" i="1" s="1"/>
  <c r="J1039" i="1"/>
  <c r="K1039" i="1" s="1"/>
  <c r="J1040" i="1"/>
  <c r="K1040" i="1" s="1"/>
  <c r="J1041" i="1"/>
  <c r="K1041" i="1" s="1"/>
  <c r="J1042" i="1"/>
  <c r="K1042" i="1" s="1"/>
  <c r="J1043" i="1"/>
  <c r="K1043" i="1" s="1"/>
  <c r="J1044" i="1"/>
  <c r="K1044" i="1" s="1"/>
  <c r="J1045" i="1"/>
  <c r="K1045" i="1" s="1"/>
  <c r="J1046" i="1"/>
  <c r="K1046" i="1" s="1"/>
  <c r="J1047" i="1"/>
  <c r="K1047" i="1" s="1"/>
  <c r="J1048" i="1"/>
  <c r="K1048" i="1" s="1"/>
  <c r="J1049" i="1"/>
  <c r="K1049" i="1" s="1"/>
  <c r="J1050" i="1"/>
  <c r="K1050" i="1" s="1"/>
  <c r="J1051" i="1"/>
  <c r="K1051" i="1" s="1"/>
  <c r="J1052" i="1"/>
  <c r="K1052" i="1" s="1"/>
  <c r="J1053" i="1"/>
  <c r="K1053" i="1" s="1"/>
  <c r="J1054" i="1"/>
  <c r="K1054" i="1" s="1"/>
  <c r="J1055" i="1"/>
  <c r="K1055" i="1" s="1"/>
  <c r="J1056" i="1"/>
  <c r="K1056" i="1" s="1"/>
  <c r="J1057" i="1"/>
  <c r="K1057" i="1" s="1"/>
  <c r="J1058" i="1"/>
  <c r="K1058" i="1" s="1"/>
  <c r="J1059" i="1"/>
  <c r="K1059" i="1" s="1"/>
  <c r="J1060" i="1"/>
  <c r="K1060" i="1" s="1"/>
  <c r="J1061" i="1"/>
  <c r="K1061" i="1" s="1"/>
  <c r="J1062" i="1"/>
  <c r="K1062" i="1" s="1"/>
  <c r="J1063" i="1"/>
  <c r="K1063" i="1" s="1"/>
  <c r="J1064" i="1"/>
  <c r="K1064" i="1" s="1"/>
  <c r="J1065" i="1"/>
  <c r="K1065" i="1" s="1"/>
  <c r="J1066" i="1"/>
  <c r="K1066" i="1" s="1"/>
  <c r="J1067" i="1"/>
  <c r="K1067" i="1" s="1"/>
  <c r="J1068" i="1"/>
  <c r="K1068" i="1" s="1"/>
  <c r="J1069" i="1"/>
  <c r="K1069" i="1" s="1"/>
  <c r="J1070" i="1"/>
  <c r="K1070" i="1" s="1"/>
  <c r="J1071" i="1"/>
  <c r="K1071" i="1" s="1"/>
  <c r="J1072" i="1"/>
  <c r="K1072" i="1" s="1"/>
  <c r="J1073" i="1"/>
  <c r="K1073" i="1" s="1"/>
  <c r="J1074" i="1"/>
  <c r="K1074" i="1" s="1"/>
  <c r="J1075" i="1"/>
  <c r="K1075" i="1" s="1"/>
  <c r="J1076" i="1"/>
  <c r="K1076" i="1" s="1"/>
  <c r="J1077" i="1"/>
  <c r="K1077" i="1" s="1"/>
  <c r="J1078" i="1"/>
  <c r="K1078" i="1" s="1"/>
  <c r="J1079" i="1"/>
  <c r="K1079" i="1" s="1"/>
  <c r="J1080" i="1"/>
  <c r="K1080" i="1" s="1"/>
  <c r="J1081" i="1"/>
  <c r="K1081" i="1" s="1"/>
  <c r="J1082" i="1"/>
  <c r="K1082" i="1" s="1"/>
  <c r="J1083" i="1"/>
  <c r="K1083" i="1" s="1"/>
  <c r="J1084" i="1"/>
  <c r="K1084" i="1" s="1"/>
  <c r="J1085" i="1"/>
  <c r="K1085" i="1" s="1"/>
  <c r="J1086" i="1"/>
  <c r="K1086" i="1" s="1"/>
  <c r="J1087" i="1"/>
  <c r="K1087" i="1" s="1"/>
  <c r="J1088" i="1"/>
  <c r="K1088" i="1" s="1"/>
  <c r="J1089" i="1"/>
  <c r="K1089" i="1" s="1"/>
  <c r="J1090" i="1"/>
  <c r="K1090" i="1" s="1"/>
  <c r="J1091" i="1"/>
  <c r="K1091" i="1" s="1"/>
  <c r="J1092" i="1"/>
  <c r="K1092" i="1" s="1"/>
  <c r="J1093" i="1"/>
  <c r="K1093" i="1" s="1"/>
  <c r="J1094" i="1"/>
  <c r="K1094" i="1" s="1"/>
  <c r="J1095" i="1"/>
  <c r="K1095" i="1" s="1"/>
  <c r="J1096" i="1"/>
  <c r="K1096" i="1" s="1"/>
  <c r="J1097" i="1"/>
  <c r="K1097" i="1" s="1"/>
  <c r="J1098" i="1"/>
  <c r="K1098" i="1" s="1"/>
  <c r="J1099" i="1"/>
  <c r="K1099" i="1" s="1"/>
  <c r="J1100" i="1"/>
  <c r="K1100" i="1" s="1"/>
  <c r="J1101" i="1"/>
  <c r="K1101" i="1" s="1"/>
  <c r="J1102" i="1"/>
  <c r="K1102" i="1" s="1"/>
  <c r="J1103" i="1"/>
  <c r="K1103" i="1" s="1"/>
  <c r="J1104" i="1"/>
  <c r="K1104" i="1" s="1"/>
  <c r="J1105" i="1"/>
  <c r="K1105" i="1" s="1"/>
  <c r="J1106" i="1"/>
  <c r="K1106" i="1" s="1"/>
  <c r="J1107" i="1"/>
  <c r="K1107" i="1" s="1"/>
  <c r="J1108" i="1"/>
  <c r="K1108" i="1" s="1"/>
  <c r="J1109" i="1"/>
  <c r="K1109" i="1" s="1"/>
  <c r="J1110" i="1"/>
  <c r="K1110" i="1" s="1"/>
  <c r="J1111" i="1"/>
  <c r="K1111" i="1" s="1"/>
  <c r="J1112" i="1"/>
  <c r="K1112" i="1" s="1"/>
  <c r="J1113" i="1"/>
  <c r="K1113" i="1" s="1"/>
  <c r="J1114" i="1"/>
  <c r="K1114" i="1" s="1"/>
  <c r="J1115" i="1"/>
  <c r="K1115" i="1" s="1"/>
  <c r="J1116" i="1"/>
  <c r="K1116" i="1" s="1"/>
  <c r="J1117" i="1"/>
  <c r="K1117" i="1" s="1"/>
  <c r="J1118" i="1"/>
  <c r="K1118" i="1" s="1"/>
  <c r="J1119" i="1"/>
  <c r="K1119" i="1" s="1"/>
  <c r="J1120" i="1"/>
  <c r="K1120" i="1" s="1"/>
  <c r="J1121" i="1"/>
  <c r="K1121" i="1" s="1"/>
  <c r="J1122" i="1"/>
  <c r="K1122" i="1" s="1"/>
  <c r="J1123" i="1"/>
  <c r="K1123" i="1" s="1"/>
  <c r="J1124" i="1"/>
  <c r="K1124" i="1" s="1"/>
  <c r="J1125" i="1"/>
  <c r="K1125" i="1" s="1"/>
  <c r="J1126" i="1"/>
  <c r="K1126" i="1" s="1"/>
  <c r="J1127" i="1"/>
  <c r="K1127" i="1" s="1"/>
  <c r="J1128" i="1"/>
  <c r="K1128" i="1" s="1"/>
  <c r="J1129" i="1"/>
  <c r="K1129" i="1" s="1"/>
  <c r="J1130" i="1"/>
  <c r="K1130" i="1" s="1"/>
  <c r="J1131" i="1"/>
  <c r="K1131" i="1" s="1"/>
  <c r="J1132" i="1"/>
  <c r="K1132" i="1" s="1"/>
  <c r="J1133" i="1"/>
  <c r="K1133" i="1" s="1"/>
  <c r="J1134" i="1"/>
  <c r="K1134" i="1" s="1"/>
  <c r="J1135" i="1"/>
  <c r="K1135" i="1" s="1"/>
  <c r="J1136" i="1"/>
  <c r="K1136" i="1" s="1"/>
  <c r="J1137" i="1"/>
  <c r="K1137" i="1" s="1"/>
  <c r="J1138" i="1"/>
  <c r="K1138" i="1" s="1"/>
  <c r="J1139" i="1"/>
  <c r="K1139" i="1" s="1"/>
  <c r="J1140" i="1"/>
  <c r="K1140" i="1" s="1"/>
  <c r="J1141" i="1"/>
  <c r="K1141" i="1" s="1"/>
  <c r="J1142" i="1"/>
  <c r="K1142" i="1" s="1"/>
  <c r="J1143" i="1"/>
  <c r="K1143" i="1" s="1"/>
  <c r="J1144" i="1"/>
  <c r="K1144" i="1" s="1"/>
  <c r="J1145" i="1"/>
  <c r="K1145" i="1" s="1"/>
  <c r="J1146" i="1"/>
  <c r="K1146" i="1" s="1"/>
  <c r="J1147" i="1"/>
  <c r="K1147" i="1" s="1"/>
  <c r="J1148" i="1"/>
  <c r="K1148" i="1" s="1"/>
  <c r="J1149" i="1"/>
  <c r="K1149" i="1" s="1"/>
  <c r="J1150" i="1"/>
  <c r="K1150" i="1" s="1"/>
  <c r="J1151" i="1"/>
  <c r="K1151" i="1" s="1"/>
  <c r="J1152" i="1"/>
  <c r="K1152" i="1" s="1"/>
  <c r="J1153" i="1"/>
  <c r="K1153" i="1" s="1"/>
  <c r="J1154" i="1"/>
  <c r="K1154" i="1" s="1"/>
  <c r="J1155" i="1"/>
  <c r="K1155" i="1" s="1"/>
  <c r="J1156" i="1"/>
  <c r="K1156" i="1" s="1"/>
  <c r="J1157" i="1"/>
  <c r="K1157" i="1" s="1"/>
  <c r="J1158" i="1"/>
  <c r="K1158" i="1" s="1"/>
  <c r="J1159" i="1"/>
  <c r="K1159" i="1" s="1"/>
  <c r="J1160" i="1"/>
  <c r="K1160" i="1" s="1"/>
  <c r="J1161" i="1"/>
  <c r="K1161" i="1" s="1"/>
  <c r="J1162" i="1"/>
  <c r="K1162" i="1" s="1"/>
  <c r="J1163" i="1"/>
  <c r="K1163" i="1" s="1"/>
  <c r="J1164" i="1"/>
  <c r="K1164" i="1" s="1"/>
  <c r="J1165" i="1"/>
  <c r="K1165" i="1" s="1"/>
  <c r="J1166" i="1"/>
  <c r="K1166" i="1" s="1"/>
  <c r="J1167" i="1"/>
  <c r="K1167" i="1" s="1"/>
  <c r="J1168" i="1"/>
  <c r="K1168" i="1" s="1"/>
  <c r="J1169" i="1"/>
  <c r="K1169" i="1" s="1"/>
  <c r="J1170" i="1"/>
  <c r="K1170" i="1" s="1"/>
  <c r="J1171" i="1"/>
  <c r="K1171" i="1" s="1"/>
  <c r="J1172" i="1"/>
  <c r="K1172" i="1" s="1"/>
  <c r="J1173" i="1"/>
  <c r="K1173" i="1" s="1"/>
  <c r="J1174" i="1"/>
  <c r="K1174" i="1" s="1"/>
  <c r="J1175" i="1"/>
  <c r="K1175" i="1" s="1"/>
  <c r="J1176" i="1"/>
  <c r="K1176" i="1" s="1"/>
  <c r="J1177" i="1"/>
  <c r="K1177" i="1" s="1"/>
  <c r="J1178" i="1"/>
  <c r="K1178" i="1" s="1"/>
  <c r="J1179" i="1"/>
  <c r="K1179" i="1" s="1"/>
  <c r="J1180" i="1"/>
  <c r="K1180" i="1" s="1"/>
  <c r="J1181" i="1"/>
  <c r="K1181" i="1" s="1"/>
  <c r="J1182" i="1"/>
  <c r="K1182" i="1" s="1"/>
  <c r="J1183" i="1"/>
  <c r="K1183" i="1" s="1"/>
  <c r="J1184" i="1"/>
  <c r="K1184" i="1" s="1"/>
  <c r="J1185" i="1"/>
  <c r="K1185" i="1" s="1"/>
  <c r="J1186" i="1"/>
  <c r="K1186" i="1" s="1"/>
  <c r="J1187" i="1"/>
  <c r="K1187" i="1" s="1"/>
  <c r="J1188" i="1"/>
  <c r="K1188" i="1" s="1"/>
  <c r="J1189" i="1"/>
  <c r="K1189" i="1" s="1"/>
  <c r="J1190" i="1"/>
  <c r="K1190" i="1" s="1"/>
  <c r="J1191" i="1"/>
  <c r="K1191" i="1" s="1"/>
  <c r="J1192" i="1"/>
  <c r="K1192" i="1" s="1"/>
  <c r="J1193" i="1"/>
  <c r="K1193" i="1" s="1"/>
  <c r="J1194" i="1"/>
  <c r="K1194" i="1" s="1"/>
  <c r="J1195" i="1"/>
  <c r="K1195" i="1" s="1"/>
  <c r="J1196" i="1"/>
  <c r="K1196" i="1" s="1"/>
  <c r="J1197" i="1"/>
  <c r="K1197" i="1" s="1"/>
  <c r="J1198" i="1"/>
  <c r="K1198" i="1" s="1"/>
  <c r="J1199" i="1"/>
  <c r="K1199" i="1" s="1"/>
  <c r="J1200" i="1"/>
  <c r="K1200" i="1" s="1"/>
  <c r="J1201" i="1"/>
  <c r="K1201" i="1" s="1"/>
  <c r="J1202" i="1"/>
  <c r="K1202" i="1" s="1"/>
  <c r="J1203" i="1"/>
  <c r="K1203" i="1" s="1"/>
  <c r="J1204" i="1"/>
  <c r="K1204" i="1" s="1"/>
  <c r="J1205" i="1"/>
  <c r="K1205" i="1" s="1"/>
  <c r="J1206" i="1"/>
  <c r="K1206" i="1" s="1"/>
  <c r="J1207" i="1"/>
  <c r="K1207" i="1" s="1"/>
  <c r="J1208" i="1"/>
  <c r="K1208" i="1" s="1"/>
  <c r="J1209" i="1"/>
  <c r="K1209" i="1" s="1"/>
  <c r="J1210" i="1"/>
  <c r="K1210" i="1" s="1"/>
  <c r="J1211" i="1"/>
  <c r="K1211" i="1" s="1"/>
  <c r="J1212" i="1"/>
  <c r="K1212" i="1" s="1"/>
  <c r="J1213" i="1"/>
  <c r="K1213" i="1" s="1"/>
  <c r="J1214" i="1"/>
  <c r="K1214" i="1" s="1"/>
  <c r="J1215" i="1"/>
  <c r="K1215" i="1" s="1"/>
  <c r="J1216" i="1"/>
  <c r="K1216" i="1" s="1"/>
  <c r="J1217" i="1"/>
  <c r="K1217" i="1" s="1"/>
  <c r="J1218" i="1"/>
  <c r="K1218" i="1" s="1"/>
  <c r="J1219" i="1"/>
  <c r="K1219" i="1" s="1"/>
  <c r="J1220" i="1"/>
  <c r="K1220" i="1" s="1"/>
  <c r="J1221" i="1"/>
  <c r="K1221" i="1" s="1"/>
  <c r="J1222" i="1"/>
  <c r="K1222" i="1" s="1"/>
  <c r="J1223" i="1"/>
  <c r="K1223" i="1" s="1"/>
  <c r="J1224" i="1"/>
  <c r="K1224" i="1" s="1"/>
  <c r="J1225" i="1"/>
  <c r="K1225" i="1" s="1"/>
  <c r="J1226" i="1"/>
  <c r="K1226" i="1" s="1"/>
  <c r="J1227" i="1"/>
  <c r="K1227" i="1" s="1"/>
  <c r="J1228" i="1"/>
  <c r="K1228" i="1" s="1"/>
  <c r="J1229" i="1"/>
  <c r="K1229" i="1" s="1"/>
  <c r="J1230" i="1"/>
  <c r="K1230" i="1" s="1"/>
  <c r="J1231" i="1"/>
  <c r="K1231" i="1" s="1"/>
  <c r="J1232" i="1"/>
  <c r="K1232" i="1" s="1"/>
  <c r="J1233" i="1"/>
  <c r="K1233" i="1" s="1"/>
  <c r="J1234" i="1"/>
  <c r="K1234" i="1" s="1"/>
  <c r="J1235" i="1"/>
  <c r="K1235" i="1" s="1"/>
  <c r="J1236" i="1"/>
  <c r="K1236" i="1" s="1"/>
  <c r="J1237" i="1"/>
  <c r="K1237" i="1" s="1"/>
  <c r="J1238" i="1"/>
  <c r="K1238" i="1" s="1"/>
  <c r="J1239" i="1"/>
  <c r="K1239" i="1" s="1"/>
  <c r="J1240" i="1"/>
  <c r="K1240" i="1" s="1"/>
  <c r="J1241" i="1"/>
  <c r="K1241" i="1" s="1"/>
  <c r="J1242" i="1"/>
  <c r="K1242" i="1" s="1"/>
  <c r="J1243" i="1"/>
  <c r="K1243" i="1" s="1"/>
  <c r="J1244" i="1"/>
  <c r="K1244" i="1" s="1"/>
  <c r="J1245" i="1"/>
  <c r="K1245" i="1" s="1"/>
  <c r="J1246" i="1"/>
  <c r="K1246" i="1" s="1"/>
  <c r="J1247" i="1"/>
  <c r="K1247" i="1" s="1"/>
  <c r="J1248" i="1"/>
  <c r="K1248" i="1" s="1"/>
  <c r="J1249" i="1"/>
  <c r="K1249" i="1" s="1"/>
  <c r="J1250" i="1"/>
  <c r="K1250" i="1" s="1"/>
  <c r="J1251" i="1"/>
  <c r="K1251" i="1" s="1"/>
  <c r="J1252" i="1"/>
  <c r="K1252" i="1" s="1"/>
  <c r="J1253" i="1"/>
  <c r="K1253" i="1" s="1"/>
  <c r="J1254" i="1"/>
  <c r="K1254" i="1" s="1"/>
  <c r="J1255" i="1"/>
  <c r="K1255" i="1" s="1"/>
  <c r="J1256" i="1"/>
  <c r="K1256" i="1" s="1"/>
  <c r="J1257" i="1"/>
  <c r="K1257" i="1" s="1"/>
  <c r="J1258" i="1"/>
  <c r="K1258" i="1" s="1"/>
  <c r="J1259" i="1"/>
  <c r="K1259" i="1" s="1"/>
  <c r="J1260" i="1"/>
  <c r="K1260" i="1" s="1"/>
  <c r="J1261" i="1"/>
  <c r="K1261" i="1" s="1"/>
  <c r="J1262" i="1"/>
  <c r="K1262" i="1" s="1"/>
  <c r="J1263" i="1"/>
  <c r="K1263" i="1" s="1"/>
  <c r="J1264" i="1"/>
  <c r="K1264" i="1" s="1"/>
  <c r="J1265" i="1"/>
  <c r="K1265" i="1" s="1"/>
  <c r="J1266" i="1"/>
  <c r="K1266" i="1" s="1"/>
  <c r="J1267" i="1"/>
  <c r="K1267" i="1" s="1"/>
  <c r="J1268" i="1"/>
  <c r="K1268" i="1" s="1"/>
  <c r="J1269" i="1"/>
  <c r="K1269" i="1" s="1"/>
  <c r="J1270" i="1"/>
  <c r="K1270" i="1" s="1"/>
  <c r="J1271" i="1"/>
  <c r="K1271" i="1" s="1"/>
  <c r="J1272" i="1"/>
  <c r="K1272" i="1" s="1"/>
  <c r="J1273" i="1"/>
  <c r="K1273" i="1" s="1"/>
  <c r="J1274" i="1"/>
  <c r="K1274" i="1" s="1"/>
  <c r="J1275" i="1"/>
  <c r="K1275" i="1" s="1"/>
  <c r="J1276" i="1"/>
  <c r="K1276" i="1" s="1"/>
  <c r="J1277" i="1"/>
  <c r="K1277" i="1" s="1"/>
  <c r="J1278" i="1"/>
  <c r="K1278" i="1" s="1"/>
  <c r="J1279" i="1"/>
  <c r="K1279" i="1" s="1"/>
  <c r="J1280" i="1"/>
  <c r="K1280" i="1" s="1"/>
  <c r="J1281" i="1"/>
  <c r="K1281" i="1" s="1"/>
  <c r="J1282" i="1"/>
  <c r="K1282" i="1" s="1"/>
  <c r="J1283" i="1"/>
  <c r="K1283" i="1" s="1"/>
  <c r="J1284" i="1"/>
  <c r="K1284" i="1" s="1"/>
  <c r="J1285" i="1"/>
  <c r="K1285" i="1" s="1"/>
  <c r="J1286" i="1"/>
  <c r="K1286" i="1" s="1"/>
  <c r="J1287" i="1"/>
  <c r="K1287" i="1" s="1"/>
  <c r="J1288" i="1"/>
  <c r="K1288" i="1" s="1"/>
  <c r="J1289" i="1"/>
  <c r="K1289" i="1" s="1"/>
  <c r="J1290" i="1"/>
  <c r="K1290" i="1" s="1"/>
  <c r="J1291" i="1"/>
  <c r="K1291" i="1" s="1"/>
  <c r="J1292" i="1"/>
  <c r="K1292" i="1" s="1"/>
  <c r="J1293" i="1"/>
  <c r="K1293" i="1" s="1"/>
  <c r="J1294" i="1"/>
  <c r="K1294" i="1" s="1"/>
  <c r="J1295" i="1"/>
  <c r="K1295" i="1" s="1"/>
  <c r="J1296" i="1"/>
  <c r="K1296" i="1" s="1"/>
  <c r="J1297" i="1"/>
  <c r="K1297" i="1" s="1"/>
  <c r="J1298" i="1"/>
  <c r="K1298" i="1" s="1"/>
  <c r="J1299" i="1"/>
  <c r="K1299" i="1" s="1"/>
  <c r="J1300" i="1"/>
  <c r="K1300" i="1" s="1"/>
  <c r="J1301" i="1"/>
  <c r="K1301" i="1" s="1"/>
  <c r="J1302" i="1"/>
  <c r="K1302" i="1" s="1"/>
  <c r="J1303" i="1"/>
  <c r="K1303" i="1" s="1"/>
  <c r="J1304" i="1"/>
  <c r="K1304" i="1" s="1"/>
  <c r="J1305" i="1"/>
  <c r="K1305" i="1" s="1"/>
  <c r="J1306" i="1"/>
  <c r="K1306" i="1" s="1"/>
  <c r="J1307" i="1"/>
  <c r="K1307" i="1" s="1"/>
  <c r="J1308" i="1"/>
  <c r="K1308" i="1" s="1"/>
  <c r="J1309" i="1"/>
  <c r="K1309" i="1" s="1"/>
  <c r="J1310" i="1"/>
  <c r="K1310" i="1" s="1"/>
  <c r="J1311" i="1"/>
  <c r="K1311" i="1" s="1"/>
  <c r="J1312" i="1"/>
  <c r="K1312" i="1" s="1"/>
  <c r="J1313" i="1"/>
  <c r="K1313" i="1" s="1"/>
  <c r="J1314" i="1"/>
  <c r="K1314" i="1" s="1"/>
  <c r="J1315" i="1"/>
  <c r="K1315" i="1" s="1"/>
  <c r="J1316" i="1"/>
  <c r="K1316" i="1" s="1"/>
  <c r="J1317" i="1"/>
  <c r="K1317" i="1" s="1"/>
  <c r="J1318" i="1"/>
  <c r="K1318" i="1" s="1"/>
  <c r="J1319" i="1"/>
  <c r="K1319" i="1" s="1"/>
  <c r="J1320" i="1"/>
  <c r="K1320" i="1" s="1"/>
  <c r="J1321" i="1"/>
  <c r="K1321" i="1" s="1"/>
  <c r="J1322" i="1"/>
  <c r="K1322" i="1" s="1"/>
  <c r="J1323" i="1"/>
  <c r="K1323" i="1" s="1"/>
  <c r="J1324" i="1"/>
  <c r="K1324" i="1" s="1"/>
  <c r="J1325" i="1"/>
  <c r="K1325" i="1" s="1"/>
  <c r="J1326" i="1"/>
  <c r="K1326" i="1" s="1"/>
  <c r="J1327" i="1"/>
  <c r="K1327" i="1" s="1"/>
  <c r="J1328" i="1"/>
  <c r="K1328" i="1" s="1"/>
  <c r="J1329" i="1"/>
  <c r="K1329" i="1" s="1"/>
  <c r="J1330" i="1"/>
  <c r="K1330" i="1" s="1"/>
  <c r="J1331" i="1"/>
  <c r="K1331" i="1" s="1"/>
  <c r="J1332" i="1"/>
  <c r="K1332" i="1" s="1"/>
  <c r="J1333" i="1"/>
  <c r="K1333" i="1" s="1"/>
  <c r="J1334" i="1"/>
  <c r="K1334" i="1" s="1"/>
  <c r="J1335" i="1"/>
  <c r="K1335" i="1" s="1"/>
  <c r="J1336" i="1"/>
  <c r="K1336" i="1" s="1"/>
  <c r="J1337" i="1"/>
  <c r="K1337" i="1" s="1"/>
  <c r="J1338" i="1"/>
  <c r="K1338" i="1" s="1"/>
  <c r="J1339" i="1"/>
  <c r="K1339" i="1" s="1"/>
  <c r="J1340" i="1"/>
  <c r="K1340" i="1" s="1"/>
  <c r="J1341" i="1"/>
  <c r="K1341" i="1" s="1"/>
  <c r="J1342" i="1"/>
  <c r="K1342" i="1" s="1"/>
  <c r="J1343" i="1"/>
  <c r="K1343" i="1" s="1"/>
  <c r="J1344" i="1"/>
  <c r="K1344" i="1" s="1"/>
  <c r="J1345" i="1"/>
  <c r="K1345" i="1" s="1"/>
  <c r="J1346" i="1"/>
  <c r="K1346" i="1" s="1"/>
  <c r="J1347" i="1"/>
  <c r="K1347" i="1" s="1"/>
  <c r="J1348" i="1"/>
  <c r="K1348" i="1" s="1"/>
  <c r="J1349" i="1"/>
  <c r="K1349" i="1" s="1"/>
  <c r="J1350" i="1"/>
  <c r="K1350" i="1" s="1"/>
  <c r="J1351" i="1"/>
  <c r="K1351" i="1" s="1"/>
  <c r="J1352" i="1"/>
  <c r="K1352" i="1" s="1"/>
  <c r="J1353" i="1"/>
  <c r="K1353" i="1" s="1"/>
  <c r="J1354" i="1"/>
  <c r="K1354" i="1" s="1"/>
  <c r="J1355" i="1"/>
  <c r="K1355" i="1" s="1"/>
  <c r="J1356" i="1"/>
  <c r="K1356" i="1" s="1"/>
  <c r="J1357" i="1"/>
  <c r="K1357" i="1" s="1"/>
  <c r="J1358" i="1"/>
  <c r="K1358" i="1" s="1"/>
  <c r="J1359" i="1"/>
  <c r="K1359" i="1" s="1"/>
  <c r="J1360" i="1"/>
  <c r="K1360" i="1" s="1"/>
  <c r="J1361" i="1"/>
  <c r="K1361" i="1" s="1"/>
  <c r="J1362" i="1"/>
  <c r="K1362" i="1" s="1"/>
  <c r="J1363" i="1"/>
  <c r="K1363" i="1" s="1"/>
  <c r="J1364" i="1"/>
  <c r="K1364" i="1" s="1"/>
  <c r="J1365" i="1"/>
  <c r="K1365" i="1" s="1"/>
  <c r="J1366" i="1"/>
  <c r="K1366" i="1" s="1"/>
  <c r="J1367" i="1"/>
  <c r="K1367" i="1" s="1"/>
  <c r="J1368" i="1"/>
  <c r="K1368" i="1" s="1"/>
  <c r="J1369" i="1"/>
  <c r="K1369" i="1" s="1"/>
  <c r="J1370" i="1"/>
  <c r="K1370" i="1" s="1"/>
  <c r="J1371" i="1"/>
  <c r="K1371" i="1" s="1"/>
  <c r="J1372" i="1"/>
  <c r="K1372" i="1" s="1"/>
  <c r="J1373" i="1"/>
  <c r="K1373" i="1" s="1"/>
  <c r="J1374" i="1"/>
  <c r="K1374" i="1" s="1"/>
  <c r="J1375" i="1"/>
  <c r="K1375" i="1" s="1"/>
  <c r="J1376" i="1"/>
  <c r="K1376" i="1" s="1"/>
  <c r="J1377" i="1"/>
  <c r="K1377" i="1" s="1"/>
  <c r="J1378" i="1"/>
  <c r="K1378" i="1" s="1"/>
  <c r="J1379" i="1"/>
  <c r="K1379" i="1" s="1"/>
  <c r="J1380" i="1"/>
  <c r="K1380" i="1" s="1"/>
  <c r="J1381" i="1"/>
  <c r="K1381" i="1" s="1"/>
  <c r="J1382" i="1"/>
  <c r="K1382" i="1" s="1"/>
  <c r="J1383" i="1"/>
  <c r="K1383" i="1" s="1"/>
  <c r="J1384" i="1"/>
  <c r="K1384" i="1" s="1"/>
  <c r="J1385" i="1"/>
  <c r="K1385" i="1" s="1"/>
  <c r="J1386" i="1"/>
  <c r="K1386" i="1" s="1"/>
  <c r="J1387" i="1"/>
  <c r="K1387" i="1" s="1"/>
  <c r="J1388" i="1"/>
  <c r="K1388" i="1" s="1"/>
  <c r="J1389" i="1"/>
  <c r="K1389" i="1" s="1"/>
  <c r="J1390" i="1"/>
  <c r="K1390" i="1" s="1"/>
  <c r="J1391" i="1"/>
  <c r="K1391" i="1" s="1"/>
  <c r="J1392" i="1"/>
  <c r="K1392" i="1" s="1"/>
  <c r="J1393" i="1"/>
  <c r="K1393" i="1" s="1"/>
  <c r="J1394" i="1"/>
  <c r="K1394" i="1" s="1"/>
  <c r="J1395" i="1"/>
  <c r="K1395" i="1" s="1"/>
  <c r="J1396" i="1"/>
  <c r="K1396" i="1" s="1"/>
  <c r="J1397" i="1"/>
  <c r="K1397" i="1" s="1"/>
  <c r="J1398" i="1"/>
  <c r="K1398" i="1" s="1"/>
  <c r="J1399" i="1"/>
  <c r="K1399" i="1" s="1"/>
  <c r="J1400" i="1"/>
  <c r="K1400" i="1" s="1"/>
  <c r="J1401" i="1"/>
  <c r="K1401" i="1" s="1"/>
  <c r="J1402" i="1"/>
  <c r="K1402" i="1" s="1"/>
  <c r="J1403" i="1"/>
  <c r="K1403" i="1" s="1"/>
  <c r="J1404" i="1"/>
  <c r="K1404" i="1" s="1"/>
  <c r="J1405" i="1"/>
  <c r="K1405" i="1" s="1"/>
  <c r="J1406" i="1"/>
  <c r="K1406" i="1" s="1"/>
  <c r="J1407" i="1"/>
  <c r="K1407" i="1" s="1"/>
  <c r="J1408" i="1"/>
  <c r="K1408" i="1" s="1"/>
  <c r="J1409" i="1"/>
  <c r="K1409" i="1" s="1"/>
  <c r="J1410" i="1"/>
  <c r="K1410" i="1" s="1"/>
  <c r="J1411" i="1"/>
  <c r="K1411" i="1" s="1"/>
  <c r="J1412" i="1"/>
  <c r="K1412" i="1" s="1"/>
  <c r="J1413" i="1"/>
  <c r="K1413" i="1" s="1"/>
  <c r="J1414" i="1"/>
  <c r="K1414" i="1" s="1"/>
  <c r="J1415" i="1"/>
  <c r="K1415" i="1" s="1"/>
  <c r="J1416" i="1"/>
  <c r="K1416" i="1" s="1"/>
  <c r="J1417" i="1"/>
  <c r="K1417" i="1" s="1"/>
  <c r="J1418" i="1"/>
  <c r="K1418" i="1" s="1"/>
  <c r="J1419" i="1"/>
  <c r="K1419" i="1" s="1"/>
  <c r="J1420" i="1"/>
  <c r="K1420" i="1" s="1"/>
  <c r="J1421" i="1"/>
  <c r="K1421" i="1" s="1"/>
  <c r="J1422" i="1"/>
  <c r="K1422" i="1" s="1"/>
  <c r="J1423" i="1"/>
  <c r="K1423" i="1" s="1"/>
  <c r="J1424" i="1"/>
  <c r="K1424" i="1" s="1"/>
  <c r="J1425" i="1"/>
  <c r="K1425" i="1" s="1"/>
  <c r="J1426" i="1"/>
  <c r="K1426" i="1" s="1"/>
  <c r="J1427" i="1"/>
  <c r="K1427" i="1" s="1"/>
  <c r="J1428" i="1"/>
  <c r="K1428" i="1" s="1"/>
  <c r="J1429" i="1"/>
  <c r="K1429" i="1" s="1"/>
  <c r="J1430" i="1"/>
  <c r="K1430" i="1" s="1"/>
  <c r="J1431" i="1"/>
  <c r="K1431" i="1" s="1"/>
  <c r="J1432" i="1"/>
  <c r="K1432" i="1" s="1"/>
  <c r="J1433" i="1"/>
  <c r="K1433" i="1" s="1"/>
  <c r="J1434" i="1"/>
  <c r="K1434" i="1" s="1"/>
  <c r="J1435" i="1"/>
  <c r="K1435" i="1" s="1"/>
  <c r="J1436" i="1"/>
  <c r="K1436" i="1" s="1"/>
  <c r="J1437" i="1"/>
  <c r="K1437" i="1" s="1"/>
  <c r="J1438" i="1"/>
  <c r="K1438" i="1" s="1"/>
  <c r="J1439" i="1"/>
  <c r="K1439" i="1" s="1"/>
  <c r="J1440" i="1"/>
  <c r="K1440" i="1" s="1"/>
  <c r="J1441" i="1"/>
  <c r="K1441" i="1" s="1"/>
  <c r="J1442" i="1"/>
  <c r="K1442" i="1" s="1"/>
  <c r="J1443" i="1"/>
  <c r="K1443" i="1" s="1"/>
  <c r="J1444" i="1"/>
  <c r="K1444" i="1" s="1"/>
  <c r="J1445" i="1"/>
  <c r="K1445" i="1" s="1"/>
  <c r="J1446" i="1"/>
  <c r="K1446" i="1" s="1"/>
  <c r="J1447" i="1"/>
  <c r="K1447" i="1" s="1"/>
  <c r="J1448" i="1"/>
  <c r="K1448" i="1" s="1"/>
  <c r="J1449" i="1"/>
  <c r="K1449" i="1" s="1"/>
  <c r="J1450" i="1"/>
  <c r="K1450" i="1" s="1"/>
  <c r="J1451" i="1"/>
  <c r="K1451" i="1" s="1"/>
  <c r="J1452" i="1"/>
  <c r="K1452" i="1" s="1"/>
  <c r="J1453" i="1"/>
  <c r="K1453" i="1" s="1"/>
  <c r="J1454" i="1"/>
  <c r="K1454" i="1" s="1"/>
  <c r="J1455" i="1"/>
  <c r="K1455" i="1" s="1"/>
  <c r="J1456" i="1"/>
  <c r="K1456" i="1" s="1"/>
  <c r="J1457" i="1"/>
  <c r="K1457" i="1" s="1"/>
  <c r="J1458" i="1"/>
  <c r="K1458" i="1" s="1"/>
  <c r="J1459" i="1"/>
  <c r="K1459" i="1" s="1"/>
  <c r="J1460" i="1"/>
  <c r="K1460" i="1" s="1"/>
  <c r="J1461" i="1"/>
  <c r="K1461" i="1" s="1"/>
  <c r="J1462" i="1"/>
  <c r="K1462" i="1" s="1"/>
  <c r="J1463" i="1"/>
  <c r="K1463" i="1" s="1"/>
  <c r="J1464" i="1"/>
  <c r="K1464" i="1" s="1"/>
  <c r="J1465" i="1"/>
  <c r="K1465" i="1" s="1"/>
  <c r="J1466" i="1"/>
  <c r="K1466" i="1" s="1"/>
  <c r="J1467" i="1"/>
  <c r="K1467" i="1" s="1"/>
  <c r="J1468" i="1"/>
  <c r="K1468" i="1" s="1"/>
  <c r="J1469" i="1"/>
  <c r="K1469" i="1" s="1"/>
  <c r="J1470" i="1"/>
  <c r="K1470" i="1" s="1"/>
  <c r="J1471" i="1"/>
  <c r="K1471" i="1" s="1"/>
  <c r="J1472" i="1"/>
  <c r="K1472" i="1" s="1"/>
  <c r="J1473" i="1"/>
  <c r="K1473" i="1" s="1"/>
  <c r="J1474" i="1"/>
  <c r="K1474" i="1" s="1"/>
  <c r="J1475" i="1"/>
  <c r="K1475" i="1" s="1"/>
  <c r="J1476" i="1"/>
  <c r="K1476" i="1" s="1"/>
  <c r="J1477" i="1"/>
  <c r="K1477" i="1" s="1"/>
  <c r="J1478" i="1"/>
  <c r="K1478" i="1" s="1"/>
  <c r="J1479" i="1"/>
  <c r="K1479" i="1" s="1"/>
  <c r="J1480" i="1"/>
  <c r="K1480" i="1" s="1"/>
  <c r="J1481" i="1"/>
  <c r="K1481" i="1" s="1"/>
  <c r="J1482" i="1"/>
  <c r="K1482" i="1" s="1"/>
  <c r="J1483" i="1"/>
  <c r="K1483" i="1" s="1"/>
  <c r="J1484" i="1"/>
  <c r="K1484" i="1" s="1"/>
  <c r="J1485" i="1"/>
  <c r="K1485" i="1" s="1"/>
  <c r="J1486" i="1"/>
  <c r="K1486" i="1" s="1"/>
  <c r="J1487" i="1"/>
  <c r="K1487" i="1" s="1"/>
  <c r="J1488" i="1"/>
  <c r="K1488" i="1" s="1"/>
  <c r="J1489" i="1"/>
  <c r="K1489" i="1" s="1"/>
  <c r="J1490" i="1"/>
  <c r="K1490" i="1" s="1"/>
  <c r="J1491" i="1"/>
  <c r="K1491" i="1" s="1"/>
  <c r="J1492" i="1"/>
  <c r="K1492" i="1" s="1"/>
  <c r="J1493" i="1"/>
  <c r="K1493" i="1" s="1"/>
  <c r="J1494" i="1"/>
  <c r="K1494" i="1" s="1"/>
  <c r="J1495" i="1"/>
  <c r="K1495" i="1" s="1"/>
  <c r="J1496" i="1"/>
  <c r="K1496" i="1" s="1"/>
  <c r="J1497" i="1"/>
  <c r="K1497" i="1" s="1"/>
  <c r="J1498" i="1"/>
  <c r="K1498" i="1" s="1"/>
  <c r="J1499" i="1"/>
  <c r="K1499" i="1" s="1"/>
  <c r="J1500" i="1"/>
  <c r="K1500" i="1" s="1"/>
  <c r="J1501" i="1"/>
  <c r="K1501" i="1" s="1"/>
  <c r="J1502" i="1"/>
  <c r="K1502" i="1" s="1"/>
  <c r="J1503" i="1"/>
  <c r="K1503" i="1" s="1"/>
  <c r="J1504" i="1"/>
  <c r="K1504" i="1" s="1"/>
  <c r="J1505" i="1"/>
  <c r="K1505" i="1" s="1"/>
  <c r="J1506" i="1"/>
  <c r="K1506" i="1" s="1"/>
  <c r="J1507" i="1"/>
  <c r="K1507" i="1" s="1"/>
  <c r="J1508" i="1"/>
  <c r="K1508" i="1" s="1"/>
  <c r="J1509" i="1"/>
  <c r="K1509" i="1" s="1"/>
  <c r="J1510" i="1"/>
  <c r="K1510" i="1" s="1"/>
  <c r="J1511" i="1"/>
  <c r="K1511" i="1" s="1"/>
  <c r="J1512" i="1"/>
  <c r="K1512" i="1" s="1"/>
  <c r="J1513" i="1"/>
  <c r="K1513" i="1" s="1"/>
  <c r="J1514" i="1"/>
  <c r="K1514" i="1" s="1"/>
  <c r="J1515" i="1"/>
  <c r="K1515" i="1" s="1"/>
  <c r="J1516" i="1"/>
  <c r="K1516" i="1" s="1"/>
  <c r="J1517" i="1"/>
  <c r="K1517" i="1" s="1"/>
  <c r="J1518" i="1"/>
  <c r="K1518" i="1" s="1"/>
  <c r="J1519" i="1"/>
  <c r="K1519" i="1" s="1"/>
  <c r="J1520" i="1"/>
  <c r="K1520" i="1" s="1"/>
  <c r="J1521" i="1"/>
  <c r="K1521" i="1" s="1"/>
  <c r="J1522" i="1"/>
  <c r="K1522" i="1" s="1"/>
  <c r="J1523" i="1"/>
  <c r="K1523" i="1" s="1"/>
  <c r="J1524" i="1"/>
  <c r="K1524" i="1" s="1"/>
  <c r="J1525" i="1"/>
  <c r="K1525" i="1" s="1"/>
  <c r="J1526" i="1"/>
  <c r="K1526" i="1" s="1"/>
  <c r="J1527" i="1"/>
  <c r="K1527" i="1" s="1"/>
  <c r="J1528" i="1"/>
  <c r="K1528" i="1" s="1"/>
  <c r="J1529" i="1"/>
  <c r="K1529" i="1" s="1"/>
  <c r="J1530" i="1"/>
  <c r="K1530" i="1" s="1"/>
  <c r="J1531" i="1"/>
  <c r="K1531" i="1" s="1"/>
  <c r="J1532" i="1"/>
  <c r="K1532" i="1" s="1"/>
  <c r="J1533" i="1"/>
  <c r="K1533" i="1" s="1"/>
  <c r="J1534" i="1"/>
  <c r="K1534" i="1" s="1"/>
  <c r="J1535" i="1"/>
  <c r="K1535" i="1" s="1"/>
  <c r="J1536" i="1"/>
  <c r="K1536" i="1" s="1"/>
  <c r="J1537" i="1"/>
  <c r="K1537" i="1" s="1"/>
  <c r="J1538" i="1"/>
  <c r="K1538" i="1" s="1"/>
  <c r="J1539" i="1"/>
  <c r="K1539" i="1" s="1"/>
  <c r="J1540" i="1"/>
  <c r="K1540" i="1" s="1"/>
  <c r="J1541" i="1"/>
  <c r="K1541" i="1" s="1"/>
  <c r="J1542" i="1"/>
  <c r="K1542" i="1" s="1"/>
  <c r="J1543" i="1"/>
  <c r="K1543" i="1" s="1"/>
  <c r="J1544" i="1"/>
  <c r="K1544" i="1" s="1"/>
  <c r="J1545" i="1"/>
  <c r="K1545" i="1" s="1"/>
  <c r="J1546" i="1"/>
  <c r="K1546" i="1" s="1"/>
  <c r="J1547" i="1"/>
  <c r="K1547" i="1" s="1"/>
  <c r="J1548" i="1"/>
  <c r="K1548" i="1" s="1"/>
  <c r="J1549" i="1"/>
  <c r="K1549" i="1" s="1"/>
  <c r="J1550" i="1"/>
  <c r="K1550" i="1" s="1"/>
  <c r="J1551" i="1"/>
  <c r="K1551" i="1" s="1"/>
  <c r="J1552" i="1"/>
  <c r="K1552" i="1" s="1"/>
  <c r="J1553" i="1"/>
  <c r="K1553" i="1" s="1"/>
  <c r="J1554" i="1"/>
  <c r="K1554" i="1" s="1"/>
  <c r="J1555" i="1"/>
  <c r="K1555" i="1" s="1"/>
  <c r="J1556" i="1"/>
  <c r="K1556" i="1" s="1"/>
  <c r="J1557" i="1"/>
  <c r="K1557" i="1" s="1"/>
  <c r="J1558" i="1"/>
  <c r="K1558" i="1" s="1"/>
  <c r="J1559" i="1"/>
  <c r="K1559" i="1" s="1"/>
  <c r="J1560" i="1"/>
  <c r="K1560" i="1" s="1"/>
  <c r="J1561" i="1"/>
  <c r="K1561" i="1" s="1"/>
  <c r="J1562" i="1"/>
  <c r="K1562" i="1" s="1"/>
  <c r="J1563" i="1"/>
  <c r="K1563" i="1" s="1"/>
  <c r="J1564" i="1"/>
  <c r="K1564" i="1" s="1"/>
  <c r="J1565" i="1"/>
  <c r="K1565" i="1" s="1"/>
  <c r="J1566" i="1"/>
  <c r="K1566" i="1" s="1"/>
  <c r="J1567" i="1"/>
  <c r="K1567" i="1" s="1"/>
  <c r="J1568" i="1"/>
  <c r="K1568" i="1" s="1"/>
  <c r="J1569" i="1"/>
  <c r="K1569" i="1" s="1"/>
  <c r="J1570" i="1"/>
  <c r="K1570" i="1" s="1"/>
  <c r="J1571" i="1"/>
  <c r="K1571" i="1" s="1"/>
  <c r="J1572" i="1"/>
  <c r="K1572" i="1" s="1"/>
  <c r="J1573" i="1"/>
  <c r="K1573" i="1" s="1"/>
  <c r="J1574" i="1"/>
  <c r="K1574" i="1" s="1"/>
  <c r="J1575" i="1"/>
  <c r="K1575" i="1" s="1"/>
  <c r="J1576" i="1"/>
  <c r="K1576" i="1" s="1"/>
  <c r="J1577" i="1"/>
  <c r="K1577" i="1" s="1"/>
  <c r="J1578" i="1"/>
  <c r="K1578" i="1" s="1"/>
  <c r="J1579" i="1"/>
  <c r="K1579" i="1" s="1"/>
  <c r="J1580" i="1"/>
  <c r="K1580" i="1" s="1"/>
  <c r="J1581" i="1"/>
  <c r="K1581" i="1" s="1"/>
  <c r="J1582" i="1"/>
  <c r="K1582" i="1" s="1"/>
  <c r="J1583" i="1"/>
  <c r="K1583" i="1" s="1"/>
  <c r="J1584" i="1"/>
  <c r="K1584" i="1" s="1"/>
  <c r="J1585" i="1"/>
  <c r="K1585" i="1" s="1"/>
  <c r="J1586" i="1"/>
  <c r="K1586" i="1" s="1"/>
  <c r="J1587" i="1"/>
  <c r="K1587" i="1" s="1"/>
  <c r="J1588" i="1"/>
  <c r="K1588" i="1" s="1"/>
  <c r="J1589" i="1"/>
  <c r="K1589" i="1" s="1"/>
  <c r="J1590" i="1"/>
  <c r="K1590" i="1" s="1"/>
  <c r="J1591" i="1"/>
  <c r="K1591" i="1" s="1"/>
  <c r="J1592" i="1"/>
  <c r="K1592" i="1" s="1"/>
  <c r="J1593" i="1"/>
  <c r="K1593" i="1" s="1"/>
  <c r="J1594" i="1"/>
  <c r="K1594" i="1" s="1"/>
  <c r="J1595" i="1"/>
  <c r="K1595" i="1" s="1"/>
  <c r="J1596" i="1"/>
  <c r="K1596" i="1" s="1"/>
  <c r="J1597" i="1"/>
  <c r="K1597" i="1" s="1"/>
  <c r="J1598" i="1"/>
  <c r="K1598" i="1" s="1"/>
  <c r="J1599" i="1"/>
  <c r="K1599" i="1" s="1"/>
  <c r="J1600" i="1"/>
  <c r="K1600" i="1" s="1"/>
  <c r="J1601" i="1"/>
  <c r="K1601" i="1" s="1"/>
  <c r="J1602" i="1"/>
  <c r="K1602" i="1" s="1"/>
  <c r="J1603" i="1"/>
  <c r="K1603" i="1" s="1"/>
  <c r="J1604" i="1"/>
  <c r="K1604" i="1" s="1"/>
  <c r="J1605" i="1"/>
  <c r="K1605" i="1" s="1"/>
  <c r="J1606" i="1"/>
  <c r="K1606" i="1" s="1"/>
  <c r="J1607" i="1"/>
  <c r="K1607" i="1" s="1"/>
  <c r="J1608" i="1"/>
  <c r="K1608" i="1" s="1"/>
  <c r="J1609" i="1"/>
  <c r="K1609" i="1" s="1"/>
  <c r="J1610" i="1"/>
  <c r="K1610" i="1" s="1"/>
  <c r="J1611" i="1"/>
  <c r="K1611" i="1" s="1"/>
  <c r="J1612" i="1"/>
  <c r="K1612" i="1" s="1"/>
  <c r="J1613" i="1"/>
  <c r="K1613" i="1" s="1"/>
  <c r="J1614" i="1"/>
  <c r="K1614" i="1" s="1"/>
  <c r="J1615" i="1"/>
  <c r="K1615" i="1" s="1"/>
  <c r="J1616" i="1"/>
  <c r="K1616" i="1" s="1"/>
  <c r="J1617" i="1"/>
  <c r="K1617" i="1" s="1"/>
  <c r="J1618" i="1"/>
  <c r="K1618" i="1" s="1"/>
  <c r="J1619" i="1"/>
  <c r="K1619" i="1" s="1"/>
  <c r="J1620" i="1"/>
  <c r="K1620" i="1" s="1"/>
  <c r="J1621" i="1"/>
  <c r="K1621" i="1" s="1"/>
  <c r="J1622" i="1"/>
  <c r="K1622" i="1" s="1"/>
  <c r="J1623" i="1"/>
  <c r="K1623" i="1" s="1"/>
  <c r="J1624" i="1"/>
  <c r="K1624" i="1" s="1"/>
  <c r="J1625" i="1"/>
  <c r="K1625" i="1" s="1"/>
  <c r="J1626" i="1"/>
  <c r="K1626" i="1" s="1"/>
  <c r="J1627" i="1"/>
  <c r="K1627" i="1" s="1"/>
  <c r="J1628" i="1"/>
  <c r="K1628" i="1" s="1"/>
  <c r="J1629" i="1"/>
  <c r="K1629" i="1" s="1"/>
  <c r="J1630" i="1"/>
  <c r="K1630" i="1" s="1"/>
  <c r="J1631" i="1"/>
  <c r="K1631" i="1" s="1"/>
  <c r="J1632" i="1"/>
  <c r="K1632" i="1" s="1"/>
  <c r="J1633" i="1"/>
  <c r="K1633" i="1" s="1"/>
  <c r="J1634" i="1"/>
  <c r="K1634" i="1" s="1"/>
  <c r="J1635" i="1"/>
  <c r="K1635" i="1" s="1"/>
  <c r="J1636" i="1"/>
  <c r="K1636" i="1" s="1"/>
  <c r="J1637" i="1"/>
  <c r="K1637" i="1" s="1"/>
  <c r="J1638" i="1"/>
  <c r="K1638" i="1" s="1"/>
  <c r="J1639" i="1"/>
  <c r="K1639" i="1" s="1"/>
  <c r="J1640" i="1"/>
  <c r="K1640" i="1" s="1"/>
  <c r="J1641" i="1"/>
  <c r="K1641" i="1" s="1"/>
  <c r="J1642" i="1"/>
  <c r="K1642" i="1" s="1"/>
  <c r="J1643" i="1"/>
  <c r="K1643" i="1" s="1"/>
  <c r="J1644" i="1"/>
  <c r="K1644" i="1" s="1"/>
  <c r="J1645" i="1"/>
  <c r="K1645" i="1" s="1"/>
  <c r="J1646" i="1"/>
  <c r="K1646" i="1" s="1"/>
  <c r="J1647" i="1"/>
  <c r="K1647" i="1" s="1"/>
  <c r="J1648" i="1"/>
  <c r="K1648" i="1" s="1"/>
  <c r="J1649" i="1"/>
  <c r="K1649" i="1" s="1"/>
  <c r="J1650" i="1"/>
  <c r="K1650" i="1" s="1"/>
  <c r="J1651" i="1"/>
  <c r="K1651" i="1" s="1"/>
  <c r="J1652" i="1"/>
  <c r="K1652" i="1" s="1"/>
  <c r="J1653" i="1"/>
  <c r="K1653" i="1" s="1"/>
  <c r="J1654" i="1"/>
  <c r="K1654" i="1" s="1"/>
  <c r="J1655" i="1"/>
  <c r="K1655" i="1" s="1"/>
  <c r="J1656" i="1"/>
  <c r="K1656" i="1" s="1"/>
  <c r="J1657" i="1"/>
  <c r="K1657" i="1" s="1"/>
  <c r="J1658" i="1"/>
  <c r="K1658" i="1" s="1"/>
  <c r="J1659" i="1"/>
  <c r="K1659" i="1" s="1"/>
  <c r="J1660" i="1"/>
  <c r="K1660" i="1" s="1"/>
  <c r="J1661" i="1"/>
  <c r="K1661" i="1" s="1"/>
  <c r="J1662" i="1"/>
  <c r="K1662" i="1" s="1"/>
  <c r="J1663" i="1"/>
  <c r="K1663" i="1" s="1"/>
  <c r="J1664" i="1"/>
  <c r="K1664" i="1" s="1"/>
  <c r="J1665" i="1"/>
  <c r="K1665" i="1" s="1"/>
  <c r="J1666" i="1"/>
  <c r="K1666" i="1" s="1"/>
  <c r="J1667" i="1"/>
  <c r="K1667" i="1" s="1"/>
  <c r="J1668" i="1"/>
  <c r="K1668" i="1" s="1"/>
  <c r="J1669" i="1"/>
  <c r="K1669" i="1" s="1"/>
  <c r="J1670" i="1"/>
  <c r="K1670" i="1" s="1"/>
  <c r="J1671" i="1"/>
  <c r="K1671" i="1" s="1"/>
  <c r="J1672" i="1"/>
  <c r="K1672" i="1" s="1"/>
  <c r="J1673" i="1"/>
  <c r="K1673" i="1" s="1"/>
  <c r="J1674" i="1"/>
  <c r="K1674" i="1" s="1"/>
  <c r="J1675" i="1"/>
  <c r="K1675" i="1" s="1"/>
  <c r="J1676" i="1"/>
  <c r="K1676" i="1" s="1"/>
  <c r="J1677" i="1"/>
  <c r="K1677" i="1" s="1"/>
  <c r="J1678" i="1"/>
  <c r="K1678" i="1" s="1"/>
  <c r="J1679" i="1"/>
  <c r="K1679" i="1" s="1"/>
  <c r="J1680" i="1"/>
  <c r="K1680" i="1" s="1"/>
  <c r="J1681" i="1"/>
  <c r="K1681" i="1" s="1"/>
  <c r="J1682" i="1"/>
  <c r="K1682" i="1" s="1"/>
  <c r="J1683" i="1"/>
  <c r="K1683" i="1" s="1"/>
  <c r="J1684" i="1"/>
  <c r="K1684" i="1" s="1"/>
  <c r="J1685" i="1"/>
  <c r="K1685" i="1" s="1"/>
  <c r="J1686" i="1"/>
  <c r="K1686" i="1" s="1"/>
  <c r="J1687" i="1"/>
  <c r="K1687" i="1" s="1"/>
  <c r="J1688" i="1"/>
  <c r="K1688" i="1" s="1"/>
  <c r="J1689" i="1"/>
  <c r="K1689" i="1" s="1"/>
  <c r="J1690" i="1"/>
  <c r="K1690" i="1" s="1"/>
  <c r="J1691" i="1"/>
  <c r="K1691" i="1" s="1"/>
  <c r="J1692" i="1"/>
  <c r="K1692" i="1" s="1"/>
  <c r="J1693" i="1"/>
  <c r="K1693" i="1" s="1"/>
  <c r="J1694" i="1"/>
  <c r="K1694" i="1" s="1"/>
  <c r="J1695" i="1"/>
  <c r="K1695" i="1" s="1"/>
  <c r="J1696" i="1"/>
  <c r="K1696" i="1" s="1"/>
  <c r="J1697" i="1"/>
  <c r="K1697" i="1" s="1"/>
  <c r="J1698" i="1"/>
  <c r="K1698" i="1" s="1"/>
  <c r="J1699" i="1"/>
  <c r="K1699" i="1" s="1"/>
  <c r="J1700" i="1"/>
  <c r="K1700" i="1" s="1"/>
  <c r="J1701" i="1"/>
  <c r="K1701" i="1" s="1"/>
  <c r="J1702" i="1"/>
  <c r="K1702" i="1" s="1"/>
  <c r="J1703" i="1"/>
  <c r="K1703" i="1" s="1"/>
  <c r="J1704" i="1"/>
  <c r="K1704" i="1" s="1"/>
  <c r="J1705" i="1"/>
  <c r="K1705" i="1" s="1"/>
  <c r="J1706" i="1"/>
  <c r="K1706" i="1" s="1"/>
  <c r="J1707" i="1"/>
  <c r="K1707" i="1" s="1"/>
  <c r="J1708" i="1"/>
  <c r="K1708" i="1" s="1"/>
  <c r="J1709" i="1"/>
  <c r="K1709" i="1" s="1"/>
  <c r="J1710" i="1"/>
  <c r="K1710" i="1" s="1"/>
  <c r="J1711" i="1"/>
  <c r="K1711" i="1" s="1"/>
  <c r="J1712" i="1"/>
  <c r="K1712" i="1" s="1"/>
  <c r="J1713" i="1"/>
  <c r="K1713" i="1" s="1"/>
  <c r="J1714" i="1"/>
  <c r="K1714" i="1" s="1"/>
  <c r="J1715" i="1"/>
  <c r="K1715" i="1" s="1"/>
  <c r="J1716" i="1"/>
  <c r="K1716" i="1" s="1"/>
  <c r="J1717" i="1"/>
  <c r="K1717" i="1" s="1"/>
  <c r="J1718" i="1"/>
  <c r="K1718" i="1" s="1"/>
  <c r="J1719" i="1"/>
  <c r="K1719" i="1" s="1"/>
  <c r="J1720" i="1"/>
  <c r="K1720" i="1" s="1"/>
  <c r="J1721" i="1"/>
  <c r="K1721" i="1" s="1"/>
  <c r="J1722" i="1"/>
  <c r="K1722" i="1" s="1"/>
  <c r="J1723" i="1"/>
  <c r="K1723" i="1" s="1"/>
  <c r="J1724" i="1"/>
  <c r="K1724" i="1" s="1"/>
  <c r="J1725" i="1"/>
  <c r="K1725" i="1" s="1"/>
  <c r="J1726" i="1"/>
  <c r="K1726" i="1" s="1"/>
  <c r="J1727" i="1"/>
  <c r="K1727" i="1" s="1"/>
  <c r="J1728" i="1"/>
  <c r="K1728" i="1" s="1"/>
  <c r="J1729" i="1"/>
  <c r="K1729" i="1" s="1"/>
  <c r="J1730" i="1"/>
  <c r="K1730" i="1" s="1"/>
  <c r="J1731" i="1"/>
  <c r="K1731" i="1" s="1"/>
  <c r="J1732" i="1"/>
  <c r="K1732" i="1" s="1"/>
  <c r="J1733" i="1"/>
  <c r="K1733" i="1" s="1"/>
  <c r="J1734" i="1"/>
  <c r="K1734" i="1" s="1"/>
  <c r="J1735" i="1"/>
  <c r="K1735" i="1" s="1"/>
  <c r="J1736" i="1"/>
  <c r="K1736" i="1" s="1"/>
  <c r="J1737" i="1"/>
  <c r="K1737" i="1" s="1"/>
  <c r="J1738" i="1"/>
  <c r="K1738" i="1" s="1"/>
  <c r="J1739" i="1"/>
  <c r="K1739" i="1" s="1"/>
  <c r="J1740" i="1"/>
  <c r="K1740" i="1" s="1"/>
  <c r="J1741" i="1"/>
  <c r="K1741" i="1" s="1"/>
  <c r="J1742" i="1"/>
  <c r="K1742" i="1" s="1"/>
  <c r="J1743" i="1"/>
  <c r="K1743" i="1" s="1"/>
  <c r="J1744" i="1"/>
  <c r="K1744" i="1" s="1"/>
  <c r="J1745" i="1"/>
  <c r="K1745" i="1" s="1"/>
  <c r="J1746" i="1"/>
  <c r="K1746" i="1" s="1"/>
  <c r="J1747" i="1"/>
  <c r="K1747" i="1" s="1"/>
  <c r="J1748" i="1"/>
  <c r="K1748" i="1" s="1"/>
  <c r="J1749" i="1"/>
  <c r="K1749" i="1" s="1"/>
  <c r="J1750" i="1"/>
  <c r="K1750" i="1" s="1"/>
  <c r="J1751" i="1"/>
  <c r="K1751" i="1" s="1"/>
  <c r="J1752" i="1"/>
  <c r="K1752" i="1" s="1"/>
  <c r="J1753" i="1"/>
  <c r="K1753" i="1" s="1"/>
  <c r="J1754" i="1"/>
  <c r="K1754" i="1" s="1"/>
  <c r="J1755" i="1"/>
  <c r="K1755" i="1" s="1"/>
  <c r="J1756" i="1"/>
  <c r="K1756" i="1" s="1"/>
  <c r="J1757" i="1"/>
  <c r="K1757" i="1" s="1"/>
  <c r="J1758" i="1"/>
  <c r="K1758" i="1" s="1"/>
  <c r="J1759" i="1"/>
  <c r="K1759" i="1" s="1"/>
  <c r="J1760" i="1"/>
  <c r="K1760" i="1" s="1"/>
  <c r="J1761" i="1"/>
  <c r="K1761" i="1" s="1"/>
  <c r="J1762" i="1"/>
  <c r="K1762" i="1" s="1"/>
  <c r="J1763" i="1"/>
  <c r="K1763" i="1" s="1"/>
  <c r="J1764" i="1"/>
  <c r="K1764" i="1" s="1"/>
  <c r="J1765" i="1"/>
  <c r="K1765" i="1" s="1"/>
  <c r="J1766" i="1"/>
  <c r="K1766" i="1" s="1"/>
  <c r="J1767" i="1"/>
  <c r="K1767" i="1" s="1"/>
  <c r="J1768" i="1"/>
  <c r="K1768" i="1" s="1"/>
  <c r="J1769" i="1"/>
  <c r="K1769" i="1" s="1"/>
  <c r="J1770" i="1"/>
  <c r="K1770" i="1" s="1"/>
  <c r="J1771" i="1"/>
  <c r="K1771" i="1" s="1"/>
  <c r="J1772" i="1"/>
  <c r="K1772" i="1" s="1"/>
  <c r="J1773" i="1"/>
  <c r="K1773" i="1" s="1"/>
  <c r="J1774" i="1"/>
  <c r="K1774" i="1" s="1"/>
  <c r="J1775" i="1"/>
  <c r="K1775" i="1" s="1"/>
  <c r="J1776" i="1"/>
  <c r="K1776" i="1" s="1"/>
  <c r="J1777" i="1"/>
  <c r="K1777" i="1" s="1"/>
  <c r="J1778" i="1"/>
  <c r="K1778" i="1" s="1"/>
  <c r="J1779" i="1"/>
  <c r="K1779" i="1" s="1"/>
  <c r="J1780" i="1"/>
  <c r="K1780" i="1" s="1"/>
  <c r="J1781" i="1"/>
  <c r="K1781" i="1" s="1"/>
  <c r="J1782" i="1"/>
  <c r="K1782" i="1" s="1"/>
  <c r="J1783" i="1"/>
  <c r="K1783" i="1" s="1"/>
  <c r="J1784" i="1"/>
  <c r="K1784" i="1" s="1"/>
  <c r="J1785" i="1"/>
  <c r="K1785" i="1" s="1"/>
  <c r="J1786" i="1"/>
  <c r="K1786" i="1" s="1"/>
  <c r="J1787" i="1"/>
  <c r="K1787" i="1" s="1"/>
  <c r="J1788" i="1"/>
  <c r="K1788" i="1" s="1"/>
  <c r="J1789" i="1"/>
  <c r="K1789" i="1" s="1"/>
  <c r="J1790" i="1"/>
  <c r="K1790" i="1" s="1"/>
  <c r="J1791" i="1"/>
  <c r="K1791" i="1" s="1"/>
  <c r="J1792" i="1"/>
  <c r="K1792" i="1" s="1"/>
  <c r="J1793" i="1"/>
  <c r="K1793" i="1" s="1"/>
  <c r="J1794" i="1"/>
  <c r="K1794" i="1" s="1"/>
  <c r="J1795" i="1"/>
  <c r="K1795" i="1" s="1"/>
  <c r="J1796" i="1"/>
  <c r="K1796" i="1" s="1"/>
  <c r="J1797" i="1"/>
  <c r="K1797" i="1" s="1"/>
  <c r="J1798" i="1"/>
  <c r="K1798" i="1" s="1"/>
  <c r="J1799" i="1"/>
  <c r="K1799" i="1" s="1"/>
  <c r="J1800" i="1"/>
  <c r="K1800" i="1" s="1"/>
  <c r="J1801" i="1"/>
  <c r="K1801" i="1" s="1"/>
  <c r="J1802" i="1"/>
  <c r="K1802" i="1" s="1"/>
  <c r="J1803" i="1"/>
  <c r="K1803" i="1" s="1"/>
  <c r="J1804" i="1"/>
  <c r="K1804" i="1" s="1"/>
  <c r="J1805" i="1"/>
  <c r="K1805" i="1" s="1"/>
  <c r="J1806" i="1"/>
  <c r="K1806" i="1" s="1"/>
  <c r="J1807" i="1"/>
  <c r="K1807" i="1" s="1"/>
  <c r="J1808" i="1"/>
  <c r="K1808" i="1" s="1"/>
  <c r="J9" i="1"/>
  <c r="K9" i="1" s="1"/>
  <c r="I9" i="1"/>
  <c r="I10" i="1"/>
  <c r="M10" i="1" s="1"/>
  <c r="I11" i="1"/>
  <c r="M11" i="1" s="1"/>
  <c r="I12" i="1"/>
  <c r="I13" i="1"/>
  <c r="M13" i="1" s="1"/>
  <c r="I14" i="1"/>
  <c r="M14" i="1" s="1"/>
  <c r="I15" i="1"/>
  <c r="I16" i="1"/>
  <c r="I17" i="1"/>
  <c r="M17" i="1" s="1"/>
  <c r="I18" i="1"/>
  <c r="M18" i="1" s="1"/>
  <c r="I19" i="1"/>
  <c r="M19" i="1" s="1"/>
  <c r="I20" i="1"/>
  <c r="I21" i="1"/>
  <c r="M21" i="1" s="1"/>
  <c r="I22" i="1"/>
  <c r="M22" i="1" s="1"/>
  <c r="I23" i="1"/>
  <c r="I24" i="1"/>
  <c r="I25" i="1"/>
  <c r="M25" i="1" s="1"/>
  <c r="I26" i="1"/>
  <c r="M26" i="1" s="1"/>
  <c r="I27" i="1"/>
  <c r="M27" i="1" s="1"/>
  <c r="I28" i="1"/>
  <c r="I29" i="1"/>
  <c r="M29" i="1" s="1"/>
  <c r="I30" i="1"/>
  <c r="M30" i="1" s="1"/>
  <c r="I31" i="1"/>
  <c r="I32" i="1"/>
  <c r="I33" i="1"/>
  <c r="M33" i="1" s="1"/>
  <c r="I34" i="1"/>
  <c r="M34" i="1" s="1"/>
  <c r="I35" i="1"/>
  <c r="M35" i="1" s="1"/>
  <c r="I36" i="1"/>
  <c r="I37" i="1"/>
  <c r="M37" i="1" s="1"/>
  <c r="I38" i="1"/>
  <c r="M38" i="1" s="1"/>
  <c r="I39" i="1"/>
  <c r="I40" i="1"/>
  <c r="I41" i="1"/>
  <c r="M41" i="1" s="1"/>
  <c r="I42" i="1"/>
  <c r="M42" i="1" s="1"/>
  <c r="I43" i="1"/>
  <c r="M43" i="1" s="1"/>
  <c r="I44" i="1"/>
  <c r="I45" i="1"/>
  <c r="M45" i="1" s="1"/>
  <c r="I46" i="1"/>
  <c r="M46" i="1" s="1"/>
  <c r="I47" i="1"/>
  <c r="I48" i="1"/>
  <c r="I49" i="1"/>
  <c r="M49" i="1" s="1"/>
  <c r="I50" i="1"/>
  <c r="M50" i="1" s="1"/>
  <c r="I51" i="1"/>
  <c r="M51" i="1" s="1"/>
  <c r="I52" i="1"/>
  <c r="I53" i="1"/>
  <c r="M53" i="1" s="1"/>
  <c r="I54" i="1"/>
  <c r="M54" i="1" s="1"/>
  <c r="I55" i="1"/>
  <c r="I56" i="1"/>
  <c r="I57" i="1"/>
  <c r="M57" i="1" s="1"/>
  <c r="I58" i="1"/>
  <c r="M58" i="1" s="1"/>
  <c r="I59" i="1"/>
  <c r="M59" i="1" s="1"/>
  <c r="I60" i="1"/>
  <c r="I61" i="1"/>
  <c r="M61" i="1" s="1"/>
  <c r="I62" i="1"/>
  <c r="M62" i="1" s="1"/>
  <c r="I63" i="1"/>
  <c r="I64" i="1"/>
  <c r="I65" i="1"/>
  <c r="M65" i="1" s="1"/>
  <c r="I66" i="1"/>
  <c r="M66" i="1" s="1"/>
  <c r="I67" i="1"/>
  <c r="M67" i="1" s="1"/>
  <c r="I68" i="1"/>
  <c r="I69" i="1"/>
  <c r="M69" i="1" s="1"/>
  <c r="I70" i="1"/>
  <c r="M70" i="1" s="1"/>
  <c r="I71" i="1"/>
  <c r="I72" i="1"/>
  <c r="I73" i="1"/>
  <c r="M73" i="1" s="1"/>
  <c r="I74" i="1"/>
  <c r="M74" i="1" s="1"/>
  <c r="I75" i="1"/>
  <c r="M75" i="1" s="1"/>
  <c r="I76" i="1"/>
  <c r="I77" i="1"/>
  <c r="M77" i="1" s="1"/>
  <c r="I78" i="1"/>
  <c r="M78" i="1" s="1"/>
  <c r="I79" i="1"/>
  <c r="I80" i="1"/>
  <c r="I81" i="1"/>
  <c r="M81" i="1" s="1"/>
  <c r="I82" i="1"/>
  <c r="M82" i="1" s="1"/>
  <c r="I83" i="1"/>
  <c r="M83" i="1" s="1"/>
  <c r="I84" i="1"/>
  <c r="I85" i="1"/>
  <c r="M85" i="1" s="1"/>
  <c r="I86" i="1"/>
  <c r="M86" i="1" s="1"/>
  <c r="I87" i="1"/>
  <c r="I88" i="1"/>
  <c r="I89" i="1"/>
  <c r="M89" i="1" s="1"/>
  <c r="I90" i="1"/>
  <c r="M90" i="1" s="1"/>
  <c r="I91" i="1"/>
  <c r="M91" i="1" s="1"/>
  <c r="I92" i="1"/>
  <c r="I93" i="1"/>
  <c r="M93" i="1" s="1"/>
  <c r="I94" i="1"/>
  <c r="M94" i="1" s="1"/>
  <c r="I95" i="1"/>
  <c r="I96" i="1"/>
  <c r="I97" i="1"/>
  <c r="M97" i="1" s="1"/>
  <c r="I98" i="1"/>
  <c r="M98" i="1" s="1"/>
  <c r="I99" i="1"/>
  <c r="M99" i="1" s="1"/>
  <c r="I100" i="1"/>
  <c r="I101" i="1"/>
  <c r="M101" i="1" s="1"/>
  <c r="I102" i="1"/>
  <c r="M102" i="1" s="1"/>
  <c r="I103" i="1"/>
  <c r="I104" i="1"/>
  <c r="I105" i="1"/>
  <c r="M105" i="1" s="1"/>
  <c r="I106" i="1"/>
  <c r="M106" i="1" s="1"/>
  <c r="I107" i="1"/>
  <c r="M107" i="1" s="1"/>
  <c r="I108" i="1"/>
  <c r="I109" i="1"/>
  <c r="M109" i="1" s="1"/>
  <c r="I110" i="1"/>
  <c r="M110" i="1" s="1"/>
  <c r="I111" i="1"/>
  <c r="I112" i="1"/>
  <c r="I113" i="1"/>
  <c r="M113" i="1" s="1"/>
  <c r="I114" i="1"/>
  <c r="I115" i="1"/>
  <c r="M115" i="1" s="1"/>
  <c r="I116" i="1"/>
  <c r="I117" i="1"/>
  <c r="M117" i="1" s="1"/>
  <c r="I118" i="1"/>
  <c r="M118" i="1" s="1"/>
  <c r="I119" i="1"/>
  <c r="I120" i="1"/>
  <c r="I121" i="1"/>
  <c r="M121" i="1" s="1"/>
  <c r="I122" i="1"/>
  <c r="M122" i="1" s="1"/>
  <c r="I123" i="1"/>
  <c r="M123" i="1" s="1"/>
  <c r="I124" i="1"/>
  <c r="I125" i="1"/>
  <c r="M125" i="1" s="1"/>
  <c r="I126" i="1"/>
  <c r="M126" i="1" s="1"/>
  <c r="I127" i="1"/>
  <c r="I128" i="1"/>
  <c r="I129" i="1"/>
  <c r="M129" i="1" s="1"/>
  <c r="I130" i="1"/>
  <c r="M130" i="1" s="1"/>
  <c r="I131" i="1"/>
  <c r="M131" i="1" s="1"/>
  <c r="I132" i="1"/>
  <c r="I133" i="1"/>
  <c r="M133" i="1" s="1"/>
  <c r="I134" i="1"/>
  <c r="M134" i="1" s="1"/>
  <c r="I135" i="1"/>
  <c r="I136" i="1"/>
  <c r="I137" i="1"/>
  <c r="M137" i="1" s="1"/>
  <c r="I138" i="1"/>
  <c r="M138" i="1" s="1"/>
  <c r="I139" i="1"/>
  <c r="M139" i="1" s="1"/>
  <c r="I140" i="1"/>
  <c r="I141" i="1"/>
  <c r="M141" i="1" s="1"/>
  <c r="I142" i="1"/>
  <c r="M142" i="1" s="1"/>
  <c r="I143" i="1"/>
  <c r="I144" i="1"/>
  <c r="I145" i="1"/>
  <c r="M145" i="1" s="1"/>
  <c r="I146" i="1"/>
  <c r="M146" i="1" s="1"/>
  <c r="I147" i="1"/>
  <c r="M147" i="1" s="1"/>
  <c r="I148" i="1"/>
  <c r="I149" i="1"/>
  <c r="M149" i="1" s="1"/>
  <c r="I150" i="1"/>
  <c r="M150" i="1" s="1"/>
  <c r="I151" i="1"/>
  <c r="I152" i="1"/>
  <c r="I153" i="1"/>
  <c r="M153" i="1" s="1"/>
  <c r="I154" i="1"/>
  <c r="M154" i="1" s="1"/>
  <c r="I155" i="1"/>
  <c r="M155" i="1" s="1"/>
  <c r="I156" i="1"/>
  <c r="I157" i="1"/>
  <c r="M157" i="1" s="1"/>
  <c r="I158" i="1"/>
  <c r="M158" i="1" s="1"/>
  <c r="I159" i="1"/>
  <c r="I160" i="1"/>
  <c r="I161" i="1"/>
  <c r="M161" i="1" s="1"/>
  <c r="I162" i="1"/>
  <c r="M162" i="1" s="1"/>
  <c r="I163" i="1"/>
  <c r="M163" i="1" s="1"/>
  <c r="I164" i="1"/>
  <c r="I165" i="1"/>
  <c r="M165" i="1" s="1"/>
  <c r="I166" i="1"/>
  <c r="M166" i="1" s="1"/>
  <c r="I167" i="1"/>
  <c r="I168" i="1"/>
  <c r="I169" i="1"/>
  <c r="M169" i="1" s="1"/>
  <c r="I170" i="1"/>
  <c r="M170" i="1" s="1"/>
  <c r="I171" i="1"/>
  <c r="M171" i="1" s="1"/>
  <c r="I172" i="1"/>
  <c r="I173" i="1"/>
  <c r="M173" i="1" s="1"/>
  <c r="I174" i="1"/>
  <c r="M174" i="1" s="1"/>
  <c r="I175" i="1"/>
  <c r="I176" i="1"/>
  <c r="I177" i="1"/>
  <c r="M177" i="1" s="1"/>
  <c r="I178" i="1"/>
  <c r="M178" i="1" s="1"/>
  <c r="I179" i="1"/>
  <c r="M179" i="1" s="1"/>
  <c r="I180" i="1"/>
  <c r="I181" i="1"/>
  <c r="M181" i="1" s="1"/>
  <c r="I182" i="1"/>
  <c r="M182" i="1" s="1"/>
  <c r="I183" i="1"/>
  <c r="I184" i="1"/>
  <c r="I185" i="1"/>
  <c r="M185" i="1" s="1"/>
  <c r="I186" i="1"/>
  <c r="M186" i="1" s="1"/>
  <c r="I187" i="1"/>
  <c r="M187" i="1" s="1"/>
  <c r="I188" i="1"/>
  <c r="I189" i="1"/>
  <c r="M189" i="1" s="1"/>
  <c r="I190" i="1"/>
  <c r="M190" i="1" s="1"/>
  <c r="I191" i="1"/>
  <c r="I192" i="1"/>
  <c r="I193" i="1"/>
  <c r="M193" i="1" s="1"/>
  <c r="I194" i="1"/>
  <c r="M194" i="1" s="1"/>
  <c r="I195" i="1"/>
  <c r="M195" i="1" s="1"/>
  <c r="I196" i="1"/>
  <c r="I197" i="1"/>
  <c r="M197" i="1" s="1"/>
  <c r="I198" i="1"/>
  <c r="M198" i="1" s="1"/>
  <c r="I199" i="1"/>
  <c r="I200" i="1"/>
  <c r="I201" i="1"/>
  <c r="M201" i="1" s="1"/>
  <c r="I202" i="1"/>
  <c r="M202" i="1" s="1"/>
  <c r="I203" i="1"/>
  <c r="M203" i="1" s="1"/>
  <c r="I204" i="1"/>
  <c r="I205" i="1"/>
  <c r="M205" i="1" s="1"/>
  <c r="I206" i="1"/>
  <c r="M206" i="1" s="1"/>
  <c r="I207" i="1"/>
  <c r="I208" i="1"/>
  <c r="I209" i="1"/>
  <c r="M209" i="1" s="1"/>
  <c r="I210" i="1"/>
  <c r="M210" i="1" s="1"/>
  <c r="I211" i="1"/>
  <c r="M211" i="1" s="1"/>
  <c r="I212" i="1"/>
  <c r="I213" i="1"/>
  <c r="M213" i="1" s="1"/>
  <c r="I214" i="1"/>
  <c r="M214" i="1" s="1"/>
  <c r="I215" i="1"/>
  <c r="I216" i="1"/>
  <c r="I217" i="1"/>
  <c r="M217" i="1" s="1"/>
  <c r="I218" i="1"/>
  <c r="M218" i="1" s="1"/>
  <c r="I219" i="1"/>
  <c r="M219" i="1" s="1"/>
  <c r="I220" i="1"/>
  <c r="I221" i="1"/>
  <c r="M221" i="1" s="1"/>
  <c r="I222" i="1"/>
  <c r="M222" i="1" s="1"/>
  <c r="I223" i="1"/>
  <c r="I224" i="1"/>
  <c r="I225" i="1"/>
  <c r="M225" i="1" s="1"/>
  <c r="I226" i="1"/>
  <c r="M226" i="1" s="1"/>
  <c r="I227" i="1"/>
  <c r="M227" i="1" s="1"/>
  <c r="I228" i="1"/>
  <c r="I229" i="1"/>
  <c r="M229" i="1" s="1"/>
  <c r="I230" i="1"/>
  <c r="M230" i="1" s="1"/>
  <c r="I231" i="1"/>
  <c r="I232" i="1"/>
  <c r="I233" i="1"/>
  <c r="M233" i="1" s="1"/>
  <c r="I234" i="1"/>
  <c r="M234" i="1" s="1"/>
  <c r="I235" i="1"/>
  <c r="M235" i="1" s="1"/>
  <c r="I236" i="1"/>
  <c r="I237" i="1"/>
  <c r="M237" i="1" s="1"/>
  <c r="I238" i="1"/>
  <c r="M238" i="1" s="1"/>
  <c r="I239" i="1"/>
  <c r="I240" i="1"/>
  <c r="I241" i="1"/>
  <c r="M241" i="1" s="1"/>
  <c r="I242" i="1"/>
  <c r="M242" i="1" s="1"/>
  <c r="I243" i="1"/>
  <c r="M243" i="1" s="1"/>
  <c r="I244" i="1"/>
  <c r="I245" i="1"/>
  <c r="M245" i="1" s="1"/>
  <c r="I246" i="1"/>
  <c r="M246" i="1" s="1"/>
  <c r="I247" i="1"/>
  <c r="I248" i="1"/>
  <c r="I249" i="1"/>
  <c r="M249" i="1" s="1"/>
  <c r="I250" i="1"/>
  <c r="M250" i="1" s="1"/>
  <c r="I251" i="1"/>
  <c r="M251" i="1" s="1"/>
  <c r="I252" i="1"/>
  <c r="I253" i="1"/>
  <c r="M253" i="1" s="1"/>
  <c r="I254" i="1"/>
  <c r="M254" i="1" s="1"/>
  <c r="I255" i="1"/>
  <c r="I256" i="1"/>
  <c r="I257" i="1"/>
  <c r="M257" i="1" s="1"/>
  <c r="I258" i="1"/>
  <c r="M258" i="1" s="1"/>
  <c r="I259" i="1"/>
  <c r="M259" i="1" s="1"/>
  <c r="I260" i="1"/>
  <c r="I261" i="1"/>
  <c r="M261" i="1" s="1"/>
  <c r="I262" i="1"/>
  <c r="M262" i="1" s="1"/>
  <c r="I263" i="1"/>
  <c r="I264" i="1"/>
  <c r="I265" i="1"/>
  <c r="M265" i="1" s="1"/>
  <c r="I266" i="1"/>
  <c r="M266" i="1" s="1"/>
  <c r="I267" i="1"/>
  <c r="M267" i="1" s="1"/>
  <c r="I268" i="1"/>
  <c r="I269" i="1"/>
  <c r="M269" i="1" s="1"/>
  <c r="I270" i="1"/>
  <c r="M270" i="1" s="1"/>
  <c r="I271" i="1"/>
  <c r="I272" i="1"/>
  <c r="I273" i="1"/>
  <c r="M273" i="1" s="1"/>
  <c r="I274" i="1"/>
  <c r="M274" i="1" s="1"/>
  <c r="I275" i="1"/>
  <c r="M275" i="1" s="1"/>
  <c r="I276" i="1"/>
  <c r="I277" i="1"/>
  <c r="M277" i="1" s="1"/>
  <c r="I278" i="1"/>
  <c r="M278" i="1" s="1"/>
  <c r="I279" i="1"/>
  <c r="I280" i="1"/>
  <c r="I281" i="1"/>
  <c r="M281" i="1" s="1"/>
  <c r="I282" i="1"/>
  <c r="M282" i="1" s="1"/>
  <c r="I283" i="1"/>
  <c r="M283" i="1" s="1"/>
  <c r="I284" i="1"/>
  <c r="I285" i="1"/>
  <c r="M285" i="1" s="1"/>
  <c r="I286" i="1"/>
  <c r="M286" i="1" s="1"/>
  <c r="I287" i="1"/>
  <c r="I288" i="1"/>
  <c r="I289" i="1"/>
  <c r="M289" i="1" s="1"/>
  <c r="I290" i="1"/>
  <c r="M290" i="1" s="1"/>
  <c r="I291" i="1"/>
  <c r="M291" i="1" s="1"/>
  <c r="I292" i="1"/>
  <c r="I293" i="1"/>
  <c r="M293" i="1" s="1"/>
  <c r="I294" i="1"/>
  <c r="M294" i="1" s="1"/>
  <c r="I295" i="1"/>
  <c r="I296" i="1"/>
  <c r="I297" i="1"/>
  <c r="M297" i="1" s="1"/>
  <c r="I298" i="1"/>
  <c r="M298" i="1" s="1"/>
  <c r="I299" i="1"/>
  <c r="M299" i="1" s="1"/>
  <c r="I300" i="1"/>
  <c r="I301" i="1"/>
  <c r="M301" i="1" s="1"/>
  <c r="I302" i="1"/>
  <c r="M302" i="1" s="1"/>
  <c r="I303" i="1"/>
  <c r="I304" i="1"/>
  <c r="I305" i="1"/>
  <c r="M305" i="1" s="1"/>
  <c r="I306" i="1"/>
  <c r="M306" i="1" s="1"/>
  <c r="I307" i="1"/>
  <c r="M307" i="1" s="1"/>
  <c r="I308" i="1"/>
  <c r="I309" i="1"/>
  <c r="M309" i="1" s="1"/>
  <c r="I310" i="1"/>
  <c r="M310" i="1" s="1"/>
  <c r="I311" i="1"/>
  <c r="I312" i="1"/>
  <c r="I313" i="1"/>
  <c r="M313" i="1" s="1"/>
  <c r="I314" i="1"/>
  <c r="I315" i="1"/>
  <c r="M315" i="1" s="1"/>
  <c r="I316" i="1"/>
  <c r="I317" i="1"/>
  <c r="M317" i="1" s="1"/>
  <c r="I318" i="1"/>
  <c r="M318" i="1" s="1"/>
  <c r="I319" i="1"/>
  <c r="I320" i="1"/>
  <c r="I321" i="1"/>
  <c r="M321" i="1" s="1"/>
  <c r="I322" i="1"/>
  <c r="M322" i="1" s="1"/>
  <c r="I323" i="1"/>
  <c r="M323" i="1" s="1"/>
  <c r="I324" i="1"/>
  <c r="I325" i="1"/>
  <c r="M325" i="1" s="1"/>
  <c r="I326" i="1"/>
  <c r="M326" i="1" s="1"/>
  <c r="I327" i="1"/>
  <c r="I328" i="1"/>
  <c r="I329" i="1"/>
  <c r="M329" i="1" s="1"/>
  <c r="I330" i="1"/>
  <c r="M330" i="1" s="1"/>
  <c r="I331" i="1"/>
  <c r="M331" i="1" s="1"/>
  <c r="I332" i="1"/>
  <c r="I333" i="1"/>
  <c r="M333" i="1" s="1"/>
  <c r="I334" i="1"/>
  <c r="M334" i="1" s="1"/>
  <c r="I335" i="1"/>
  <c r="I336" i="1"/>
  <c r="I337" i="1"/>
  <c r="M337" i="1" s="1"/>
  <c r="I338" i="1"/>
  <c r="M338" i="1" s="1"/>
  <c r="I339" i="1"/>
  <c r="M339" i="1" s="1"/>
  <c r="I340" i="1"/>
  <c r="I341" i="1"/>
  <c r="M341" i="1" s="1"/>
  <c r="I342" i="1"/>
  <c r="M342" i="1" s="1"/>
  <c r="I343" i="1"/>
  <c r="I344" i="1"/>
  <c r="I345" i="1"/>
  <c r="M345" i="1" s="1"/>
  <c r="I346" i="1"/>
  <c r="M346" i="1" s="1"/>
  <c r="I347" i="1"/>
  <c r="M347" i="1" s="1"/>
  <c r="I348" i="1"/>
  <c r="I349" i="1"/>
  <c r="M349" i="1" s="1"/>
  <c r="I350" i="1"/>
  <c r="M350" i="1" s="1"/>
  <c r="I351" i="1"/>
  <c r="I352" i="1"/>
  <c r="I353" i="1"/>
  <c r="M353" i="1" s="1"/>
  <c r="I354" i="1"/>
  <c r="M354" i="1" s="1"/>
  <c r="I355" i="1"/>
  <c r="M355" i="1" s="1"/>
  <c r="I356" i="1"/>
  <c r="I357" i="1"/>
  <c r="M357" i="1" s="1"/>
  <c r="I358" i="1"/>
  <c r="M358" i="1" s="1"/>
  <c r="I359" i="1"/>
  <c r="I360" i="1"/>
  <c r="I361" i="1"/>
  <c r="M361" i="1" s="1"/>
  <c r="I362" i="1"/>
  <c r="M362" i="1" s="1"/>
  <c r="I363" i="1"/>
  <c r="M363" i="1" s="1"/>
  <c r="I364" i="1"/>
  <c r="I365" i="1"/>
  <c r="M365" i="1" s="1"/>
  <c r="I366" i="1"/>
  <c r="M366" i="1" s="1"/>
  <c r="I367" i="1"/>
  <c r="I368" i="1"/>
  <c r="I369" i="1"/>
  <c r="M369" i="1" s="1"/>
  <c r="I370" i="1"/>
  <c r="M370" i="1" s="1"/>
  <c r="I371" i="1"/>
  <c r="M371" i="1" s="1"/>
  <c r="I372" i="1"/>
  <c r="I373" i="1"/>
  <c r="M373" i="1" s="1"/>
  <c r="I374" i="1"/>
  <c r="M374" i="1" s="1"/>
  <c r="I375" i="1"/>
  <c r="I376" i="1"/>
  <c r="I377" i="1"/>
  <c r="M377" i="1" s="1"/>
  <c r="I378" i="1"/>
  <c r="M378" i="1" s="1"/>
  <c r="I379" i="1"/>
  <c r="M379" i="1" s="1"/>
  <c r="I380" i="1"/>
  <c r="I381" i="1"/>
  <c r="M381" i="1" s="1"/>
  <c r="I382" i="1"/>
  <c r="M382" i="1" s="1"/>
  <c r="I383" i="1"/>
  <c r="I384" i="1"/>
  <c r="I385" i="1"/>
  <c r="M385" i="1" s="1"/>
  <c r="I386" i="1"/>
  <c r="M386" i="1" s="1"/>
  <c r="I387" i="1"/>
  <c r="M387" i="1" s="1"/>
  <c r="I388" i="1"/>
  <c r="I389" i="1"/>
  <c r="M389" i="1" s="1"/>
  <c r="I390" i="1"/>
  <c r="M390" i="1" s="1"/>
  <c r="I391" i="1"/>
  <c r="I392" i="1"/>
  <c r="I393" i="1"/>
  <c r="M393" i="1" s="1"/>
  <c r="I394" i="1"/>
  <c r="M394" i="1" s="1"/>
  <c r="I395" i="1"/>
  <c r="M395" i="1" s="1"/>
  <c r="I396" i="1"/>
  <c r="I397" i="1"/>
  <c r="M397" i="1" s="1"/>
  <c r="I398" i="1"/>
  <c r="M398" i="1" s="1"/>
  <c r="I399" i="1"/>
  <c r="I400" i="1"/>
  <c r="I401" i="1"/>
  <c r="M401" i="1" s="1"/>
  <c r="I402" i="1"/>
  <c r="M402" i="1" s="1"/>
  <c r="I403" i="1"/>
  <c r="M403" i="1" s="1"/>
  <c r="I404" i="1"/>
  <c r="I405" i="1"/>
  <c r="M405" i="1" s="1"/>
  <c r="I406" i="1"/>
  <c r="M406" i="1" s="1"/>
  <c r="I407" i="1"/>
  <c r="I408" i="1"/>
  <c r="I409" i="1"/>
  <c r="M409" i="1" s="1"/>
  <c r="I410" i="1"/>
  <c r="M410" i="1" s="1"/>
  <c r="I411" i="1"/>
  <c r="M411" i="1" s="1"/>
  <c r="I412" i="1"/>
  <c r="I413" i="1"/>
  <c r="M413" i="1" s="1"/>
  <c r="I414" i="1"/>
  <c r="M414" i="1" s="1"/>
  <c r="I415" i="1"/>
  <c r="I416" i="1"/>
  <c r="I417" i="1"/>
  <c r="M417" i="1" s="1"/>
  <c r="I418" i="1"/>
  <c r="M418" i="1" s="1"/>
  <c r="I419" i="1"/>
  <c r="M419" i="1" s="1"/>
  <c r="I420" i="1"/>
  <c r="I421" i="1"/>
  <c r="M421" i="1" s="1"/>
  <c r="I422" i="1"/>
  <c r="M422" i="1" s="1"/>
  <c r="I423" i="1"/>
  <c r="I424" i="1"/>
  <c r="I425" i="1"/>
  <c r="M425" i="1" s="1"/>
  <c r="I426" i="1"/>
  <c r="M426" i="1" s="1"/>
  <c r="I427" i="1"/>
  <c r="M427" i="1" s="1"/>
  <c r="I428" i="1"/>
  <c r="I429" i="1"/>
  <c r="M429" i="1" s="1"/>
  <c r="I430" i="1"/>
  <c r="M430" i="1" s="1"/>
  <c r="I431" i="1"/>
  <c r="I432" i="1"/>
  <c r="I433" i="1"/>
  <c r="M433" i="1" s="1"/>
  <c r="I434" i="1"/>
  <c r="M434" i="1" s="1"/>
  <c r="I435" i="1"/>
  <c r="M435" i="1" s="1"/>
  <c r="I436" i="1"/>
  <c r="I437" i="1"/>
  <c r="M437" i="1" s="1"/>
  <c r="I438" i="1"/>
  <c r="M438" i="1" s="1"/>
  <c r="I439" i="1"/>
  <c r="I440" i="1"/>
  <c r="I441" i="1"/>
  <c r="M441" i="1" s="1"/>
  <c r="I442" i="1"/>
  <c r="I443" i="1"/>
  <c r="M443" i="1" s="1"/>
  <c r="I444" i="1"/>
  <c r="I445" i="1"/>
  <c r="M445" i="1" s="1"/>
  <c r="I446" i="1"/>
  <c r="M446" i="1" s="1"/>
  <c r="I447" i="1"/>
  <c r="I448" i="1"/>
  <c r="I449" i="1"/>
  <c r="M449" i="1" s="1"/>
  <c r="I450" i="1"/>
  <c r="M450" i="1" s="1"/>
  <c r="I451" i="1"/>
  <c r="M451" i="1" s="1"/>
  <c r="I452" i="1"/>
  <c r="I453" i="1"/>
  <c r="M453" i="1" s="1"/>
  <c r="I454" i="1"/>
  <c r="M454" i="1" s="1"/>
  <c r="I455" i="1"/>
  <c r="I456" i="1"/>
  <c r="I457" i="1"/>
  <c r="M457" i="1" s="1"/>
  <c r="I458" i="1"/>
  <c r="M458" i="1" s="1"/>
  <c r="I459" i="1"/>
  <c r="M459" i="1" s="1"/>
  <c r="I460" i="1"/>
  <c r="I461" i="1"/>
  <c r="M461" i="1" s="1"/>
  <c r="I462" i="1"/>
  <c r="M462" i="1" s="1"/>
  <c r="I463" i="1"/>
  <c r="I464" i="1"/>
  <c r="I465" i="1"/>
  <c r="M465" i="1" s="1"/>
  <c r="I466" i="1"/>
  <c r="M466" i="1" s="1"/>
  <c r="I467" i="1"/>
  <c r="M467" i="1" s="1"/>
  <c r="I468" i="1"/>
  <c r="I469" i="1"/>
  <c r="M469" i="1" s="1"/>
  <c r="I470" i="1"/>
  <c r="M470" i="1" s="1"/>
  <c r="I471" i="1"/>
  <c r="I472" i="1"/>
  <c r="I473" i="1"/>
  <c r="M473" i="1" s="1"/>
  <c r="I474" i="1"/>
  <c r="M474" i="1" s="1"/>
  <c r="I475" i="1"/>
  <c r="M475" i="1" s="1"/>
  <c r="I476" i="1"/>
  <c r="I477" i="1"/>
  <c r="M477" i="1" s="1"/>
  <c r="I478" i="1"/>
  <c r="M478" i="1" s="1"/>
  <c r="I479" i="1"/>
  <c r="I480" i="1"/>
  <c r="I481" i="1"/>
  <c r="M481" i="1" s="1"/>
  <c r="I482" i="1"/>
  <c r="M482" i="1" s="1"/>
  <c r="I483" i="1"/>
  <c r="M483" i="1" s="1"/>
  <c r="I484" i="1"/>
  <c r="I485" i="1"/>
  <c r="M485" i="1" s="1"/>
  <c r="I486" i="1"/>
  <c r="M486" i="1" s="1"/>
  <c r="I487" i="1"/>
  <c r="I488" i="1"/>
  <c r="I489" i="1"/>
  <c r="M489" i="1" s="1"/>
  <c r="I490" i="1"/>
  <c r="M490" i="1" s="1"/>
  <c r="I491" i="1"/>
  <c r="M491" i="1" s="1"/>
  <c r="I492" i="1"/>
  <c r="I493" i="1"/>
  <c r="M493" i="1" s="1"/>
  <c r="I494" i="1"/>
  <c r="M494" i="1" s="1"/>
  <c r="I495" i="1"/>
  <c r="I496" i="1"/>
  <c r="I497" i="1"/>
  <c r="M497" i="1" s="1"/>
  <c r="I498" i="1"/>
  <c r="M498" i="1" s="1"/>
  <c r="I499" i="1"/>
  <c r="M499" i="1" s="1"/>
  <c r="I500" i="1"/>
  <c r="I501" i="1"/>
  <c r="M501" i="1" s="1"/>
  <c r="I502" i="1"/>
  <c r="M502" i="1" s="1"/>
  <c r="I503" i="1"/>
  <c r="I504" i="1"/>
  <c r="I505" i="1"/>
  <c r="M505" i="1" s="1"/>
  <c r="I506" i="1"/>
  <c r="M506" i="1" s="1"/>
  <c r="I507" i="1"/>
  <c r="M507" i="1" s="1"/>
  <c r="I508" i="1"/>
  <c r="I509" i="1"/>
  <c r="M509" i="1" s="1"/>
  <c r="I510" i="1"/>
  <c r="M510" i="1" s="1"/>
  <c r="I511" i="1"/>
  <c r="I512" i="1"/>
  <c r="I513" i="1"/>
  <c r="M513" i="1" s="1"/>
  <c r="I514" i="1"/>
  <c r="M514" i="1" s="1"/>
  <c r="I515" i="1"/>
  <c r="M515" i="1" s="1"/>
  <c r="I516" i="1"/>
  <c r="I517" i="1"/>
  <c r="M517" i="1" s="1"/>
  <c r="I518" i="1"/>
  <c r="M518" i="1" s="1"/>
  <c r="I519" i="1"/>
  <c r="I520" i="1"/>
  <c r="I521" i="1"/>
  <c r="M521" i="1" s="1"/>
  <c r="I522" i="1"/>
  <c r="M522" i="1" s="1"/>
  <c r="I523" i="1"/>
  <c r="M523" i="1" s="1"/>
  <c r="I524" i="1"/>
  <c r="I525" i="1"/>
  <c r="M525" i="1" s="1"/>
  <c r="I526" i="1"/>
  <c r="M526" i="1" s="1"/>
  <c r="I527" i="1"/>
  <c r="I528" i="1"/>
  <c r="I529" i="1"/>
  <c r="M529" i="1" s="1"/>
  <c r="I530" i="1"/>
  <c r="M530" i="1" s="1"/>
  <c r="I531" i="1"/>
  <c r="M531" i="1" s="1"/>
  <c r="I532" i="1"/>
  <c r="I533" i="1"/>
  <c r="M533" i="1" s="1"/>
  <c r="I534" i="1"/>
  <c r="M534" i="1" s="1"/>
  <c r="I535" i="1"/>
  <c r="I536" i="1"/>
  <c r="I537" i="1"/>
  <c r="M537" i="1" s="1"/>
  <c r="I538" i="1"/>
  <c r="M538" i="1" s="1"/>
  <c r="I539" i="1"/>
  <c r="M539" i="1" s="1"/>
  <c r="I540" i="1"/>
  <c r="I541" i="1"/>
  <c r="M541" i="1" s="1"/>
  <c r="I542" i="1"/>
  <c r="M542" i="1" s="1"/>
  <c r="I543" i="1"/>
  <c r="I544" i="1"/>
  <c r="I545" i="1"/>
  <c r="M545" i="1" s="1"/>
  <c r="I546" i="1"/>
  <c r="M546" i="1" s="1"/>
  <c r="I547" i="1"/>
  <c r="M547" i="1" s="1"/>
  <c r="I548" i="1"/>
  <c r="I549" i="1"/>
  <c r="M549" i="1" s="1"/>
  <c r="I550" i="1"/>
  <c r="M550" i="1" s="1"/>
  <c r="I551" i="1"/>
  <c r="I552" i="1"/>
  <c r="I553" i="1"/>
  <c r="M553" i="1" s="1"/>
  <c r="I554" i="1"/>
  <c r="M554" i="1" s="1"/>
  <c r="I555" i="1"/>
  <c r="M555" i="1" s="1"/>
  <c r="I556" i="1"/>
  <c r="I557" i="1"/>
  <c r="M557" i="1" s="1"/>
  <c r="I558" i="1"/>
  <c r="M558" i="1" s="1"/>
  <c r="I559" i="1"/>
  <c r="I560" i="1"/>
  <c r="I561" i="1"/>
  <c r="M561" i="1" s="1"/>
  <c r="I562" i="1"/>
  <c r="M562" i="1" s="1"/>
  <c r="I563" i="1"/>
  <c r="M563" i="1" s="1"/>
  <c r="I564" i="1"/>
  <c r="I565" i="1"/>
  <c r="M565" i="1" s="1"/>
  <c r="I566" i="1"/>
  <c r="M566" i="1" s="1"/>
  <c r="I567" i="1"/>
  <c r="I568" i="1"/>
  <c r="I569" i="1"/>
  <c r="M569" i="1" s="1"/>
  <c r="I570" i="1"/>
  <c r="I571" i="1"/>
  <c r="M571" i="1" s="1"/>
  <c r="I572" i="1"/>
  <c r="I573" i="1"/>
  <c r="M573" i="1" s="1"/>
  <c r="I574" i="1"/>
  <c r="M574" i="1" s="1"/>
  <c r="I575" i="1"/>
  <c r="I576" i="1"/>
  <c r="I577" i="1"/>
  <c r="M577" i="1" s="1"/>
  <c r="I578" i="1"/>
  <c r="M578" i="1" s="1"/>
  <c r="I579" i="1"/>
  <c r="M579" i="1" s="1"/>
  <c r="I580" i="1"/>
  <c r="I581" i="1"/>
  <c r="M581" i="1" s="1"/>
  <c r="I582" i="1"/>
  <c r="M582" i="1" s="1"/>
  <c r="I583" i="1"/>
  <c r="I584" i="1"/>
  <c r="I585" i="1"/>
  <c r="M585" i="1" s="1"/>
  <c r="I586" i="1"/>
  <c r="M586" i="1" s="1"/>
  <c r="I587" i="1"/>
  <c r="M587" i="1" s="1"/>
  <c r="I588" i="1"/>
  <c r="I589" i="1"/>
  <c r="M589" i="1" s="1"/>
  <c r="I590" i="1"/>
  <c r="M590" i="1" s="1"/>
  <c r="I591" i="1"/>
  <c r="I592" i="1"/>
  <c r="I593" i="1"/>
  <c r="M593" i="1" s="1"/>
  <c r="I594" i="1"/>
  <c r="M594" i="1" s="1"/>
  <c r="I595" i="1"/>
  <c r="M595" i="1" s="1"/>
  <c r="I596" i="1"/>
  <c r="I597" i="1"/>
  <c r="M597" i="1" s="1"/>
  <c r="I598" i="1"/>
  <c r="M598" i="1" s="1"/>
  <c r="I599" i="1"/>
  <c r="I600" i="1"/>
  <c r="I601" i="1"/>
  <c r="M601" i="1" s="1"/>
  <c r="I602" i="1"/>
  <c r="M602" i="1" s="1"/>
  <c r="I603" i="1"/>
  <c r="M603" i="1" s="1"/>
  <c r="I604" i="1"/>
  <c r="I605" i="1"/>
  <c r="M605" i="1" s="1"/>
  <c r="I606" i="1"/>
  <c r="M606" i="1" s="1"/>
  <c r="I607" i="1"/>
  <c r="I608" i="1"/>
  <c r="I609" i="1"/>
  <c r="M609" i="1" s="1"/>
  <c r="I610" i="1"/>
  <c r="M610" i="1" s="1"/>
  <c r="I611" i="1"/>
  <c r="M611" i="1" s="1"/>
  <c r="I612" i="1"/>
  <c r="I613" i="1"/>
  <c r="M613" i="1" s="1"/>
  <c r="I614" i="1"/>
  <c r="M614" i="1" s="1"/>
  <c r="I615" i="1"/>
  <c r="I616" i="1"/>
  <c r="I617" i="1"/>
  <c r="M617" i="1" s="1"/>
  <c r="I618" i="1"/>
  <c r="M618" i="1" s="1"/>
  <c r="I619" i="1"/>
  <c r="M619" i="1" s="1"/>
  <c r="I620" i="1"/>
  <c r="I621" i="1"/>
  <c r="M621" i="1" s="1"/>
  <c r="I622" i="1"/>
  <c r="M622" i="1" s="1"/>
  <c r="I623" i="1"/>
  <c r="I624" i="1"/>
  <c r="I625" i="1"/>
  <c r="M625" i="1" s="1"/>
  <c r="I626" i="1"/>
  <c r="M626" i="1" s="1"/>
  <c r="I627" i="1"/>
  <c r="M627" i="1" s="1"/>
  <c r="I628" i="1"/>
  <c r="I629" i="1"/>
  <c r="M629" i="1" s="1"/>
  <c r="I630" i="1"/>
  <c r="M630" i="1" s="1"/>
  <c r="I631" i="1"/>
  <c r="I632" i="1"/>
  <c r="I633" i="1"/>
  <c r="M633" i="1" s="1"/>
  <c r="I634" i="1"/>
  <c r="M634" i="1" s="1"/>
  <c r="I635" i="1"/>
  <c r="M635" i="1" s="1"/>
  <c r="I636" i="1"/>
  <c r="I637" i="1"/>
  <c r="M637" i="1" s="1"/>
  <c r="I638" i="1"/>
  <c r="M638" i="1" s="1"/>
  <c r="I639" i="1"/>
  <c r="I640" i="1"/>
  <c r="I641" i="1"/>
  <c r="M641" i="1" s="1"/>
  <c r="I642" i="1"/>
  <c r="M642" i="1" s="1"/>
  <c r="I643" i="1"/>
  <c r="M643" i="1" s="1"/>
  <c r="I644" i="1"/>
  <c r="I645" i="1"/>
  <c r="M645" i="1" s="1"/>
  <c r="I646" i="1"/>
  <c r="M646" i="1" s="1"/>
  <c r="I647" i="1"/>
  <c r="I648" i="1"/>
  <c r="I649" i="1"/>
  <c r="M649" i="1" s="1"/>
  <c r="I650" i="1"/>
  <c r="M650" i="1" s="1"/>
  <c r="I651" i="1"/>
  <c r="M651" i="1" s="1"/>
  <c r="I652" i="1"/>
  <c r="I653" i="1"/>
  <c r="M653" i="1" s="1"/>
  <c r="I654" i="1"/>
  <c r="M654" i="1" s="1"/>
  <c r="I655" i="1"/>
  <c r="I656" i="1"/>
  <c r="I657" i="1"/>
  <c r="M657" i="1" s="1"/>
  <c r="I658" i="1"/>
  <c r="M658" i="1" s="1"/>
  <c r="I659" i="1"/>
  <c r="M659" i="1" s="1"/>
  <c r="I660" i="1"/>
  <c r="I661" i="1"/>
  <c r="M661" i="1" s="1"/>
  <c r="I662" i="1"/>
  <c r="M662" i="1" s="1"/>
  <c r="I663" i="1"/>
  <c r="I664" i="1"/>
  <c r="I665" i="1"/>
  <c r="M665" i="1" s="1"/>
  <c r="I666" i="1"/>
  <c r="M666" i="1" s="1"/>
  <c r="I667" i="1"/>
  <c r="M667" i="1" s="1"/>
  <c r="I668" i="1"/>
  <c r="I669" i="1"/>
  <c r="M669" i="1" s="1"/>
  <c r="I670" i="1"/>
  <c r="M670" i="1" s="1"/>
  <c r="I671" i="1"/>
  <c r="I672" i="1"/>
  <c r="I673" i="1"/>
  <c r="M673" i="1" s="1"/>
  <c r="I674" i="1"/>
  <c r="M674" i="1" s="1"/>
  <c r="I675" i="1"/>
  <c r="M675" i="1" s="1"/>
  <c r="I676" i="1"/>
  <c r="I677" i="1"/>
  <c r="M677" i="1" s="1"/>
  <c r="I678" i="1"/>
  <c r="M678" i="1" s="1"/>
  <c r="I679" i="1"/>
  <c r="I680" i="1"/>
  <c r="I681" i="1"/>
  <c r="M681" i="1" s="1"/>
  <c r="I682" i="1"/>
  <c r="M682" i="1" s="1"/>
  <c r="I683" i="1"/>
  <c r="M683" i="1" s="1"/>
  <c r="I684" i="1"/>
  <c r="I685" i="1"/>
  <c r="M685" i="1" s="1"/>
  <c r="I686" i="1"/>
  <c r="M686" i="1" s="1"/>
  <c r="I687" i="1"/>
  <c r="I688" i="1"/>
  <c r="I689" i="1"/>
  <c r="M689" i="1" s="1"/>
  <c r="I690" i="1"/>
  <c r="M690" i="1" s="1"/>
  <c r="I691" i="1"/>
  <c r="M691" i="1" s="1"/>
  <c r="I692" i="1"/>
  <c r="I693" i="1"/>
  <c r="M693" i="1" s="1"/>
  <c r="I694" i="1"/>
  <c r="M694" i="1" s="1"/>
  <c r="I695" i="1"/>
  <c r="I696" i="1"/>
  <c r="I697" i="1"/>
  <c r="M697" i="1" s="1"/>
  <c r="I698" i="1"/>
  <c r="M698" i="1" s="1"/>
  <c r="I699" i="1"/>
  <c r="M699" i="1" s="1"/>
  <c r="I700" i="1"/>
  <c r="I701" i="1"/>
  <c r="M701" i="1" s="1"/>
  <c r="I702" i="1"/>
  <c r="M702" i="1" s="1"/>
  <c r="I703" i="1"/>
  <c r="I704" i="1"/>
  <c r="I705" i="1"/>
  <c r="M705" i="1" s="1"/>
  <c r="I706" i="1"/>
  <c r="M706" i="1" s="1"/>
  <c r="I707" i="1"/>
  <c r="M707" i="1" s="1"/>
  <c r="I708" i="1"/>
  <c r="I709" i="1"/>
  <c r="M709" i="1" s="1"/>
  <c r="I710" i="1"/>
  <c r="M710" i="1" s="1"/>
  <c r="I711" i="1"/>
  <c r="I712" i="1"/>
  <c r="I713" i="1"/>
  <c r="M713" i="1" s="1"/>
  <c r="I714" i="1"/>
  <c r="M714" i="1" s="1"/>
  <c r="I715" i="1"/>
  <c r="M715" i="1" s="1"/>
  <c r="I716" i="1"/>
  <c r="I717" i="1"/>
  <c r="M717" i="1" s="1"/>
  <c r="I718" i="1"/>
  <c r="M718" i="1" s="1"/>
  <c r="I719" i="1"/>
  <c r="I720" i="1"/>
  <c r="I721" i="1"/>
  <c r="M721" i="1" s="1"/>
  <c r="I722" i="1"/>
  <c r="M722" i="1" s="1"/>
  <c r="I723" i="1"/>
  <c r="M723" i="1" s="1"/>
  <c r="I724" i="1"/>
  <c r="I725" i="1"/>
  <c r="M725" i="1" s="1"/>
  <c r="I726" i="1"/>
  <c r="M726" i="1" s="1"/>
  <c r="I727" i="1"/>
  <c r="I728" i="1"/>
  <c r="I729" i="1"/>
  <c r="M729" i="1" s="1"/>
  <c r="I730" i="1"/>
  <c r="M730" i="1" s="1"/>
  <c r="I731" i="1"/>
  <c r="M731" i="1" s="1"/>
  <c r="I732" i="1"/>
  <c r="I733" i="1"/>
  <c r="M733" i="1" s="1"/>
  <c r="I734" i="1"/>
  <c r="M734" i="1" s="1"/>
  <c r="I735" i="1"/>
  <c r="I736" i="1"/>
  <c r="I737" i="1"/>
  <c r="M737" i="1" s="1"/>
  <c r="I738" i="1"/>
  <c r="M738" i="1" s="1"/>
  <c r="I739" i="1"/>
  <c r="M739" i="1" s="1"/>
  <c r="I740" i="1"/>
  <c r="I741" i="1"/>
  <c r="M741" i="1" s="1"/>
  <c r="I742" i="1"/>
  <c r="M742" i="1" s="1"/>
  <c r="I743" i="1"/>
  <c r="I744" i="1"/>
  <c r="I745" i="1"/>
  <c r="M745" i="1" s="1"/>
  <c r="I746" i="1"/>
  <c r="M746" i="1" s="1"/>
  <c r="I747" i="1"/>
  <c r="M747" i="1" s="1"/>
  <c r="I748" i="1"/>
  <c r="I749" i="1"/>
  <c r="M749" i="1" s="1"/>
  <c r="I750" i="1"/>
  <c r="M750" i="1" s="1"/>
  <c r="I751" i="1"/>
  <c r="I752" i="1"/>
  <c r="I753" i="1"/>
  <c r="M753" i="1" s="1"/>
  <c r="I754" i="1"/>
  <c r="M754" i="1" s="1"/>
  <c r="I755" i="1"/>
  <c r="M755" i="1" s="1"/>
  <c r="I756" i="1"/>
  <c r="I757" i="1"/>
  <c r="M757" i="1" s="1"/>
  <c r="I758" i="1"/>
  <c r="M758" i="1" s="1"/>
  <c r="I759" i="1"/>
  <c r="I760" i="1"/>
  <c r="I761" i="1"/>
  <c r="M761" i="1" s="1"/>
  <c r="I762" i="1"/>
  <c r="M762" i="1" s="1"/>
  <c r="I763" i="1"/>
  <c r="M763" i="1" s="1"/>
  <c r="I764" i="1"/>
  <c r="I765" i="1"/>
  <c r="M765" i="1" s="1"/>
  <c r="I766" i="1"/>
  <c r="M766" i="1" s="1"/>
  <c r="I767" i="1"/>
  <c r="I768" i="1"/>
  <c r="I769" i="1"/>
  <c r="M769" i="1" s="1"/>
  <c r="I770" i="1"/>
  <c r="M770" i="1" s="1"/>
  <c r="I771" i="1"/>
  <c r="M771" i="1" s="1"/>
  <c r="I772" i="1"/>
  <c r="I773" i="1"/>
  <c r="M773" i="1" s="1"/>
  <c r="I774" i="1"/>
  <c r="M774" i="1" s="1"/>
  <c r="I775" i="1"/>
  <c r="I776" i="1"/>
  <c r="I777" i="1"/>
  <c r="M777" i="1" s="1"/>
  <c r="I778" i="1"/>
  <c r="M778" i="1" s="1"/>
  <c r="I779" i="1"/>
  <c r="M779" i="1" s="1"/>
  <c r="I780" i="1"/>
  <c r="I781" i="1"/>
  <c r="M781" i="1" s="1"/>
  <c r="I782" i="1"/>
  <c r="M782" i="1" s="1"/>
  <c r="I783" i="1"/>
  <c r="I784" i="1"/>
  <c r="I785" i="1"/>
  <c r="M785" i="1" s="1"/>
  <c r="I786" i="1"/>
  <c r="M786" i="1" s="1"/>
  <c r="I787" i="1"/>
  <c r="M787" i="1" s="1"/>
  <c r="I788" i="1"/>
  <c r="I789" i="1"/>
  <c r="M789" i="1" s="1"/>
  <c r="I790" i="1"/>
  <c r="M790" i="1" s="1"/>
  <c r="I791" i="1"/>
  <c r="I792" i="1"/>
  <c r="I793" i="1"/>
  <c r="M793" i="1" s="1"/>
  <c r="I794" i="1"/>
  <c r="M794" i="1" s="1"/>
  <c r="I795" i="1"/>
  <c r="M795" i="1" s="1"/>
  <c r="I796" i="1"/>
  <c r="I797" i="1"/>
  <c r="M797" i="1" s="1"/>
  <c r="I798" i="1"/>
  <c r="M798" i="1" s="1"/>
  <c r="I799" i="1"/>
  <c r="I800" i="1"/>
  <c r="I801" i="1"/>
  <c r="M801" i="1" s="1"/>
  <c r="I802" i="1"/>
  <c r="M802" i="1" s="1"/>
  <c r="I803" i="1"/>
  <c r="M803" i="1" s="1"/>
  <c r="I804" i="1"/>
  <c r="I805" i="1"/>
  <c r="M805" i="1" s="1"/>
  <c r="I806" i="1"/>
  <c r="M806" i="1" s="1"/>
  <c r="I807" i="1"/>
  <c r="I808" i="1"/>
  <c r="I809" i="1"/>
  <c r="M809" i="1" s="1"/>
  <c r="I810" i="1"/>
  <c r="M810" i="1" s="1"/>
  <c r="I811" i="1"/>
  <c r="M811" i="1" s="1"/>
  <c r="I812" i="1"/>
  <c r="I813" i="1"/>
  <c r="M813" i="1" s="1"/>
  <c r="I814" i="1"/>
  <c r="M814" i="1" s="1"/>
  <c r="I815" i="1"/>
  <c r="I816" i="1"/>
  <c r="I817" i="1"/>
  <c r="M817" i="1" s="1"/>
  <c r="I818" i="1"/>
  <c r="M818" i="1" s="1"/>
  <c r="I819" i="1"/>
  <c r="M819" i="1" s="1"/>
  <c r="I820" i="1"/>
  <c r="I821" i="1"/>
  <c r="M821" i="1" s="1"/>
  <c r="I822" i="1"/>
  <c r="M822" i="1" s="1"/>
  <c r="I823" i="1"/>
  <c r="I824" i="1"/>
  <c r="I825" i="1"/>
  <c r="M825" i="1" s="1"/>
  <c r="I826" i="1"/>
  <c r="M826" i="1" s="1"/>
  <c r="I827" i="1"/>
  <c r="M827" i="1" s="1"/>
  <c r="I828" i="1"/>
  <c r="I829" i="1"/>
  <c r="M829" i="1" s="1"/>
  <c r="I830" i="1"/>
  <c r="M830" i="1" s="1"/>
  <c r="I831" i="1"/>
  <c r="I832" i="1"/>
  <c r="I833" i="1"/>
  <c r="M833" i="1" s="1"/>
  <c r="I834" i="1"/>
  <c r="M834" i="1" s="1"/>
  <c r="I835" i="1"/>
  <c r="M835" i="1" s="1"/>
  <c r="I836" i="1"/>
  <c r="I837" i="1"/>
  <c r="M837" i="1" s="1"/>
  <c r="I838" i="1"/>
  <c r="M838" i="1" s="1"/>
  <c r="I839" i="1"/>
  <c r="I840" i="1"/>
  <c r="I841" i="1"/>
  <c r="M841" i="1" s="1"/>
  <c r="I842" i="1"/>
  <c r="M842" i="1" s="1"/>
  <c r="I843" i="1"/>
  <c r="M843" i="1" s="1"/>
  <c r="I844" i="1"/>
  <c r="I845" i="1"/>
  <c r="M845" i="1" s="1"/>
  <c r="I846" i="1"/>
  <c r="M846" i="1" s="1"/>
  <c r="I847" i="1"/>
  <c r="I848" i="1"/>
  <c r="I849" i="1"/>
  <c r="M849" i="1" s="1"/>
  <c r="I850" i="1"/>
  <c r="M850" i="1" s="1"/>
  <c r="I851" i="1"/>
  <c r="M851" i="1" s="1"/>
  <c r="I852" i="1"/>
  <c r="I853" i="1"/>
  <c r="M853" i="1" s="1"/>
  <c r="I854" i="1"/>
  <c r="M854" i="1" s="1"/>
  <c r="I855" i="1"/>
  <c r="I856" i="1"/>
  <c r="I857" i="1"/>
  <c r="M857" i="1" s="1"/>
  <c r="I858" i="1"/>
  <c r="M858" i="1" s="1"/>
  <c r="I859" i="1"/>
  <c r="M859" i="1" s="1"/>
  <c r="I860" i="1"/>
  <c r="I861" i="1"/>
  <c r="M861" i="1" s="1"/>
  <c r="I862" i="1"/>
  <c r="M862" i="1" s="1"/>
  <c r="I863" i="1"/>
  <c r="I864" i="1"/>
  <c r="I865" i="1"/>
  <c r="M865" i="1" s="1"/>
  <c r="I866" i="1"/>
  <c r="M866" i="1" s="1"/>
  <c r="I867" i="1"/>
  <c r="M867" i="1" s="1"/>
  <c r="I868" i="1"/>
  <c r="I869" i="1"/>
  <c r="M869" i="1" s="1"/>
  <c r="I870" i="1"/>
  <c r="M870" i="1" s="1"/>
  <c r="I871" i="1"/>
  <c r="I872" i="1"/>
  <c r="I873" i="1"/>
  <c r="M873" i="1" s="1"/>
  <c r="I874" i="1"/>
  <c r="M874" i="1" s="1"/>
  <c r="I875" i="1"/>
  <c r="M875" i="1" s="1"/>
  <c r="I876" i="1"/>
  <c r="I877" i="1"/>
  <c r="M877" i="1" s="1"/>
  <c r="I878" i="1"/>
  <c r="M878" i="1" s="1"/>
  <c r="I879" i="1"/>
  <c r="I880" i="1"/>
  <c r="I881" i="1"/>
  <c r="M881" i="1" s="1"/>
  <c r="I882" i="1"/>
  <c r="M882" i="1" s="1"/>
  <c r="I883" i="1"/>
  <c r="M883" i="1" s="1"/>
  <c r="I884" i="1"/>
  <c r="I885" i="1"/>
  <c r="M885" i="1" s="1"/>
  <c r="I886" i="1"/>
  <c r="M886" i="1" s="1"/>
  <c r="I887" i="1"/>
  <c r="I888" i="1"/>
  <c r="I889" i="1"/>
  <c r="M889" i="1" s="1"/>
  <c r="I890" i="1"/>
  <c r="M890" i="1" s="1"/>
  <c r="I891" i="1"/>
  <c r="M891" i="1" s="1"/>
  <c r="I892" i="1"/>
  <c r="I893" i="1"/>
  <c r="M893" i="1" s="1"/>
  <c r="I894" i="1"/>
  <c r="M894" i="1" s="1"/>
  <c r="I895" i="1"/>
  <c r="I896" i="1"/>
  <c r="I897" i="1"/>
  <c r="M897" i="1" s="1"/>
  <c r="I898" i="1"/>
  <c r="M898" i="1" s="1"/>
  <c r="I899" i="1"/>
  <c r="M899" i="1" s="1"/>
  <c r="I900" i="1"/>
  <c r="I901" i="1"/>
  <c r="M901" i="1" s="1"/>
  <c r="I902" i="1"/>
  <c r="M902" i="1" s="1"/>
  <c r="I903" i="1"/>
  <c r="I904" i="1"/>
  <c r="I905" i="1"/>
  <c r="M905" i="1" s="1"/>
  <c r="I906" i="1"/>
  <c r="M906" i="1" s="1"/>
  <c r="I907" i="1"/>
  <c r="M907" i="1" s="1"/>
  <c r="I908" i="1"/>
  <c r="I909" i="1"/>
  <c r="M909" i="1" s="1"/>
  <c r="I910" i="1"/>
  <c r="M910" i="1" s="1"/>
  <c r="I911" i="1"/>
  <c r="I912" i="1"/>
  <c r="I913" i="1"/>
  <c r="M913" i="1" s="1"/>
  <c r="I914" i="1"/>
  <c r="M914" i="1" s="1"/>
  <c r="I915" i="1"/>
  <c r="M915" i="1" s="1"/>
  <c r="I916" i="1"/>
  <c r="I917" i="1"/>
  <c r="M917" i="1" s="1"/>
  <c r="I918" i="1"/>
  <c r="M918" i="1" s="1"/>
  <c r="I919" i="1"/>
  <c r="I920" i="1"/>
  <c r="I921" i="1"/>
  <c r="M921" i="1" s="1"/>
  <c r="I922" i="1"/>
  <c r="M922" i="1" s="1"/>
  <c r="I923" i="1"/>
  <c r="M923" i="1" s="1"/>
  <c r="I924" i="1"/>
  <c r="I925" i="1"/>
  <c r="M925" i="1" s="1"/>
  <c r="I926" i="1"/>
  <c r="M926" i="1" s="1"/>
  <c r="I927" i="1"/>
  <c r="I928" i="1"/>
  <c r="I929" i="1"/>
  <c r="M929" i="1" s="1"/>
  <c r="I930" i="1"/>
  <c r="M930" i="1" s="1"/>
  <c r="I931" i="1"/>
  <c r="M931" i="1" s="1"/>
  <c r="I932" i="1"/>
  <c r="I933" i="1"/>
  <c r="M933" i="1" s="1"/>
  <c r="I934" i="1"/>
  <c r="M934" i="1" s="1"/>
  <c r="I935" i="1"/>
  <c r="I936" i="1"/>
  <c r="I937" i="1"/>
  <c r="M937" i="1" s="1"/>
  <c r="I938" i="1"/>
  <c r="M938" i="1" s="1"/>
  <c r="I939" i="1"/>
  <c r="M939" i="1" s="1"/>
  <c r="I940" i="1"/>
  <c r="I941" i="1"/>
  <c r="M941" i="1" s="1"/>
  <c r="I942" i="1"/>
  <c r="M942" i="1" s="1"/>
  <c r="I943" i="1"/>
  <c r="I944" i="1"/>
  <c r="I945" i="1"/>
  <c r="M945" i="1" s="1"/>
  <c r="I946" i="1"/>
  <c r="M946" i="1" s="1"/>
  <c r="I947" i="1"/>
  <c r="M947" i="1" s="1"/>
  <c r="I948" i="1"/>
  <c r="I949" i="1"/>
  <c r="M949" i="1" s="1"/>
  <c r="I950" i="1"/>
  <c r="M950" i="1" s="1"/>
  <c r="I951" i="1"/>
  <c r="I952" i="1"/>
  <c r="I953" i="1"/>
  <c r="M953" i="1" s="1"/>
  <c r="I954" i="1"/>
  <c r="M954" i="1" s="1"/>
  <c r="I955" i="1"/>
  <c r="M955" i="1" s="1"/>
  <c r="I956" i="1"/>
  <c r="I957" i="1"/>
  <c r="M957" i="1" s="1"/>
  <c r="I958" i="1"/>
  <c r="M958" i="1" s="1"/>
  <c r="I959" i="1"/>
  <c r="I960" i="1"/>
  <c r="I961" i="1"/>
  <c r="M961" i="1" s="1"/>
  <c r="I962" i="1"/>
  <c r="M962" i="1" s="1"/>
  <c r="I963" i="1"/>
  <c r="M963" i="1" s="1"/>
  <c r="I964" i="1"/>
  <c r="I965" i="1"/>
  <c r="M965" i="1" s="1"/>
  <c r="I966" i="1"/>
  <c r="M966" i="1" s="1"/>
  <c r="I967" i="1"/>
  <c r="I968" i="1"/>
  <c r="I969" i="1"/>
  <c r="M969" i="1" s="1"/>
  <c r="I970" i="1"/>
  <c r="M970" i="1" s="1"/>
  <c r="I971" i="1"/>
  <c r="M971" i="1" s="1"/>
  <c r="I972" i="1"/>
  <c r="I973" i="1"/>
  <c r="M973" i="1" s="1"/>
  <c r="I974" i="1"/>
  <c r="M974" i="1" s="1"/>
  <c r="I975" i="1"/>
  <c r="I976" i="1"/>
  <c r="I977" i="1"/>
  <c r="M977" i="1" s="1"/>
  <c r="I978" i="1"/>
  <c r="M978" i="1" s="1"/>
  <c r="I979" i="1"/>
  <c r="M979" i="1" s="1"/>
  <c r="I980" i="1"/>
  <c r="I981" i="1"/>
  <c r="M981" i="1" s="1"/>
  <c r="I982" i="1"/>
  <c r="M982" i="1" s="1"/>
  <c r="I983" i="1"/>
  <c r="I984" i="1"/>
  <c r="I985" i="1"/>
  <c r="M985" i="1" s="1"/>
  <c r="I986" i="1"/>
  <c r="M986" i="1" s="1"/>
  <c r="I987" i="1"/>
  <c r="M987" i="1" s="1"/>
  <c r="I988" i="1"/>
  <c r="I989" i="1"/>
  <c r="M989" i="1" s="1"/>
  <c r="I990" i="1"/>
  <c r="M990" i="1" s="1"/>
  <c r="I991" i="1"/>
  <c r="I992" i="1"/>
  <c r="I993" i="1"/>
  <c r="M993" i="1" s="1"/>
  <c r="I994" i="1"/>
  <c r="M994" i="1" s="1"/>
  <c r="I995" i="1"/>
  <c r="M995" i="1" s="1"/>
  <c r="I996" i="1"/>
  <c r="I997" i="1"/>
  <c r="M997" i="1" s="1"/>
  <c r="I998" i="1"/>
  <c r="M998" i="1" s="1"/>
  <c r="I999" i="1"/>
  <c r="I1000" i="1"/>
  <c r="I1001" i="1"/>
  <c r="M1001" i="1" s="1"/>
  <c r="I1002" i="1"/>
  <c r="M1002" i="1" s="1"/>
  <c r="I1003" i="1"/>
  <c r="M1003" i="1" s="1"/>
  <c r="I1004" i="1"/>
  <c r="I1005" i="1"/>
  <c r="M1005" i="1" s="1"/>
  <c r="I1006" i="1"/>
  <c r="M1006" i="1" s="1"/>
  <c r="I1007" i="1"/>
  <c r="I1008" i="1"/>
  <c r="I1009" i="1"/>
  <c r="M1009" i="1" s="1"/>
  <c r="I1010" i="1"/>
  <c r="M1010" i="1" s="1"/>
  <c r="I1011" i="1"/>
  <c r="M1011" i="1" s="1"/>
  <c r="I1012" i="1"/>
  <c r="I1013" i="1"/>
  <c r="M1013" i="1" s="1"/>
  <c r="I1014" i="1"/>
  <c r="M1014" i="1" s="1"/>
  <c r="I1015" i="1"/>
  <c r="I1016" i="1"/>
  <c r="I1017" i="1"/>
  <c r="M1017" i="1" s="1"/>
  <c r="I1018" i="1"/>
  <c r="M1018" i="1" s="1"/>
  <c r="I1019" i="1"/>
  <c r="M1019" i="1" s="1"/>
  <c r="I1020" i="1"/>
  <c r="I1021" i="1"/>
  <c r="M1021" i="1" s="1"/>
  <c r="I1022" i="1"/>
  <c r="M1022" i="1" s="1"/>
  <c r="I1023" i="1"/>
  <c r="I1024" i="1"/>
  <c r="I1025" i="1"/>
  <c r="M1025" i="1" s="1"/>
  <c r="I1026" i="1"/>
  <c r="M1026" i="1" s="1"/>
  <c r="I1027" i="1"/>
  <c r="M1027" i="1" s="1"/>
  <c r="I1028" i="1"/>
  <c r="I1029" i="1"/>
  <c r="M1029" i="1" s="1"/>
  <c r="I1030" i="1"/>
  <c r="M1030" i="1" s="1"/>
  <c r="I1031" i="1"/>
  <c r="I1032" i="1"/>
  <c r="I1033" i="1"/>
  <c r="M1033" i="1" s="1"/>
  <c r="I1034" i="1"/>
  <c r="M1034" i="1" s="1"/>
  <c r="I1035" i="1"/>
  <c r="M1035" i="1" s="1"/>
  <c r="I1036" i="1"/>
  <c r="I1037" i="1"/>
  <c r="M1037" i="1" s="1"/>
  <c r="I1038" i="1"/>
  <c r="M1038" i="1" s="1"/>
  <c r="I1039" i="1"/>
  <c r="I1040" i="1"/>
  <c r="I1041" i="1"/>
  <c r="M1041" i="1" s="1"/>
  <c r="I1042" i="1"/>
  <c r="M1042" i="1" s="1"/>
  <c r="I1043" i="1"/>
  <c r="M1043" i="1" s="1"/>
  <c r="I1044" i="1"/>
  <c r="I1045" i="1"/>
  <c r="M1045" i="1" s="1"/>
  <c r="I1046" i="1"/>
  <c r="M1046" i="1" s="1"/>
  <c r="I1047" i="1"/>
  <c r="I1048" i="1"/>
  <c r="I1049" i="1"/>
  <c r="M1049" i="1" s="1"/>
  <c r="I1050" i="1"/>
  <c r="M1050" i="1" s="1"/>
  <c r="I1051" i="1"/>
  <c r="M1051" i="1" s="1"/>
  <c r="I1052" i="1"/>
  <c r="I1053" i="1"/>
  <c r="M1053" i="1" s="1"/>
  <c r="I1054" i="1"/>
  <c r="M1054" i="1" s="1"/>
  <c r="I1055" i="1"/>
  <c r="I1056" i="1"/>
  <c r="I1057" i="1"/>
  <c r="M1057" i="1" s="1"/>
  <c r="I1058" i="1"/>
  <c r="M1058" i="1" s="1"/>
  <c r="I1059" i="1"/>
  <c r="M1059" i="1" s="1"/>
  <c r="I1060" i="1"/>
  <c r="I1061" i="1"/>
  <c r="M1061" i="1" s="1"/>
  <c r="I1062" i="1"/>
  <c r="M1062" i="1" s="1"/>
  <c r="I1063" i="1"/>
  <c r="I1064" i="1"/>
  <c r="I1065" i="1"/>
  <c r="M1065" i="1" s="1"/>
  <c r="I1066" i="1"/>
  <c r="M1066" i="1" s="1"/>
  <c r="I1067" i="1"/>
  <c r="M1067" i="1" s="1"/>
  <c r="I1068" i="1"/>
  <c r="I1069" i="1"/>
  <c r="M1069" i="1" s="1"/>
  <c r="I1070" i="1"/>
  <c r="M1070" i="1" s="1"/>
  <c r="I1071" i="1"/>
  <c r="I1072" i="1"/>
  <c r="I1073" i="1"/>
  <c r="M1073" i="1" s="1"/>
  <c r="I1074" i="1"/>
  <c r="M1074" i="1" s="1"/>
  <c r="I1075" i="1"/>
  <c r="M1075" i="1" s="1"/>
  <c r="I1076" i="1"/>
  <c r="I1077" i="1"/>
  <c r="I1078" i="1"/>
  <c r="M1078" i="1" s="1"/>
  <c r="I1079" i="1"/>
  <c r="I1080" i="1"/>
  <c r="I1081" i="1"/>
  <c r="M1081" i="1" s="1"/>
  <c r="I1082" i="1"/>
  <c r="M1082" i="1" s="1"/>
  <c r="I1083" i="1"/>
  <c r="M1083" i="1" s="1"/>
  <c r="I1084" i="1"/>
  <c r="I1085" i="1"/>
  <c r="M1085" i="1" s="1"/>
  <c r="I1086" i="1"/>
  <c r="M1086" i="1" s="1"/>
  <c r="I1087" i="1"/>
  <c r="I1088" i="1"/>
  <c r="I1089" i="1"/>
  <c r="M1089" i="1" s="1"/>
  <c r="I1090" i="1"/>
  <c r="M1090" i="1" s="1"/>
  <c r="I1091" i="1"/>
  <c r="M1091" i="1" s="1"/>
  <c r="I1092" i="1"/>
  <c r="I1093" i="1"/>
  <c r="M1093" i="1" s="1"/>
  <c r="I1094" i="1"/>
  <c r="M1094" i="1" s="1"/>
  <c r="I1095" i="1"/>
  <c r="I1096" i="1"/>
  <c r="I1097" i="1"/>
  <c r="M1097" i="1" s="1"/>
  <c r="I1098" i="1"/>
  <c r="M1098" i="1" s="1"/>
  <c r="I1099" i="1"/>
  <c r="I1100" i="1"/>
  <c r="I1101" i="1"/>
  <c r="M1101" i="1" s="1"/>
  <c r="I1102" i="1"/>
  <c r="M1102" i="1" s="1"/>
  <c r="I1103" i="1"/>
  <c r="I1104" i="1"/>
  <c r="I1105" i="1"/>
  <c r="M1105" i="1" s="1"/>
  <c r="I1106" i="1"/>
  <c r="M1106" i="1" s="1"/>
  <c r="I1107" i="1"/>
  <c r="M1107" i="1" s="1"/>
  <c r="I1108" i="1"/>
  <c r="I1109" i="1"/>
  <c r="M1109" i="1" s="1"/>
  <c r="I1110" i="1"/>
  <c r="M1110" i="1" s="1"/>
  <c r="I1111" i="1"/>
  <c r="I1113" i="1"/>
  <c r="M1113" i="1" s="1"/>
  <c r="I1114" i="1"/>
  <c r="M1114" i="1" s="1"/>
  <c r="I1115" i="1"/>
  <c r="M1115" i="1" s="1"/>
  <c r="I1116" i="1"/>
  <c r="M1116" i="1" s="1"/>
  <c r="I1117" i="1"/>
  <c r="I1118" i="1"/>
  <c r="M1118" i="1" s="1"/>
  <c r="I1119" i="1"/>
  <c r="M1119" i="1" s="1"/>
  <c r="I1121" i="1"/>
  <c r="M1121" i="1" s="1"/>
  <c r="I1122" i="1"/>
  <c r="M1122" i="1" s="1"/>
  <c r="I1123" i="1"/>
  <c r="M1123" i="1" s="1"/>
  <c r="I1124" i="1"/>
  <c r="I1125" i="1"/>
  <c r="M1125" i="1" s="1"/>
  <c r="I1126" i="1"/>
  <c r="I1127" i="1"/>
  <c r="I1129" i="1"/>
  <c r="M1129" i="1" s="1"/>
  <c r="I1130" i="1"/>
  <c r="M1130" i="1" s="1"/>
  <c r="I1131" i="1"/>
  <c r="M1131" i="1" s="1"/>
  <c r="I1132" i="1"/>
  <c r="M1132" i="1" s="1"/>
  <c r="I1133" i="1"/>
  <c r="M1133" i="1" s="1"/>
  <c r="I1134" i="1"/>
  <c r="M1134" i="1" s="1"/>
  <c r="I1135" i="1"/>
  <c r="I1137" i="1"/>
  <c r="M1137" i="1" s="1"/>
  <c r="I1138" i="1"/>
  <c r="M1138" i="1" s="1"/>
  <c r="I1139" i="1"/>
  <c r="M1139" i="1" s="1"/>
  <c r="I1140" i="1"/>
  <c r="I1141" i="1"/>
  <c r="M1141" i="1" s="1"/>
  <c r="I1142" i="1"/>
  <c r="M1142" i="1" s="1"/>
  <c r="I1143" i="1"/>
  <c r="I1145" i="1"/>
  <c r="I1146" i="1"/>
  <c r="M1146" i="1" s="1"/>
  <c r="I1147" i="1"/>
  <c r="M1147" i="1" s="1"/>
  <c r="I1148" i="1"/>
  <c r="I1149" i="1"/>
  <c r="M1149" i="1" s="1"/>
  <c r="I1150" i="1"/>
  <c r="M1150" i="1" s="1"/>
  <c r="I1151" i="1"/>
  <c r="I1153" i="1"/>
  <c r="M1153" i="1" s="1"/>
  <c r="I1154" i="1"/>
  <c r="I1155" i="1"/>
  <c r="M1155" i="1" s="1"/>
  <c r="I1156" i="1"/>
  <c r="M1156" i="1" s="1"/>
  <c r="I1157" i="1"/>
  <c r="M1157" i="1" s="1"/>
  <c r="I1158" i="1"/>
  <c r="M1158" i="1" s="1"/>
  <c r="I1159" i="1"/>
  <c r="I1161" i="1"/>
  <c r="M1161" i="1" s="1"/>
  <c r="I1162" i="1"/>
  <c r="I1163" i="1"/>
  <c r="M1163" i="1" s="1"/>
  <c r="I1164" i="1"/>
  <c r="I1165" i="1"/>
  <c r="M1165" i="1" s="1"/>
  <c r="I1166" i="1"/>
  <c r="M1166" i="1" s="1"/>
  <c r="I1167" i="1"/>
  <c r="I1169" i="1"/>
  <c r="M1169" i="1" s="1"/>
  <c r="I1170" i="1"/>
  <c r="M1170" i="1" s="1"/>
  <c r="I1171" i="1"/>
  <c r="M1171" i="1" s="1"/>
  <c r="I1172" i="1"/>
  <c r="I1173" i="1"/>
  <c r="M1173" i="1" s="1"/>
  <c r="I1174" i="1"/>
  <c r="M1174" i="1" s="1"/>
  <c r="I1175" i="1"/>
  <c r="I1177" i="1"/>
  <c r="M1177" i="1" s="1"/>
  <c r="I1178" i="1"/>
  <c r="I1179" i="1"/>
  <c r="M1179" i="1" s="1"/>
  <c r="I1180" i="1"/>
  <c r="M1180" i="1" s="1"/>
  <c r="I1181" i="1"/>
  <c r="M1181" i="1" s="1"/>
  <c r="I1182" i="1"/>
  <c r="M1182" i="1" s="1"/>
  <c r="I1183" i="1"/>
  <c r="M1183" i="1" s="1"/>
  <c r="I1185" i="1"/>
  <c r="M1185" i="1" s="1"/>
  <c r="I1186" i="1"/>
  <c r="I1187" i="1"/>
  <c r="M1187" i="1" s="1"/>
  <c r="I1188" i="1"/>
  <c r="I1189" i="1"/>
  <c r="M1189" i="1" s="1"/>
  <c r="I1190" i="1"/>
  <c r="M1190" i="1" s="1"/>
  <c r="I1191" i="1"/>
  <c r="I1193" i="1"/>
  <c r="M1193" i="1" s="1"/>
  <c r="I1194" i="1"/>
  <c r="I1195" i="1"/>
  <c r="M1195" i="1" s="1"/>
  <c r="I1196" i="1"/>
  <c r="M1196" i="1" s="1"/>
  <c r="I1197" i="1"/>
  <c r="M1197" i="1" s="1"/>
  <c r="I1198" i="1"/>
  <c r="M1198" i="1" s="1"/>
  <c r="I1199" i="1"/>
  <c r="I1201" i="1"/>
  <c r="M1201" i="1" s="1"/>
  <c r="I1202" i="1"/>
  <c r="I1203" i="1"/>
  <c r="M1203" i="1" s="1"/>
  <c r="I1204" i="1"/>
  <c r="I1205" i="1"/>
  <c r="M1205" i="1" s="1"/>
  <c r="I1206" i="1"/>
  <c r="M1206" i="1" s="1"/>
  <c r="I1207" i="1"/>
  <c r="I1209" i="1"/>
  <c r="I1210" i="1"/>
  <c r="I1211" i="1"/>
  <c r="M1211" i="1" s="1"/>
  <c r="I1212" i="1"/>
  <c r="I1213" i="1"/>
  <c r="M1213" i="1" s="1"/>
  <c r="I1214" i="1"/>
  <c r="M1214" i="1" s="1"/>
  <c r="I1215" i="1"/>
  <c r="I1217" i="1"/>
  <c r="M1217" i="1" s="1"/>
  <c r="I1218" i="1"/>
  <c r="I1219" i="1"/>
  <c r="M1219" i="1" s="1"/>
  <c r="I1220" i="1"/>
  <c r="M1220" i="1" s="1"/>
  <c r="I1221" i="1"/>
  <c r="M1221" i="1" s="1"/>
  <c r="I1222" i="1"/>
  <c r="M1222" i="1" s="1"/>
  <c r="I1223" i="1"/>
  <c r="I1225" i="1"/>
  <c r="M1225" i="1" s="1"/>
  <c r="I1226" i="1"/>
  <c r="I1227" i="1"/>
  <c r="M1227" i="1" s="1"/>
  <c r="I1228" i="1"/>
  <c r="I1229" i="1"/>
  <c r="M1229" i="1" s="1"/>
  <c r="I1230" i="1"/>
  <c r="M1230" i="1" s="1"/>
  <c r="I1231" i="1"/>
  <c r="I1233" i="1"/>
  <c r="M1233" i="1" s="1"/>
  <c r="I1234" i="1"/>
  <c r="M1234" i="1" s="1"/>
  <c r="I1235" i="1"/>
  <c r="M1235" i="1" s="1"/>
  <c r="I1236" i="1"/>
  <c r="I1237" i="1"/>
  <c r="M1237" i="1" s="1"/>
  <c r="I1238" i="1"/>
  <c r="M1238" i="1" s="1"/>
  <c r="I1239" i="1"/>
  <c r="I1241" i="1"/>
  <c r="M1241" i="1" s="1"/>
  <c r="I1242" i="1"/>
  <c r="I1243" i="1"/>
  <c r="M1243" i="1" s="1"/>
  <c r="I1244" i="1"/>
  <c r="M1244" i="1" s="1"/>
  <c r="I1245" i="1"/>
  <c r="M1245" i="1" s="1"/>
  <c r="I1246" i="1"/>
  <c r="M1246" i="1" s="1"/>
  <c r="I1247" i="1"/>
  <c r="M1247" i="1" s="1"/>
  <c r="I1249" i="1"/>
  <c r="M1249" i="1" s="1"/>
  <c r="I1250" i="1"/>
  <c r="I1251" i="1"/>
  <c r="M1251" i="1" s="1"/>
  <c r="I1252" i="1"/>
  <c r="I1253" i="1"/>
  <c r="M1253" i="1" s="1"/>
  <c r="I1254" i="1"/>
  <c r="M1254" i="1" s="1"/>
  <c r="I1255" i="1"/>
  <c r="I1257" i="1"/>
  <c r="M1257" i="1" s="1"/>
  <c r="I1258" i="1"/>
  <c r="I1259" i="1"/>
  <c r="M1259" i="1" s="1"/>
  <c r="I1260" i="1"/>
  <c r="M1260" i="1" s="1"/>
  <c r="I1261" i="1"/>
  <c r="M1261" i="1" s="1"/>
  <c r="I1262" i="1"/>
  <c r="M1262" i="1" s="1"/>
  <c r="I1263" i="1"/>
  <c r="I1265" i="1"/>
  <c r="M1265" i="1" s="1"/>
  <c r="I1266" i="1"/>
  <c r="I1267" i="1"/>
  <c r="M1267" i="1" s="1"/>
  <c r="I1268" i="1"/>
  <c r="I1269" i="1"/>
  <c r="M1269" i="1" s="1"/>
  <c r="I1270" i="1"/>
  <c r="M1270" i="1" s="1"/>
  <c r="I1271" i="1"/>
  <c r="I1273" i="1"/>
  <c r="I1274" i="1"/>
  <c r="I1275" i="1"/>
  <c r="M1275" i="1" s="1"/>
  <c r="I1276" i="1"/>
  <c r="I1277" i="1"/>
  <c r="M1277" i="1" s="1"/>
  <c r="I1278" i="1"/>
  <c r="M1278" i="1" s="1"/>
  <c r="I1279" i="1"/>
  <c r="I1281" i="1"/>
  <c r="M1281" i="1" s="1"/>
  <c r="I1282" i="1"/>
  <c r="I1283" i="1"/>
  <c r="M1283" i="1" s="1"/>
  <c r="I1284" i="1"/>
  <c r="M1284" i="1" s="1"/>
  <c r="I1285" i="1"/>
  <c r="M1285" i="1" s="1"/>
  <c r="I1286" i="1"/>
  <c r="M1286" i="1" s="1"/>
  <c r="I1287" i="1"/>
  <c r="I1289" i="1"/>
  <c r="M1289" i="1" s="1"/>
  <c r="I1290" i="1"/>
  <c r="I1291" i="1"/>
  <c r="M1291" i="1" s="1"/>
  <c r="I1292" i="1"/>
  <c r="I1293" i="1"/>
  <c r="M1293" i="1" s="1"/>
  <c r="I1294" i="1"/>
  <c r="M1294" i="1" s="1"/>
  <c r="I1295" i="1"/>
  <c r="I1297" i="1"/>
  <c r="M1297" i="1" s="1"/>
  <c r="I1298" i="1"/>
  <c r="M1298" i="1" s="1"/>
  <c r="I1299" i="1"/>
  <c r="M1299" i="1" s="1"/>
  <c r="I1300" i="1"/>
  <c r="I1301" i="1"/>
  <c r="M1301" i="1" s="1"/>
  <c r="I1302" i="1"/>
  <c r="M1302" i="1" s="1"/>
  <c r="I1303" i="1"/>
  <c r="I1305" i="1"/>
  <c r="M1305" i="1" s="1"/>
  <c r="I1306" i="1"/>
  <c r="I1307" i="1"/>
  <c r="M1307" i="1" s="1"/>
  <c r="I1308" i="1"/>
  <c r="M1308" i="1" s="1"/>
  <c r="I1309" i="1"/>
  <c r="M1309" i="1" s="1"/>
  <c r="I1310" i="1"/>
  <c r="M1310" i="1" s="1"/>
  <c r="I1311" i="1"/>
  <c r="M1311" i="1" s="1"/>
  <c r="I1313" i="1"/>
  <c r="M1313" i="1" s="1"/>
  <c r="I1314" i="1"/>
  <c r="I1315" i="1"/>
  <c r="M1315" i="1" s="1"/>
  <c r="I1316" i="1"/>
  <c r="I1317" i="1"/>
  <c r="M1317" i="1" s="1"/>
  <c r="I1318" i="1"/>
  <c r="M1318" i="1" s="1"/>
  <c r="I1319" i="1"/>
  <c r="I1321" i="1"/>
  <c r="M1321" i="1" s="1"/>
  <c r="I1322" i="1"/>
  <c r="I1323" i="1"/>
  <c r="M1323" i="1" s="1"/>
  <c r="I1324" i="1"/>
  <c r="M1324" i="1" s="1"/>
  <c r="I1325" i="1"/>
  <c r="M1325" i="1" s="1"/>
  <c r="I1326" i="1"/>
  <c r="M1326" i="1" s="1"/>
  <c r="I1327" i="1"/>
  <c r="I1329" i="1"/>
  <c r="M1329" i="1" s="1"/>
  <c r="I1330" i="1"/>
  <c r="I1331" i="1"/>
  <c r="M1331" i="1" s="1"/>
  <c r="I1332" i="1"/>
  <c r="I1333" i="1"/>
  <c r="M1333" i="1" s="1"/>
  <c r="I1334" i="1"/>
  <c r="M1334" i="1" s="1"/>
  <c r="I1335" i="1"/>
  <c r="I1337" i="1"/>
  <c r="I1338" i="1"/>
  <c r="I1339" i="1"/>
  <c r="M1339" i="1" s="1"/>
  <c r="I1340" i="1"/>
  <c r="I1341" i="1"/>
  <c r="M1341" i="1" s="1"/>
  <c r="I1342" i="1"/>
  <c r="M1342" i="1" s="1"/>
  <c r="I1343" i="1"/>
  <c r="I1345" i="1"/>
  <c r="M1345" i="1" s="1"/>
  <c r="I1346" i="1"/>
  <c r="I1347" i="1"/>
  <c r="M1347" i="1" s="1"/>
  <c r="I1348" i="1"/>
  <c r="M1348" i="1" s="1"/>
  <c r="I1349" i="1"/>
  <c r="M1349" i="1" s="1"/>
  <c r="I1350" i="1"/>
  <c r="M1350" i="1" s="1"/>
  <c r="I1351" i="1"/>
  <c r="I1353" i="1"/>
  <c r="M1353" i="1" s="1"/>
  <c r="I1354" i="1"/>
  <c r="I1355" i="1"/>
  <c r="M1355" i="1" s="1"/>
  <c r="I1356" i="1"/>
  <c r="I1357" i="1"/>
  <c r="M1357" i="1" s="1"/>
  <c r="I1358" i="1"/>
  <c r="M1358" i="1" s="1"/>
  <c r="I1359" i="1"/>
  <c r="I1361" i="1"/>
  <c r="M1361" i="1" s="1"/>
  <c r="I1362" i="1"/>
  <c r="M1362" i="1" s="1"/>
  <c r="I1363" i="1"/>
  <c r="M1363" i="1" s="1"/>
  <c r="I1364" i="1"/>
  <c r="I1365" i="1"/>
  <c r="M1365" i="1" s="1"/>
  <c r="I1366" i="1"/>
  <c r="M1366" i="1" s="1"/>
  <c r="I1367" i="1"/>
  <c r="I1369" i="1"/>
  <c r="M1369" i="1" s="1"/>
  <c r="I1370" i="1"/>
  <c r="I1371" i="1"/>
  <c r="M1371" i="1" s="1"/>
  <c r="I1372" i="1"/>
  <c r="M1372" i="1" s="1"/>
  <c r="I1373" i="1"/>
  <c r="M1373" i="1" s="1"/>
  <c r="I1374" i="1"/>
  <c r="M1374" i="1" s="1"/>
  <c r="I1375" i="1"/>
  <c r="M1375" i="1" s="1"/>
  <c r="I1377" i="1"/>
  <c r="M1377" i="1" s="1"/>
  <c r="I1378" i="1"/>
  <c r="I1379" i="1"/>
  <c r="M1379" i="1" s="1"/>
  <c r="I1380" i="1"/>
  <c r="I1381" i="1"/>
  <c r="M1381" i="1" s="1"/>
  <c r="I1382" i="1"/>
  <c r="M1382" i="1" s="1"/>
  <c r="I1383" i="1"/>
  <c r="I1385" i="1"/>
  <c r="M1385" i="1" s="1"/>
  <c r="I1386" i="1"/>
  <c r="I1387" i="1"/>
  <c r="M1387" i="1" s="1"/>
  <c r="I1388" i="1"/>
  <c r="M1388" i="1" s="1"/>
  <c r="I1389" i="1"/>
  <c r="M1389" i="1" s="1"/>
  <c r="I1390" i="1"/>
  <c r="M1390" i="1" s="1"/>
  <c r="I1391" i="1"/>
  <c r="I1393" i="1"/>
  <c r="M1393" i="1" s="1"/>
  <c r="I1394" i="1"/>
  <c r="I1395" i="1"/>
  <c r="M1395" i="1" s="1"/>
  <c r="I1396" i="1"/>
  <c r="I1397" i="1"/>
  <c r="M1397" i="1" s="1"/>
  <c r="I1398" i="1"/>
  <c r="M1398" i="1" s="1"/>
  <c r="I1399" i="1"/>
  <c r="I1401" i="1"/>
  <c r="I1402" i="1"/>
  <c r="I1403" i="1"/>
  <c r="M1403" i="1" s="1"/>
  <c r="I1404" i="1"/>
  <c r="I1405" i="1"/>
  <c r="M1405" i="1" s="1"/>
  <c r="I1406" i="1"/>
  <c r="M1406" i="1" s="1"/>
  <c r="I1407" i="1"/>
  <c r="I1409" i="1"/>
  <c r="M1409" i="1" s="1"/>
  <c r="I1410" i="1"/>
  <c r="I1411" i="1"/>
  <c r="M1411" i="1" s="1"/>
  <c r="I1412" i="1"/>
  <c r="M1412" i="1" s="1"/>
  <c r="I1413" i="1"/>
  <c r="M1413" i="1" s="1"/>
  <c r="I1414" i="1"/>
  <c r="M1414" i="1" s="1"/>
  <c r="I1415" i="1"/>
  <c r="I1417" i="1"/>
  <c r="M1417" i="1" s="1"/>
  <c r="I1418" i="1"/>
  <c r="I1419" i="1"/>
  <c r="M1419" i="1" s="1"/>
  <c r="I1420" i="1"/>
  <c r="I1421" i="1"/>
  <c r="M1421" i="1" s="1"/>
  <c r="I1422" i="1"/>
  <c r="M1422" i="1" s="1"/>
  <c r="I1423" i="1"/>
  <c r="I1425" i="1"/>
  <c r="M1425" i="1" s="1"/>
  <c r="I1426" i="1"/>
  <c r="M1426" i="1" s="1"/>
  <c r="I1427" i="1"/>
  <c r="M1427" i="1" s="1"/>
  <c r="I1428" i="1"/>
  <c r="I1429" i="1"/>
  <c r="M1429" i="1" s="1"/>
  <c r="I1430" i="1"/>
  <c r="M1430" i="1" s="1"/>
  <c r="I1431" i="1"/>
  <c r="I1433" i="1"/>
  <c r="M1433" i="1" s="1"/>
  <c r="I1434" i="1"/>
  <c r="I1435" i="1"/>
  <c r="M1435" i="1" s="1"/>
  <c r="I1436" i="1"/>
  <c r="M1436" i="1" s="1"/>
  <c r="I1437" i="1"/>
  <c r="M1437" i="1" s="1"/>
  <c r="I1438" i="1"/>
  <c r="M1438" i="1" s="1"/>
  <c r="I1439" i="1"/>
  <c r="I1441" i="1"/>
  <c r="M1441" i="1" s="1"/>
  <c r="I1442" i="1"/>
  <c r="I1443" i="1"/>
  <c r="M1443" i="1" s="1"/>
  <c r="I1444" i="1"/>
  <c r="I1445" i="1"/>
  <c r="M1445" i="1" s="1"/>
  <c r="I1446" i="1"/>
  <c r="M1446" i="1" s="1"/>
  <c r="I1447" i="1"/>
  <c r="I1449" i="1"/>
  <c r="M1449" i="1" s="1"/>
  <c r="I1450" i="1"/>
  <c r="I1451" i="1"/>
  <c r="M1451" i="1" s="1"/>
  <c r="I1452" i="1"/>
  <c r="M1452" i="1" s="1"/>
  <c r="I1453" i="1"/>
  <c r="M1453" i="1" s="1"/>
  <c r="I1454" i="1"/>
  <c r="M1454" i="1" s="1"/>
  <c r="I1455" i="1"/>
  <c r="I1457" i="1"/>
  <c r="M1457" i="1" s="1"/>
  <c r="I1458" i="1"/>
  <c r="I1459" i="1"/>
  <c r="M1459" i="1" s="1"/>
  <c r="I1460" i="1"/>
  <c r="I1461" i="1"/>
  <c r="M1461" i="1" s="1"/>
  <c r="I1462" i="1"/>
  <c r="M1462" i="1" s="1"/>
  <c r="I1463" i="1"/>
  <c r="I1465" i="1"/>
  <c r="I1466" i="1"/>
  <c r="I1467" i="1"/>
  <c r="M1467" i="1" s="1"/>
  <c r="I1468" i="1"/>
  <c r="I1469" i="1"/>
  <c r="M1469" i="1" s="1"/>
  <c r="I1470" i="1"/>
  <c r="M1470" i="1" s="1"/>
  <c r="I1471" i="1"/>
  <c r="I1473" i="1"/>
  <c r="M1473" i="1" s="1"/>
  <c r="I1474" i="1"/>
  <c r="I1475" i="1"/>
  <c r="M1475" i="1" s="1"/>
  <c r="I1476" i="1"/>
  <c r="M1476" i="1" s="1"/>
  <c r="I1477" i="1"/>
  <c r="M1477" i="1" s="1"/>
  <c r="I1478" i="1"/>
  <c r="M1478" i="1" s="1"/>
  <c r="I1479" i="1"/>
  <c r="I1481" i="1"/>
  <c r="M1481" i="1" s="1"/>
  <c r="I1482" i="1"/>
  <c r="I1483" i="1"/>
  <c r="M1483" i="1" s="1"/>
  <c r="I1484" i="1"/>
  <c r="I1485" i="1"/>
  <c r="M1485" i="1" s="1"/>
  <c r="I1486" i="1"/>
  <c r="M1486" i="1" s="1"/>
  <c r="I1487" i="1"/>
  <c r="I1489" i="1"/>
  <c r="M1489" i="1" s="1"/>
  <c r="I1490" i="1"/>
  <c r="M1490" i="1" s="1"/>
  <c r="I1491" i="1"/>
  <c r="M1491" i="1" s="1"/>
  <c r="I1492" i="1"/>
  <c r="I1493" i="1"/>
  <c r="M1493" i="1" s="1"/>
  <c r="I1494" i="1"/>
  <c r="M1494" i="1" s="1"/>
  <c r="I1495" i="1"/>
  <c r="I1497" i="1"/>
  <c r="M1497" i="1" s="1"/>
  <c r="I1498" i="1"/>
  <c r="I1499" i="1"/>
  <c r="M1499" i="1" s="1"/>
  <c r="I1500" i="1"/>
  <c r="M1500" i="1" s="1"/>
  <c r="I1501" i="1"/>
  <c r="M1501" i="1" s="1"/>
  <c r="I1502" i="1"/>
  <c r="M1502" i="1" s="1"/>
  <c r="I1503" i="1"/>
  <c r="I1505" i="1"/>
  <c r="M1505" i="1" s="1"/>
  <c r="I1506" i="1"/>
  <c r="I1507" i="1"/>
  <c r="M1507" i="1" s="1"/>
  <c r="I1508" i="1"/>
  <c r="I1509" i="1"/>
  <c r="M1509" i="1" s="1"/>
  <c r="I1510" i="1"/>
  <c r="M1510" i="1" s="1"/>
  <c r="I1511" i="1"/>
  <c r="I1513" i="1"/>
  <c r="M1513" i="1" s="1"/>
  <c r="I1514" i="1"/>
  <c r="I1515" i="1"/>
  <c r="M1515" i="1" s="1"/>
  <c r="I1516" i="1"/>
  <c r="M1516" i="1" s="1"/>
  <c r="I1517" i="1"/>
  <c r="M1517" i="1" s="1"/>
  <c r="I1518" i="1"/>
  <c r="M1518" i="1" s="1"/>
  <c r="I1519" i="1"/>
  <c r="I1521" i="1"/>
  <c r="M1521" i="1" s="1"/>
  <c r="I1522" i="1"/>
  <c r="I1523" i="1"/>
  <c r="M1523" i="1" s="1"/>
  <c r="I1524" i="1"/>
  <c r="I1525" i="1"/>
  <c r="M1525" i="1" s="1"/>
  <c r="I1526" i="1"/>
  <c r="M1526" i="1" s="1"/>
  <c r="I1527" i="1"/>
  <c r="I1529" i="1"/>
  <c r="I1530" i="1"/>
  <c r="I1531" i="1"/>
  <c r="M1531" i="1" s="1"/>
  <c r="I1532" i="1"/>
  <c r="I1533" i="1"/>
  <c r="M1533" i="1" s="1"/>
  <c r="I1534" i="1"/>
  <c r="M1534" i="1" s="1"/>
  <c r="I1535" i="1"/>
  <c r="I1537" i="1"/>
  <c r="M1537" i="1" s="1"/>
  <c r="I1538" i="1"/>
  <c r="I1539" i="1"/>
  <c r="M1539" i="1" s="1"/>
  <c r="I1540" i="1"/>
  <c r="M1540" i="1" s="1"/>
  <c r="I1541" i="1"/>
  <c r="M1541" i="1" s="1"/>
  <c r="I1542" i="1"/>
  <c r="M1542" i="1" s="1"/>
  <c r="I1543" i="1"/>
  <c r="I1545" i="1"/>
  <c r="M1545" i="1" s="1"/>
  <c r="I1546" i="1"/>
  <c r="I1547" i="1"/>
  <c r="M1547" i="1" s="1"/>
  <c r="I1548" i="1"/>
  <c r="I1549" i="1"/>
  <c r="M1549" i="1" s="1"/>
  <c r="I1550" i="1"/>
  <c r="M1550" i="1" s="1"/>
  <c r="I1551" i="1"/>
  <c r="I1553" i="1"/>
  <c r="M1553" i="1" s="1"/>
  <c r="I1554" i="1"/>
  <c r="M1554" i="1" s="1"/>
  <c r="I1555" i="1"/>
  <c r="M1555" i="1" s="1"/>
  <c r="I1556" i="1"/>
  <c r="I1557" i="1"/>
  <c r="M1557" i="1" s="1"/>
  <c r="I1558" i="1"/>
  <c r="M1558" i="1" s="1"/>
  <c r="I1559" i="1"/>
  <c r="I1561" i="1"/>
  <c r="M1561" i="1" s="1"/>
  <c r="I1562" i="1"/>
  <c r="I1563" i="1"/>
  <c r="M1563" i="1" s="1"/>
  <c r="I1564" i="1"/>
  <c r="M1564" i="1" s="1"/>
  <c r="I1565" i="1"/>
  <c r="M1565" i="1" s="1"/>
  <c r="I1566" i="1"/>
  <c r="M1566" i="1" s="1"/>
  <c r="I1567" i="1"/>
  <c r="I1569" i="1"/>
  <c r="M1569" i="1" s="1"/>
  <c r="I1570" i="1"/>
  <c r="I1571" i="1"/>
  <c r="M1571" i="1" s="1"/>
  <c r="I1572" i="1"/>
  <c r="I1573" i="1"/>
  <c r="M1573" i="1" s="1"/>
  <c r="I1574" i="1"/>
  <c r="M1574" i="1" s="1"/>
  <c r="I1575" i="1"/>
  <c r="I1577" i="1"/>
  <c r="M1577" i="1" s="1"/>
  <c r="I1578" i="1"/>
  <c r="I1579" i="1"/>
  <c r="M1579" i="1" s="1"/>
  <c r="I1580" i="1"/>
  <c r="I1581" i="1"/>
  <c r="M1581" i="1" s="1"/>
  <c r="I1582" i="1"/>
  <c r="I1583" i="1"/>
  <c r="I1585" i="1"/>
  <c r="M1585" i="1" s="1"/>
  <c r="I1586" i="1"/>
  <c r="I1587" i="1"/>
  <c r="I1588" i="1"/>
  <c r="I1589" i="1"/>
  <c r="I1590" i="1"/>
  <c r="M1590" i="1" s="1"/>
  <c r="I1591" i="1"/>
  <c r="I1593" i="1"/>
  <c r="I1594" i="1"/>
  <c r="I1595" i="1"/>
  <c r="I1596" i="1"/>
  <c r="I1597" i="1"/>
  <c r="I1598" i="1"/>
  <c r="I1599" i="1"/>
  <c r="I1601" i="1"/>
  <c r="I1602" i="1"/>
  <c r="I1603" i="1"/>
  <c r="I1604" i="1"/>
  <c r="I1605" i="1"/>
  <c r="I1606" i="1"/>
  <c r="I1607" i="1"/>
  <c r="I1609" i="1"/>
  <c r="M1609" i="1" s="1"/>
  <c r="I1610" i="1"/>
  <c r="I1611" i="1"/>
  <c r="I1612" i="1"/>
  <c r="I1613" i="1"/>
  <c r="I1614" i="1"/>
  <c r="I1615" i="1"/>
  <c r="I1617" i="1"/>
  <c r="I1618" i="1"/>
  <c r="M1618" i="1" s="1"/>
  <c r="I1619" i="1"/>
  <c r="I1620" i="1"/>
  <c r="I1621" i="1"/>
  <c r="I1622" i="1"/>
  <c r="I1623" i="1"/>
  <c r="I1625" i="1"/>
  <c r="I1626" i="1"/>
  <c r="I1627" i="1"/>
  <c r="M1627" i="1" s="1"/>
  <c r="I1628" i="1"/>
  <c r="I1629" i="1"/>
  <c r="I1630" i="1"/>
  <c r="I1631" i="1"/>
  <c r="I1633" i="1"/>
  <c r="I1634" i="1"/>
  <c r="I1635" i="1"/>
  <c r="I1636" i="1"/>
  <c r="I1637" i="1"/>
  <c r="I1638" i="1"/>
  <c r="I1639" i="1"/>
  <c r="I1641" i="1"/>
  <c r="I1642" i="1"/>
  <c r="I1643" i="1"/>
  <c r="I1644" i="1"/>
  <c r="I1645" i="1"/>
  <c r="M1645" i="1" s="1"/>
  <c r="I1646" i="1"/>
  <c r="I1647" i="1"/>
  <c r="I1649" i="1"/>
  <c r="I1650" i="1"/>
  <c r="I1651" i="1"/>
  <c r="I1652" i="1"/>
  <c r="I1653" i="1"/>
  <c r="I1654" i="1"/>
  <c r="M1654" i="1" s="1"/>
  <c r="I1655" i="1"/>
  <c r="I1657" i="1"/>
  <c r="I1658" i="1"/>
  <c r="I1659" i="1"/>
  <c r="I1660" i="1"/>
  <c r="I1661" i="1"/>
  <c r="I1662" i="1"/>
  <c r="I1663" i="1"/>
  <c r="I1665" i="1"/>
  <c r="I1666" i="1"/>
  <c r="I1667" i="1"/>
  <c r="I1668" i="1"/>
  <c r="I1669" i="1"/>
  <c r="I1670" i="1"/>
  <c r="I1671" i="1"/>
  <c r="I1673" i="1"/>
  <c r="M1673" i="1" s="1"/>
  <c r="I1674" i="1"/>
  <c r="I1675" i="1"/>
  <c r="I1676" i="1"/>
  <c r="I1677" i="1"/>
  <c r="I1678" i="1"/>
  <c r="I1679" i="1"/>
  <c r="I1681" i="1"/>
  <c r="I1682" i="1"/>
  <c r="M1682" i="1" s="1"/>
  <c r="I1683" i="1"/>
  <c r="I1684" i="1"/>
  <c r="I1685" i="1"/>
  <c r="I1686" i="1"/>
  <c r="I1687" i="1"/>
  <c r="I1689" i="1"/>
  <c r="I1690" i="1"/>
  <c r="I1691" i="1"/>
  <c r="M1691" i="1" s="1"/>
  <c r="I1692" i="1"/>
  <c r="I1693" i="1"/>
  <c r="I1694" i="1"/>
  <c r="I1695" i="1"/>
  <c r="I1697" i="1"/>
  <c r="I1698" i="1"/>
  <c r="I1699" i="1"/>
  <c r="I1700" i="1"/>
  <c r="I1701" i="1"/>
  <c r="I1702" i="1"/>
  <c r="I1703" i="1"/>
  <c r="I1705" i="1"/>
  <c r="I1706" i="1"/>
  <c r="I1707" i="1"/>
  <c r="I1708" i="1"/>
  <c r="I1709" i="1"/>
  <c r="M1709" i="1" s="1"/>
  <c r="I1710" i="1"/>
  <c r="I1711" i="1"/>
  <c r="I1713" i="1"/>
  <c r="I1714" i="1"/>
  <c r="I1715" i="1"/>
  <c r="M1715" i="1" s="1"/>
  <c r="I1716" i="1"/>
  <c r="I1717" i="1"/>
  <c r="I1718" i="1"/>
  <c r="M1718" i="1" s="1"/>
  <c r="I1719" i="1"/>
  <c r="I1721" i="1"/>
  <c r="I1722" i="1"/>
  <c r="I1723" i="1"/>
  <c r="I1724" i="1"/>
  <c r="I1725" i="1"/>
  <c r="I1726" i="1"/>
  <c r="I1727" i="1"/>
  <c r="I1729" i="1"/>
  <c r="I1730" i="1"/>
  <c r="I1731" i="1"/>
  <c r="I1732" i="1"/>
  <c r="I1733" i="1"/>
  <c r="M1733" i="1" s="1"/>
  <c r="I1734" i="1"/>
  <c r="I1735" i="1"/>
  <c r="I1737" i="1"/>
  <c r="M1737" i="1" s="1"/>
  <c r="I1738" i="1"/>
  <c r="I1739" i="1"/>
  <c r="I1740" i="1"/>
  <c r="I1741" i="1"/>
  <c r="I1742" i="1"/>
  <c r="M1742" i="1" s="1"/>
  <c r="I1743" i="1"/>
  <c r="I1745" i="1"/>
  <c r="I1746" i="1"/>
  <c r="M1746" i="1" s="1"/>
  <c r="I1747" i="1"/>
  <c r="I1748" i="1"/>
  <c r="I1749" i="1"/>
  <c r="I1750" i="1"/>
  <c r="I1751" i="1"/>
  <c r="I1753" i="1"/>
  <c r="I1754" i="1"/>
  <c r="I1755" i="1"/>
  <c r="M1755" i="1" s="1"/>
  <c r="I1756" i="1"/>
  <c r="I1757" i="1"/>
  <c r="I1758" i="1"/>
  <c r="I1759" i="1"/>
  <c r="I1761" i="1"/>
  <c r="M1761" i="1" s="1"/>
  <c r="I1762" i="1"/>
  <c r="I1763" i="1"/>
  <c r="I1764" i="1"/>
  <c r="I1765" i="1"/>
  <c r="I1766" i="1"/>
  <c r="I1767" i="1"/>
  <c r="I1769" i="1"/>
  <c r="I1770" i="1"/>
  <c r="I1771" i="1"/>
  <c r="I1772" i="1"/>
  <c r="I1773" i="1"/>
  <c r="M1773" i="1" s="1"/>
  <c r="I1774" i="1"/>
  <c r="I1775" i="1"/>
  <c r="I1777" i="1"/>
  <c r="I1778" i="1"/>
  <c r="I1779" i="1"/>
  <c r="M1779" i="1" s="1"/>
  <c r="I1780" i="1"/>
  <c r="I1781" i="1"/>
  <c r="I1782" i="1"/>
  <c r="M1782" i="1" s="1"/>
  <c r="I1783" i="1"/>
  <c r="I1785" i="1"/>
  <c r="I1786" i="1"/>
  <c r="I1787" i="1"/>
  <c r="I1788" i="1"/>
  <c r="I1789" i="1"/>
  <c r="I1790" i="1"/>
  <c r="I1791" i="1"/>
  <c r="I1793" i="1"/>
  <c r="I1794" i="1"/>
  <c r="I1795" i="1"/>
  <c r="I1796" i="1"/>
  <c r="I1797" i="1"/>
  <c r="M1797" i="1" s="1"/>
  <c r="I1798" i="1"/>
  <c r="I1799" i="1"/>
  <c r="I1801" i="1"/>
  <c r="M1801" i="1" s="1"/>
  <c r="I1802" i="1"/>
  <c r="I1803" i="1"/>
  <c r="I1804" i="1"/>
  <c r="I1805" i="1"/>
  <c r="I1806" i="1"/>
  <c r="M1806" i="1" s="1"/>
  <c r="I1807" i="1"/>
  <c r="I8" i="1"/>
  <c r="M8" i="1" s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8" i="1"/>
  <c r="F10" i="24"/>
  <c r="G1810" i="24"/>
  <c r="G1809" i="24"/>
  <c r="G1808" i="24"/>
  <c r="G1807" i="24"/>
  <c r="G1806" i="24"/>
  <c r="G1805" i="24"/>
  <c r="G1804" i="24"/>
  <c r="G1803" i="24"/>
  <c r="G1802" i="24"/>
  <c r="G1801" i="24"/>
  <c r="G1800" i="24"/>
  <c r="G1799" i="24"/>
  <c r="G1798" i="24"/>
  <c r="G1797" i="24"/>
  <c r="G1796" i="24"/>
  <c r="G1795" i="24"/>
  <c r="G1794" i="24"/>
  <c r="G1793" i="24"/>
  <c r="G1792" i="24"/>
  <c r="G1791" i="24"/>
  <c r="G1790" i="24"/>
  <c r="G1789" i="24"/>
  <c r="G1788" i="24"/>
  <c r="G1787" i="24"/>
  <c r="G1786" i="24"/>
  <c r="G1785" i="24"/>
  <c r="G1784" i="24"/>
  <c r="G1783" i="24"/>
  <c r="G1782" i="24"/>
  <c r="G1781" i="24"/>
  <c r="G1780" i="24"/>
  <c r="G1779" i="24"/>
  <c r="G1778" i="24"/>
  <c r="G1777" i="24"/>
  <c r="G1776" i="24"/>
  <c r="G1775" i="24"/>
  <c r="G1774" i="24"/>
  <c r="G1773" i="24"/>
  <c r="G1772" i="24"/>
  <c r="G1771" i="24"/>
  <c r="G1770" i="24"/>
  <c r="G1769" i="24"/>
  <c r="G1768" i="24"/>
  <c r="G1767" i="24"/>
  <c r="G1766" i="24"/>
  <c r="G1765" i="24"/>
  <c r="G1764" i="24"/>
  <c r="G1763" i="24"/>
  <c r="G1762" i="24"/>
  <c r="G1761" i="24"/>
  <c r="G1760" i="24"/>
  <c r="G1759" i="24"/>
  <c r="G1758" i="24"/>
  <c r="G1757" i="24"/>
  <c r="G1756" i="24"/>
  <c r="G1755" i="24"/>
  <c r="G1754" i="24"/>
  <c r="G1753" i="24"/>
  <c r="G1752" i="24"/>
  <c r="G1751" i="24"/>
  <c r="G1750" i="24"/>
  <c r="G1749" i="24"/>
  <c r="G1748" i="24"/>
  <c r="G1747" i="24"/>
  <c r="G1746" i="24"/>
  <c r="G1745" i="24"/>
  <c r="G1744" i="24"/>
  <c r="G1743" i="24"/>
  <c r="G1742" i="24"/>
  <c r="G1741" i="24"/>
  <c r="G1740" i="24"/>
  <c r="G1739" i="24"/>
  <c r="G1738" i="24"/>
  <c r="G1737" i="24"/>
  <c r="G1736" i="24"/>
  <c r="G1735" i="24"/>
  <c r="G1734" i="24"/>
  <c r="G1733" i="24"/>
  <c r="G1732" i="24"/>
  <c r="G1731" i="24"/>
  <c r="G1730" i="24"/>
  <c r="G1729" i="24"/>
  <c r="G1728" i="24"/>
  <c r="G1727" i="24"/>
  <c r="G1726" i="24"/>
  <c r="G1725" i="24"/>
  <c r="G1724" i="24"/>
  <c r="G1723" i="24"/>
  <c r="G1722" i="24"/>
  <c r="G1721" i="24"/>
  <c r="G1720" i="24"/>
  <c r="G1719" i="24"/>
  <c r="G1718" i="24"/>
  <c r="G1717" i="24"/>
  <c r="G1716" i="24"/>
  <c r="G1715" i="24"/>
  <c r="G1714" i="24"/>
  <c r="G1713" i="24"/>
  <c r="G1712" i="24"/>
  <c r="G1711" i="24"/>
  <c r="G1710" i="24"/>
  <c r="G1709" i="24"/>
  <c r="G1708" i="24"/>
  <c r="G1707" i="24"/>
  <c r="G1706" i="24"/>
  <c r="G1705" i="24"/>
  <c r="G1704" i="24"/>
  <c r="G1703" i="24"/>
  <c r="G1702" i="24"/>
  <c r="G1701" i="24"/>
  <c r="G1700" i="24"/>
  <c r="G1699" i="24"/>
  <c r="G1698" i="24"/>
  <c r="G1697" i="24"/>
  <c r="G1696" i="24"/>
  <c r="G1695" i="24"/>
  <c r="G1694" i="24"/>
  <c r="G1693" i="24"/>
  <c r="G1692" i="24"/>
  <c r="G1691" i="24"/>
  <c r="G1690" i="24"/>
  <c r="G1689" i="24"/>
  <c r="G1688" i="24"/>
  <c r="G1687" i="24"/>
  <c r="G1686" i="24"/>
  <c r="G1685" i="24"/>
  <c r="G1684" i="24"/>
  <c r="G1683" i="24"/>
  <c r="G1682" i="24"/>
  <c r="G1681" i="24"/>
  <c r="G1680" i="24"/>
  <c r="G1679" i="24"/>
  <c r="G1678" i="24"/>
  <c r="G1677" i="24"/>
  <c r="G1676" i="24"/>
  <c r="G1675" i="24"/>
  <c r="G1674" i="24"/>
  <c r="G1673" i="24"/>
  <c r="G1672" i="24"/>
  <c r="G1671" i="24"/>
  <c r="G1670" i="24"/>
  <c r="G1669" i="24"/>
  <c r="G1668" i="24"/>
  <c r="G1667" i="24"/>
  <c r="G1666" i="24"/>
  <c r="G1665" i="24"/>
  <c r="G1664" i="24"/>
  <c r="G1663" i="24"/>
  <c r="G1662" i="24"/>
  <c r="G1661" i="24"/>
  <c r="G1660" i="24"/>
  <c r="G1659" i="24"/>
  <c r="G1658" i="24"/>
  <c r="G1657" i="24"/>
  <c r="G1656" i="24"/>
  <c r="G1655" i="24"/>
  <c r="G1654" i="24"/>
  <c r="G1653" i="24"/>
  <c r="G1652" i="24"/>
  <c r="G1651" i="24"/>
  <c r="G1650" i="24"/>
  <c r="G1649" i="24"/>
  <c r="G1648" i="24"/>
  <c r="G1647" i="24"/>
  <c r="G1646" i="24"/>
  <c r="G1645" i="24"/>
  <c r="G1644" i="24"/>
  <c r="G1643" i="24"/>
  <c r="G1642" i="24"/>
  <c r="G1641" i="24"/>
  <c r="G1640" i="24"/>
  <c r="G1639" i="24"/>
  <c r="G1638" i="24"/>
  <c r="G1637" i="24"/>
  <c r="G1636" i="24"/>
  <c r="G1635" i="24"/>
  <c r="G1634" i="24"/>
  <c r="G1633" i="24"/>
  <c r="G1632" i="24"/>
  <c r="G1631" i="24"/>
  <c r="G1630" i="24"/>
  <c r="G1629" i="24"/>
  <c r="G1628" i="24"/>
  <c r="G1627" i="24"/>
  <c r="G1626" i="24"/>
  <c r="G1625" i="24"/>
  <c r="G1624" i="24"/>
  <c r="G1623" i="24"/>
  <c r="G1622" i="24"/>
  <c r="G1621" i="24"/>
  <c r="G1620" i="24"/>
  <c r="G1619" i="24"/>
  <c r="G1618" i="24"/>
  <c r="G1617" i="24"/>
  <c r="G1616" i="24"/>
  <c r="G1615" i="24"/>
  <c r="G1614" i="24"/>
  <c r="G1613" i="24"/>
  <c r="G1612" i="24"/>
  <c r="G1611" i="24"/>
  <c r="G1610" i="24"/>
  <c r="G1609" i="24"/>
  <c r="G1608" i="24"/>
  <c r="G1607" i="24"/>
  <c r="G1606" i="24"/>
  <c r="G1605" i="24"/>
  <c r="G1604" i="24"/>
  <c r="G1603" i="24"/>
  <c r="G1602" i="24"/>
  <c r="G1601" i="24"/>
  <c r="G1600" i="24"/>
  <c r="G1599" i="24"/>
  <c r="G1598" i="24"/>
  <c r="G1597" i="24"/>
  <c r="G1596" i="24"/>
  <c r="G1595" i="24"/>
  <c r="G1594" i="24"/>
  <c r="G1593" i="24"/>
  <c r="G1592" i="24"/>
  <c r="G1591" i="24"/>
  <c r="G1590" i="24"/>
  <c r="G1589" i="24"/>
  <c r="G1588" i="24"/>
  <c r="G1587" i="24"/>
  <c r="G1586" i="24"/>
  <c r="G1585" i="24"/>
  <c r="G1584" i="24"/>
  <c r="G1583" i="24"/>
  <c r="G1582" i="24"/>
  <c r="G1581" i="24"/>
  <c r="G1580" i="24"/>
  <c r="G1579" i="24"/>
  <c r="G1578" i="24"/>
  <c r="G1577" i="24"/>
  <c r="G1576" i="24"/>
  <c r="G1575" i="24"/>
  <c r="G1574" i="24"/>
  <c r="G1573" i="24"/>
  <c r="G1572" i="24"/>
  <c r="G1571" i="24"/>
  <c r="G1570" i="24"/>
  <c r="G1569" i="24"/>
  <c r="G1568" i="24"/>
  <c r="G1567" i="24"/>
  <c r="G1566" i="24"/>
  <c r="G1565" i="24"/>
  <c r="G1564" i="24"/>
  <c r="G1563" i="24"/>
  <c r="G1562" i="24"/>
  <c r="G1561" i="24"/>
  <c r="G1560" i="24"/>
  <c r="G1559" i="24"/>
  <c r="G1558" i="24"/>
  <c r="G1557" i="24"/>
  <c r="G1556" i="24"/>
  <c r="G1555" i="24"/>
  <c r="G1554" i="24"/>
  <c r="G1553" i="24"/>
  <c r="G1552" i="24"/>
  <c r="G1551" i="24"/>
  <c r="G1550" i="24"/>
  <c r="G1549" i="24"/>
  <c r="G1548" i="24"/>
  <c r="G1547" i="24"/>
  <c r="G1546" i="24"/>
  <c r="G1545" i="24"/>
  <c r="G1544" i="24"/>
  <c r="G1543" i="24"/>
  <c r="G1542" i="24"/>
  <c r="G1541" i="24"/>
  <c r="G1540" i="24"/>
  <c r="G1539" i="24"/>
  <c r="G1538" i="24"/>
  <c r="G1537" i="24"/>
  <c r="G1536" i="24"/>
  <c r="G1535" i="24"/>
  <c r="G1534" i="24"/>
  <c r="G1533" i="24"/>
  <c r="G1532" i="24"/>
  <c r="G1531" i="24"/>
  <c r="G1530" i="24"/>
  <c r="G1529" i="24"/>
  <c r="G1528" i="24"/>
  <c r="G1527" i="24"/>
  <c r="G1526" i="24"/>
  <c r="G1525" i="24"/>
  <c r="G1524" i="24"/>
  <c r="G1523" i="24"/>
  <c r="G1522" i="24"/>
  <c r="G1521" i="24"/>
  <c r="G1520" i="24"/>
  <c r="G1519" i="24"/>
  <c r="G1518" i="24"/>
  <c r="G1517" i="24"/>
  <c r="G1516" i="24"/>
  <c r="G1515" i="24"/>
  <c r="G1514" i="24"/>
  <c r="G1513" i="24"/>
  <c r="G1512" i="24"/>
  <c r="G1511" i="24"/>
  <c r="G1510" i="24"/>
  <c r="G1509" i="24"/>
  <c r="G1508" i="24"/>
  <c r="G1507" i="24"/>
  <c r="G1506" i="24"/>
  <c r="G1505" i="24"/>
  <c r="G1504" i="24"/>
  <c r="G1503" i="24"/>
  <c r="G1502" i="24"/>
  <c r="G1501" i="24"/>
  <c r="G1500" i="24"/>
  <c r="G1499" i="24"/>
  <c r="G1498" i="24"/>
  <c r="G1497" i="24"/>
  <c r="G1496" i="24"/>
  <c r="G1495" i="24"/>
  <c r="G1494" i="24"/>
  <c r="G1493" i="24"/>
  <c r="G1492" i="24"/>
  <c r="G1491" i="24"/>
  <c r="G1490" i="24"/>
  <c r="G1489" i="24"/>
  <c r="G1488" i="24"/>
  <c r="G1487" i="24"/>
  <c r="G1486" i="24"/>
  <c r="G1485" i="24"/>
  <c r="G1484" i="24"/>
  <c r="G1483" i="24"/>
  <c r="G1482" i="24"/>
  <c r="G1481" i="24"/>
  <c r="G1480" i="24"/>
  <c r="G1479" i="24"/>
  <c r="G1478" i="24"/>
  <c r="G1477" i="24"/>
  <c r="G1476" i="24"/>
  <c r="G1475" i="24"/>
  <c r="G1474" i="24"/>
  <c r="G1473" i="24"/>
  <c r="G1472" i="24"/>
  <c r="G1471" i="24"/>
  <c r="G1470" i="24"/>
  <c r="G1469" i="24"/>
  <c r="G1468" i="24"/>
  <c r="G1467" i="24"/>
  <c r="G1466" i="24"/>
  <c r="G1465" i="24"/>
  <c r="G1464" i="24"/>
  <c r="G1463" i="24"/>
  <c r="G1462" i="24"/>
  <c r="G1461" i="24"/>
  <c r="G1460" i="24"/>
  <c r="G1459" i="24"/>
  <c r="G1458" i="24"/>
  <c r="G1457" i="24"/>
  <c r="G1456" i="24"/>
  <c r="G1455" i="24"/>
  <c r="G1454" i="24"/>
  <c r="G1453" i="24"/>
  <c r="G1452" i="24"/>
  <c r="G1451" i="24"/>
  <c r="G1450" i="24"/>
  <c r="G1449" i="24"/>
  <c r="G1448" i="24"/>
  <c r="G1447" i="24"/>
  <c r="G1446" i="24"/>
  <c r="G1445" i="24"/>
  <c r="G1444" i="24"/>
  <c r="G1443" i="24"/>
  <c r="G1442" i="24"/>
  <c r="G1441" i="24"/>
  <c r="G1440" i="24"/>
  <c r="G1439" i="24"/>
  <c r="G1438" i="24"/>
  <c r="G1437" i="24"/>
  <c r="G1436" i="24"/>
  <c r="G1435" i="24"/>
  <c r="G1434" i="24"/>
  <c r="G1433" i="24"/>
  <c r="G1432" i="24"/>
  <c r="G1431" i="24"/>
  <c r="G1430" i="24"/>
  <c r="G1429" i="24"/>
  <c r="G1428" i="24"/>
  <c r="G1427" i="24"/>
  <c r="G1426" i="24"/>
  <c r="G1425" i="24"/>
  <c r="G1424" i="24"/>
  <c r="G1423" i="24"/>
  <c r="G1422" i="24"/>
  <c r="G1421" i="24"/>
  <c r="G1420" i="24"/>
  <c r="G1419" i="24"/>
  <c r="G1418" i="24"/>
  <c r="G1417" i="24"/>
  <c r="G1416" i="24"/>
  <c r="G1415" i="24"/>
  <c r="G1414" i="24"/>
  <c r="G1413" i="24"/>
  <c r="G1412" i="24"/>
  <c r="G1411" i="24"/>
  <c r="G1410" i="24"/>
  <c r="G1409" i="24"/>
  <c r="G1408" i="24"/>
  <c r="G1407" i="24"/>
  <c r="G1406" i="24"/>
  <c r="G1405" i="24"/>
  <c r="G1404" i="24"/>
  <c r="G1403" i="24"/>
  <c r="G1402" i="24"/>
  <c r="G1401" i="24"/>
  <c r="G1400" i="24"/>
  <c r="G1399" i="24"/>
  <c r="G1398" i="24"/>
  <c r="G1397" i="24"/>
  <c r="G1396" i="24"/>
  <c r="G1395" i="24"/>
  <c r="G1394" i="24"/>
  <c r="G1393" i="24"/>
  <c r="G1392" i="24"/>
  <c r="G1391" i="24"/>
  <c r="G1390" i="24"/>
  <c r="G1389" i="24"/>
  <c r="G1388" i="24"/>
  <c r="G1387" i="24"/>
  <c r="G1386" i="24"/>
  <c r="G1385" i="24"/>
  <c r="G1384" i="24"/>
  <c r="G1383" i="24"/>
  <c r="G1382" i="24"/>
  <c r="G1381" i="24"/>
  <c r="G1380" i="24"/>
  <c r="G1379" i="24"/>
  <c r="G1378" i="24"/>
  <c r="G1377" i="24"/>
  <c r="G1376" i="24"/>
  <c r="G1375" i="24"/>
  <c r="G1374" i="24"/>
  <c r="G1373" i="24"/>
  <c r="G1372" i="24"/>
  <c r="G1371" i="24"/>
  <c r="G1370" i="24"/>
  <c r="G1369" i="24"/>
  <c r="G1368" i="24"/>
  <c r="G1367" i="24"/>
  <c r="G1366" i="24"/>
  <c r="G1365" i="24"/>
  <c r="G1364" i="24"/>
  <c r="G1363" i="24"/>
  <c r="G1362" i="24"/>
  <c r="G1361" i="24"/>
  <c r="G1360" i="24"/>
  <c r="G1359" i="24"/>
  <c r="G1358" i="24"/>
  <c r="G1357" i="24"/>
  <c r="G1356" i="24"/>
  <c r="G1355" i="24"/>
  <c r="G1354" i="24"/>
  <c r="G1353" i="24"/>
  <c r="G1352" i="24"/>
  <c r="G1351" i="24"/>
  <c r="G1350" i="24"/>
  <c r="G1349" i="24"/>
  <c r="G1348" i="24"/>
  <c r="G1347" i="24"/>
  <c r="G1346" i="24"/>
  <c r="G1345" i="24"/>
  <c r="G1344" i="24"/>
  <c r="G1343" i="24"/>
  <c r="G1342" i="24"/>
  <c r="G1341" i="24"/>
  <c r="G1340" i="24"/>
  <c r="G1339" i="24"/>
  <c r="G1338" i="24"/>
  <c r="G1337" i="24"/>
  <c r="G1336" i="24"/>
  <c r="G1335" i="24"/>
  <c r="G1334" i="24"/>
  <c r="G1333" i="24"/>
  <c r="G1332" i="24"/>
  <c r="G1331" i="24"/>
  <c r="G1330" i="24"/>
  <c r="G1329" i="24"/>
  <c r="G1328" i="24"/>
  <c r="G1327" i="24"/>
  <c r="G1326" i="24"/>
  <c r="G1325" i="24"/>
  <c r="G1324" i="24"/>
  <c r="G1323" i="24"/>
  <c r="G1322" i="24"/>
  <c r="G1321" i="24"/>
  <c r="G1320" i="24"/>
  <c r="G1319" i="24"/>
  <c r="G1318" i="24"/>
  <c r="G1317" i="24"/>
  <c r="G1316" i="24"/>
  <c r="G1315" i="24"/>
  <c r="G1314" i="24"/>
  <c r="G1313" i="24"/>
  <c r="G1312" i="24"/>
  <c r="G1311" i="24"/>
  <c r="G1310" i="24"/>
  <c r="G1309" i="24"/>
  <c r="G1308" i="24"/>
  <c r="G1307" i="24"/>
  <c r="G1306" i="24"/>
  <c r="G1305" i="24"/>
  <c r="G1304" i="24"/>
  <c r="G1303" i="24"/>
  <c r="G1302" i="24"/>
  <c r="G1301" i="24"/>
  <c r="G1300" i="24"/>
  <c r="G1299" i="24"/>
  <c r="G1298" i="24"/>
  <c r="G1297" i="24"/>
  <c r="G1296" i="24"/>
  <c r="G1295" i="24"/>
  <c r="G1294" i="24"/>
  <c r="G1293" i="24"/>
  <c r="G1292" i="24"/>
  <c r="G1291" i="24"/>
  <c r="G1290" i="24"/>
  <c r="G1289" i="24"/>
  <c r="G1288" i="24"/>
  <c r="G1287" i="24"/>
  <c r="G1286" i="24"/>
  <c r="G1285" i="24"/>
  <c r="G1284" i="24"/>
  <c r="G1283" i="24"/>
  <c r="G1282" i="24"/>
  <c r="G1281" i="24"/>
  <c r="G1280" i="24"/>
  <c r="G1279" i="24"/>
  <c r="G1278" i="24"/>
  <c r="G1277" i="24"/>
  <c r="G1276" i="24"/>
  <c r="G1275" i="24"/>
  <c r="G1274" i="24"/>
  <c r="G1273" i="24"/>
  <c r="G1272" i="24"/>
  <c r="G1271" i="24"/>
  <c r="G1270" i="24"/>
  <c r="G1269" i="24"/>
  <c r="G1268" i="24"/>
  <c r="G1267" i="24"/>
  <c r="G1266" i="24"/>
  <c r="G1265" i="24"/>
  <c r="G1264" i="24"/>
  <c r="G1263" i="24"/>
  <c r="G1262" i="24"/>
  <c r="G1261" i="24"/>
  <c r="G1260" i="24"/>
  <c r="G1259" i="24"/>
  <c r="G1258" i="24"/>
  <c r="G1257" i="24"/>
  <c r="G1256" i="24"/>
  <c r="G1255" i="24"/>
  <c r="G1254" i="24"/>
  <c r="G1253" i="24"/>
  <c r="G1252" i="24"/>
  <c r="G1251" i="24"/>
  <c r="G1250" i="24"/>
  <c r="G1249" i="24"/>
  <c r="G1248" i="24"/>
  <c r="G1247" i="24"/>
  <c r="G1246" i="24"/>
  <c r="G1245" i="24"/>
  <c r="G1244" i="24"/>
  <c r="G1243" i="24"/>
  <c r="G1242" i="24"/>
  <c r="G1241" i="24"/>
  <c r="G1240" i="24"/>
  <c r="G1239" i="24"/>
  <c r="G1238" i="24"/>
  <c r="G1237" i="24"/>
  <c r="G1236" i="24"/>
  <c r="G1235" i="24"/>
  <c r="G1234" i="24"/>
  <c r="G1233" i="24"/>
  <c r="G1232" i="24"/>
  <c r="G1231" i="24"/>
  <c r="G1230" i="24"/>
  <c r="G1229" i="24"/>
  <c r="G1228" i="24"/>
  <c r="G1227" i="24"/>
  <c r="G1226" i="24"/>
  <c r="G1225" i="24"/>
  <c r="G1224" i="24"/>
  <c r="G1223" i="24"/>
  <c r="G1222" i="24"/>
  <c r="G1221" i="24"/>
  <c r="G1220" i="24"/>
  <c r="G1219" i="24"/>
  <c r="G1218" i="24"/>
  <c r="G1217" i="24"/>
  <c r="G1216" i="24"/>
  <c r="G1215" i="24"/>
  <c r="G1214" i="24"/>
  <c r="G1213" i="24"/>
  <c r="G1212" i="24"/>
  <c r="G1211" i="24"/>
  <c r="G1210" i="24"/>
  <c r="G1209" i="24"/>
  <c r="G1208" i="24"/>
  <c r="G1207" i="24"/>
  <c r="G1206" i="24"/>
  <c r="G1205" i="24"/>
  <c r="G1204" i="24"/>
  <c r="G1203" i="24"/>
  <c r="G1202" i="24"/>
  <c r="G1201" i="24"/>
  <c r="G1200" i="24"/>
  <c r="G1199" i="24"/>
  <c r="G1198" i="24"/>
  <c r="G1197" i="24"/>
  <c r="G1196" i="24"/>
  <c r="G1195" i="24"/>
  <c r="G1194" i="24"/>
  <c r="G1193" i="24"/>
  <c r="G1192" i="24"/>
  <c r="G1191" i="24"/>
  <c r="G1190" i="24"/>
  <c r="G1189" i="24"/>
  <c r="G1188" i="24"/>
  <c r="G1187" i="24"/>
  <c r="G1186" i="24"/>
  <c r="G1185" i="24"/>
  <c r="G1184" i="24"/>
  <c r="G1183" i="24"/>
  <c r="G1182" i="24"/>
  <c r="G1181" i="24"/>
  <c r="G1180" i="24"/>
  <c r="G1179" i="24"/>
  <c r="G1178" i="24"/>
  <c r="G1177" i="24"/>
  <c r="G1176" i="24"/>
  <c r="G1175" i="24"/>
  <c r="G1174" i="24"/>
  <c r="G1173" i="24"/>
  <c r="G1172" i="24"/>
  <c r="G1171" i="24"/>
  <c r="G1170" i="24"/>
  <c r="G1169" i="24"/>
  <c r="G1168" i="24"/>
  <c r="G1167" i="24"/>
  <c r="G1166" i="24"/>
  <c r="G1165" i="24"/>
  <c r="G1164" i="24"/>
  <c r="G1163" i="24"/>
  <c r="G1162" i="24"/>
  <c r="G1161" i="24"/>
  <c r="G1160" i="24"/>
  <c r="G1159" i="24"/>
  <c r="G1158" i="24"/>
  <c r="G1157" i="24"/>
  <c r="G1156" i="24"/>
  <c r="G1155" i="24"/>
  <c r="G1154" i="24"/>
  <c r="G1153" i="24"/>
  <c r="G1152" i="24"/>
  <c r="G1151" i="24"/>
  <c r="G1150" i="24"/>
  <c r="G1149" i="24"/>
  <c r="G1148" i="24"/>
  <c r="G1147" i="24"/>
  <c r="G1146" i="24"/>
  <c r="G1145" i="24"/>
  <c r="G1144" i="24"/>
  <c r="G1143" i="24"/>
  <c r="G1142" i="24"/>
  <c r="G1141" i="24"/>
  <c r="G1140" i="24"/>
  <c r="G1139" i="24"/>
  <c r="G1138" i="24"/>
  <c r="G1137" i="24"/>
  <c r="G1136" i="24"/>
  <c r="G1135" i="24"/>
  <c r="G1134" i="24"/>
  <c r="G1133" i="24"/>
  <c r="G1132" i="24"/>
  <c r="G1131" i="24"/>
  <c r="G1130" i="24"/>
  <c r="G1129" i="24"/>
  <c r="G1128" i="24"/>
  <c r="G1127" i="24"/>
  <c r="G1126" i="24"/>
  <c r="G1125" i="24"/>
  <c r="G1124" i="24"/>
  <c r="G1123" i="24"/>
  <c r="G1122" i="24"/>
  <c r="G1121" i="24"/>
  <c r="G1120" i="24"/>
  <c r="G1119" i="24"/>
  <c r="G1118" i="24"/>
  <c r="G1117" i="24"/>
  <c r="G1116" i="24"/>
  <c r="G1115" i="24"/>
  <c r="G1114" i="24"/>
  <c r="G1113" i="24"/>
  <c r="G1112" i="24"/>
  <c r="G1111" i="24"/>
  <c r="G1110" i="24"/>
  <c r="G1109" i="24"/>
  <c r="G1108" i="24"/>
  <c r="G1107" i="24"/>
  <c r="G1106" i="24"/>
  <c r="G1105" i="24"/>
  <c r="G1104" i="24"/>
  <c r="G1103" i="24"/>
  <c r="G1102" i="24"/>
  <c r="G1101" i="24"/>
  <c r="G1100" i="24"/>
  <c r="G1099" i="24"/>
  <c r="G1098" i="24"/>
  <c r="G1097" i="24"/>
  <c r="G1096" i="24"/>
  <c r="G1095" i="24"/>
  <c r="G1094" i="24"/>
  <c r="G1093" i="24"/>
  <c r="G1092" i="24"/>
  <c r="G1091" i="24"/>
  <c r="G1090" i="24"/>
  <c r="G1089" i="24"/>
  <c r="G1088" i="24"/>
  <c r="G1087" i="24"/>
  <c r="G1086" i="24"/>
  <c r="G1085" i="24"/>
  <c r="G1084" i="24"/>
  <c r="G1083" i="24"/>
  <c r="G1082" i="24"/>
  <c r="G1081" i="24"/>
  <c r="G1080" i="24"/>
  <c r="G1079" i="24"/>
  <c r="G1078" i="24"/>
  <c r="G1077" i="24"/>
  <c r="G1076" i="24"/>
  <c r="G1075" i="24"/>
  <c r="G1074" i="24"/>
  <c r="G1073" i="24"/>
  <c r="G1072" i="24"/>
  <c r="G1071" i="24"/>
  <c r="G1070" i="24"/>
  <c r="G1069" i="24"/>
  <c r="G1068" i="24"/>
  <c r="G1067" i="24"/>
  <c r="G1066" i="24"/>
  <c r="G1065" i="24"/>
  <c r="G1064" i="24"/>
  <c r="G1063" i="24"/>
  <c r="G1062" i="24"/>
  <c r="G1061" i="24"/>
  <c r="G1060" i="24"/>
  <c r="G1059" i="24"/>
  <c r="G1058" i="24"/>
  <c r="G1057" i="24"/>
  <c r="G1056" i="24"/>
  <c r="G1055" i="24"/>
  <c r="G1054" i="24"/>
  <c r="G1053" i="24"/>
  <c r="G1052" i="24"/>
  <c r="G1051" i="24"/>
  <c r="G1050" i="24"/>
  <c r="G1049" i="24"/>
  <c r="G1048" i="24"/>
  <c r="G1047" i="24"/>
  <c r="G1046" i="24"/>
  <c r="G1045" i="24"/>
  <c r="G1044" i="24"/>
  <c r="G1043" i="24"/>
  <c r="G1042" i="24"/>
  <c r="G1041" i="24"/>
  <c r="G1040" i="24"/>
  <c r="G1039" i="24"/>
  <c r="G1038" i="24"/>
  <c r="G1037" i="24"/>
  <c r="G1036" i="24"/>
  <c r="G1035" i="24"/>
  <c r="G1034" i="24"/>
  <c r="G1033" i="24"/>
  <c r="G1032" i="24"/>
  <c r="G1031" i="24"/>
  <c r="G1030" i="24"/>
  <c r="G1029" i="24"/>
  <c r="G1028" i="24"/>
  <c r="G1027" i="24"/>
  <c r="G1026" i="24"/>
  <c r="G1025" i="24"/>
  <c r="G1024" i="24"/>
  <c r="G1023" i="24"/>
  <c r="G1022" i="24"/>
  <c r="G1021" i="24"/>
  <c r="G1020" i="24"/>
  <c r="G1019" i="24"/>
  <c r="G1018" i="24"/>
  <c r="G1017" i="24"/>
  <c r="G1016" i="24"/>
  <c r="G1015" i="24"/>
  <c r="G1014" i="24"/>
  <c r="G1013" i="24"/>
  <c r="G1012" i="24"/>
  <c r="G1011" i="24"/>
  <c r="G1010" i="24"/>
  <c r="G1009" i="24"/>
  <c r="G1008" i="24"/>
  <c r="G1007" i="24"/>
  <c r="G1006" i="24"/>
  <c r="G1005" i="24"/>
  <c r="G1004" i="24"/>
  <c r="G1003" i="24"/>
  <c r="G1002" i="24"/>
  <c r="G1001" i="24"/>
  <c r="G1000" i="24"/>
  <c r="G999" i="24"/>
  <c r="G998" i="24"/>
  <c r="G997" i="24"/>
  <c r="G996" i="24"/>
  <c r="G995" i="24"/>
  <c r="G994" i="24"/>
  <c r="G993" i="24"/>
  <c r="G992" i="24"/>
  <c r="G991" i="24"/>
  <c r="G990" i="24"/>
  <c r="G989" i="24"/>
  <c r="G988" i="24"/>
  <c r="G987" i="24"/>
  <c r="G986" i="24"/>
  <c r="G985" i="24"/>
  <c r="G984" i="24"/>
  <c r="G983" i="24"/>
  <c r="G982" i="24"/>
  <c r="G981" i="24"/>
  <c r="G980" i="24"/>
  <c r="G979" i="24"/>
  <c r="G978" i="24"/>
  <c r="G977" i="24"/>
  <c r="G976" i="24"/>
  <c r="G975" i="24"/>
  <c r="G974" i="24"/>
  <c r="G973" i="24"/>
  <c r="G972" i="24"/>
  <c r="G971" i="24"/>
  <c r="G970" i="24"/>
  <c r="G969" i="24"/>
  <c r="G968" i="24"/>
  <c r="G967" i="24"/>
  <c r="G966" i="24"/>
  <c r="G965" i="24"/>
  <c r="G964" i="24"/>
  <c r="G963" i="24"/>
  <c r="G962" i="24"/>
  <c r="G961" i="24"/>
  <c r="G960" i="24"/>
  <c r="G959" i="24"/>
  <c r="G958" i="24"/>
  <c r="G957" i="24"/>
  <c r="G956" i="24"/>
  <c r="G955" i="24"/>
  <c r="G954" i="24"/>
  <c r="G953" i="24"/>
  <c r="G952" i="24"/>
  <c r="G951" i="24"/>
  <c r="G950" i="24"/>
  <c r="G949" i="24"/>
  <c r="G948" i="24"/>
  <c r="G947" i="24"/>
  <c r="G946" i="24"/>
  <c r="G945" i="24"/>
  <c r="G944" i="24"/>
  <c r="G943" i="24"/>
  <c r="G942" i="24"/>
  <c r="G941" i="24"/>
  <c r="G940" i="24"/>
  <c r="G939" i="24"/>
  <c r="G938" i="24"/>
  <c r="G937" i="24"/>
  <c r="G936" i="24"/>
  <c r="G935" i="24"/>
  <c r="G934" i="24"/>
  <c r="G933" i="24"/>
  <c r="G932" i="24"/>
  <c r="G931" i="24"/>
  <c r="G930" i="24"/>
  <c r="G929" i="24"/>
  <c r="G928" i="24"/>
  <c r="G927" i="24"/>
  <c r="G926" i="24"/>
  <c r="G925" i="24"/>
  <c r="G924" i="24"/>
  <c r="G923" i="24"/>
  <c r="G922" i="24"/>
  <c r="G921" i="24"/>
  <c r="G920" i="24"/>
  <c r="G919" i="24"/>
  <c r="G918" i="24"/>
  <c r="G917" i="24"/>
  <c r="G916" i="24"/>
  <c r="G915" i="24"/>
  <c r="G914" i="24"/>
  <c r="G913" i="24"/>
  <c r="G912" i="24"/>
  <c r="G911" i="24"/>
  <c r="G910" i="24"/>
  <c r="G909" i="24"/>
  <c r="G908" i="24"/>
  <c r="G907" i="24"/>
  <c r="G906" i="24"/>
  <c r="G905" i="24"/>
  <c r="G904" i="24"/>
  <c r="G903" i="24"/>
  <c r="G902" i="24"/>
  <c r="G901" i="24"/>
  <c r="G900" i="24"/>
  <c r="G899" i="24"/>
  <c r="G898" i="24"/>
  <c r="G897" i="24"/>
  <c r="G896" i="24"/>
  <c r="G895" i="24"/>
  <c r="G894" i="24"/>
  <c r="G893" i="24"/>
  <c r="G892" i="24"/>
  <c r="G891" i="24"/>
  <c r="G890" i="24"/>
  <c r="G889" i="24"/>
  <c r="G888" i="24"/>
  <c r="G887" i="24"/>
  <c r="G886" i="24"/>
  <c r="G885" i="24"/>
  <c r="G884" i="24"/>
  <c r="G883" i="24"/>
  <c r="G882" i="24"/>
  <c r="G881" i="24"/>
  <c r="G880" i="24"/>
  <c r="G879" i="24"/>
  <c r="G878" i="24"/>
  <c r="G877" i="24"/>
  <c r="G876" i="24"/>
  <c r="G875" i="24"/>
  <c r="G874" i="24"/>
  <c r="G873" i="24"/>
  <c r="G872" i="24"/>
  <c r="G871" i="24"/>
  <c r="G870" i="24"/>
  <c r="G869" i="24"/>
  <c r="G868" i="24"/>
  <c r="G867" i="24"/>
  <c r="G866" i="24"/>
  <c r="G865" i="24"/>
  <c r="G864" i="24"/>
  <c r="G863" i="24"/>
  <c r="G862" i="24"/>
  <c r="G861" i="24"/>
  <c r="G860" i="24"/>
  <c r="G859" i="24"/>
  <c r="G858" i="24"/>
  <c r="G857" i="24"/>
  <c r="G856" i="24"/>
  <c r="G855" i="24"/>
  <c r="G854" i="24"/>
  <c r="G853" i="24"/>
  <c r="G852" i="24"/>
  <c r="G851" i="24"/>
  <c r="G850" i="24"/>
  <c r="G849" i="24"/>
  <c r="G848" i="24"/>
  <c r="G847" i="24"/>
  <c r="G846" i="24"/>
  <c r="G845" i="24"/>
  <c r="G844" i="24"/>
  <c r="G843" i="24"/>
  <c r="G842" i="24"/>
  <c r="G841" i="24"/>
  <c r="G840" i="24"/>
  <c r="G839" i="24"/>
  <c r="G838" i="24"/>
  <c r="G837" i="24"/>
  <c r="G836" i="24"/>
  <c r="G835" i="24"/>
  <c r="G834" i="24"/>
  <c r="G833" i="24"/>
  <c r="G832" i="24"/>
  <c r="G831" i="24"/>
  <c r="G830" i="24"/>
  <c r="G829" i="24"/>
  <c r="G828" i="24"/>
  <c r="G827" i="24"/>
  <c r="G826" i="24"/>
  <c r="G825" i="24"/>
  <c r="G824" i="24"/>
  <c r="G823" i="24"/>
  <c r="G822" i="24"/>
  <c r="G821" i="24"/>
  <c r="G820" i="24"/>
  <c r="G819" i="24"/>
  <c r="G818" i="24"/>
  <c r="G817" i="24"/>
  <c r="G816" i="24"/>
  <c r="G815" i="24"/>
  <c r="G814" i="24"/>
  <c r="G813" i="24"/>
  <c r="G812" i="24"/>
  <c r="G811" i="24"/>
  <c r="G810" i="24"/>
  <c r="G809" i="24"/>
  <c r="G808" i="24"/>
  <c r="G807" i="24"/>
  <c r="G806" i="24"/>
  <c r="G805" i="24"/>
  <c r="G804" i="24"/>
  <c r="G803" i="24"/>
  <c r="G802" i="24"/>
  <c r="G801" i="24"/>
  <c r="G800" i="24"/>
  <c r="G799" i="24"/>
  <c r="G798" i="24"/>
  <c r="G797" i="24"/>
  <c r="G796" i="24"/>
  <c r="G795" i="24"/>
  <c r="G794" i="24"/>
  <c r="G793" i="24"/>
  <c r="G792" i="24"/>
  <c r="G791" i="24"/>
  <c r="G790" i="24"/>
  <c r="G789" i="24"/>
  <c r="G788" i="24"/>
  <c r="G787" i="24"/>
  <c r="G786" i="24"/>
  <c r="G785" i="24"/>
  <c r="G784" i="24"/>
  <c r="G783" i="24"/>
  <c r="G782" i="24"/>
  <c r="G781" i="24"/>
  <c r="G780" i="24"/>
  <c r="G779" i="24"/>
  <c r="G778" i="24"/>
  <c r="G777" i="24"/>
  <c r="G776" i="24"/>
  <c r="G775" i="24"/>
  <c r="G774" i="24"/>
  <c r="G773" i="24"/>
  <c r="G772" i="24"/>
  <c r="G771" i="24"/>
  <c r="G770" i="24"/>
  <c r="G769" i="24"/>
  <c r="G768" i="24"/>
  <c r="G767" i="24"/>
  <c r="G766" i="24"/>
  <c r="G765" i="24"/>
  <c r="G764" i="24"/>
  <c r="G763" i="24"/>
  <c r="G762" i="24"/>
  <c r="G761" i="24"/>
  <c r="G760" i="24"/>
  <c r="G759" i="24"/>
  <c r="G758" i="24"/>
  <c r="G757" i="24"/>
  <c r="G756" i="24"/>
  <c r="G755" i="24"/>
  <c r="G754" i="24"/>
  <c r="G753" i="24"/>
  <c r="G752" i="24"/>
  <c r="G751" i="24"/>
  <c r="G750" i="24"/>
  <c r="G749" i="24"/>
  <c r="G748" i="24"/>
  <c r="G747" i="24"/>
  <c r="G746" i="24"/>
  <c r="G745" i="24"/>
  <c r="G744" i="24"/>
  <c r="G743" i="24"/>
  <c r="G742" i="24"/>
  <c r="G741" i="24"/>
  <c r="G740" i="24"/>
  <c r="G739" i="24"/>
  <c r="G738" i="24"/>
  <c r="G737" i="24"/>
  <c r="G736" i="24"/>
  <c r="G735" i="24"/>
  <c r="G734" i="24"/>
  <c r="G733" i="24"/>
  <c r="G732" i="24"/>
  <c r="G731" i="24"/>
  <c r="G730" i="24"/>
  <c r="G729" i="24"/>
  <c r="G728" i="24"/>
  <c r="G727" i="24"/>
  <c r="G726" i="24"/>
  <c r="G725" i="24"/>
  <c r="G724" i="24"/>
  <c r="G723" i="24"/>
  <c r="G722" i="24"/>
  <c r="G721" i="24"/>
  <c r="G720" i="24"/>
  <c r="G719" i="24"/>
  <c r="G718" i="24"/>
  <c r="G717" i="24"/>
  <c r="G716" i="24"/>
  <c r="G715" i="24"/>
  <c r="G714" i="24"/>
  <c r="G713" i="24"/>
  <c r="G712" i="24"/>
  <c r="G711" i="24"/>
  <c r="G710" i="24"/>
  <c r="G709" i="24"/>
  <c r="G708" i="24"/>
  <c r="G707" i="24"/>
  <c r="G706" i="24"/>
  <c r="G705" i="24"/>
  <c r="G704" i="24"/>
  <c r="G703" i="24"/>
  <c r="G702" i="24"/>
  <c r="G701" i="24"/>
  <c r="G700" i="24"/>
  <c r="G699" i="24"/>
  <c r="G698" i="24"/>
  <c r="G697" i="24"/>
  <c r="G696" i="24"/>
  <c r="G695" i="24"/>
  <c r="G694" i="24"/>
  <c r="G693" i="24"/>
  <c r="G692" i="24"/>
  <c r="G691" i="24"/>
  <c r="G690" i="24"/>
  <c r="G689" i="24"/>
  <c r="G688" i="24"/>
  <c r="G687" i="24"/>
  <c r="G686" i="24"/>
  <c r="G685" i="24"/>
  <c r="G684" i="24"/>
  <c r="G683" i="24"/>
  <c r="G682" i="24"/>
  <c r="G681" i="24"/>
  <c r="G680" i="24"/>
  <c r="G679" i="24"/>
  <c r="G678" i="24"/>
  <c r="G677" i="24"/>
  <c r="G676" i="24"/>
  <c r="G675" i="24"/>
  <c r="G674" i="24"/>
  <c r="G673" i="24"/>
  <c r="G672" i="24"/>
  <c r="G671" i="24"/>
  <c r="G670" i="24"/>
  <c r="G669" i="24"/>
  <c r="G668" i="24"/>
  <c r="G667" i="24"/>
  <c r="G666" i="24"/>
  <c r="G665" i="24"/>
  <c r="G664" i="24"/>
  <c r="G663" i="24"/>
  <c r="G662" i="24"/>
  <c r="G661" i="24"/>
  <c r="G660" i="24"/>
  <c r="G659" i="24"/>
  <c r="G658" i="24"/>
  <c r="G657" i="24"/>
  <c r="G656" i="24"/>
  <c r="G655" i="24"/>
  <c r="G654" i="24"/>
  <c r="G653" i="24"/>
  <c r="G652" i="24"/>
  <c r="G651" i="24"/>
  <c r="G650" i="24"/>
  <c r="G649" i="24"/>
  <c r="G648" i="24"/>
  <c r="G647" i="24"/>
  <c r="G646" i="24"/>
  <c r="G645" i="24"/>
  <c r="G644" i="24"/>
  <c r="G643" i="24"/>
  <c r="G642" i="24"/>
  <c r="G641" i="24"/>
  <c r="G640" i="24"/>
  <c r="G639" i="24"/>
  <c r="G638" i="24"/>
  <c r="G637" i="24"/>
  <c r="G636" i="24"/>
  <c r="G635" i="24"/>
  <c r="G634" i="24"/>
  <c r="G633" i="24"/>
  <c r="G632" i="24"/>
  <c r="G631" i="24"/>
  <c r="G630" i="24"/>
  <c r="G629" i="24"/>
  <c r="G628" i="24"/>
  <c r="G627" i="24"/>
  <c r="G626" i="24"/>
  <c r="G625" i="24"/>
  <c r="G624" i="24"/>
  <c r="G623" i="24"/>
  <c r="G622" i="24"/>
  <c r="G621" i="24"/>
  <c r="G620" i="24"/>
  <c r="G619" i="24"/>
  <c r="G618" i="24"/>
  <c r="G617" i="24"/>
  <c r="G616" i="24"/>
  <c r="G615" i="24"/>
  <c r="G614" i="24"/>
  <c r="G613" i="24"/>
  <c r="G612" i="24"/>
  <c r="G611" i="24"/>
  <c r="G610" i="24"/>
  <c r="G609" i="24"/>
  <c r="G608" i="24"/>
  <c r="G607" i="24"/>
  <c r="G606" i="24"/>
  <c r="G605" i="24"/>
  <c r="G604" i="24"/>
  <c r="G603" i="24"/>
  <c r="G602" i="24"/>
  <c r="G601" i="24"/>
  <c r="G600" i="24"/>
  <c r="G599" i="24"/>
  <c r="G598" i="24"/>
  <c r="G597" i="24"/>
  <c r="G596" i="24"/>
  <c r="G595" i="24"/>
  <c r="G594" i="24"/>
  <c r="G593" i="24"/>
  <c r="G592" i="24"/>
  <c r="G591" i="24"/>
  <c r="G590" i="24"/>
  <c r="G589" i="24"/>
  <c r="G588" i="24"/>
  <c r="G587" i="24"/>
  <c r="G586" i="24"/>
  <c r="G585" i="24"/>
  <c r="G584" i="24"/>
  <c r="G583" i="24"/>
  <c r="G582" i="24"/>
  <c r="G581" i="24"/>
  <c r="G580" i="24"/>
  <c r="G579" i="24"/>
  <c r="G578" i="24"/>
  <c r="G577" i="24"/>
  <c r="G576" i="24"/>
  <c r="G575" i="24"/>
  <c r="G574" i="24"/>
  <c r="G573" i="24"/>
  <c r="G572" i="24"/>
  <c r="G571" i="24"/>
  <c r="G570" i="24"/>
  <c r="G569" i="24"/>
  <c r="G568" i="24"/>
  <c r="G567" i="24"/>
  <c r="G566" i="24"/>
  <c r="G565" i="24"/>
  <c r="G564" i="24"/>
  <c r="G563" i="24"/>
  <c r="G562" i="24"/>
  <c r="G561" i="24"/>
  <c r="G560" i="24"/>
  <c r="G559" i="24"/>
  <c r="G558" i="24"/>
  <c r="G557" i="24"/>
  <c r="G556" i="24"/>
  <c r="G555" i="24"/>
  <c r="G554" i="24"/>
  <c r="G553" i="24"/>
  <c r="G552" i="24"/>
  <c r="G551" i="24"/>
  <c r="G550" i="24"/>
  <c r="G549" i="24"/>
  <c r="G548" i="24"/>
  <c r="G547" i="24"/>
  <c r="G546" i="24"/>
  <c r="G545" i="24"/>
  <c r="G544" i="24"/>
  <c r="G543" i="24"/>
  <c r="G542" i="24"/>
  <c r="G541" i="24"/>
  <c r="G540" i="24"/>
  <c r="G539" i="24"/>
  <c r="G538" i="24"/>
  <c r="G537" i="24"/>
  <c r="G536" i="24"/>
  <c r="G535" i="24"/>
  <c r="G534" i="24"/>
  <c r="G533" i="24"/>
  <c r="G532" i="24"/>
  <c r="G531" i="24"/>
  <c r="G530" i="24"/>
  <c r="G529" i="24"/>
  <c r="G528" i="24"/>
  <c r="G527" i="24"/>
  <c r="G526" i="24"/>
  <c r="G525" i="24"/>
  <c r="G524" i="24"/>
  <c r="G523" i="24"/>
  <c r="G522" i="24"/>
  <c r="G521" i="24"/>
  <c r="G520" i="24"/>
  <c r="G519" i="24"/>
  <c r="G518" i="24"/>
  <c r="G517" i="24"/>
  <c r="G516" i="24"/>
  <c r="G515" i="24"/>
  <c r="G514" i="24"/>
  <c r="G513" i="24"/>
  <c r="G512" i="24"/>
  <c r="G511" i="24"/>
  <c r="G510" i="24"/>
  <c r="G509" i="24"/>
  <c r="G508" i="24"/>
  <c r="G507" i="24"/>
  <c r="G506" i="24"/>
  <c r="G505" i="24"/>
  <c r="G504" i="24"/>
  <c r="G503" i="24"/>
  <c r="G502" i="24"/>
  <c r="G501" i="24"/>
  <c r="G500" i="24"/>
  <c r="G499" i="24"/>
  <c r="G498" i="24"/>
  <c r="G497" i="24"/>
  <c r="G496" i="24"/>
  <c r="G495" i="24"/>
  <c r="G494" i="24"/>
  <c r="G493" i="24"/>
  <c r="G492" i="24"/>
  <c r="G491" i="24"/>
  <c r="G490" i="24"/>
  <c r="G489" i="24"/>
  <c r="G488" i="24"/>
  <c r="G487" i="24"/>
  <c r="G486" i="24"/>
  <c r="G485" i="24"/>
  <c r="G484" i="24"/>
  <c r="G483" i="24"/>
  <c r="G482" i="24"/>
  <c r="G481" i="24"/>
  <c r="G480" i="24"/>
  <c r="G479" i="24"/>
  <c r="G478" i="24"/>
  <c r="G477" i="24"/>
  <c r="G476" i="24"/>
  <c r="G475" i="24"/>
  <c r="G474" i="24"/>
  <c r="G473" i="24"/>
  <c r="G472" i="24"/>
  <c r="G471" i="24"/>
  <c r="G470" i="24"/>
  <c r="G469" i="24"/>
  <c r="G468" i="24"/>
  <c r="G467" i="24"/>
  <c r="G466" i="24"/>
  <c r="G465" i="24"/>
  <c r="G464" i="24"/>
  <c r="G463" i="24"/>
  <c r="G462" i="24"/>
  <c r="G461" i="24"/>
  <c r="G460" i="24"/>
  <c r="G459" i="24"/>
  <c r="G458" i="24"/>
  <c r="G457" i="24"/>
  <c r="G456" i="24"/>
  <c r="G455" i="24"/>
  <c r="G454" i="24"/>
  <c r="G453" i="24"/>
  <c r="G452" i="24"/>
  <c r="G451" i="24"/>
  <c r="G450" i="24"/>
  <c r="G449" i="24"/>
  <c r="G448" i="24"/>
  <c r="G447" i="24"/>
  <c r="G446" i="24"/>
  <c r="G445" i="24"/>
  <c r="G444" i="24"/>
  <c r="G443" i="24"/>
  <c r="G442" i="24"/>
  <c r="G441" i="24"/>
  <c r="G440" i="24"/>
  <c r="G439" i="24"/>
  <c r="G438" i="24"/>
  <c r="G437" i="24"/>
  <c r="G436" i="24"/>
  <c r="G435" i="24"/>
  <c r="G434" i="24"/>
  <c r="G433" i="24"/>
  <c r="G432" i="24"/>
  <c r="G431" i="24"/>
  <c r="G430" i="24"/>
  <c r="G429" i="24"/>
  <c r="G428" i="24"/>
  <c r="G427" i="24"/>
  <c r="G426" i="24"/>
  <c r="G425" i="24"/>
  <c r="G424" i="24"/>
  <c r="G423" i="24"/>
  <c r="G422" i="24"/>
  <c r="G421" i="24"/>
  <c r="G420" i="24"/>
  <c r="G419" i="24"/>
  <c r="G418" i="24"/>
  <c r="G417" i="24"/>
  <c r="G416" i="24"/>
  <c r="G415" i="24"/>
  <c r="G414" i="24"/>
  <c r="G413" i="24"/>
  <c r="G412" i="24"/>
  <c r="G411" i="24"/>
  <c r="G410" i="24"/>
  <c r="G409" i="24"/>
  <c r="G408" i="24"/>
  <c r="G407" i="24"/>
  <c r="G406" i="24"/>
  <c r="G405" i="24"/>
  <c r="G404" i="24"/>
  <c r="G403" i="24"/>
  <c r="G402" i="24"/>
  <c r="G401" i="24"/>
  <c r="G400" i="24"/>
  <c r="G399" i="24"/>
  <c r="G398" i="24"/>
  <c r="G397" i="24"/>
  <c r="G396" i="24"/>
  <c r="G395" i="24"/>
  <c r="G394" i="24"/>
  <c r="G393" i="24"/>
  <c r="G392" i="24"/>
  <c r="G391" i="24"/>
  <c r="G390" i="24"/>
  <c r="G389" i="24"/>
  <c r="G388" i="24"/>
  <c r="G387" i="24"/>
  <c r="G386" i="24"/>
  <c r="G385" i="24"/>
  <c r="G384" i="24"/>
  <c r="G383" i="24"/>
  <c r="G382" i="24"/>
  <c r="G381" i="24"/>
  <c r="G380" i="24"/>
  <c r="G379" i="24"/>
  <c r="G378" i="24"/>
  <c r="G377" i="24"/>
  <c r="G376" i="24"/>
  <c r="G375" i="24"/>
  <c r="G374" i="24"/>
  <c r="G373" i="24"/>
  <c r="G372" i="24"/>
  <c r="G371" i="24"/>
  <c r="G370" i="24"/>
  <c r="G369" i="24"/>
  <c r="G368" i="24"/>
  <c r="G367" i="24"/>
  <c r="G366" i="24"/>
  <c r="G365" i="24"/>
  <c r="G364" i="24"/>
  <c r="G363" i="24"/>
  <c r="G362" i="24"/>
  <c r="G361" i="24"/>
  <c r="G360" i="24"/>
  <c r="G359" i="24"/>
  <c r="G358" i="24"/>
  <c r="G357" i="24"/>
  <c r="G356" i="24"/>
  <c r="G355" i="24"/>
  <c r="G354" i="24"/>
  <c r="G353" i="24"/>
  <c r="G352" i="24"/>
  <c r="G351" i="24"/>
  <c r="G350" i="24"/>
  <c r="G349" i="24"/>
  <c r="G348" i="24"/>
  <c r="G347" i="24"/>
  <c r="G346" i="24"/>
  <c r="G345" i="24"/>
  <c r="G344" i="24"/>
  <c r="G343" i="24"/>
  <c r="G342" i="24"/>
  <c r="G341" i="24"/>
  <c r="G340" i="24"/>
  <c r="G339" i="24"/>
  <c r="G338" i="24"/>
  <c r="G337" i="24"/>
  <c r="G336" i="24"/>
  <c r="G335" i="24"/>
  <c r="G334" i="24"/>
  <c r="G333" i="24"/>
  <c r="G332" i="24"/>
  <c r="G331" i="24"/>
  <c r="G330" i="24"/>
  <c r="G329" i="24"/>
  <c r="G328" i="24"/>
  <c r="G327" i="24"/>
  <c r="G326" i="24"/>
  <c r="G325" i="24"/>
  <c r="G324" i="24"/>
  <c r="G323" i="24"/>
  <c r="G322" i="24"/>
  <c r="G321" i="24"/>
  <c r="G320" i="24"/>
  <c r="G319" i="24"/>
  <c r="G318" i="24"/>
  <c r="G317" i="24"/>
  <c r="G316" i="24"/>
  <c r="G315" i="24"/>
  <c r="G314" i="24"/>
  <c r="G313" i="24"/>
  <c r="G312" i="24"/>
  <c r="G311" i="24"/>
  <c r="G310" i="24"/>
  <c r="G309" i="24"/>
  <c r="G308" i="24"/>
  <c r="G307" i="24"/>
  <c r="G306" i="24"/>
  <c r="G305" i="24"/>
  <c r="G304" i="24"/>
  <c r="G303" i="24"/>
  <c r="G302" i="24"/>
  <c r="G301" i="24"/>
  <c r="G300" i="24"/>
  <c r="G299" i="24"/>
  <c r="G298" i="24"/>
  <c r="G297" i="24"/>
  <c r="G296" i="24"/>
  <c r="G295" i="24"/>
  <c r="G294" i="24"/>
  <c r="G293" i="24"/>
  <c r="G292" i="24"/>
  <c r="G291" i="24"/>
  <c r="G290" i="24"/>
  <c r="G289" i="24"/>
  <c r="G288" i="24"/>
  <c r="G287" i="24"/>
  <c r="G286" i="24"/>
  <c r="G285" i="24"/>
  <c r="G284" i="24"/>
  <c r="G283" i="24"/>
  <c r="G282" i="24"/>
  <c r="G281" i="24"/>
  <c r="G280" i="24"/>
  <c r="G279" i="24"/>
  <c r="G278" i="24"/>
  <c r="G277" i="24"/>
  <c r="G276" i="24"/>
  <c r="G275" i="24"/>
  <c r="G274" i="24"/>
  <c r="G273" i="24"/>
  <c r="G272" i="24"/>
  <c r="G271" i="24"/>
  <c r="G270" i="24"/>
  <c r="G269" i="24"/>
  <c r="G268" i="24"/>
  <c r="G267" i="24"/>
  <c r="G266" i="24"/>
  <c r="G265" i="24"/>
  <c r="G264" i="24"/>
  <c r="G263" i="24"/>
  <c r="G262" i="24"/>
  <c r="G261" i="24"/>
  <c r="G260" i="24"/>
  <c r="G259" i="24"/>
  <c r="G258" i="24"/>
  <c r="G257" i="24"/>
  <c r="G256" i="24"/>
  <c r="G255" i="24"/>
  <c r="G254" i="24"/>
  <c r="G253" i="24"/>
  <c r="G252" i="24"/>
  <c r="G251" i="24"/>
  <c r="G250" i="24"/>
  <c r="G249" i="24"/>
  <c r="G248" i="24"/>
  <c r="G247" i="24"/>
  <c r="G246" i="24"/>
  <c r="G245" i="24"/>
  <c r="G244" i="24"/>
  <c r="G243" i="24"/>
  <c r="G242" i="24"/>
  <c r="G241" i="24"/>
  <c r="G240" i="24"/>
  <c r="G239" i="24"/>
  <c r="G238" i="24"/>
  <c r="G237" i="24"/>
  <c r="G236" i="24"/>
  <c r="G235" i="24"/>
  <c r="G234" i="24"/>
  <c r="G233" i="24"/>
  <c r="G232" i="24"/>
  <c r="G231" i="24"/>
  <c r="G230" i="24"/>
  <c r="G229" i="24"/>
  <c r="G228" i="24"/>
  <c r="G227" i="24"/>
  <c r="G226" i="24"/>
  <c r="G225" i="24"/>
  <c r="G224" i="24"/>
  <c r="G223" i="24"/>
  <c r="G222" i="24"/>
  <c r="G221" i="24"/>
  <c r="G220" i="24"/>
  <c r="G219" i="24"/>
  <c r="G218" i="24"/>
  <c r="G217" i="24"/>
  <c r="G216" i="24"/>
  <c r="G215" i="24"/>
  <c r="G214" i="24"/>
  <c r="G213" i="24"/>
  <c r="G212" i="24"/>
  <c r="G211" i="24"/>
  <c r="G210" i="24"/>
  <c r="G209" i="24"/>
  <c r="G208" i="24"/>
  <c r="G207" i="24"/>
  <c r="G206" i="24"/>
  <c r="G205" i="24"/>
  <c r="G204" i="24"/>
  <c r="G203" i="24"/>
  <c r="G202" i="24"/>
  <c r="G201" i="24"/>
  <c r="G200" i="24"/>
  <c r="G199" i="24"/>
  <c r="G198" i="24"/>
  <c r="G197" i="24"/>
  <c r="G196" i="24"/>
  <c r="G195" i="24"/>
  <c r="G194" i="24"/>
  <c r="G193" i="24"/>
  <c r="G192" i="24"/>
  <c r="G191" i="24"/>
  <c r="G190" i="24"/>
  <c r="G189" i="24"/>
  <c r="G188" i="24"/>
  <c r="G187" i="24"/>
  <c r="G186" i="24"/>
  <c r="G185" i="24"/>
  <c r="G184" i="24"/>
  <c r="G183" i="24"/>
  <c r="G182" i="24"/>
  <c r="G181" i="24"/>
  <c r="G180" i="24"/>
  <c r="G179" i="24"/>
  <c r="G178" i="24"/>
  <c r="G177" i="24"/>
  <c r="G176" i="24"/>
  <c r="G175" i="24"/>
  <c r="G174" i="24"/>
  <c r="G173" i="24"/>
  <c r="G172" i="24"/>
  <c r="G171" i="24"/>
  <c r="G170" i="24"/>
  <c r="G169" i="24"/>
  <c r="G168" i="24"/>
  <c r="G167" i="24"/>
  <c r="G166" i="24"/>
  <c r="G165" i="24"/>
  <c r="G164" i="24"/>
  <c r="G163" i="24"/>
  <c r="G162" i="24"/>
  <c r="G161" i="24"/>
  <c r="G160" i="24"/>
  <c r="G159" i="24"/>
  <c r="G158" i="24"/>
  <c r="G157" i="24"/>
  <c r="G156" i="24"/>
  <c r="G155" i="24"/>
  <c r="G154" i="24"/>
  <c r="G153" i="24"/>
  <c r="G152" i="24"/>
  <c r="G151" i="24"/>
  <c r="G150" i="24"/>
  <c r="G149" i="24"/>
  <c r="G148" i="24"/>
  <c r="G147" i="24"/>
  <c r="G146" i="24"/>
  <c r="G145" i="24"/>
  <c r="G144" i="24"/>
  <c r="G143" i="24"/>
  <c r="G142" i="24"/>
  <c r="G141" i="24"/>
  <c r="G140" i="24"/>
  <c r="G139" i="24"/>
  <c r="G138" i="24"/>
  <c r="G137" i="24"/>
  <c r="G136" i="24"/>
  <c r="G135" i="24"/>
  <c r="G134" i="24"/>
  <c r="G133" i="24"/>
  <c r="G132" i="24"/>
  <c r="G131" i="24"/>
  <c r="G130" i="24"/>
  <c r="G129" i="24"/>
  <c r="G128" i="24"/>
  <c r="G127" i="24"/>
  <c r="G126" i="24"/>
  <c r="G125" i="24"/>
  <c r="G124" i="24"/>
  <c r="G123" i="24"/>
  <c r="G122" i="24"/>
  <c r="G121" i="24"/>
  <c r="G120" i="24"/>
  <c r="G119" i="24"/>
  <c r="G118" i="24"/>
  <c r="G117" i="24"/>
  <c r="G116" i="24"/>
  <c r="G115" i="24"/>
  <c r="G114" i="24"/>
  <c r="G113" i="24"/>
  <c r="G112" i="24"/>
  <c r="G111" i="24"/>
  <c r="G110" i="24"/>
  <c r="G109" i="24"/>
  <c r="G108" i="24"/>
  <c r="G107" i="24"/>
  <c r="G106" i="24"/>
  <c r="G105" i="24"/>
  <c r="G104" i="24"/>
  <c r="G103" i="24"/>
  <c r="G102" i="24"/>
  <c r="G101" i="24"/>
  <c r="G100" i="24"/>
  <c r="G99" i="24"/>
  <c r="G98" i="24"/>
  <c r="G97" i="24"/>
  <c r="G96" i="24"/>
  <c r="G95" i="24"/>
  <c r="G94" i="24"/>
  <c r="G93" i="24"/>
  <c r="G92" i="24"/>
  <c r="G91" i="24"/>
  <c r="G90" i="24"/>
  <c r="G89" i="24"/>
  <c r="G88" i="24"/>
  <c r="G87" i="24"/>
  <c r="G86" i="24"/>
  <c r="G85" i="24"/>
  <c r="G84" i="24"/>
  <c r="G83" i="24"/>
  <c r="G82" i="24"/>
  <c r="G81" i="24"/>
  <c r="G80" i="24"/>
  <c r="G79" i="24"/>
  <c r="G78" i="24"/>
  <c r="G77" i="24"/>
  <c r="G76" i="24"/>
  <c r="G75" i="24"/>
  <c r="G74" i="24"/>
  <c r="G73" i="24"/>
  <c r="G72" i="24"/>
  <c r="G71" i="24"/>
  <c r="G70" i="24"/>
  <c r="G69" i="24"/>
  <c r="G68" i="24"/>
  <c r="G67" i="24"/>
  <c r="G66" i="24"/>
  <c r="G65" i="24"/>
  <c r="G64" i="24"/>
  <c r="G63" i="24"/>
  <c r="G62" i="24"/>
  <c r="G61" i="24"/>
  <c r="G60" i="24"/>
  <c r="G59" i="24"/>
  <c r="G58" i="24"/>
  <c r="G57" i="24"/>
  <c r="G56" i="24"/>
  <c r="G55" i="24"/>
  <c r="G54" i="24"/>
  <c r="G53" i="24"/>
  <c r="G52" i="24"/>
  <c r="G51" i="24"/>
  <c r="G50" i="24"/>
  <c r="G49" i="24"/>
  <c r="G48" i="24"/>
  <c r="G47" i="24"/>
  <c r="G46" i="24"/>
  <c r="G45" i="24"/>
  <c r="G44" i="24"/>
  <c r="G43" i="24"/>
  <c r="G42" i="24"/>
  <c r="G41" i="24"/>
  <c r="G40" i="24"/>
  <c r="G39" i="24"/>
  <c r="G38" i="24"/>
  <c r="G37" i="24"/>
  <c r="G36" i="24"/>
  <c r="G35" i="24"/>
  <c r="G34" i="24"/>
  <c r="G33" i="24"/>
  <c r="G32" i="24"/>
  <c r="G31" i="24"/>
  <c r="G30" i="24"/>
  <c r="G29" i="24"/>
  <c r="G28" i="24"/>
  <c r="G27" i="24"/>
  <c r="G26" i="24"/>
  <c r="G25" i="24"/>
  <c r="G24" i="24"/>
  <c r="G23" i="24"/>
  <c r="G22" i="24"/>
  <c r="G21" i="24"/>
  <c r="G20" i="24"/>
  <c r="G19" i="24"/>
  <c r="G18" i="24"/>
  <c r="G17" i="24"/>
  <c r="G16" i="24"/>
  <c r="G15" i="24"/>
  <c r="G14" i="24"/>
  <c r="G13" i="24"/>
  <c r="G12" i="24"/>
  <c r="G11" i="24"/>
  <c r="G10" i="24"/>
  <c r="F8" i="1"/>
  <c r="F10" i="1"/>
  <c r="F9" i="1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T839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I11" i="2"/>
  <c r="K9" i="2"/>
  <c r="O9" i="2"/>
  <c r="K8" i="3"/>
  <c r="O8" i="3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K11" i="2"/>
  <c r="J10" i="3"/>
  <c r="L8" i="3"/>
  <c r="N8" i="2"/>
  <c r="L8" i="2"/>
  <c r="O10" i="2"/>
  <c r="N9" i="2"/>
  <c r="Q8" i="3"/>
  <c r="P8" i="3"/>
  <c r="Q9" i="3"/>
  <c r="Q8" i="2"/>
  <c r="Q10" i="2"/>
  <c r="P8" i="2"/>
  <c r="P9" i="3"/>
  <c r="P10" i="2"/>
  <c r="Q9" i="2"/>
  <c r="P9" i="2"/>
  <c r="M1529" i="1" l="1"/>
  <c r="M1465" i="1"/>
  <c r="M1401" i="1"/>
  <c r="M1337" i="1"/>
  <c r="M1273" i="1"/>
  <c r="M1209" i="1"/>
  <c r="M1335" i="1"/>
  <c r="M1271" i="1"/>
  <c r="M1207" i="1"/>
  <c r="M1143" i="1"/>
  <c r="M1351" i="1"/>
  <c r="M1287" i="1"/>
  <c r="M1223" i="1"/>
  <c r="M1159" i="1"/>
  <c r="M1104" i="1"/>
  <c r="M1096" i="1"/>
  <c r="M1088" i="1"/>
  <c r="M1080" i="1"/>
  <c r="M1072" i="1"/>
  <c r="M1064" i="1"/>
  <c r="M1056" i="1"/>
  <c r="M1048" i="1"/>
  <c r="M1040" i="1"/>
  <c r="M1032" i="1"/>
  <c r="M1024" i="1"/>
  <c r="M1016" i="1"/>
  <c r="M1008" i="1"/>
  <c r="M1000" i="1"/>
  <c r="M992" i="1"/>
  <c r="M984" i="1"/>
  <c r="M976" i="1"/>
  <c r="M968" i="1"/>
  <c r="M960" i="1"/>
  <c r="M952" i="1"/>
  <c r="M944" i="1"/>
  <c r="M936" i="1"/>
  <c r="M928" i="1"/>
  <c r="M920" i="1"/>
  <c r="M912" i="1"/>
  <c r="M904" i="1"/>
  <c r="M896" i="1"/>
  <c r="M888" i="1"/>
  <c r="M880" i="1"/>
  <c r="M872" i="1"/>
  <c r="M864" i="1"/>
  <c r="M856" i="1"/>
  <c r="M848" i="1"/>
  <c r="M840" i="1"/>
  <c r="M832" i="1"/>
  <c r="M824" i="1"/>
  <c r="M816" i="1"/>
  <c r="M808" i="1"/>
  <c r="M800" i="1"/>
  <c r="M792" i="1"/>
  <c r="M784" i="1"/>
  <c r="M776" i="1"/>
  <c r="M768" i="1"/>
  <c r="M760" i="1"/>
  <c r="M752" i="1"/>
  <c r="M744" i="1"/>
  <c r="M736" i="1"/>
  <c r="M728" i="1"/>
  <c r="M720" i="1"/>
  <c r="M712" i="1"/>
  <c r="M704" i="1"/>
  <c r="M696" i="1"/>
  <c r="M688" i="1"/>
  <c r="M680" i="1"/>
  <c r="M672" i="1"/>
  <c r="M664" i="1"/>
  <c r="M656" i="1"/>
  <c r="M648" i="1"/>
  <c r="M640" i="1"/>
  <c r="M632" i="1"/>
  <c r="M624" i="1"/>
  <c r="M616" i="1"/>
  <c r="M608" i="1"/>
  <c r="M600" i="1"/>
  <c r="M592" i="1"/>
  <c r="M584" i="1"/>
  <c r="M576" i="1"/>
  <c r="M568" i="1"/>
  <c r="M560" i="1"/>
  <c r="M552" i="1"/>
  <c r="M544" i="1"/>
  <c r="M536" i="1"/>
  <c r="M528" i="1"/>
  <c r="M520" i="1"/>
  <c r="M512" i="1"/>
  <c r="M504" i="1"/>
  <c r="M496" i="1"/>
  <c r="M488" i="1"/>
  <c r="M480" i="1"/>
  <c r="M472" i="1"/>
  <c r="M464" i="1"/>
  <c r="M456" i="1"/>
  <c r="M448" i="1"/>
  <c r="M440" i="1"/>
  <c r="M432" i="1"/>
  <c r="M424" i="1"/>
  <c r="M416" i="1"/>
  <c r="M408" i="1"/>
  <c r="M400" i="1"/>
  <c r="M392" i="1"/>
  <c r="M384" i="1"/>
  <c r="M376" i="1"/>
  <c r="M368" i="1"/>
  <c r="M360" i="1"/>
  <c r="M352" i="1"/>
  <c r="M344" i="1"/>
  <c r="M336" i="1"/>
  <c r="M328" i="1"/>
  <c r="M320" i="1"/>
  <c r="M312" i="1"/>
  <c r="M304" i="1"/>
  <c r="M296" i="1"/>
  <c r="M288" i="1"/>
  <c r="M280" i="1"/>
  <c r="M272" i="1"/>
  <c r="M264" i="1"/>
  <c r="M256" i="1"/>
  <c r="M248" i="1"/>
  <c r="M240" i="1"/>
  <c r="M232" i="1"/>
  <c r="M224" i="1"/>
  <c r="M216" i="1"/>
  <c r="M208" i="1"/>
  <c r="M200" i="1"/>
  <c r="M192" i="1"/>
  <c r="M184" i="1"/>
  <c r="M176" i="1"/>
  <c r="M168" i="1"/>
  <c r="M160" i="1"/>
  <c r="M152" i="1"/>
  <c r="M144" i="1"/>
  <c r="M136" i="1"/>
  <c r="M128" i="1"/>
  <c r="M120" i="1"/>
  <c r="M112" i="1"/>
  <c r="M104" i="1"/>
  <c r="M96" i="1"/>
  <c r="M88" i="1"/>
  <c r="M80" i="1"/>
  <c r="M72" i="1"/>
  <c r="M64" i="1"/>
  <c r="M56" i="1"/>
  <c r="M48" i="1"/>
  <c r="M40" i="1"/>
  <c r="M32" i="1"/>
  <c r="M24" i="1"/>
  <c r="M16" i="1"/>
  <c r="M1788" i="1"/>
  <c r="M1724" i="1"/>
  <c r="M1532" i="1"/>
  <c r="M1468" i="1"/>
  <c r="M1404" i="1"/>
  <c r="M1367" i="1"/>
  <c r="M1340" i="1"/>
  <c r="M1303" i="1"/>
  <c r="M1276" i="1"/>
  <c r="M1239" i="1"/>
  <c r="M1212" i="1"/>
  <c r="M1175" i="1"/>
  <c r="M1148" i="1"/>
  <c r="M1111" i="1"/>
  <c r="M1103" i="1"/>
  <c r="M1095" i="1"/>
  <c r="M1079" i="1"/>
  <c r="M1071" i="1"/>
  <c r="M1055" i="1"/>
  <c r="M1039" i="1"/>
  <c r="M1023" i="1"/>
  <c r="M1007" i="1"/>
  <c r="M991" i="1"/>
  <c r="M975" i="1"/>
  <c r="M959" i="1"/>
  <c r="M943" i="1"/>
  <c r="M927" i="1"/>
  <c r="M911" i="1"/>
  <c r="M895" i="1"/>
  <c r="M879" i="1"/>
  <c r="M871" i="1"/>
  <c r="M863" i="1"/>
  <c r="M855" i="1"/>
  <c r="M847" i="1"/>
  <c r="M839" i="1"/>
  <c r="M831" i="1"/>
  <c r="M815" i="1"/>
  <c r="M807" i="1"/>
  <c r="M799" i="1"/>
  <c r="M791" i="1"/>
  <c r="M783" i="1"/>
  <c r="M767" i="1"/>
  <c r="M759" i="1"/>
  <c r="M751" i="1"/>
  <c r="M743" i="1"/>
  <c r="M735" i="1"/>
  <c r="M719" i="1"/>
  <c r="M711" i="1"/>
  <c r="M703" i="1"/>
  <c r="M1548" i="1"/>
  <c r="M1484" i="1"/>
  <c r="M1420" i="1"/>
  <c r="M1383" i="1"/>
  <c r="M1356" i="1"/>
  <c r="M1319" i="1"/>
  <c r="M1292" i="1"/>
  <c r="M1255" i="1"/>
  <c r="M1228" i="1"/>
  <c r="M1191" i="1"/>
  <c r="M1164" i="1"/>
  <c r="M1127" i="1"/>
  <c r="M1556" i="1"/>
  <c r="M1492" i="1"/>
  <c r="M1428" i="1"/>
  <c r="M1391" i="1"/>
  <c r="M1364" i="1"/>
  <c r="M1327" i="1"/>
  <c r="M1300" i="1"/>
  <c r="M1263" i="1"/>
  <c r="M1236" i="1"/>
  <c r="M1199" i="1"/>
  <c r="M1172" i="1"/>
  <c r="M1100" i="1"/>
  <c r="M1092" i="1"/>
  <c r="M1084" i="1"/>
  <c r="M1076" i="1"/>
  <c r="M1068" i="1"/>
  <c r="M1060" i="1"/>
  <c r="M1052" i="1"/>
  <c r="M1044" i="1"/>
  <c r="M1036" i="1"/>
  <c r="M1028" i="1"/>
  <c r="M1020" i="1"/>
  <c r="M1012" i="1"/>
  <c r="M1004" i="1"/>
  <c r="M996" i="1"/>
  <c r="M988" i="1"/>
  <c r="M980" i="1"/>
  <c r="M972" i="1"/>
  <c r="M964" i="1"/>
  <c r="M956" i="1"/>
  <c r="M948" i="1"/>
  <c r="M940" i="1"/>
  <c r="M932" i="1"/>
  <c r="M924" i="1"/>
  <c r="M916" i="1"/>
  <c r="M908" i="1"/>
  <c r="M900" i="1"/>
  <c r="M892" i="1"/>
  <c r="M884" i="1"/>
  <c r="M876" i="1"/>
  <c r="M860" i="1"/>
  <c r="M852" i="1"/>
  <c r="M844" i="1"/>
  <c r="M836" i="1"/>
  <c r="M828" i="1"/>
  <c r="M820" i="1"/>
  <c r="M812" i="1"/>
  <c r="M796" i="1"/>
  <c r="M788" i="1"/>
  <c r="M780" i="1"/>
  <c r="M772" i="1"/>
  <c r="M764" i="1"/>
  <c r="M756" i="1"/>
  <c r="M748" i="1"/>
  <c r="M740" i="1"/>
  <c r="M732" i="1"/>
  <c r="M724" i="1"/>
  <c r="M716" i="1"/>
  <c r="M708" i="1"/>
  <c r="M700" i="1"/>
  <c r="M692" i="1"/>
  <c r="M684" i="1"/>
  <c r="M676" i="1"/>
  <c r="M668" i="1"/>
  <c r="M660" i="1"/>
  <c r="M652" i="1"/>
  <c r="M644" i="1"/>
  <c r="M636" i="1"/>
  <c r="M1791" i="1"/>
  <c r="M1764" i="1"/>
  <c r="M1727" i="1"/>
  <c r="M1700" i="1"/>
  <c r="M1663" i="1"/>
  <c r="M1636" i="1"/>
  <c r="M1599" i="1"/>
  <c r="M1572" i="1"/>
  <c r="M1535" i="1"/>
  <c r="M1508" i="1"/>
  <c r="M1471" i="1"/>
  <c r="M1444" i="1"/>
  <c r="M1407" i="1"/>
  <c r="M1380" i="1"/>
  <c r="M1343" i="1"/>
  <c r="M1316" i="1"/>
  <c r="M1279" i="1"/>
  <c r="M1252" i="1"/>
  <c r="M1215" i="1"/>
  <c r="M1188" i="1"/>
  <c r="M1151" i="1"/>
  <c r="M1124" i="1"/>
  <c r="M1524" i="1"/>
  <c r="M1460" i="1"/>
  <c r="M1396" i="1"/>
  <c r="M1359" i="1"/>
  <c r="M1332" i="1"/>
  <c r="M1295" i="1"/>
  <c r="M1268" i="1"/>
  <c r="M1231" i="1"/>
  <c r="M1204" i="1"/>
  <c r="M1167" i="1"/>
  <c r="M1140" i="1"/>
  <c r="M628" i="1"/>
  <c r="M620" i="1"/>
  <c r="M612" i="1"/>
  <c r="M604" i="1"/>
  <c r="M596" i="1"/>
  <c r="M588" i="1"/>
  <c r="M580" i="1"/>
  <c r="M572" i="1"/>
  <c r="M564" i="1"/>
  <c r="M556" i="1"/>
  <c r="M548" i="1"/>
  <c r="M540" i="1"/>
  <c r="M532" i="1"/>
  <c r="M524" i="1"/>
  <c r="M516" i="1"/>
  <c r="M508" i="1"/>
  <c r="M500" i="1"/>
  <c r="M492" i="1"/>
  <c r="M484" i="1"/>
  <c r="M476" i="1"/>
  <c r="M468" i="1"/>
  <c r="M460" i="1"/>
  <c r="M452" i="1"/>
  <c r="M444" i="1"/>
  <c r="M436" i="1"/>
  <c r="M428" i="1"/>
  <c r="M420" i="1"/>
  <c r="M412" i="1"/>
  <c r="M404" i="1"/>
  <c r="M396" i="1"/>
  <c r="M388" i="1"/>
  <c r="M380" i="1"/>
  <c r="M372" i="1"/>
  <c r="M364" i="1"/>
  <c r="M356" i="1"/>
  <c r="M348" i="1"/>
  <c r="M340" i="1"/>
  <c r="M332" i="1"/>
  <c r="M324" i="1"/>
  <c r="M316" i="1"/>
  <c r="M308" i="1"/>
  <c r="M300" i="1"/>
  <c r="M292" i="1"/>
  <c r="M284" i="1"/>
  <c r="M276" i="1"/>
  <c r="M268" i="1"/>
  <c r="M260" i="1"/>
  <c r="M252" i="1"/>
  <c r="M244" i="1"/>
  <c r="M236" i="1"/>
  <c r="M228" i="1"/>
  <c r="M220" i="1"/>
  <c r="M212" i="1"/>
  <c r="M204" i="1"/>
  <c r="M196" i="1"/>
  <c r="M188" i="1"/>
  <c r="M180" i="1"/>
  <c r="M172" i="1"/>
  <c r="M164" i="1"/>
  <c r="M156" i="1"/>
  <c r="M148" i="1"/>
  <c r="M140" i="1"/>
  <c r="M132" i="1"/>
  <c r="M124" i="1"/>
  <c r="M116" i="1"/>
  <c r="M108" i="1"/>
  <c r="M100" i="1"/>
  <c r="M92" i="1"/>
  <c r="M84" i="1"/>
  <c r="M76" i="1"/>
  <c r="M68" i="1"/>
  <c r="M60" i="1"/>
  <c r="M52" i="1"/>
  <c r="M44" i="1"/>
  <c r="M36" i="1"/>
  <c r="M28" i="1"/>
  <c r="M20" i="1"/>
  <c r="M12" i="1"/>
  <c r="M314" i="1"/>
  <c r="M695" i="1"/>
  <c r="M687" i="1"/>
  <c r="M679" i="1"/>
  <c r="M671" i="1"/>
  <c r="M655" i="1"/>
  <c r="M647" i="1"/>
  <c r="M639" i="1"/>
  <c r="M631" i="1"/>
  <c r="M623" i="1"/>
  <c r="M615" i="1"/>
  <c r="M607" i="1"/>
  <c r="M599" i="1"/>
  <c r="M591" i="1"/>
  <c r="M583" i="1"/>
  <c r="M575" i="1"/>
  <c r="M567" i="1"/>
  <c r="M559" i="1"/>
  <c r="M551" i="1"/>
  <c r="M543" i="1"/>
  <c r="M535" i="1"/>
  <c r="M527" i="1"/>
  <c r="M519" i="1"/>
  <c r="M511" i="1"/>
  <c r="M503" i="1"/>
  <c r="M495" i="1"/>
  <c r="M487" i="1"/>
  <c r="M479" i="1"/>
  <c r="M471" i="1"/>
  <c r="M463" i="1"/>
  <c r="M455" i="1"/>
  <c r="M447" i="1"/>
  <c r="M439" i="1"/>
  <c r="M431" i="1"/>
  <c r="M423" i="1"/>
  <c r="M415" i="1"/>
  <c r="M407" i="1"/>
  <c r="M399" i="1"/>
  <c r="M391" i="1"/>
  <c r="M383" i="1"/>
  <c r="M375" i="1"/>
  <c r="M367" i="1"/>
  <c r="M359" i="1"/>
  <c r="M351" i="1"/>
  <c r="M343" i="1"/>
  <c r="M335" i="1"/>
  <c r="M327" i="1"/>
  <c r="M319" i="1"/>
  <c r="M311" i="1"/>
  <c r="M303" i="1"/>
  <c r="M295" i="1"/>
  <c r="M287" i="1"/>
  <c r="M279" i="1"/>
  <c r="M271" i="1"/>
  <c r="M263" i="1"/>
  <c r="M255" i="1"/>
  <c r="M247" i="1"/>
  <c r="M239" i="1"/>
  <c r="M231" i="1"/>
  <c r="M223" i="1"/>
  <c r="M215" i="1"/>
  <c r="M207" i="1"/>
  <c r="M199" i="1"/>
  <c r="M191" i="1"/>
  <c r="M183" i="1"/>
  <c r="M175" i="1"/>
  <c r="M167" i="1"/>
  <c r="M159" i="1"/>
  <c r="M151" i="1"/>
  <c r="M143" i="1"/>
  <c r="M135" i="1"/>
  <c r="M127" i="1"/>
  <c r="M119" i="1"/>
  <c r="M111" i="1"/>
  <c r="M103" i="1"/>
  <c r="M95" i="1"/>
  <c r="M87" i="1"/>
  <c r="M79" i="1"/>
  <c r="M71" i="1"/>
  <c r="M63" i="1"/>
  <c r="M55" i="1"/>
  <c r="M47" i="1"/>
  <c r="M39" i="1"/>
  <c r="M31" i="1"/>
  <c r="M23" i="1"/>
  <c r="M15" i="1"/>
  <c r="M1770" i="1"/>
  <c r="M1751" i="1"/>
  <c r="M570" i="1"/>
  <c r="M442" i="1"/>
  <c r="M114" i="1"/>
  <c r="M1799" i="1"/>
  <c r="M1790" i="1"/>
  <c r="M1781" i="1"/>
  <c r="M1772" i="1"/>
  <c r="M1763" i="1"/>
  <c r="M1754" i="1"/>
  <c r="M1745" i="1"/>
  <c r="M1735" i="1"/>
  <c r="M1726" i="1"/>
  <c r="M1717" i="1"/>
  <c r="M1708" i="1"/>
  <c r="M1699" i="1"/>
  <c r="M1690" i="1"/>
  <c r="M1681" i="1"/>
  <c r="M1671" i="1"/>
  <c r="M1662" i="1"/>
  <c r="M1653" i="1"/>
  <c r="M1644" i="1"/>
  <c r="M1635" i="1"/>
  <c r="M1626" i="1"/>
  <c r="M1617" i="1"/>
  <c r="M1607" i="1"/>
  <c r="M1598" i="1"/>
  <c r="M1589" i="1"/>
  <c r="M1580" i="1"/>
  <c r="M1562" i="1"/>
  <c r="M1543" i="1"/>
  <c r="M1498" i="1"/>
  <c r="M1479" i="1"/>
  <c r="M1434" i="1"/>
  <c r="M1415" i="1"/>
  <c r="M1370" i="1"/>
  <c r="M1306" i="1"/>
  <c r="M1242" i="1"/>
  <c r="M1178" i="1"/>
  <c r="M9" i="1"/>
  <c r="M1807" i="1"/>
  <c r="M1798" i="1"/>
  <c r="M1789" i="1"/>
  <c r="M1780" i="1"/>
  <c r="M1771" i="1"/>
  <c r="M1762" i="1"/>
  <c r="M1753" i="1"/>
  <c r="M1743" i="1"/>
  <c r="M1734" i="1"/>
  <c r="M1725" i="1"/>
  <c r="M1716" i="1"/>
  <c r="M1707" i="1"/>
  <c r="M1698" i="1"/>
  <c r="M1689" i="1"/>
  <c r="M1679" i="1"/>
  <c r="M1670" i="1"/>
  <c r="M1661" i="1"/>
  <c r="M1652" i="1"/>
  <c r="M1643" i="1"/>
  <c r="M1634" i="1"/>
  <c r="M1625" i="1"/>
  <c r="M1615" i="1"/>
  <c r="M1606" i="1"/>
  <c r="M1597" i="1"/>
  <c r="M1588" i="1"/>
  <c r="M1570" i="1"/>
  <c r="M1551" i="1"/>
  <c r="M1506" i="1"/>
  <c r="M1487" i="1"/>
  <c r="M1442" i="1"/>
  <c r="M1423" i="1"/>
  <c r="M1378" i="1"/>
  <c r="M1314" i="1"/>
  <c r="M1250" i="1"/>
  <c r="M1186" i="1"/>
  <c r="M1706" i="1"/>
  <c r="M1697" i="1"/>
  <c r="M1687" i="1"/>
  <c r="M1678" i="1"/>
  <c r="M1669" i="1"/>
  <c r="M1660" i="1"/>
  <c r="M1651" i="1"/>
  <c r="M1642" i="1"/>
  <c r="M1633" i="1"/>
  <c r="M1623" i="1"/>
  <c r="M1614" i="1"/>
  <c r="M1605" i="1"/>
  <c r="M1596" i="1"/>
  <c r="M1587" i="1"/>
  <c r="M1578" i="1"/>
  <c r="M1559" i="1"/>
  <c r="M1514" i="1"/>
  <c r="M1495" i="1"/>
  <c r="M1450" i="1"/>
  <c r="M1431" i="1"/>
  <c r="M1386" i="1"/>
  <c r="M1322" i="1"/>
  <c r="M1258" i="1"/>
  <c r="M1194" i="1"/>
  <c r="M1087" i="1"/>
  <c r="M1063" i="1"/>
  <c r="M1047" i="1"/>
  <c r="M1031" i="1"/>
  <c r="M1015" i="1"/>
  <c r="M999" i="1"/>
  <c r="M983" i="1"/>
  <c r="M967" i="1"/>
  <c r="M951" i="1"/>
  <c r="M935" i="1"/>
  <c r="M919" i="1"/>
  <c r="M903" i="1"/>
  <c r="M887" i="1"/>
  <c r="M823" i="1"/>
  <c r="M775" i="1"/>
  <c r="M727" i="1"/>
  <c r="M663" i="1"/>
  <c r="M1808" i="1"/>
  <c r="M1800" i="1"/>
  <c r="M1792" i="1"/>
  <c r="M1784" i="1"/>
  <c r="M1776" i="1"/>
  <c r="M1768" i="1"/>
  <c r="M1760" i="1"/>
  <c r="M1752" i="1"/>
  <c r="M1744" i="1"/>
  <c r="M1736" i="1"/>
  <c r="M1728" i="1"/>
  <c r="M1720" i="1"/>
  <c r="M1712" i="1"/>
  <c r="M1704" i="1"/>
  <c r="M1696" i="1"/>
  <c r="M1688" i="1"/>
  <c r="M1680" i="1"/>
  <c r="M1672" i="1"/>
  <c r="M1664" i="1"/>
  <c r="M1656" i="1"/>
  <c r="M1648" i="1"/>
  <c r="M1640" i="1"/>
  <c r="M1632" i="1"/>
  <c r="M1624" i="1"/>
  <c r="M1616" i="1"/>
  <c r="M1608" i="1"/>
  <c r="M1600" i="1"/>
  <c r="M1592" i="1"/>
  <c r="M1584" i="1"/>
  <c r="M1576" i="1"/>
  <c r="M1568" i="1"/>
  <c r="M1560" i="1"/>
  <c r="M1552" i="1"/>
  <c r="M1544" i="1"/>
  <c r="M1536" i="1"/>
  <c r="M1528" i="1"/>
  <c r="M1520" i="1"/>
  <c r="M1512" i="1"/>
  <c r="M1504" i="1"/>
  <c r="M1496" i="1"/>
  <c r="M1488" i="1"/>
  <c r="M1480" i="1"/>
  <c r="M1472" i="1"/>
  <c r="M1464" i="1"/>
  <c r="M1456" i="1"/>
  <c r="M1448" i="1"/>
  <c r="M1440" i="1"/>
  <c r="M1432" i="1"/>
  <c r="M1424" i="1"/>
  <c r="M1416" i="1"/>
  <c r="M1408" i="1"/>
  <c r="M1400" i="1"/>
  <c r="M1392" i="1"/>
  <c r="M1384" i="1"/>
  <c r="M1376" i="1"/>
  <c r="M1368" i="1"/>
  <c r="M1360" i="1"/>
  <c r="M1352" i="1"/>
  <c r="M1344" i="1"/>
  <c r="M1336" i="1"/>
  <c r="M1328" i="1"/>
  <c r="M1320" i="1"/>
  <c r="M1312" i="1"/>
  <c r="M1304" i="1"/>
  <c r="M1296" i="1"/>
  <c r="M1288" i="1"/>
  <c r="M1280" i="1"/>
  <c r="M1272" i="1"/>
  <c r="M1264" i="1"/>
  <c r="M1256" i="1"/>
  <c r="M1248" i="1"/>
  <c r="M1240" i="1"/>
  <c r="M1232" i="1"/>
  <c r="M1224" i="1"/>
  <c r="M1216" i="1"/>
  <c r="M1208" i="1"/>
  <c r="M1200" i="1"/>
  <c r="M1192" i="1"/>
  <c r="M1184" i="1"/>
  <c r="M1176" i="1"/>
  <c r="M1168" i="1"/>
  <c r="M1160" i="1"/>
  <c r="M1152" i="1"/>
  <c r="M1144" i="1"/>
  <c r="M1136" i="1"/>
  <c r="M1128" i="1"/>
  <c r="M1120" i="1"/>
  <c r="M1112" i="1"/>
  <c r="M1805" i="1"/>
  <c r="M1796" i="1"/>
  <c r="M1787" i="1"/>
  <c r="M1778" i="1"/>
  <c r="M1769" i="1"/>
  <c r="M1759" i="1"/>
  <c r="M1750" i="1"/>
  <c r="M1741" i="1"/>
  <c r="M1732" i="1"/>
  <c r="M1723" i="1"/>
  <c r="M1714" i="1"/>
  <c r="M1705" i="1"/>
  <c r="M1695" i="1"/>
  <c r="M1686" i="1"/>
  <c r="M1677" i="1"/>
  <c r="M1668" i="1"/>
  <c r="M1659" i="1"/>
  <c r="M1650" i="1"/>
  <c r="M1641" i="1"/>
  <c r="M1631" i="1"/>
  <c r="M1622" i="1"/>
  <c r="M1613" i="1"/>
  <c r="M1604" i="1"/>
  <c r="M1595" i="1"/>
  <c r="M1586" i="1"/>
  <c r="M1567" i="1"/>
  <c r="M1522" i="1"/>
  <c r="M1503" i="1"/>
  <c r="M1458" i="1"/>
  <c r="M1439" i="1"/>
  <c r="M1394" i="1"/>
  <c r="M1330" i="1"/>
  <c r="M1266" i="1"/>
  <c r="M1202" i="1"/>
  <c r="M1804" i="1"/>
  <c r="M1795" i="1"/>
  <c r="M1786" i="1"/>
  <c r="M1777" i="1"/>
  <c r="M1767" i="1"/>
  <c r="M1758" i="1"/>
  <c r="M1749" i="1"/>
  <c r="M1740" i="1"/>
  <c r="M1731" i="1"/>
  <c r="M1722" i="1"/>
  <c r="M1713" i="1"/>
  <c r="M1703" i="1"/>
  <c r="M1694" i="1"/>
  <c r="M1685" i="1"/>
  <c r="M1676" i="1"/>
  <c r="M1667" i="1"/>
  <c r="M1658" i="1"/>
  <c r="M1649" i="1"/>
  <c r="M1639" i="1"/>
  <c r="M1630" i="1"/>
  <c r="M1621" i="1"/>
  <c r="M1612" i="1"/>
  <c r="M1603" i="1"/>
  <c r="M1594" i="1"/>
  <c r="M1575" i="1"/>
  <c r="M1530" i="1"/>
  <c r="M1511" i="1"/>
  <c r="M1466" i="1"/>
  <c r="M1447" i="1"/>
  <c r="M1402" i="1"/>
  <c r="M1338" i="1"/>
  <c r="M1274" i="1"/>
  <c r="M1210" i="1"/>
  <c r="M1077" i="1"/>
  <c r="M1803" i="1"/>
  <c r="M1794" i="1"/>
  <c r="M1785" i="1"/>
  <c r="M1775" i="1"/>
  <c r="M1766" i="1"/>
  <c r="M1757" i="1"/>
  <c r="M1748" i="1"/>
  <c r="M1739" i="1"/>
  <c r="M1730" i="1"/>
  <c r="M1721" i="1"/>
  <c r="M1711" i="1"/>
  <c r="M1702" i="1"/>
  <c r="M1693" i="1"/>
  <c r="M1684" i="1"/>
  <c r="M1675" i="1"/>
  <c r="M1666" i="1"/>
  <c r="M1657" i="1"/>
  <c r="M1647" i="1"/>
  <c r="M1638" i="1"/>
  <c r="M1629" i="1"/>
  <c r="M1620" i="1"/>
  <c r="M1611" i="1"/>
  <c r="M1602" i="1"/>
  <c r="M1593" i="1"/>
  <c r="M1583" i="1"/>
  <c r="M1538" i="1"/>
  <c r="M1519" i="1"/>
  <c r="M1474" i="1"/>
  <c r="M1455" i="1"/>
  <c r="M1410" i="1"/>
  <c r="M1346" i="1"/>
  <c r="M1282" i="1"/>
  <c r="M1218" i="1"/>
  <c r="M1154" i="1"/>
  <c r="M1145" i="1"/>
  <c r="M1135" i="1"/>
  <c r="M1126" i="1"/>
  <c r="M1117" i="1"/>
  <c r="M1108" i="1"/>
  <c r="M868" i="1"/>
  <c r="M804" i="1"/>
  <c r="M1802" i="1"/>
  <c r="M1793" i="1"/>
  <c r="M1783" i="1"/>
  <c r="M1774" i="1"/>
  <c r="M1765" i="1"/>
  <c r="M1756" i="1"/>
  <c r="M1747" i="1"/>
  <c r="M1738" i="1"/>
  <c r="M1729" i="1"/>
  <c r="M1719" i="1"/>
  <c r="M1710" i="1"/>
  <c r="M1701" i="1"/>
  <c r="M1692" i="1"/>
  <c r="M1683" i="1"/>
  <c r="M1674" i="1"/>
  <c r="M1665" i="1"/>
  <c r="M1655" i="1"/>
  <c r="M1646" i="1"/>
  <c r="M1637" i="1"/>
  <c r="M1628" i="1"/>
  <c r="M1619" i="1"/>
  <c r="M1610" i="1"/>
  <c r="M1601" i="1"/>
  <c r="M1591" i="1"/>
  <c r="M1582" i="1"/>
  <c r="M1546" i="1"/>
  <c r="M1527" i="1"/>
  <c r="M1482" i="1"/>
  <c r="M1463" i="1"/>
  <c r="M1418" i="1"/>
  <c r="M1399" i="1"/>
  <c r="M1354" i="1"/>
  <c r="M1290" i="1"/>
  <c r="M1226" i="1"/>
  <c r="M1162" i="1"/>
  <c r="M1099" i="1"/>
  <c r="N9" i="3"/>
  <c r="K10" i="3"/>
  <c r="L10" i="2"/>
</calcChain>
</file>

<file path=xl/sharedStrings.xml><?xml version="1.0" encoding="utf-8"?>
<sst xmlns="http://schemas.openxmlformats.org/spreadsheetml/2006/main" count="6298" uniqueCount="116">
  <si>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</si>
  <si>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</si>
  <si>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</si>
  <si>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</si>
  <si>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</si>
  <si>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</si>
  <si>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</si>
  <si>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</si>
  <si>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</si>
  <si>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m/s</t>
  </si>
  <si>
    <t>m/s²</t>
  </si>
  <si>
    <t>Low</t>
    <phoneticPr fontId="0"/>
  </si>
  <si>
    <t>Middle</t>
    <phoneticPr fontId="0"/>
  </si>
  <si>
    <t>High</t>
    <phoneticPr fontId="0"/>
  </si>
  <si>
    <t>Extra-high</t>
    <phoneticPr fontId="0"/>
  </si>
  <si>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</si>
  <si>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</si>
  <si>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</si>
  <si>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</si>
  <si>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</si>
  <si>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</si>
  <si>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</si>
  <si>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</si>
  <si>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</si>
  <si>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</si>
  <si>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</si>
  <si>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</si>
  <si>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</si>
  <si>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</si>
  <si>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</si>
  <si>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</si>
  <si>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</si>
  <si>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</si>
  <si>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</si>
  <si>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</si>
  <si>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</si>
  <si>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</si>
  <si>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</si>
  <si>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</si>
  <si>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</si>
  <si>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</si>
  <si>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</si>
  <si>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</si>
  <si>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</si>
  <si>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</si>
  <si>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</si>
  <si>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</si>
  <si>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</si>
  <si>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</si>
  <si>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</si>
  <si>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</si>
  <si>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</si>
  <si>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</si>
  <si>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km/h</t>
  </si>
  <si>
    <t>km/h/s</t>
  </si>
  <si>
    <t>s</t>
  </si>
  <si>
    <t>m</t>
  </si>
  <si>
    <t>low</t>
  </si>
  <si>
    <t>medium</t>
  </si>
  <si>
    <t>high</t>
  </si>
  <si>
    <t>Class 1 vehicles:</t>
  </si>
  <si>
    <t>WLTC class 1, version 1.4, vehicle speed</t>
  </si>
  <si>
    <t>WLTC class 1, version 1.4, acceleration</t>
  </si>
  <si>
    <t>Vehicle:</t>
  </si>
  <si>
    <t>Rolling Resistance Coefficient:</t>
  </si>
  <si>
    <t>Mass:</t>
  </si>
  <si>
    <t>Cd Of Aero:</t>
  </si>
  <si>
    <t>2008 peugeot 207 gti</t>
  </si>
  <si>
    <t>1280kg</t>
  </si>
  <si>
    <t>rated power: 128,000 w</t>
  </si>
  <si>
    <t>Power to mass ratio: 100</t>
  </si>
  <si>
    <t>class: 3</t>
  </si>
  <si>
    <t>Frontal area: 2.6m^2</t>
  </si>
  <si>
    <t>Low</t>
  </si>
  <si>
    <t>Medium</t>
  </si>
  <si>
    <t>High</t>
  </si>
  <si>
    <t>Extra high</t>
  </si>
  <si>
    <t>Stop duration</t>
  </si>
  <si>
    <t>Distance</t>
  </si>
  <si>
    <t>p-stop</t>
  </si>
  <si>
    <t>V_max</t>
  </si>
  <si>
    <t>V_ave no stops</t>
  </si>
  <si>
    <t>V_ave w/ stops</t>
  </si>
  <si>
    <t>m/s^2</t>
  </si>
  <si>
    <t>Drag Force</t>
  </si>
  <si>
    <t>N</t>
  </si>
  <si>
    <t>Work done against drag</t>
  </si>
  <si>
    <t>potential energy</t>
  </si>
  <si>
    <t>change in height</t>
  </si>
  <si>
    <t>h</t>
  </si>
  <si>
    <t>Kinetic energy</t>
  </si>
  <si>
    <t>tractive energy</t>
  </si>
  <si>
    <t>1285kg</t>
  </si>
  <si>
    <t>Rolling Resistance</t>
  </si>
  <si>
    <t>Aero Resistance</t>
  </si>
  <si>
    <t>Tractive Force</t>
  </si>
  <si>
    <t>W</t>
  </si>
  <si>
    <t>J</t>
  </si>
  <si>
    <t>kJ</t>
  </si>
  <si>
    <t>Mercedes AMG GT3</t>
  </si>
  <si>
    <t>2m^2</t>
  </si>
  <si>
    <t>151.3N</t>
  </si>
  <si>
    <t>441,300W</t>
  </si>
  <si>
    <t>1.223kg/m</t>
  </si>
  <si>
    <t>9.81m/s^2</t>
  </si>
  <si>
    <t xml:space="preserve">Frontal area: </t>
  </si>
  <si>
    <t xml:space="preserve">Rolling Resistance Coefficient: </t>
  </si>
  <si>
    <t xml:space="preserve">Power to mass ratio: </t>
  </si>
  <si>
    <t xml:space="preserve">rated power: </t>
  </si>
  <si>
    <t xml:space="preserve">air density: </t>
  </si>
  <si>
    <t xml:space="preserve">drag coefficient: </t>
  </si>
  <si>
    <t xml:space="preserve">gravity: </t>
  </si>
  <si>
    <t>RRF:</t>
  </si>
  <si>
    <t>power requirement</t>
  </si>
  <si>
    <t>Accelerating or braking</t>
  </si>
  <si>
    <t>Tractive 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</si>
</sst>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4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164" fontId="6" fillId="6" borderId="1" xfId="0" applyNumberFormat="1" applyFont="1" applyFill="1" applyBorder="1" applyAlignment="1">
      <alignment vertical="center"/>
    </xf>
    <xf numFmtId="0" fontId="6" fillId="6" borderId="1" xfId="0" applyFont="1" applyFill="1" applyBorder="1" applyAlignment="1">
      <alignment horizontal="center" vertical="center"/>
    </xf>
    <xf numFmtId="164" fontId="6" fillId="5" borderId="1" xfId="0" applyNumberFormat="1" applyFont="1" applyFill="1" applyBorder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6" fontId="0" fillId="0" borderId="0" xfId="1" applyNumberFormat="1" applyFont="1"/>
    <xf numFmtId="164" fontId="6" fillId="2" borderId="1" xfId="0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10" fontId="7" fillId="0" borderId="0" xfId="0" applyNumberFormat="1" applyFont="1"/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7" borderId="0" xfId="0" applyFill="1"/>
    <xf numFmtId="0" fontId="0" fillId="8" borderId="0" xfId="0" applyFill="1"/>
    <xf numFmtId="0" fontId="0" fillId="9" borderId="0" xfId="0" applyFill="1"/>
    <xf numFmtId="0" fontId="1" fillId="2" borderId="3" xfId="0" applyFont="1" applyFill="1" applyBorder="1" applyAlignment="1">
      <alignment horizontal="center" vertical="center" wrapText="1"/>
    </xf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2">
    <dxf>
      <font>
        <color auto="1"/>
      </font>
      <fill>
        <patternFill>
          <bgColor rgb="FFFF0066"/>
        </patternFill>
      </fill>
    </dxf>
    <dxf>
      <fill>
        <patternFill>
          <bgColor rgb="FFFF0066"/>
        </patternFill>
      </fill>
    </dxf>
  </dxfs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3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2.xml"/><Relationship Id="rId12" Type="http://schemas.openxmlformats.org/officeDocument/2006/relationships/chartsheet" Target="chartsheets/sheet7.xml"/><Relationship Id="rId17" Type="http://schemas.openxmlformats.org/officeDocument/2006/relationships/worksheet" Target="worksheets/sheet10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1.xml"/><Relationship Id="rId11" Type="http://schemas.openxmlformats.org/officeDocument/2006/relationships/chartsheet" Target="chartsheets/sheet6.xml"/><Relationship Id="rId24" Type="http://schemas.openxmlformats.org/officeDocument/2006/relationships/worksheet" Target="worksheets/sheet17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alcChain" Target="calcChain.xml"/><Relationship Id="rId10" Type="http://schemas.openxmlformats.org/officeDocument/2006/relationships/chartsheet" Target="chartsheets/sheet5.xml"/><Relationship Id="rId19" Type="http://schemas.openxmlformats.org/officeDocument/2006/relationships/worksheet" Target="worksheets/sheet12.xml"/><Relationship Id="rId31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4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openxmlformats.org/officeDocument/2006/relationships/sharedStrings" Target="sharedStrings.xml"/><Relationship Id="rId30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3.xml"/><Relationship Id="rId1" Type="http://schemas.openxmlformats.org/officeDocument/2006/relationships/themeOverride" Target="../theme/themeOverride1.xml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2.xml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3.xml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4.xml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5.xml"/></Relationships>
</file>

<file path=xl/charts/_rels/chart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6.xml"/></Relationships>
</file>

<file path=xl/charts/_rels/chart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</a:t>
            </a:r>
            <a:r>
              <a:rPr lang="en-GB" baseline="0"/>
              <a:t> power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WLTC_class_3!$C$6:$C$7</c:f>
              <c:strCache>
                <c:ptCount val="2"/>
                <c:pt idx="0">
                  <c:v>Total elapsed time</c:v>
                </c:pt>
                <c:pt idx="1">
                  <c:v>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A3-4718-BA32-8130DAD43325}"/>
            </c:ext>
          </c:extLst>
        </c:ser>
        <c:ser>
          <c:idx val="1"/>
          <c:order val="1"/>
          <c:tx>
            <c:v>Tractive Force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WLTC_class_3!$P$8:$P$1808</c:f>
              <c:numCache>
                <c:formatCode>General</c:formatCode>
                <c:ptCount val="1801"/>
                <c:pt idx="0">
                  <c:v>151.27020000000002</c:v>
                </c:pt>
                <c:pt idx="1">
                  <c:v>151.27020000000002</c:v>
                </c:pt>
                <c:pt idx="2">
                  <c:v>151.27020000000002</c:v>
                </c:pt>
                <c:pt idx="3">
                  <c:v>151.27020000000002</c:v>
                </c:pt>
                <c:pt idx="4">
                  <c:v>151.27020000000002</c:v>
                </c:pt>
                <c:pt idx="5">
                  <c:v>151.27020000000002</c:v>
                </c:pt>
                <c:pt idx="6">
                  <c:v>151.27020000000002</c:v>
                </c:pt>
                <c:pt idx="7">
                  <c:v>151.27020000000002</c:v>
                </c:pt>
                <c:pt idx="8">
                  <c:v>151.27020000000002</c:v>
                </c:pt>
                <c:pt idx="9">
                  <c:v>151.27020000000002</c:v>
                </c:pt>
                <c:pt idx="10">
                  <c:v>151.27020000000002</c:v>
                </c:pt>
                <c:pt idx="11">
                  <c:v>151.27020000000002</c:v>
                </c:pt>
                <c:pt idx="12">
                  <c:v>151.28487600000003</c:v>
                </c:pt>
                <c:pt idx="13">
                  <c:v>152.33054100000001</c:v>
                </c:pt>
                <c:pt idx="14">
                  <c:v>161.96900400000001</c:v>
                </c:pt>
                <c:pt idx="15">
                  <c:v>187.23006900000001</c:v>
                </c:pt>
                <c:pt idx="16">
                  <c:v>214.23390900000001</c:v>
                </c:pt>
                <c:pt idx="17">
                  <c:v>256.06050900000002</c:v>
                </c:pt>
                <c:pt idx="18">
                  <c:v>324.03974100000005</c:v>
                </c:pt>
                <c:pt idx="19">
                  <c:v>399.29460000000006</c:v>
                </c:pt>
                <c:pt idx="20">
                  <c:v>428.73832500000003</c:v>
                </c:pt>
                <c:pt idx="21">
                  <c:v>440.97810900000002</c:v>
                </c:pt>
                <c:pt idx="22">
                  <c:v>445.11674100000005</c:v>
                </c:pt>
                <c:pt idx="23">
                  <c:v>455.59173600000008</c:v>
                </c:pt>
                <c:pt idx="24">
                  <c:v>461.964789</c:v>
                </c:pt>
                <c:pt idx="25">
                  <c:v>499.32621600000004</c:v>
                </c:pt>
                <c:pt idx="26">
                  <c:v>524.63130899999999</c:v>
                </c:pt>
                <c:pt idx="27">
                  <c:v>577.90518900000006</c:v>
                </c:pt>
                <c:pt idx="28">
                  <c:v>642.75476400000014</c:v>
                </c:pt>
                <c:pt idx="29">
                  <c:v>712.19058900000016</c:v>
                </c:pt>
                <c:pt idx="30">
                  <c:v>777.08786099999998</c:v>
                </c:pt>
                <c:pt idx="31">
                  <c:v>813.98332500000004</c:v>
                </c:pt>
                <c:pt idx="32">
                  <c:v>839.16734099999996</c:v>
                </c:pt>
                <c:pt idx="33">
                  <c:v>858.36354900000003</c:v>
                </c:pt>
                <c:pt idx="34">
                  <c:v>874.562184</c:v>
                </c:pt>
                <c:pt idx="35">
                  <c:v>877.82392500000003</c:v>
                </c:pt>
                <c:pt idx="36">
                  <c:v>868.06071600000018</c:v>
                </c:pt>
                <c:pt idx="37">
                  <c:v>820.23530100000016</c:v>
                </c:pt>
                <c:pt idx="38">
                  <c:v>735.37866900000006</c:v>
                </c:pt>
                <c:pt idx="39">
                  <c:v>653.55630000000008</c:v>
                </c:pt>
                <c:pt idx="40">
                  <c:v>590.50820400000009</c:v>
                </c:pt>
                <c:pt idx="41">
                  <c:v>534.05330099999992</c:v>
                </c:pt>
                <c:pt idx="42">
                  <c:v>459.83310000000006</c:v>
                </c:pt>
                <c:pt idx="43">
                  <c:v>382.42086900000004</c:v>
                </c:pt>
                <c:pt idx="44">
                  <c:v>332.09319600000003</c:v>
                </c:pt>
                <c:pt idx="45">
                  <c:v>311.53578900000002</c:v>
                </c:pt>
                <c:pt idx="46">
                  <c:v>303.95930399999997</c:v>
                </c:pt>
                <c:pt idx="47">
                  <c:v>290.78392500000001</c:v>
                </c:pt>
                <c:pt idx="48">
                  <c:v>275.487864</c:v>
                </c:pt>
                <c:pt idx="49">
                  <c:v>267.51879600000001</c:v>
                </c:pt>
                <c:pt idx="50">
                  <c:v>267.51879600000001</c:v>
                </c:pt>
                <c:pt idx="51">
                  <c:v>262.352844</c:v>
                </c:pt>
                <c:pt idx="52">
                  <c:v>241.707381</c:v>
                </c:pt>
                <c:pt idx="53">
                  <c:v>214.23390900000001</c:v>
                </c:pt>
                <c:pt idx="54">
                  <c:v>204.98802900000001</c:v>
                </c:pt>
                <c:pt idx="55">
                  <c:v>204.10380000000004</c:v>
                </c:pt>
                <c:pt idx="56">
                  <c:v>204.10380000000004</c:v>
                </c:pt>
                <c:pt idx="57">
                  <c:v>204.10380000000004</c:v>
                </c:pt>
                <c:pt idx="58">
                  <c:v>206.77850100000003</c:v>
                </c:pt>
                <c:pt idx="59">
                  <c:v>209.51924400000001</c:v>
                </c:pt>
                <c:pt idx="60">
                  <c:v>230.55362100000002</c:v>
                </c:pt>
                <c:pt idx="61">
                  <c:v>237.15782100000001</c:v>
                </c:pt>
                <c:pt idx="62">
                  <c:v>244.02618900000002</c:v>
                </c:pt>
                <c:pt idx="63">
                  <c:v>247.55943600000001</c:v>
                </c:pt>
                <c:pt idx="64">
                  <c:v>258.555429</c:v>
                </c:pt>
                <c:pt idx="65">
                  <c:v>267.51879600000001</c:v>
                </c:pt>
                <c:pt idx="66">
                  <c:v>271.47030900000004</c:v>
                </c:pt>
                <c:pt idx="67">
                  <c:v>275.487864</c:v>
                </c:pt>
                <c:pt idx="68">
                  <c:v>302.46602100000007</c:v>
                </c:pt>
                <c:pt idx="69">
                  <c:v>348.75045599999999</c:v>
                </c:pt>
                <c:pt idx="70">
                  <c:v>408.92572500000006</c:v>
                </c:pt>
                <c:pt idx="71">
                  <c:v>477.09207600000002</c:v>
                </c:pt>
                <c:pt idx="72">
                  <c:v>541.19684400000006</c:v>
                </c:pt>
                <c:pt idx="73">
                  <c:v>585.44498399999998</c:v>
                </c:pt>
                <c:pt idx="74">
                  <c:v>613.65592500000002</c:v>
                </c:pt>
                <c:pt idx="75">
                  <c:v>637.39802399999996</c:v>
                </c:pt>
                <c:pt idx="76">
                  <c:v>664.47524400000009</c:v>
                </c:pt>
                <c:pt idx="77">
                  <c:v>695.10772500000007</c:v>
                </c:pt>
                <c:pt idx="78">
                  <c:v>717.94358099999999</c:v>
                </c:pt>
                <c:pt idx="79">
                  <c:v>723.72592500000007</c:v>
                </c:pt>
                <c:pt idx="80">
                  <c:v>709.32510000000002</c:v>
                </c:pt>
                <c:pt idx="81">
                  <c:v>695.10772500000007</c:v>
                </c:pt>
                <c:pt idx="82">
                  <c:v>661.73450099999991</c:v>
                </c:pt>
                <c:pt idx="83">
                  <c:v>653.55630000000008</c:v>
                </c:pt>
                <c:pt idx="84">
                  <c:v>645.44414100000006</c:v>
                </c:pt>
                <c:pt idx="85">
                  <c:v>624.13458900000001</c:v>
                </c:pt>
                <c:pt idx="86">
                  <c:v>608.46062099999995</c:v>
                </c:pt>
                <c:pt idx="87">
                  <c:v>590.50820400000009</c:v>
                </c:pt>
                <c:pt idx="88">
                  <c:v>580.41111600000011</c:v>
                </c:pt>
                <c:pt idx="89">
                  <c:v>524.63130899999999</c:v>
                </c:pt>
                <c:pt idx="90">
                  <c:v>424.71710100000007</c:v>
                </c:pt>
                <c:pt idx="91">
                  <c:v>328.84980000000002</c:v>
                </c:pt>
                <c:pt idx="92">
                  <c:v>257.30430000000001</c:v>
                </c:pt>
                <c:pt idx="93">
                  <c:v>225.25191599999999</c:v>
                </c:pt>
                <c:pt idx="94">
                  <c:v>204.10380000000004</c:v>
                </c:pt>
                <c:pt idx="95">
                  <c:v>181.653189</c:v>
                </c:pt>
                <c:pt idx="96">
                  <c:v>163.61271600000001</c:v>
                </c:pt>
                <c:pt idx="97">
                  <c:v>156.02522400000001</c:v>
                </c:pt>
                <c:pt idx="98">
                  <c:v>153.04599600000003</c:v>
                </c:pt>
                <c:pt idx="99">
                  <c:v>151.27020000000002</c:v>
                </c:pt>
                <c:pt idx="100">
                  <c:v>151.27020000000002</c:v>
                </c:pt>
                <c:pt idx="101">
                  <c:v>151.27020000000002</c:v>
                </c:pt>
                <c:pt idx="102">
                  <c:v>151.27020000000002</c:v>
                </c:pt>
                <c:pt idx="103">
                  <c:v>151.27020000000002</c:v>
                </c:pt>
                <c:pt idx="104">
                  <c:v>151.27020000000002</c:v>
                </c:pt>
                <c:pt idx="105">
                  <c:v>151.27020000000002</c:v>
                </c:pt>
                <c:pt idx="106">
                  <c:v>151.27020000000002</c:v>
                </c:pt>
                <c:pt idx="107">
                  <c:v>151.27020000000002</c:v>
                </c:pt>
                <c:pt idx="108">
                  <c:v>151.27020000000002</c:v>
                </c:pt>
                <c:pt idx="109">
                  <c:v>151.27020000000002</c:v>
                </c:pt>
                <c:pt idx="110">
                  <c:v>151.27020000000002</c:v>
                </c:pt>
                <c:pt idx="111">
                  <c:v>151.27020000000002</c:v>
                </c:pt>
                <c:pt idx="112">
                  <c:v>151.27020000000002</c:v>
                </c:pt>
                <c:pt idx="113">
                  <c:v>151.27020000000002</c:v>
                </c:pt>
                <c:pt idx="114">
                  <c:v>151.27020000000002</c:v>
                </c:pt>
                <c:pt idx="115">
                  <c:v>151.27020000000002</c:v>
                </c:pt>
                <c:pt idx="116">
                  <c:v>151.27020000000002</c:v>
                </c:pt>
                <c:pt idx="117">
                  <c:v>151.27020000000002</c:v>
                </c:pt>
                <c:pt idx="118">
                  <c:v>151.27020000000002</c:v>
                </c:pt>
                <c:pt idx="119">
                  <c:v>151.27020000000002</c:v>
                </c:pt>
                <c:pt idx="120">
                  <c:v>151.27020000000002</c:v>
                </c:pt>
                <c:pt idx="121">
                  <c:v>151.27020000000002</c:v>
                </c:pt>
                <c:pt idx="122">
                  <c:v>151.27020000000002</c:v>
                </c:pt>
                <c:pt idx="123">
                  <c:v>151.27020000000002</c:v>
                </c:pt>
                <c:pt idx="124">
                  <c:v>151.27020000000002</c:v>
                </c:pt>
                <c:pt idx="125">
                  <c:v>151.27020000000002</c:v>
                </c:pt>
                <c:pt idx="126">
                  <c:v>151.27020000000002</c:v>
                </c:pt>
                <c:pt idx="127">
                  <c:v>151.27020000000002</c:v>
                </c:pt>
                <c:pt idx="128">
                  <c:v>151.27020000000002</c:v>
                </c:pt>
                <c:pt idx="129">
                  <c:v>151.27020000000002</c:v>
                </c:pt>
                <c:pt idx="130">
                  <c:v>151.27020000000002</c:v>
                </c:pt>
                <c:pt idx="131">
                  <c:v>151.27020000000002</c:v>
                </c:pt>
                <c:pt idx="132">
                  <c:v>151.27020000000002</c:v>
                </c:pt>
                <c:pt idx="133">
                  <c:v>151.27020000000002</c:v>
                </c:pt>
                <c:pt idx="134">
                  <c:v>151.27020000000002</c:v>
                </c:pt>
                <c:pt idx="135">
                  <c:v>151.27020000000002</c:v>
                </c:pt>
                <c:pt idx="136">
                  <c:v>151.27020000000002</c:v>
                </c:pt>
                <c:pt idx="137">
                  <c:v>151.27020000000002</c:v>
                </c:pt>
                <c:pt idx="138">
                  <c:v>151.28487600000003</c:v>
                </c:pt>
                <c:pt idx="139">
                  <c:v>152.59470900000002</c:v>
                </c:pt>
                <c:pt idx="140">
                  <c:v>164.922549</c:v>
                </c:pt>
                <c:pt idx="141">
                  <c:v>201.49514100000002</c:v>
                </c:pt>
                <c:pt idx="142">
                  <c:v>249.95162400000001</c:v>
                </c:pt>
                <c:pt idx="143">
                  <c:v>282.33054900000002</c:v>
                </c:pt>
                <c:pt idx="144">
                  <c:v>296.56626900000003</c:v>
                </c:pt>
                <c:pt idx="145">
                  <c:v>310.00581600000004</c:v>
                </c:pt>
                <c:pt idx="146">
                  <c:v>341.99949600000002</c:v>
                </c:pt>
                <c:pt idx="147">
                  <c:v>387.97940400000005</c:v>
                </c:pt>
                <c:pt idx="148">
                  <c:v>432.78890100000001</c:v>
                </c:pt>
                <c:pt idx="149">
                  <c:v>464.10381600000005</c:v>
                </c:pt>
                <c:pt idx="150">
                  <c:v>477.09207600000002</c:v>
                </c:pt>
                <c:pt idx="151">
                  <c:v>468.40388399999995</c:v>
                </c:pt>
                <c:pt idx="152">
                  <c:v>422.71749599999998</c:v>
                </c:pt>
                <c:pt idx="153">
                  <c:v>338.66804400000001</c:v>
                </c:pt>
                <c:pt idx="154">
                  <c:v>261.079701</c:v>
                </c:pt>
                <c:pt idx="155">
                  <c:v>216.17114100000003</c:v>
                </c:pt>
                <c:pt idx="156">
                  <c:v>204.10380000000004</c:v>
                </c:pt>
                <c:pt idx="157">
                  <c:v>209.51924400000001</c:v>
                </c:pt>
                <c:pt idx="158">
                  <c:v>224.21358900000001</c:v>
                </c:pt>
                <c:pt idx="159">
                  <c:v>259.813896</c:v>
                </c:pt>
                <c:pt idx="160">
                  <c:v>299.50146900000004</c:v>
                </c:pt>
                <c:pt idx="161">
                  <c:v>352.16996399999999</c:v>
                </c:pt>
                <c:pt idx="162">
                  <c:v>389.84692500000006</c:v>
                </c:pt>
                <c:pt idx="163">
                  <c:v>430.75994400000002</c:v>
                </c:pt>
                <c:pt idx="164">
                  <c:v>470.56492500000002</c:v>
                </c:pt>
                <c:pt idx="165">
                  <c:v>506.13954899999999</c:v>
                </c:pt>
                <c:pt idx="166">
                  <c:v>529.327629</c:v>
                </c:pt>
                <c:pt idx="167">
                  <c:v>555.6820560000001</c:v>
                </c:pt>
                <c:pt idx="168">
                  <c:v>605.87397600000008</c:v>
                </c:pt>
                <c:pt idx="169">
                  <c:v>659.00109600000008</c:v>
                </c:pt>
                <c:pt idx="170">
                  <c:v>681.07380000000001</c:v>
                </c:pt>
                <c:pt idx="171">
                  <c:v>664.47524400000009</c:v>
                </c:pt>
                <c:pt idx="172">
                  <c:v>603.294669</c:v>
                </c:pt>
                <c:pt idx="173">
                  <c:v>503.86109999999996</c:v>
                </c:pt>
                <c:pt idx="174">
                  <c:v>420.72522900000001</c:v>
                </c:pt>
                <c:pt idx="175">
                  <c:v>386.11922100000004</c:v>
                </c:pt>
                <c:pt idx="176">
                  <c:v>382.42086900000004</c:v>
                </c:pt>
                <c:pt idx="177">
                  <c:v>397.39038900000003</c:v>
                </c:pt>
                <c:pt idx="178">
                  <c:v>434.82519600000001</c:v>
                </c:pt>
                <c:pt idx="179">
                  <c:v>464.10381600000005</c:v>
                </c:pt>
                <c:pt idx="180">
                  <c:v>472.73330400000009</c:v>
                </c:pt>
                <c:pt idx="181">
                  <c:v>470.56492500000002</c:v>
                </c:pt>
                <c:pt idx="182">
                  <c:v>464.10381600000005</c:v>
                </c:pt>
                <c:pt idx="183">
                  <c:v>445.11674100000005</c:v>
                </c:pt>
                <c:pt idx="184">
                  <c:v>401.20614900000004</c:v>
                </c:pt>
                <c:pt idx="185">
                  <c:v>355.61882400000002</c:v>
                </c:pt>
                <c:pt idx="186">
                  <c:v>313.07310000000001</c:v>
                </c:pt>
                <c:pt idx="187">
                  <c:v>282.33054900000002</c:v>
                </c:pt>
                <c:pt idx="188">
                  <c:v>258.555429</c:v>
                </c:pt>
                <c:pt idx="189">
                  <c:v>241.707381</c:v>
                </c:pt>
                <c:pt idx="190">
                  <c:v>228.41092500000002</c:v>
                </c:pt>
                <c:pt idx="191">
                  <c:v>220.13366100000002</c:v>
                </c:pt>
                <c:pt idx="192">
                  <c:v>212.32602900000001</c:v>
                </c:pt>
                <c:pt idx="193">
                  <c:v>208.59832500000002</c:v>
                </c:pt>
                <c:pt idx="194">
                  <c:v>205.87959599999999</c:v>
                </c:pt>
                <c:pt idx="195">
                  <c:v>204.10380000000004</c:v>
                </c:pt>
                <c:pt idx="196">
                  <c:v>204.10380000000004</c:v>
                </c:pt>
                <c:pt idx="197">
                  <c:v>204.10380000000004</c:v>
                </c:pt>
                <c:pt idx="198">
                  <c:v>204.10380000000004</c:v>
                </c:pt>
                <c:pt idx="199">
                  <c:v>208.59832500000002</c:v>
                </c:pt>
                <c:pt idx="200">
                  <c:v>213.27630000000002</c:v>
                </c:pt>
                <c:pt idx="201">
                  <c:v>223.18260000000004</c:v>
                </c:pt>
                <c:pt idx="202">
                  <c:v>233.8227</c:v>
                </c:pt>
                <c:pt idx="203">
                  <c:v>251.158725</c:v>
                </c:pt>
                <c:pt idx="204">
                  <c:v>283.72109999999998</c:v>
                </c:pt>
                <c:pt idx="205">
                  <c:v>316.16973600000006</c:v>
                </c:pt>
                <c:pt idx="206">
                  <c:v>359.097036</c:v>
                </c:pt>
                <c:pt idx="207">
                  <c:v>416.76270899999997</c:v>
                </c:pt>
                <c:pt idx="208">
                  <c:v>472.73330400000009</c:v>
                </c:pt>
                <c:pt idx="209">
                  <c:v>526.97580000000005</c:v>
                </c:pt>
                <c:pt idx="210">
                  <c:v>605.87397600000008</c:v>
                </c:pt>
                <c:pt idx="211">
                  <c:v>667.22332500000005</c:v>
                </c:pt>
                <c:pt idx="212">
                  <c:v>715.06341600000019</c:v>
                </c:pt>
                <c:pt idx="213">
                  <c:v>753.07792500000005</c:v>
                </c:pt>
                <c:pt idx="214">
                  <c:v>786.21266400000013</c:v>
                </c:pt>
                <c:pt idx="215">
                  <c:v>832.82730900000013</c:v>
                </c:pt>
                <c:pt idx="216">
                  <c:v>894.24270000000001</c:v>
                </c:pt>
                <c:pt idx="217">
                  <c:v>965.20482900000013</c:v>
                </c:pt>
                <c:pt idx="218">
                  <c:v>1032.1971000000001</c:v>
                </c:pt>
                <c:pt idx="219">
                  <c:v>1090.6662840000001</c:v>
                </c:pt>
                <c:pt idx="220">
                  <c:v>1135.7509559999999</c:v>
                </c:pt>
                <c:pt idx="221">
                  <c:v>1170.2579010000002</c:v>
                </c:pt>
                <c:pt idx="222">
                  <c:v>1185.7851089999999</c:v>
                </c:pt>
                <c:pt idx="223">
                  <c:v>1201.429725</c:v>
                </c:pt>
                <c:pt idx="224">
                  <c:v>1213.2402359999999</c:v>
                </c:pt>
                <c:pt idx="225">
                  <c:v>1229.090316</c:v>
                </c:pt>
                <c:pt idx="226">
                  <c:v>1253.0855759999997</c:v>
                </c:pt>
                <c:pt idx="227">
                  <c:v>1273.2834209999999</c:v>
                </c:pt>
                <c:pt idx="228">
                  <c:v>1293.664716</c:v>
                </c:pt>
                <c:pt idx="229">
                  <c:v>1310.101836</c:v>
                </c:pt>
                <c:pt idx="230">
                  <c:v>1322.506725</c:v>
                </c:pt>
                <c:pt idx="231">
                  <c:v>1322.506725</c:v>
                </c:pt>
                <c:pt idx="232">
                  <c:v>1310.101836</c:v>
                </c:pt>
                <c:pt idx="233">
                  <c:v>1257.110469</c:v>
                </c:pt>
                <c:pt idx="234">
                  <c:v>1178.0068289999999</c:v>
                </c:pt>
                <c:pt idx="235">
                  <c:v>1105.5771</c:v>
                </c:pt>
                <c:pt idx="236">
                  <c:v>1061.1968759999997</c:v>
                </c:pt>
                <c:pt idx="237">
                  <c:v>1039.4030160000002</c:v>
                </c:pt>
                <c:pt idx="238">
                  <c:v>1010.7554640000001</c:v>
                </c:pt>
                <c:pt idx="239">
                  <c:v>958.30710899999997</c:v>
                </c:pt>
                <c:pt idx="240">
                  <c:v>871.30778099999998</c:v>
                </c:pt>
                <c:pt idx="241">
                  <c:v>783.163725</c:v>
                </c:pt>
                <c:pt idx="242">
                  <c:v>723.72592500000007</c:v>
                </c:pt>
                <c:pt idx="243">
                  <c:v>653.55630000000008</c:v>
                </c:pt>
                <c:pt idx="244">
                  <c:v>590.50820400000009</c:v>
                </c:pt>
                <c:pt idx="245">
                  <c:v>534.05330099999992</c:v>
                </c:pt>
                <c:pt idx="246">
                  <c:v>459.83310000000006</c:v>
                </c:pt>
                <c:pt idx="247">
                  <c:v>382.42086900000004</c:v>
                </c:pt>
                <c:pt idx="248">
                  <c:v>332.09319600000003</c:v>
                </c:pt>
                <c:pt idx="249">
                  <c:v>311.53578900000002</c:v>
                </c:pt>
                <c:pt idx="250">
                  <c:v>303.95930399999997</c:v>
                </c:pt>
                <c:pt idx="251">
                  <c:v>290.78392500000001</c:v>
                </c:pt>
                <c:pt idx="252">
                  <c:v>275.487864</c:v>
                </c:pt>
                <c:pt idx="253">
                  <c:v>267.51879600000001</c:v>
                </c:pt>
                <c:pt idx="254">
                  <c:v>267.51879600000001</c:v>
                </c:pt>
                <c:pt idx="255">
                  <c:v>262.352844</c:v>
                </c:pt>
                <c:pt idx="256">
                  <c:v>241.707381</c:v>
                </c:pt>
                <c:pt idx="257">
                  <c:v>228.41092500000002</c:v>
                </c:pt>
                <c:pt idx="258">
                  <c:v>238.28420400000005</c:v>
                </c:pt>
                <c:pt idx="259">
                  <c:v>268.82862899999998</c:v>
                </c:pt>
                <c:pt idx="260">
                  <c:v>306.96788400000003</c:v>
                </c:pt>
                <c:pt idx="261">
                  <c:v>348.75045599999999</c:v>
                </c:pt>
                <c:pt idx="262">
                  <c:v>393.60398100000003</c:v>
                </c:pt>
                <c:pt idx="263">
                  <c:v>453.48206100000004</c:v>
                </c:pt>
                <c:pt idx="264">
                  <c:v>538.80832499999997</c:v>
                </c:pt>
                <c:pt idx="265">
                  <c:v>629.41794900000002</c:v>
                </c:pt>
                <c:pt idx="266">
                  <c:v>709.32510000000002</c:v>
                </c:pt>
                <c:pt idx="267">
                  <c:v>762.02661599999999</c:v>
                </c:pt>
                <c:pt idx="268">
                  <c:v>826.51662899999997</c:v>
                </c:pt>
                <c:pt idx="269">
                  <c:v>874.562184</c:v>
                </c:pt>
                <c:pt idx="270">
                  <c:v>924.25878899999998</c:v>
                </c:pt>
                <c:pt idx="271">
                  <c:v>927.63060000000007</c:v>
                </c:pt>
                <c:pt idx="272">
                  <c:v>914.18738400000007</c:v>
                </c:pt>
                <c:pt idx="273">
                  <c:v>904.18202099999996</c:v>
                </c:pt>
                <c:pt idx="274">
                  <c:v>851.93546100000015</c:v>
                </c:pt>
                <c:pt idx="275">
                  <c:v>762.02661599999999</c:v>
                </c:pt>
                <c:pt idx="276">
                  <c:v>681.07380000000001</c:v>
                </c:pt>
                <c:pt idx="277">
                  <c:v>585.44498399999998</c:v>
                </c:pt>
                <c:pt idx="278">
                  <c:v>501.58998899999995</c:v>
                </c:pt>
                <c:pt idx="279">
                  <c:v>389.84692500000006</c:v>
                </c:pt>
                <c:pt idx="280">
                  <c:v>319.29572399999995</c:v>
                </c:pt>
                <c:pt idx="281">
                  <c:v>300.980076</c:v>
                </c:pt>
                <c:pt idx="282">
                  <c:v>343.67622900000003</c:v>
                </c:pt>
                <c:pt idx="283">
                  <c:v>410.873964</c:v>
                </c:pt>
                <c:pt idx="284">
                  <c:v>485.89767600000005</c:v>
                </c:pt>
                <c:pt idx="285">
                  <c:v>577.90518900000006</c:v>
                </c:pt>
                <c:pt idx="286">
                  <c:v>664.47524400000009</c:v>
                </c:pt>
                <c:pt idx="287">
                  <c:v>759.03638100000012</c:v>
                </c:pt>
                <c:pt idx="288">
                  <c:v>861.58860000000004</c:v>
                </c:pt>
                <c:pt idx="289">
                  <c:v>972.13190099999986</c:v>
                </c:pt>
                <c:pt idx="290">
                  <c:v>1039.4030160000002</c:v>
                </c:pt>
                <c:pt idx="291">
                  <c:v>1061.1968759999997</c:v>
                </c:pt>
                <c:pt idx="292">
                  <c:v>1039.4030160000002</c:v>
                </c:pt>
                <c:pt idx="293">
                  <c:v>1000.1337090000001</c:v>
                </c:pt>
                <c:pt idx="294">
                  <c:v>972.13190099999986</c:v>
                </c:pt>
                <c:pt idx="295">
                  <c:v>954.86925599999995</c:v>
                </c:pt>
                <c:pt idx="296">
                  <c:v>951.43874100000016</c:v>
                </c:pt>
                <c:pt idx="297">
                  <c:v>954.86925599999995</c:v>
                </c:pt>
                <c:pt idx="298">
                  <c:v>965.20482900000013</c:v>
                </c:pt>
                <c:pt idx="299">
                  <c:v>972.13190099999986</c:v>
                </c:pt>
                <c:pt idx="300">
                  <c:v>972.13190099999986</c:v>
                </c:pt>
                <c:pt idx="301">
                  <c:v>965.20482900000013</c:v>
                </c:pt>
                <c:pt idx="302">
                  <c:v>948.01556400000004</c:v>
                </c:pt>
                <c:pt idx="303">
                  <c:v>920.894316</c:v>
                </c:pt>
                <c:pt idx="304">
                  <c:v>887.65317599999992</c:v>
                </c:pt>
                <c:pt idx="305">
                  <c:v>839.16734099999996</c:v>
                </c:pt>
                <c:pt idx="306">
                  <c:v>792.33255599999995</c:v>
                </c:pt>
                <c:pt idx="307">
                  <c:v>762.02661599999999</c:v>
                </c:pt>
                <c:pt idx="308">
                  <c:v>747.14882099999988</c:v>
                </c:pt>
                <c:pt idx="309">
                  <c:v>741.24906900000008</c:v>
                </c:pt>
                <c:pt idx="310">
                  <c:v>729.53762100000006</c:v>
                </c:pt>
                <c:pt idx="311">
                  <c:v>715.06341600000019</c:v>
                </c:pt>
                <c:pt idx="312">
                  <c:v>695.10772500000007</c:v>
                </c:pt>
                <c:pt idx="313">
                  <c:v>664.47524400000009</c:v>
                </c:pt>
                <c:pt idx="314">
                  <c:v>626.77260000000001</c:v>
                </c:pt>
                <c:pt idx="315">
                  <c:v>585.44498399999998</c:v>
                </c:pt>
                <c:pt idx="316">
                  <c:v>550.82429999999999</c:v>
                </c:pt>
                <c:pt idx="317">
                  <c:v>519.96434099999999</c:v>
                </c:pt>
                <c:pt idx="318">
                  <c:v>481.48019999999997</c:v>
                </c:pt>
                <c:pt idx="319">
                  <c:v>438.91980000000001</c:v>
                </c:pt>
                <c:pt idx="320">
                  <c:v>401.20614900000004</c:v>
                </c:pt>
                <c:pt idx="321">
                  <c:v>391.72178400000007</c:v>
                </c:pt>
                <c:pt idx="322">
                  <c:v>378.75186899999994</c:v>
                </c:pt>
                <c:pt idx="323">
                  <c:v>378.75186899999994</c:v>
                </c:pt>
                <c:pt idx="324">
                  <c:v>367.92098099999998</c:v>
                </c:pt>
                <c:pt idx="325">
                  <c:v>360.847149</c:v>
                </c:pt>
                <c:pt idx="326">
                  <c:v>360.847149</c:v>
                </c:pt>
                <c:pt idx="327">
                  <c:v>355.61882400000002</c:v>
                </c:pt>
                <c:pt idx="328">
                  <c:v>350.45654100000002</c:v>
                </c:pt>
                <c:pt idx="329">
                  <c:v>305.459925</c:v>
                </c:pt>
                <c:pt idx="330">
                  <c:v>263.63332500000001</c:v>
                </c:pt>
                <c:pt idx="331">
                  <c:v>256.06050900000002</c:v>
                </c:pt>
                <c:pt idx="332">
                  <c:v>253.59494100000001</c:v>
                </c:pt>
                <c:pt idx="333">
                  <c:v>244.02618900000002</c:v>
                </c:pt>
                <c:pt idx="334">
                  <c:v>240.55898400000001</c:v>
                </c:pt>
                <c:pt idx="335">
                  <c:v>233.8227</c:v>
                </c:pt>
                <c:pt idx="336">
                  <c:v>228.41092500000002</c:v>
                </c:pt>
                <c:pt idx="337">
                  <c:v>226.29758100000004</c:v>
                </c:pt>
                <c:pt idx="338">
                  <c:v>228.41092500000002</c:v>
                </c:pt>
                <c:pt idx="339">
                  <c:v>238.28420400000005</c:v>
                </c:pt>
                <c:pt idx="340">
                  <c:v>267.51879600000001</c:v>
                </c:pt>
                <c:pt idx="341">
                  <c:v>314.617749</c:v>
                </c:pt>
                <c:pt idx="342">
                  <c:v>364.36938900000007</c:v>
                </c:pt>
                <c:pt idx="343">
                  <c:v>380.58270000000005</c:v>
                </c:pt>
                <c:pt idx="344">
                  <c:v>386.11922100000004</c:v>
                </c:pt>
                <c:pt idx="345">
                  <c:v>389.84692500000006</c:v>
                </c:pt>
                <c:pt idx="346">
                  <c:v>406.984824</c:v>
                </c:pt>
                <c:pt idx="347">
                  <c:v>410.873964</c:v>
                </c:pt>
                <c:pt idx="348">
                  <c:v>420.72522900000001</c:v>
                </c:pt>
                <c:pt idx="349">
                  <c:v>432.78890100000001</c:v>
                </c:pt>
                <c:pt idx="350">
                  <c:v>440.97810900000002</c:v>
                </c:pt>
                <c:pt idx="351">
                  <c:v>443.04375600000003</c:v>
                </c:pt>
                <c:pt idx="352">
                  <c:v>440.97810900000002</c:v>
                </c:pt>
                <c:pt idx="353">
                  <c:v>438.91980000000001</c:v>
                </c:pt>
                <c:pt idx="354">
                  <c:v>436.86882900000001</c:v>
                </c:pt>
                <c:pt idx="355">
                  <c:v>436.86882900000001</c:v>
                </c:pt>
                <c:pt idx="356">
                  <c:v>440.97810900000002</c:v>
                </c:pt>
                <c:pt idx="357">
                  <c:v>443.04375600000003</c:v>
                </c:pt>
                <c:pt idx="358">
                  <c:v>438.91980000000001</c:v>
                </c:pt>
                <c:pt idx="359">
                  <c:v>416.76270899999997</c:v>
                </c:pt>
                <c:pt idx="360">
                  <c:v>380.58270000000005</c:v>
                </c:pt>
                <c:pt idx="361">
                  <c:v>348.75045599999999</c:v>
                </c:pt>
                <c:pt idx="362">
                  <c:v>327.23910899999998</c:v>
                </c:pt>
                <c:pt idx="363">
                  <c:v>314.617749</c:v>
                </c:pt>
                <c:pt idx="364">
                  <c:v>308.483181</c:v>
                </c:pt>
                <c:pt idx="365">
                  <c:v>308.483181</c:v>
                </c:pt>
                <c:pt idx="366">
                  <c:v>310.00581600000004</c:v>
                </c:pt>
                <c:pt idx="367">
                  <c:v>316.16973600000006</c:v>
                </c:pt>
                <c:pt idx="368">
                  <c:v>330.46782900000005</c:v>
                </c:pt>
                <c:pt idx="369">
                  <c:v>353.89072500000003</c:v>
                </c:pt>
                <c:pt idx="370">
                  <c:v>367.92098099999998</c:v>
                </c:pt>
                <c:pt idx="371">
                  <c:v>371.50192500000003</c:v>
                </c:pt>
                <c:pt idx="372">
                  <c:v>359.097036</c:v>
                </c:pt>
                <c:pt idx="373">
                  <c:v>317.729061</c:v>
                </c:pt>
                <c:pt idx="374">
                  <c:v>266.21630099999999</c:v>
                </c:pt>
                <c:pt idx="375">
                  <c:v>227.35058400000003</c:v>
                </c:pt>
                <c:pt idx="376">
                  <c:v>203.22690900000003</c:v>
                </c:pt>
                <c:pt idx="377">
                  <c:v>189.442476</c:v>
                </c:pt>
                <c:pt idx="378">
                  <c:v>180.33234900000002</c:v>
                </c:pt>
                <c:pt idx="379">
                  <c:v>174.7518</c:v>
                </c:pt>
                <c:pt idx="380">
                  <c:v>170.29029600000001</c:v>
                </c:pt>
                <c:pt idx="381">
                  <c:v>164.922549</c:v>
                </c:pt>
                <c:pt idx="382">
                  <c:v>160.07946900000002</c:v>
                </c:pt>
                <c:pt idx="383">
                  <c:v>156.29306100000002</c:v>
                </c:pt>
                <c:pt idx="384">
                  <c:v>153.21110100000001</c:v>
                </c:pt>
                <c:pt idx="385">
                  <c:v>151.56738900000002</c:v>
                </c:pt>
                <c:pt idx="386">
                  <c:v>151.27020000000002</c:v>
                </c:pt>
                <c:pt idx="387">
                  <c:v>151.27020000000002</c:v>
                </c:pt>
                <c:pt idx="388">
                  <c:v>151.27020000000002</c:v>
                </c:pt>
                <c:pt idx="389">
                  <c:v>151.27020000000002</c:v>
                </c:pt>
                <c:pt idx="390">
                  <c:v>151.27020000000002</c:v>
                </c:pt>
                <c:pt idx="391">
                  <c:v>151.27020000000002</c:v>
                </c:pt>
                <c:pt idx="392">
                  <c:v>151.36192500000001</c:v>
                </c:pt>
                <c:pt idx="393">
                  <c:v>152.88822900000002</c:v>
                </c:pt>
                <c:pt idx="394">
                  <c:v>159.72357600000001</c:v>
                </c:pt>
                <c:pt idx="395">
                  <c:v>176.54594100000003</c:v>
                </c:pt>
                <c:pt idx="396">
                  <c:v>206.77850100000003</c:v>
                </c:pt>
                <c:pt idx="397">
                  <c:v>252.37316400000003</c:v>
                </c:pt>
                <c:pt idx="398">
                  <c:v>311.53578900000002</c:v>
                </c:pt>
                <c:pt idx="399">
                  <c:v>366.14151600000002</c:v>
                </c:pt>
                <c:pt idx="400">
                  <c:v>391.72178400000007</c:v>
                </c:pt>
                <c:pt idx="401">
                  <c:v>391.72178400000007</c:v>
                </c:pt>
                <c:pt idx="402">
                  <c:v>378.75186899999994</c:v>
                </c:pt>
                <c:pt idx="403">
                  <c:v>350.45654100000002</c:v>
                </c:pt>
                <c:pt idx="404">
                  <c:v>322.45106400000003</c:v>
                </c:pt>
                <c:pt idx="405">
                  <c:v>300.980076</c:v>
                </c:pt>
                <c:pt idx="406">
                  <c:v>279.571461</c:v>
                </c:pt>
                <c:pt idx="407">
                  <c:v>257.30430000000001</c:v>
                </c:pt>
                <c:pt idx="408">
                  <c:v>237.15782100000001</c:v>
                </c:pt>
                <c:pt idx="409">
                  <c:v>225.25191599999999</c:v>
                </c:pt>
                <c:pt idx="410">
                  <c:v>222.15894900000001</c:v>
                </c:pt>
                <c:pt idx="411">
                  <c:v>223.18260000000004</c:v>
                </c:pt>
                <c:pt idx="412">
                  <c:v>225.25191599999999</c:v>
                </c:pt>
                <c:pt idx="413">
                  <c:v>228.41092500000002</c:v>
                </c:pt>
                <c:pt idx="414">
                  <c:v>232.72566900000004</c:v>
                </c:pt>
                <c:pt idx="415">
                  <c:v>244.02618900000002</c:v>
                </c:pt>
                <c:pt idx="416">
                  <c:v>262.352844</c:v>
                </c:pt>
                <c:pt idx="417">
                  <c:v>279.571461</c:v>
                </c:pt>
                <c:pt idx="418">
                  <c:v>285.11898900000006</c:v>
                </c:pt>
                <c:pt idx="419">
                  <c:v>280.94733600000006</c:v>
                </c:pt>
                <c:pt idx="420">
                  <c:v>264.92114400000003</c:v>
                </c:pt>
                <c:pt idx="421">
                  <c:v>252.37316400000003</c:v>
                </c:pt>
                <c:pt idx="422">
                  <c:v>247.55943600000001</c:v>
                </c:pt>
                <c:pt idx="423">
                  <c:v>249.95162400000001</c:v>
                </c:pt>
                <c:pt idx="424">
                  <c:v>259.813896</c:v>
                </c:pt>
                <c:pt idx="425">
                  <c:v>285.11898900000006</c:v>
                </c:pt>
                <c:pt idx="426">
                  <c:v>338.66804400000001</c:v>
                </c:pt>
                <c:pt idx="427">
                  <c:v>426.72404399999994</c:v>
                </c:pt>
                <c:pt idx="428">
                  <c:v>517.64186400000006</c:v>
                </c:pt>
                <c:pt idx="429">
                  <c:v>560.569164</c:v>
                </c:pt>
                <c:pt idx="430">
                  <c:v>563.02372500000001</c:v>
                </c:pt>
                <c:pt idx="431">
                  <c:v>545.99589600000002</c:v>
                </c:pt>
                <c:pt idx="432">
                  <c:v>524.63130899999999</c:v>
                </c:pt>
                <c:pt idx="433">
                  <c:v>510.71846100000005</c:v>
                </c:pt>
                <c:pt idx="434">
                  <c:v>506.13954899999999</c:v>
                </c:pt>
                <c:pt idx="435">
                  <c:v>494.82068400000003</c:v>
                </c:pt>
                <c:pt idx="436">
                  <c:v>464.10381600000005</c:v>
                </c:pt>
                <c:pt idx="437">
                  <c:v>412.82954100000006</c:v>
                </c:pt>
                <c:pt idx="438">
                  <c:v>345.36030000000005</c:v>
                </c:pt>
                <c:pt idx="439">
                  <c:v>272.80215599999997</c:v>
                </c:pt>
                <c:pt idx="440">
                  <c:v>212.32602900000001</c:v>
                </c:pt>
                <c:pt idx="441">
                  <c:v>173.02370100000002</c:v>
                </c:pt>
                <c:pt idx="442">
                  <c:v>156.56823600000001</c:v>
                </c:pt>
                <c:pt idx="443">
                  <c:v>151.89026100000001</c:v>
                </c:pt>
                <c:pt idx="444">
                  <c:v>151.28487600000003</c:v>
                </c:pt>
                <c:pt idx="445">
                  <c:v>151.27020000000002</c:v>
                </c:pt>
                <c:pt idx="446">
                  <c:v>151.27020000000002</c:v>
                </c:pt>
                <c:pt idx="447">
                  <c:v>151.27020000000002</c:v>
                </c:pt>
                <c:pt idx="448">
                  <c:v>151.27020000000002</c:v>
                </c:pt>
                <c:pt idx="449">
                  <c:v>151.27020000000002</c:v>
                </c:pt>
                <c:pt idx="450">
                  <c:v>151.27020000000002</c:v>
                </c:pt>
                <c:pt idx="451">
                  <c:v>151.27020000000002</c:v>
                </c:pt>
                <c:pt idx="452">
                  <c:v>151.27020000000002</c:v>
                </c:pt>
                <c:pt idx="453">
                  <c:v>151.27020000000002</c:v>
                </c:pt>
                <c:pt idx="454">
                  <c:v>151.27020000000002</c:v>
                </c:pt>
                <c:pt idx="455">
                  <c:v>151.27020000000002</c:v>
                </c:pt>
                <c:pt idx="456">
                  <c:v>151.27020000000002</c:v>
                </c:pt>
                <c:pt idx="457">
                  <c:v>151.27020000000002</c:v>
                </c:pt>
                <c:pt idx="458">
                  <c:v>151.27020000000002</c:v>
                </c:pt>
                <c:pt idx="459">
                  <c:v>151.27020000000002</c:v>
                </c:pt>
                <c:pt idx="460">
                  <c:v>151.27020000000002</c:v>
                </c:pt>
                <c:pt idx="461">
                  <c:v>151.27020000000002</c:v>
                </c:pt>
                <c:pt idx="462">
                  <c:v>151.27020000000002</c:v>
                </c:pt>
                <c:pt idx="463">
                  <c:v>151.27020000000002</c:v>
                </c:pt>
                <c:pt idx="464">
                  <c:v>151.27020000000002</c:v>
                </c:pt>
                <c:pt idx="465">
                  <c:v>151.27020000000002</c:v>
                </c:pt>
                <c:pt idx="466">
                  <c:v>151.27020000000002</c:v>
                </c:pt>
                <c:pt idx="467">
                  <c:v>151.27020000000002</c:v>
                </c:pt>
                <c:pt idx="468">
                  <c:v>151.27020000000002</c:v>
                </c:pt>
                <c:pt idx="469">
                  <c:v>151.27020000000002</c:v>
                </c:pt>
                <c:pt idx="470">
                  <c:v>151.27020000000002</c:v>
                </c:pt>
                <c:pt idx="471">
                  <c:v>151.27020000000002</c:v>
                </c:pt>
                <c:pt idx="472">
                  <c:v>151.27020000000002</c:v>
                </c:pt>
                <c:pt idx="473">
                  <c:v>151.27020000000002</c:v>
                </c:pt>
                <c:pt idx="474">
                  <c:v>151.27020000000002</c:v>
                </c:pt>
                <c:pt idx="475">
                  <c:v>151.27020000000002</c:v>
                </c:pt>
                <c:pt idx="476">
                  <c:v>151.27020000000002</c:v>
                </c:pt>
                <c:pt idx="477">
                  <c:v>151.27020000000002</c:v>
                </c:pt>
                <c:pt idx="478">
                  <c:v>151.27020000000002</c:v>
                </c:pt>
                <c:pt idx="479">
                  <c:v>151.27020000000002</c:v>
                </c:pt>
                <c:pt idx="480">
                  <c:v>151.27020000000002</c:v>
                </c:pt>
                <c:pt idx="481">
                  <c:v>151.27020000000002</c:v>
                </c:pt>
                <c:pt idx="482">
                  <c:v>151.27020000000002</c:v>
                </c:pt>
                <c:pt idx="483">
                  <c:v>151.27020000000002</c:v>
                </c:pt>
                <c:pt idx="484">
                  <c:v>151.27020000000002</c:v>
                </c:pt>
                <c:pt idx="485">
                  <c:v>151.27020000000002</c:v>
                </c:pt>
                <c:pt idx="486">
                  <c:v>151.27020000000002</c:v>
                </c:pt>
                <c:pt idx="487">
                  <c:v>151.27020000000002</c:v>
                </c:pt>
                <c:pt idx="488">
                  <c:v>151.27020000000002</c:v>
                </c:pt>
                <c:pt idx="489">
                  <c:v>151.27020000000002</c:v>
                </c:pt>
                <c:pt idx="490">
                  <c:v>151.27020000000002</c:v>
                </c:pt>
                <c:pt idx="491">
                  <c:v>151.27020000000002</c:v>
                </c:pt>
                <c:pt idx="492">
                  <c:v>151.27020000000002</c:v>
                </c:pt>
                <c:pt idx="493">
                  <c:v>151.27020000000002</c:v>
                </c:pt>
                <c:pt idx="494">
                  <c:v>151.27020000000002</c:v>
                </c:pt>
                <c:pt idx="495">
                  <c:v>151.27020000000002</c:v>
                </c:pt>
                <c:pt idx="496">
                  <c:v>151.27020000000002</c:v>
                </c:pt>
                <c:pt idx="497">
                  <c:v>151.27020000000002</c:v>
                </c:pt>
                <c:pt idx="498">
                  <c:v>151.27020000000002</c:v>
                </c:pt>
                <c:pt idx="499">
                  <c:v>151.27020000000002</c:v>
                </c:pt>
                <c:pt idx="500">
                  <c:v>151.27020000000002</c:v>
                </c:pt>
                <c:pt idx="501">
                  <c:v>151.27020000000002</c:v>
                </c:pt>
                <c:pt idx="502">
                  <c:v>151.27020000000002</c:v>
                </c:pt>
                <c:pt idx="503">
                  <c:v>151.27020000000002</c:v>
                </c:pt>
                <c:pt idx="504">
                  <c:v>151.27020000000002</c:v>
                </c:pt>
                <c:pt idx="505">
                  <c:v>151.27020000000002</c:v>
                </c:pt>
                <c:pt idx="506">
                  <c:v>151.27020000000002</c:v>
                </c:pt>
                <c:pt idx="507">
                  <c:v>151.27020000000002</c:v>
                </c:pt>
                <c:pt idx="508">
                  <c:v>151.27020000000002</c:v>
                </c:pt>
                <c:pt idx="509">
                  <c:v>151.27020000000002</c:v>
                </c:pt>
                <c:pt idx="510">
                  <c:v>151.27020000000002</c:v>
                </c:pt>
                <c:pt idx="511">
                  <c:v>151.27020000000002</c:v>
                </c:pt>
                <c:pt idx="512">
                  <c:v>151.36192500000001</c:v>
                </c:pt>
                <c:pt idx="513">
                  <c:v>153.56332500000002</c:v>
                </c:pt>
                <c:pt idx="514">
                  <c:v>167.25236400000003</c:v>
                </c:pt>
                <c:pt idx="515">
                  <c:v>202.35735600000004</c:v>
                </c:pt>
                <c:pt idx="516">
                  <c:v>254.82405600000004</c:v>
                </c:pt>
                <c:pt idx="517">
                  <c:v>305.459925</c:v>
                </c:pt>
                <c:pt idx="518">
                  <c:v>327.23910899999998</c:v>
                </c:pt>
                <c:pt idx="519">
                  <c:v>327.23910899999998</c:v>
                </c:pt>
                <c:pt idx="520">
                  <c:v>317.729061</c:v>
                </c:pt>
                <c:pt idx="521">
                  <c:v>302.46602100000007</c:v>
                </c:pt>
                <c:pt idx="522">
                  <c:v>286.52421600000002</c:v>
                </c:pt>
                <c:pt idx="523">
                  <c:v>267.51879600000001</c:v>
                </c:pt>
                <c:pt idx="524">
                  <c:v>239.41792500000003</c:v>
                </c:pt>
                <c:pt idx="525">
                  <c:v>203.22690900000003</c:v>
                </c:pt>
                <c:pt idx="526">
                  <c:v>172.46234400000003</c:v>
                </c:pt>
                <c:pt idx="527">
                  <c:v>157.14060000000001</c:v>
                </c:pt>
                <c:pt idx="528">
                  <c:v>152.73780000000002</c:v>
                </c:pt>
                <c:pt idx="529">
                  <c:v>151.6371</c:v>
                </c:pt>
                <c:pt idx="530">
                  <c:v>151.27020000000002</c:v>
                </c:pt>
                <c:pt idx="531">
                  <c:v>151.27020000000002</c:v>
                </c:pt>
                <c:pt idx="532">
                  <c:v>151.27020000000002</c:v>
                </c:pt>
                <c:pt idx="533">
                  <c:v>151.28487600000003</c:v>
                </c:pt>
                <c:pt idx="534">
                  <c:v>151.79853600000001</c:v>
                </c:pt>
                <c:pt idx="535">
                  <c:v>155.02725600000002</c:v>
                </c:pt>
                <c:pt idx="536">
                  <c:v>161.19117600000001</c:v>
                </c:pt>
                <c:pt idx="537">
                  <c:v>175.94055600000002</c:v>
                </c:pt>
                <c:pt idx="538">
                  <c:v>213.27630000000002</c:v>
                </c:pt>
                <c:pt idx="539">
                  <c:v>280.94733600000006</c:v>
                </c:pt>
                <c:pt idx="540">
                  <c:v>347.05170900000002</c:v>
                </c:pt>
                <c:pt idx="541">
                  <c:v>371.50192500000003</c:v>
                </c:pt>
                <c:pt idx="542">
                  <c:v>371.50192500000003</c:v>
                </c:pt>
                <c:pt idx="543">
                  <c:v>367.92098099999998</c:v>
                </c:pt>
                <c:pt idx="544">
                  <c:v>355.61882400000002</c:v>
                </c:pt>
                <c:pt idx="545">
                  <c:v>333.72590100000002</c:v>
                </c:pt>
                <c:pt idx="546">
                  <c:v>299.50146900000004</c:v>
                </c:pt>
                <c:pt idx="547">
                  <c:v>276.841725</c:v>
                </c:pt>
                <c:pt idx="548">
                  <c:v>259.813896</c:v>
                </c:pt>
                <c:pt idx="549">
                  <c:v>248.75186100000002</c:v>
                </c:pt>
                <c:pt idx="550">
                  <c:v>238.28420400000005</c:v>
                </c:pt>
                <c:pt idx="551">
                  <c:v>230.55362100000002</c:v>
                </c:pt>
                <c:pt idx="552">
                  <c:v>226.29758100000004</c:v>
                </c:pt>
                <c:pt idx="553">
                  <c:v>220.13366100000002</c:v>
                </c:pt>
                <c:pt idx="554">
                  <c:v>216.17114100000003</c:v>
                </c:pt>
                <c:pt idx="555">
                  <c:v>214.23390900000001</c:v>
                </c:pt>
                <c:pt idx="556">
                  <c:v>214.23390900000001</c:v>
                </c:pt>
                <c:pt idx="557">
                  <c:v>216.17114100000003</c:v>
                </c:pt>
                <c:pt idx="558">
                  <c:v>221.14263600000004</c:v>
                </c:pt>
                <c:pt idx="559">
                  <c:v>228.41092500000002</c:v>
                </c:pt>
                <c:pt idx="560">
                  <c:v>251.158725</c:v>
                </c:pt>
                <c:pt idx="561">
                  <c:v>257.30430000000001</c:v>
                </c:pt>
                <c:pt idx="562">
                  <c:v>257.30430000000001</c:v>
                </c:pt>
                <c:pt idx="563">
                  <c:v>257.30430000000001</c:v>
                </c:pt>
                <c:pt idx="564">
                  <c:v>238.28420400000005</c:v>
                </c:pt>
                <c:pt idx="565">
                  <c:v>188.69766900000002</c:v>
                </c:pt>
                <c:pt idx="566">
                  <c:v>159.72357600000001</c:v>
                </c:pt>
                <c:pt idx="567">
                  <c:v>151.27020000000002</c:v>
                </c:pt>
                <c:pt idx="568">
                  <c:v>151.27020000000002</c:v>
                </c:pt>
                <c:pt idx="569">
                  <c:v>151.27020000000002</c:v>
                </c:pt>
                <c:pt idx="570">
                  <c:v>151.27020000000002</c:v>
                </c:pt>
                <c:pt idx="571">
                  <c:v>151.27020000000002</c:v>
                </c:pt>
                <c:pt idx="572">
                  <c:v>151.27020000000002</c:v>
                </c:pt>
                <c:pt idx="573">
                  <c:v>151.27020000000002</c:v>
                </c:pt>
                <c:pt idx="574">
                  <c:v>151.27020000000002</c:v>
                </c:pt>
                <c:pt idx="575">
                  <c:v>151.27020000000002</c:v>
                </c:pt>
                <c:pt idx="576">
                  <c:v>151.27020000000002</c:v>
                </c:pt>
                <c:pt idx="577">
                  <c:v>151.27020000000002</c:v>
                </c:pt>
                <c:pt idx="578">
                  <c:v>151.27020000000002</c:v>
                </c:pt>
                <c:pt idx="579">
                  <c:v>151.27020000000002</c:v>
                </c:pt>
                <c:pt idx="580">
                  <c:v>151.27020000000002</c:v>
                </c:pt>
                <c:pt idx="581">
                  <c:v>151.27020000000002</c:v>
                </c:pt>
                <c:pt idx="582">
                  <c:v>151.27020000000002</c:v>
                </c:pt>
                <c:pt idx="583">
                  <c:v>151.27020000000002</c:v>
                </c:pt>
                <c:pt idx="584">
                  <c:v>151.27020000000002</c:v>
                </c:pt>
                <c:pt idx="585">
                  <c:v>151.27020000000002</c:v>
                </c:pt>
                <c:pt idx="586">
                  <c:v>151.27020000000002</c:v>
                </c:pt>
                <c:pt idx="587">
                  <c:v>151.27020000000002</c:v>
                </c:pt>
                <c:pt idx="588">
                  <c:v>151.27020000000002</c:v>
                </c:pt>
                <c:pt idx="589">
                  <c:v>151.27020000000002</c:v>
                </c:pt>
                <c:pt idx="590">
                  <c:v>151.27020000000002</c:v>
                </c:pt>
                <c:pt idx="591">
                  <c:v>151.27020000000002</c:v>
                </c:pt>
                <c:pt idx="592">
                  <c:v>151.27020000000002</c:v>
                </c:pt>
                <c:pt idx="593">
                  <c:v>151.27020000000002</c:v>
                </c:pt>
                <c:pt idx="594">
                  <c:v>151.27020000000002</c:v>
                </c:pt>
                <c:pt idx="595">
                  <c:v>151.27020000000002</c:v>
                </c:pt>
                <c:pt idx="596">
                  <c:v>151.27020000000002</c:v>
                </c:pt>
                <c:pt idx="597">
                  <c:v>151.27020000000002</c:v>
                </c:pt>
                <c:pt idx="598">
                  <c:v>151.27020000000002</c:v>
                </c:pt>
                <c:pt idx="599">
                  <c:v>151.27020000000002</c:v>
                </c:pt>
                <c:pt idx="600">
                  <c:v>151.27020000000002</c:v>
                </c:pt>
                <c:pt idx="601">
                  <c:v>151.6371</c:v>
                </c:pt>
                <c:pt idx="602">
                  <c:v>152.88822900000002</c:v>
                </c:pt>
                <c:pt idx="603">
                  <c:v>159.72357600000001</c:v>
                </c:pt>
                <c:pt idx="604">
                  <c:v>181.653189</c:v>
                </c:pt>
                <c:pt idx="605">
                  <c:v>225.25191599999999</c:v>
                </c:pt>
                <c:pt idx="606">
                  <c:v>295.10967600000004</c:v>
                </c:pt>
                <c:pt idx="607">
                  <c:v>389.84692500000006</c:v>
                </c:pt>
                <c:pt idx="608">
                  <c:v>492.57892500000003</c:v>
                </c:pt>
                <c:pt idx="609">
                  <c:v>595.60077599999988</c:v>
                </c:pt>
                <c:pt idx="610">
                  <c:v>703.61613599999998</c:v>
                </c:pt>
                <c:pt idx="611">
                  <c:v>826.51662899999997</c:v>
                </c:pt>
                <c:pt idx="612">
                  <c:v>941.19122400000003</c:v>
                </c:pt>
                <c:pt idx="613">
                  <c:v>1007.207541</c:v>
                </c:pt>
                <c:pt idx="614">
                  <c:v>1021.4432610000001</c:v>
                </c:pt>
                <c:pt idx="615">
                  <c:v>1014.310725</c:v>
                </c:pt>
                <c:pt idx="616">
                  <c:v>1010.7554640000001</c:v>
                </c:pt>
                <c:pt idx="617">
                  <c:v>1003.6669560000001</c:v>
                </c:pt>
                <c:pt idx="618">
                  <c:v>989.57799599999998</c:v>
                </c:pt>
                <c:pt idx="619">
                  <c:v>961.7523000000001</c:v>
                </c:pt>
                <c:pt idx="620">
                  <c:v>924.25878899999998</c:v>
                </c:pt>
                <c:pt idx="621">
                  <c:v>890.94426899999996</c:v>
                </c:pt>
                <c:pt idx="622">
                  <c:v>874.562184</c:v>
                </c:pt>
                <c:pt idx="623">
                  <c:v>871.30778099999998</c:v>
                </c:pt>
                <c:pt idx="624">
                  <c:v>877.82392500000003</c:v>
                </c:pt>
                <c:pt idx="625">
                  <c:v>897.54846900000018</c:v>
                </c:pt>
                <c:pt idx="626">
                  <c:v>917.53718100000015</c:v>
                </c:pt>
                <c:pt idx="627">
                  <c:v>927.63060000000007</c:v>
                </c:pt>
                <c:pt idx="628">
                  <c:v>927.63060000000007</c:v>
                </c:pt>
                <c:pt idx="629">
                  <c:v>927.63060000000007</c:v>
                </c:pt>
                <c:pt idx="630">
                  <c:v>931.00974900000006</c:v>
                </c:pt>
                <c:pt idx="631">
                  <c:v>951.43874100000016</c:v>
                </c:pt>
                <c:pt idx="632">
                  <c:v>986.07410100000016</c:v>
                </c:pt>
                <c:pt idx="633">
                  <c:v>1028.605149</c:v>
                </c:pt>
                <c:pt idx="634">
                  <c:v>1079.560221</c:v>
                </c:pt>
                <c:pt idx="635">
                  <c:v>1128.163464</c:v>
                </c:pt>
                <c:pt idx="636">
                  <c:v>1166.394444</c:v>
                </c:pt>
                <c:pt idx="637">
                  <c:v>1181.8923</c:v>
                </c:pt>
                <c:pt idx="638">
                  <c:v>1181.8923</c:v>
                </c:pt>
                <c:pt idx="639">
                  <c:v>1178.0068289999999</c:v>
                </c:pt>
                <c:pt idx="640">
                  <c:v>1170.2579010000002</c:v>
                </c:pt>
                <c:pt idx="641">
                  <c:v>1166.394444</c:v>
                </c:pt>
                <c:pt idx="642">
                  <c:v>1185.7851089999999</c:v>
                </c:pt>
                <c:pt idx="643">
                  <c:v>1233.0711809999998</c:v>
                </c:pt>
                <c:pt idx="644">
                  <c:v>1269.2291760000001</c:v>
                </c:pt>
                <c:pt idx="645">
                  <c:v>1281.4139249999998</c:v>
                </c:pt>
                <c:pt idx="646">
                  <c:v>1297.7629889999998</c:v>
                </c:pt>
                <c:pt idx="647">
                  <c:v>1314.2294609999999</c:v>
                </c:pt>
                <c:pt idx="648">
                  <c:v>1330.813341</c:v>
                </c:pt>
                <c:pt idx="649">
                  <c:v>1339.1493089999999</c:v>
                </c:pt>
                <c:pt idx="650">
                  <c:v>1334.9776559999998</c:v>
                </c:pt>
                <c:pt idx="651">
                  <c:v>1301.8686</c:v>
                </c:pt>
                <c:pt idx="652">
                  <c:v>1229.090316</c:v>
                </c:pt>
                <c:pt idx="653">
                  <c:v>1147.1872290000001</c:v>
                </c:pt>
                <c:pt idx="654">
                  <c:v>1072.192869</c:v>
                </c:pt>
                <c:pt idx="655">
                  <c:v>968.66469600000016</c:v>
                </c:pt>
                <c:pt idx="656">
                  <c:v>835.9936560000001</c:v>
                </c:pt>
                <c:pt idx="657">
                  <c:v>715.06341600000019</c:v>
                </c:pt>
                <c:pt idx="658">
                  <c:v>640.07272499999999</c:v>
                </c:pt>
                <c:pt idx="659">
                  <c:v>582.92438099999993</c:v>
                </c:pt>
                <c:pt idx="660">
                  <c:v>503.86109999999996</c:v>
                </c:pt>
                <c:pt idx="661">
                  <c:v>399.29460000000006</c:v>
                </c:pt>
                <c:pt idx="662">
                  <c:v>308.483181</c:v>
                </c:pt>
                <c:pt idx="663">
                  <c:v>238.28420400000005</c:v>
                </c:pt>
                <c:pt idx="664">
                  <c:v>214.23390900000001</c:v>
                </c:pt>
                <c:pt idx="665">
                  <c:v>204.10380000000004</c:v>
                </c:pt>
                <c:pt idx="666">
                  <c:v>208.59832500000002</c:v>
                </c:pt>
                <c:pt idx="667">
                  <c:v>223.18260000000004</c:v>
                </c:pt>
                <c:pt idx="668">
                  <c:v>283.72109999999998</c:v>
                </c:pt>
                <c:pt idx="669">
                  <c:v>348.75045599999999</c:v>
                </c:pt>
                <c:pt idx="670">
                  <c:v>438.91980000000001</c:v>
                </c:pt>
                <c:pt idx="671">
                  <c:v>526.97580000000005</c:v>
                </c:pt>
                <c:pt idx="672">
                  <c:v>575.40660000000003</c:v>
                </c:pt>
                <c:pt idx="673">
                  <c:v>626.77260000000001</c:v>
                </c:pt>
                <c:pt idx="674">
                  <c:v>681.07380000000001</c:v>
                </c:pt>
                <c:pt idx="675">
                  <c:v>738.31020000000001</c:v>
                </c:pt>
                <c:pt idx="676">
                  <c:v>747.14882099999988</c:v>
                </c:pt>
                <c:pt idx="677">
                  <c:v>753.07792500000005</c:v>
                </c:pt>
                <c:pt idx="678">
                  <c:v>709.32510000000002</c:v>
                </c:pt>
                <c:pt idx="679">
                  <c:v>618.88058100000012</c:v>
                </c:pt>
                <c:pt idx="680">
                  <c:v>522.29415600000004</c:v>
                </c:pt>
                <c:pt idx="681">
                  <c:v>420.72522900000001</c:v>
                </c:pt>
                <c:pt idx="682">
                  <c:v>341.99949600000002</c:v>
                </c:pt>
                <c:pt idx="683">
                  <c:v>314.617749</c:v>
                </c:pt>
                <c:pt idx="684">
                  <c:v>282.33054900000002</c:v>
                </c:pt>
                <c:pt idx="685">
                  <c:v>282.33054900000002</c:v>
                </c:pt>
                <c:pt idx="686">
                  <c:v>317.729061</c:v>
                </c:pt>
                <c:pt idx="687">
                  <c:v>360.847149</c:v>
                </c:pt>
                <c:pt idx="688">
                  <c:v>397.39038900000003</c:v>
                </c:pt>
                <c:pt idx="689">
                  <c:v>447.19706399999995</c:v>
                </c:pt>
                <c:pt idx="690">
                  <c:v>488.11742100000004</c:v>
                </c:pt>
                <c:pt idx="691">
                  <c:v>501.58998899999995</c:v>
                </c:pt>
                <c:pt idx="692">
                  <c:v>506.13954899999999</c:v>
                </c:pt>
                <c:pt idx="693">
                  <c:v>522.29415600000004</c:v>
                </c:pt>
                <c:pt idx="694">
                  <c:v>543.59270100000015</c:v>
                </c:pt>
                <c:pt idx="695">
                  <c:v>555.6820560000001</c:v>
                </c:pt>
                <c:pt idx="696">
                  <c:v>536.427144</c:v>
                </c:pt>
                <c:pt idx="697">
                  <c:v>445.11674100000005</c:v>
                </c:pt>
                <c:pt idx="698">
                  <c:v>395.493516</c:v>
                </c:pt>
                <c:pt idx="699">
                  <c:v>347.05170900000002</c:v>
                </c:pt>
                <c:pt idx="700">
                  <c:v>325.63575600000001</c:v>
                </c:pt>
                <c:pt idx="701">
                  <c:v>316.16973600000006</c:v>
                </c:pt>
                <c:pt idx="702">
                  <c:v>313.07310000000001</c:v>
                </c:pt>
                <c:pt idx="703">
                  <c:v>313.07310000000001</c:v>
                </c:pt>
                <c:pt idx="704">
                  <c:v>311.53578900000002</c:v>
                </c:pt>
                <c:pt idx="705">
                  <c:v>296.56626900000003</c:v>
                </c:pt>
                <c:pt idx="706">
                  <c:v>268.82862899999998</c:v>
                </c:pt>
                <c:pt idx="707">
                  <c:v>234.92706900000002</c:v>
                </c:pt>
                <c:pt idx="708">
                  <c:v>211.38309600000002</c:v>
                </c:pt>
                <c:pt idx="709">
                  <c:v>204.10380000000004</c:v>
                </c:pt>
                <c:pt idx="710">
                  <c:v>215.19885600000001</c:v>
                </c:pt>
                <c:pt idx="711">
                  <c:v>258.555429</c:v>
                </c:pt>
                <c:pt idx="712">
                  <c:v>314.617749</c:v>
                </c:pt>
                <c:pt idx="713">
                  <c:v>325.63575600000001</c:v>
                </c:pt>
                <c:pt idx="714">
                  <c:v>316.16973600000006</c:v>
                </c:pt>
                <c:pt idx="715">
                  <c:v>276.841725</c:v>
                </c:pt>
                <c:pt idx="716">
                  <c:v>222.15894900000001</c:v>
                </c:pt>
                <c:pt idx="717">
                  <c:v>204.10380000000004</c:v>
                </c:pt>
                <c:pt idx="718">
                  <c:v>204.10380000000004</c:v>
                </c:pt>
                <c:pt idx="719">
                  <c:v>213.27630000000002</c:v>
                </c:pt>
                <c:pt idx="720">
                  <c:v>245.19660000000002</c:v>
                </c:pt>
                <c:pt idx="721">
                  <c:v>276.841725</c:v>
                </c:pt>
                <c:pt idx="722">
                  <c:v>306.96788400000003</c:v>
                </c:pt>
                <c:pt idx="723">
                  <c:v>337.01332500000001</c:v>
                </c:pt>
                <c:pt idx="724">
                  <c:v>362.6046</c:v>
                </c:pt>
                <c:pt idx="725">
                  <c:v>410.873964</c:v>
                </c:pt>
                <c:pt idx="726">
                  <c:v>479.28246899999999</c:v>
                </c:pt>
                <c:pt idx="727">
                  <c:v>595.60077599999988</c:v>
                </c:pt>
                <c:pt idx="728">
                  <c:v>675.51159599999994</c:v>
                </c:pt>
                <c:pt idx="729">
                  <c:v>744.19527600000015</c:v>
                </c:pt>
                <c:pt idx="730">
                  <c:v>786.21266400000013</c:v>
                </c:pt>
                <c:pt idx="731">
                  <c:v>795.40350899999999</c:v>
                </c:pt>
                <c:pt idx="732">
                  <c:v>798.48180000000002</c:v>
                </c:pt>
                <c:pt idx="733">
                  <c:v>804.66039600000011</c:v>
                </c:pt>
                <c:pt idx="734">
                  <c:v>810.86834400000009</c:v>
                </c:pt>
                <c:pt idx="735">
                  <c:v>820.23530100000016</c:v>
                </c:pt>
                <c:pt idx="736">
                  <c:v>832.82730900000013</c:v>
                </c:pt>
                <c:pt idx="737">
                  <c:v>851.93546100000015</c:v>
                </c:pt>
                <c:pt idx="738">
                  <c:v>861.58860000000004</c:v>
                </c:pt>
                <c:pt idx="739">
                  <c:v>864.82098900000017</c:v>
                </c:pt>
                <c:pt idx="740">
                  <c:v>904.18202099999996</c:v>
                </c:pt>
                <c:pt idx="741">
                  <c:v>941.19122400000003</c:v>
                </c:pt>
                <c:pt idx="742">
                  <c:v>968.66469600000016</c:v>
                </c:pt>
                <c:pt idx="743">
                  <c:v>972.13190099999986</c:v>
                </c:pt>
                <c:pt idx="744">
                  <c:v>975.60644400000001</c:v>
                </c:pt>
                <c:pt idx="745">
                  <c:v>975.60644400000001</c:v>
                </c:pt>
                <c:pt idx="746">
                  <c:v>979.08832500000005</c:v>
                </c:pt>
                <c:pt idx="747">
                  <c:v>993.08922900000005</c:v>
                </c:pt>
                <c:pt idx="748">
                  <c:v>1017.873324</c:v>
                </c:pt>
                <c:pt idx="749">
                  <c:v>1046.6382839999999</c:v>
                </c:pt>
                <c:pt idx="750">
                  <c:v>1061.1968759999997</c:v>
                </c:pt>
                <c:pt idx="751">
                  <c:v>1061.1968759999997</c:v>
                </c:pt>
                <c:pt idx="752">
                  <c:v>1057.5462210000001</c:v>
                </c:pt>
                <c:pt idx="753">
                  <c:v>1043.016981</c:v>
                </c:pt>
                <c:pt idx="754">
                  <c:v>1014.310725</c:v>
                </c:pt>
                <c:pt idx="755">
                  <c:v>982.5775440000001</c:v>
                </c:pt>
                <c:pt idx="756">
                  <c:v>937.79006099999992</c:v>
                </c:pt>
                <c:pt idx="757">
                  <c:v>851.93546100000015</c:v>
                </c:pt>
                <c:pt idx="758">
                  <c:v>717.94358099999999</c:v>
                </c:pt>
                <c:pt idx="759">
                  <c:v>577.90518900000006</c:v>
                </c:pt>
                <c:pt idx="760">
                  <c:v>459.83310000000006</c:v>
                </c:pt>
                <c:pt idx="761">
                  <c:v>357.35426100000001</c:v>
                </c:pt>
                <c:pt idx="762">
                  <c:v>275.487864</c:v>
                </c:pt>
                <c:pt idx="763">
                  <c:v>226.29758100000004</c:v>
                </c:pt>
                <c:pt idx="764">
                  <c:v>204.10380000000004</c:v>
                </c:pt>
                <c:pt idx="765">
                  <c:v>211.38309600000002</c:v>
                </c:pt>
                <c:pt idx="766">
                  <c:v>245.19660000000002</c:v>
                </c:pt>
                <c:pt idx="767">
                  <c:v>285.11898900000006</c:v>
                </c:pt>
                <c:pt idx="768">
                  <c:v>335.36594400000001</c:v>
                </c:pt>
                <c:pt idx="769">
                  <c:v>391.72178400000007</c:v>
                </c:pt>
                <c:pt idx="770">
                  <c:v>483.68526900000006</c:v>
                </c:pt>
                <c:pt idx="771">
                  <c:v>608.46062099999995</c:v>
                </c:pt>
                <c:pt idx="772">
                  <c:v>735.37866900000006</c:v>
                </c:pt>
                <c:pt idx="773">
                  <c:v>877.82392500000003</c:v>
                </c:pt>
                <c:pt idx="774">
                  <c:v>979.08832500000005</c:v>
                </c:pt>
                <c:pt idx="775">
                  <c:v>1101.838389</c:v>
                </c:pt>
                <c:pt idx="776">
                  <c:v>1225.1167889999999</c:v>
                </c:pt>
                <c:pt idx="777">
                  <c:v>1314.2294609999999</c:v>
                </c:pt>
                <c:pt idx="778">
                  <c:v>1389.7815089999999</c:v>
                </c:pt>
                <c:pt idx="779">
                  <c:v>1463.3192759999997</c:v>
                </c:pt>
                <c:pt idx="780">
                  <c:v>1520.9849489999999</c:v>
                </c:pt>
                <c:pt idx="781">
                  <c:v>1566.1870290000002</c:v>
                </c:pt>
                <c:pt idx="782">
                  <c:v>1598.2650959999999</c:v>
                </c:pt>
                <c:pt idx="783">
                  <c:v>1621.3981409999997</c:v>
                </c:pt>
                <c:pt idx="784">
                  <c:v>1635.3660239999999</c:v>
                </c:pt>
                <c:pt idx="785">
                  <c:v>1654.0925999999999</c:v>
                </c:pt>
                <c:pt idx="786">
                  <c:v>1687.1466210000001</c:v>
                </c:pt>
                <c:pt idx="787">
                  <c:v>1710.976776</c:v>
                </c:pt>
                <c:pt idx="788">
                  <c:v>1715.7648209999998</c:v>
                </c:pt>
                <c:pt idx="789">
                  <c:v>1715.7648209999998</c:v>
                </c:pt>
                <c:pt idx="790">
                  <c:v>1720.5602040000003</c:v>
                </c:pt>
                <c:pt idx="791">
                  <c:v>1734.9903810000003</c:v>
                </c:pt>
                <c:pt idx="792">
                  <c:v>1749.4866</c:v>
                </c:pt>
                <c:pt idx="793">
                  <c:v>1730.1729839999998</c:v>
                </c:pt>
                <c:pt idx="794">
                  <c:v>1630.7027249999999</c:v>
                </c:pt>
                <c:pt idx="795">
                  <c:v>1458.9348210000001</c:v>
                </c:pt>
                <c:pt idx="796">
                  <c:v>1245.057804</c:v>
                </c:pt>
                <c:pt idx="797">
                  <c:v>1043.016981</c:v>
                </c:pt>
                <c:pt idx="798">
                  <c:v>890.94426899999996</c:v>
                </c:pt>
                <c:pt idx="799">
                  <c:v>807.76070099999993</c:v>
                </c:pt>
                <c:pt idx="800">
                  <c:v>780.12212399999999</c:v>
                </c:pt>
                <c:pt idx="801">
                  <c:v>777.08786099999998</c:v>
                </c:pt>
                <c:pt idx="802">
                  <c:v>801.56742900000006</c:v>
                </c:pt>
                <c:pt idx="803">
                  <c:v>884.3694210000001</c:v>
                </c:pt>
                <c:pt idx="804">
                  <c:v>1010.7554640000001</c:v>
                </c:pt>
                <c:pt idx="805">
                  <c:v>1120.6053240000001</c:v>
                </c:pt>
                <c:pt idx="806">
                  <c:v>1170.2579010000002</c:v>
                </c:pt>
                <c:pt idx="807">
                  <c:v>1181.8923</c:v>
                </c:pt>
                <c:pt idx="808">
                  <c:v>1162.538325</c:v>
                </c:pt>
                <c:pt idx="809">
                  <c:v>1116.8372609999999</c:v>
                </c:pt>
                <c:pt idx="810">
                  <c:v>1057.5462210000001</c:v>
                </c:pt>
                <c:pt idx="811">
                  <c:v>975.60644400000001</c:v>
                </c:pt>
                <c:pt idx="812">
                  <c:v>851.93546100000015</c:v>
                </c:pt>
                <c:pt idx="813">
                  <c:v>729.53762100000006</c:v>
                </c:pt>
                <c:pt idx="814">
                  <c:v>613.65592500000002</c:v>
                </c:pt>
                <c:pt idx="815">
                  <c:v>506.13954899999999</c:v>
                </c:pt>
                <c:pt idx="816">
                  <c:v>405.05126100000007</c:v>
                </c:pt>
                <c:pt idx="817">
                  <c:v>327.23910899999998</c:v>
                </c:pt>
                <c:pt idx="818">
                  <c:v>270.14580000000001</c:v>
                </c:pt>
                <c:pt idx="819">
                  <c:v>257.30430000000001</c:v>
                </c:pt>
                <c:pt idx="820">
                  <c:v>270.14580000000001</c:v>
                </c:pt>
                <c:pt idx="821">
                  <c:v>319.29572399999995</c:v>
                </c:pt>
                <c:pt idx="822">
                  <c:v>376.92837600000007</c:v>
                </c:pt>
                <c:pt idx="823">
                  <c:v>436.86882900000001</c:v>
                </c:pt>
                <c:pt idx="824">
                  <c:v>499.32621600000004</c:v>
                </c:pt>
                <c:pt idx="825">
                  <c:v>550.82429999999999</c:v>
                </c:pt>
                <c:pt idx="826">
                  <c:v>603.294669</c:v>
                </c:pt>
                <c:pt idx="827">
                  <c:v>656.27502900000002</c:v>
                </c:pt>
                <c:pt idx="828">
                  <c:v>706.466949</c:v>
                </c:pt>
                <c:pt idx="829">
                  <c:v>780.12212399999999</c:v>
                </c:pt>
                <c:pt idx="830">
                  <c:v>861.58860000000004</c:v>
                </c:pt>
                <c:pt idx="831">
                  <c:v>937.79006099999992</c:v>
                </c:pt>
                <c:pt idx="832">
                  <c:v>986.07410100000016</c:v>
                </c:pt>
                <c:pt idx="833">
                  <c:v>1003.6669560000001</c:v>
                </c:pt>
                <c:pt idx="834">
                  <c:v>1021.4432610000001</c:v>
                </c:pt>
                <c:pt idx="835">
                  <c:v>1043.016981</c:v>
                </c:pt>
                <c:pt idx="836">
                  <c:v>1061.1968759999997</c:v>
                </c:pt>
                <c:pt idx="837">
                  <c:v>1075.8728760000001</c:v>
                </c:pt>
                <c:pt idx="838">
                  <c:v>1101.838389</c:v>
                </c:pt>
                <c:pt idx="839">
                  <c:v>1135.7509559999999</c:v>
                </c:pt>
                <c:pt idx="840">
                  <c:v>1162.538325</c:v>
                </c:pt>
                <c:pt idx="841">
                  <c:v>1193.5927409999999</c:v>
                </c:pt>
                <c:pt idx="842">
                  <c:v>1241.0549249999999</c:v>
                </c:pt>
                <c:pt idx="843">
                  <c:v>1289.5737810000001</c:v>
                </c:pt>
                <c:pt idx="844">
                  <c:v>1322.506725</c:v>
                </c:pt>
                <c:pt idx="845">
                  <c:v>1334.9776559999998</c:v>
                </c:pt>
                <c:pt idx="846">
                  <c:v>1343.3282999999999</c:v>
                </c:pt>
                <c:pt idx="847">
                  <c:v>1351.708296</c:v>
                </c:pt>
                <c:pt idx="848">
                  <c:v>1372.786701</c:v>
                </c:pt>
                <c:pt idx="849">
                  <c:v>1415.4938610000002</c:v>
                </c:pt>
                <c:pt idx="850">
                  <c:v>1476.5166690000001</c:v>
                </c:pt>
                <c:pt idx="851">
                  <c:v>1520.9849489999999</c:v>
                </c:pt>
                <c:pt idx="852">
                  <c:v>1548.018141</c:v>
                </c:pt>
                <c:pt idx="853">
                  <c:v>1575.3155009999998</c:v>
                </c:pt>
                <c:pt idx="854">
                  <c:v>1602.877029</c:v>
                </c:pt>
                <c:pt idx="855">
                  <c:v>1621.3981409999997</c:v>
                </c:pt>
                <c:pt idx="856">
                  <c:v>1626.0467639999999</c:v>
                </c:pt>
                <c:pt idx="857">
                  <c:v>1630.7027249999999</c:v>
                </c:pt>
                <c:pt idx="858">
                  <c:v>1677.665925</c:v>
                </c:pt>
                <c:pt idx="859">
                  <c:v>1739.8151159999998</c:v>
                </c:pt>
                <c:pt idx="860">
                  <c:v>1788.466056</c:v>
                </c:pt>
                <c:pt idx="861">
                  <c:v>1818.0088440000004</c:v>
                </c:pt>
                <c:pt idx="862">
                  <c:v>1887.9693359999999</c:v>
                </c:pt>
                <c:pt idx="863">
                  <c:v>2006.0267489999997</c:v>
                </c:pt>
                <c:pt idx="864">
                  <c:v>2069.1629010000001</c:v>
                </c:pt>
                <c:pt idx="865">
                  <c:v>2095.7814959999996</c:v>
                </c:pt>
                <c:pt idx="866">
                  <c:v>2127.9659640000004</c:v>
                </c:pt>
                <c:pt idx="867">
                  <c:v>2193.1274039999998</c:v>
                </c:pt>
                <c:pt idx="868">
                  <c:v>2270.4845999999998</c:v>
                </c:pt>
                <c:pt idx="869">
                  <c:v>2304.0779639999996</c:v>
                </c:pt>
                <c:pt idx="870">
                  <c:v>2298.4607249999999</c:v>
                </c:pt>
                <c:pt idx="871">
                  <c:v>2281.6530360000002</c:v>
                </c:pt>
                <c:pt idx="872">
                  <c:v>2259.3455159999999</c:v>
                </c:pt>
                <c:pt idx="873">
                  <c:v>2237.1554040000001</c:v>
                </c:pt>
                <c:pt idx="874">
                  <c:v>2204.0903760000001</c:v>
                </c:pt>
                <c:pt idx="875">
                  <c:v>2154.9881490000002</c:v>
                </c:pt>
                <c:pt idx="876">
                  <c:v>2090.4431009999998</c:v>
                </c:pt>
                <c:pt idx="877">
                  <c:v>2016.4760609999998</c:v>
                </c:pt>
                <c:pt idx="878">
                  <c:v>1969.6853040000003</c:v>
                </c:pt>
                <c:pt idx="879">
                  <c:v>1949.0801999999999</c:v>
                </c:pt>
                <c:pt idx="880">
                  <c:v>1949.0801999999999</c:v>
                </c:pt>
                <c:pt idx="881">
                  <c:v>1898.0810999999999</c:v>
                </c:pt>
                <c:pt idx="882">
                  <c:v>1847.8157999999999</c:v>
                </c:pt>
                <c:pt idx="883">
                  <c:v>1847.8157999999999</c:v>
                </c:pt>
                <c:pt idx="884">
                  <c:v>1847.8157999999999</c:v>
                </c:pt>
                <c:pt idx="885">
                  <c:v>1852.8093089999998</c:v>
                </c:pt>
                <c:pt idx="886">
                  <c:v>1867.8338640000002</c:v>
                </c:pt>
                <c:pt idx="887">
                  <c:v>1877.8869239999997</c:v>
                </c:pt>
                <c:pt idx="888">
                  <c:v>1882.9244610000001</c:v>
                </c:pt>
                <c:pt idx="889">
                  <c:v>1872.8567249999999</c:v>
                </c:pt>
                <c:pt idx="890">
                  <c:v>1852.8093089999998</c:v>
                </c:pt>
                <c:pt idx="891">
                  <c:v>1813.066701</c:v>
                </c:pt>
                <c:pt idx="892">
                  <c:v>1759.1874360000002</c:v>
                </c:pt>
                <c:pt idx="893">
                  <c:v>1691.897976</c:v>
                </c:pt>
                <c:pt idx="894">
                  <c:v>1635.3660239999999</c:v>
                </c:pt>
                <c:pt idx="895">
                  <c:v>1589.0632439999999</c:v>
                </c:pt>
                <c:pt idx="896">
                  <c:v>1566.1870290000002</c:v>
                </c:pt>
                <c:pt idx="897">
                  <c:v>1557.0879089999999</c:v>
                </c:pt>
                <c:pt idx="898">
                  <c:v>1557.0879089999999</c:v>
                </c:pt>
                <c:pt idx="899">
                  <c:v>1552.5493559999998</c:v>
                </c:pt>
                <c:pt idx="900">
                  <c:v>1538.977725</c:v>
                </c:pt>
                <c:pt idx="901">
                  <c:v>1512.0325889999999</c:v>
                </c:pt>
                <c:pt idx="902">
                  <c:v>1458.9348210000001</c:v>
                </c:pt>
                <c:pt idx="903">
                  <c:v>1245.057804</c:v>
                </c:pt>
                <c:pt idx="904">
                  <c:v>1043.016981</c:v>
                </c:pt>
                <c:pt idx="905">
                  <c:v>890.94426899999996</c:v>
                </c:pt>
                <c:pt idx="906">
                  <c:v>807.76070099999993</c:v>
                </c:pt>
                <c:pt idx="907">
                  <c:v>780.12212399999999</c:v>
                </c:pt>
                <c:pt idx="908">
                  <c:v>777.08786099999998</c:v>
                </c:pt>
                <c:pt idx="909">
                  <c:v>801.56742900000006</c:v>
                </c:pt>
                <c:pt idx="910">
                  <c:v>884.3694210000001</c:v>
                </c:pt>
                <c:pt idx="911">
                  <c:v>1010.7554640000001</c:v>
                </c:pt>
                <c:pt idx="912">
                  <c:v>1120.6053240000001</c:v>
                </c:pt>
                <c:pt idx="913">
                  <c:v>1170.2579010000002</c:v>
                </c:pt>
                <c:pt idx="914">
                  <c:v>1221.1505999999999</c:v>
                </c:pt>
                <c:pt idx="915">
                  <c:v>1343.3282999999999</c:v>
                </c:pt>
                <c:pt idx="916">
                  <c:v>1389.7815089999999</c:v>
                </c:pt>
                <c:pt idx="917">
                  <c:v>1437.1226160000001</c:v>
                </c:pt>
                <c:pt idx="918">
                  <c:v>1428.4491</c:v>
                </c:pt>
                <c:pt idx="919">
                  <c:v>1432.782189</c:v>
                </c:pt>
                <c:pt idx="920">
                  <c:v>1450.187925</c:v>
                </c:pt>
                <c:pt idx="921">
                  <c:v>1494.215925</c:v>
                </c:pt>
                <c:pt idx="922">
                  <c:v>1575.3155009999998</c:v>
                </c:pt>
                <c:pt idx="923">
                  <c:v>1649.3999489999999</c:v>
                </c:pt>
                <c:pt idx="924">
                  <c:v>1706.1960689999996</c:v>
                </c:pt>
                <c:pt idx="925">
                  <c:v>1658.7925889999997</c:v>
                </c:pt>
                <c:pt idx="926">
                  <c:v>1593.6605010000001</c:v>
                </c:pt>
                <c:pt idx="927">
                  <c:v>1561.6337999999998</c:v>
                </c:pt>
                <c:pt idx="928">
                  <c:v>1529.9666609999997</c:v>
                </c:pt>
                <c:pt idx="929">
                  <c:v>1512.0325889999999</c:v>
                </c:pt>
                <c:pt idx="930">
                  <c:v>1494.215925</c:v>
                </c:pt>
                <c:pt idx="931">
                  <c:v>1480.930476</c:v>
                </c:pt>
                <c:pt idx="932">
                  <c:v>1463.3192759999997</c:v>
                </c:pt>
                <c:pt idx="933">
                  <c:v>1445.8254839999997</c:v>
                </c:pt>
                <c:pt idx="934">
                  <c:v>1411.190124</c:v>
                </c:pt>
                <c:pt idx="935">
                  <c:v>1364.3333249999998</c:v>
                </c:pt>
                <c:pt idx="936">
                  <c:v>1326.6563639999999</c:v>
                </c:pt>
                <c:pt idx="937">
                  <c:v>1301.8686</c:v>
                </c:pt>
                <c:pt idx="938">
                  <c:v>1281.4139249999998</c:v>
                </c:pt>
                <c:pt idx="939">
                  <c:v>1261.1426999999999</c:v>
                </c:pt>
                <c:pt idx="940">
                  <c:v>1237.0593839999999</c:v>
                </c:pt>
                <c:pt idx="941">
                  <c:v>1225.1167889999999</c:v>
                </c:pt>
                <c:pt idx="942">
                  <c:v>1221.1505999999999</c:v>
                </c:pt>
                <c:pt idx="943">
                  <c:v>1217.1917489999998</c:v>
                </c:pt>
                <c:pt idx="944">
                  <c:v>1217.1917489999998</c:v>
                </c:pt>
                <c:pt idx="945">
                  <c:v>1221.1505999999999</c:v>
                </c:pt>
                <c:pt idx="946">
                  <c:v>1229.090316</c:v>
                </c:pt>
                <c:pt idx="947">
                  <c:v>1261.1426999999999</c:v>
                </c:pt>
                <c:pt idx="948">
                  <c:v>1293.664716</c:v>
                </c:pt>
                <c:pt idx="949">
                  <c:v>1310.101836</c:v>
                </c:pt>
                <c:pt idx="950">
                  <c:v>1305.9815489999999</c:v>
                </c:pt>
                <c:pt idx="951">
                  <c:v>1265.1822690000001</c:v>
                </c:pt>
                <c:pt idx="952">
                  <c:v>1170.2579010000002</c:v>
                </c:pt>
                <c:pt idx="953">
                  <c:v>1010.7554640000001</c:v>
                </c:pt>
                <c:pt idx="954">
                  <c:v>832.82730900000013</c:v>
                </c:pt>
                <c:pt idx="955">
                  <c:v>675.51159599999994</c:v>
                </c:pt>
                <c:pt idx="956">
                  <c:v>538.80832499999997</c:v>
                </c:pt>
                <c:pt idx="957">
                  <c:v>422.71749599999998</c:v>
                </c:pt>
                <c:pt idx="958">
                  <c:v>382.42086900000004</c:v>
                </c:pt>
                <c:pt idx="959">
                  <c:v>399.29460000000006</c:v>
                </c:pt>
                <c:pt idx="960">
                  <c:v>466.250181</c:v>
                </c:pt>
                <c:pt idx="961">
                  <c:v>590.50820400000009</c:v>
                </c:pt>
                <c:pt idx="962">
                  <c:v>750.10970399999997</c:v>
                </c:pt>
                <c:pt idx="963">
                  <c:v>904.18202099999996</c:v>
                </c:pt>
                <c:pt idx="964">
                  <c:v>1032.1971000000001</c:v>
                </c:pt>
                <c:pt idx="965">
                  <c:v>1109.3231490000001</c:v>
                </c:pt>
                <c:pt idx="966">
                  <c:v>1147.1872290000001</c:v>
                </c:pt>
                <c:pt idx="967">
                  <c:v>1151.0139960000001</c:v>
                </c:pt>
                <c:pt idx="968">
                  <c:v>1147.1872290000001</c:v>
                </c:pt>
                <c:pt idx="969">
                  <c:v>1131.9535410000001</c:v>
                </c:pt>
                <c:pt idx="970">
                  <c:v>1101.838389</c:v>
                </c:pt>
                <c:pt idx="971">
                  <c:v>1039.4030160000002</c:v>
                </c:pt>
                <c:pt idx="972">
                  <c:v>924.25878899999998</c:v>
                </c:pt>
                <c:pt idx="973">
                  <c:v>756.05348400000014</c:v>
                </c:pt>
                <c:pt idx="974">
                  <c:v>608.46062099999995</c:v>
                </c:pt>
                <c:pt idx="975">
                  <c:v>481.48019999999997</c:v>
                </c:pt>
                <c:pt idx="976">
                  <c:v>375.11222099999998</c:v>
                </c:pt>
                <c:pt idx="977">
                  <c:v>287.936781</c:v>
                </c:pt>
                <c:pt idx="978">
                  <c:v>245.19660000000002</c:v>
                </c:pt>
                <c:pt idx="979">
                  <c:v>215.19885600000001</c:v>
                </c:pt>
                <c:pt idx="980">
                  <c:v>193.27658100000002</c:v>
                </c:pt>
                <c:pt idx="981">
                  <c:v>179.68293600000001</c:v>
                </c:pt>
                <c:pt idx="982">
                  <c:v>170.29029600000001</c:v>
                </c:pt>
                <c:pt idx="983">
                  <c:v>162.36892500000002</c:v>
                </c:pt>
                <c:pt idx="984">
                  <c:v>155.02725600000002</c:v>
                </c:pt>
                <c:pt idx="985">
                  <c:v>151.71414900000002</c:v>
                </c:pt>
                <c:pt idx="986">
                  <c:v>151.27020000000002</c:v>
                </c:pt>
                <c:pt idx="987">
                  <c:v>151.27020000000002</c:v>
                </c:pt>
                <c:pt idx="988">
                  <c:v>151.27020000000002</c:v>
                </c:pt>
                <c:pt idx="989">
                  <c:v>151.27020000000002</c:v>
                </c:pt>
                <c:pt idx="990">
                  <c:v>151.27020000000002</c:v>
                </c:pt>
                <c:pt idx="991">
                  <c:v>151.27020000000002</c:v>
                </c:pt>
                <c:pt idx="992">
                  <c:v>151.27020000000002</c:v>
                </c:pt>
                <c:pt idx="993">
                  <c:v>151.27020000000002</c:v>
                </c:pt>
                <c:pt idx="994">
                  <c:v>151.27020000000002</c:v>
                </c:pt>
                <c:pt idx="995">
                  <c:v>151.27020000000002</c:v>
                </c:pt>
                <c:pt idx="996">
                  <c:v>151.27020000000002</c:v>
                </c:pt>
                <c:pt idx="997">
                  <c:v>151.27020000000002</c:v>
                </c:pt>
                <c:pt idx="998">
                  <c:v>151.27020000000002</c:v>
                </c:pt>
                <c:pt idx="999">
                  <c:v>151.27020000000002</c:v>
                </c:pt>
                <c:pt idx="1000">
                  <c:v>151.27020000000002</c:v>
                </c:pt>
                <c:pt idx="1001">
                  <c:v>151.27020000000002</c:v>
                </c:pt>
                <c:pt idx="1002">
                  <c:v>151.27020000000002</c:v>
                </c:pt>
                <c:pt idx="1003">
                  <c:v>151.27020000000002</c:v>
                </c:pt>
                <c:pt idx="1004">
                  <c:v>151.27020000000002</c:v>
                </c:pt>
                <c:pt idx="1005">
                  <c:v>151.27020000000002</c:v>
                </c:pt>
                <c:pt idx="1006">
                  <c:v>151.27020000000002</c:v>
                </c:pt>
                <c:pt idx="1007">
                  <c:v>151.27020000000002</c:v>
                </c:pt>
                <c:pt idx="1008">
                  <c:v>151.27020000000002</c:v>
                </c:pt>
                <c:pt idx="1009">
                  <c:v>151.27020000000002</c:v>
                </c:pt>
                <c:pt idx="1010">
                  <c:v>151.27020000000002</c:v>
                </c:pt>
                <c:pt idx="1011">
                  <c:v>151.27020000000002</c:v>
                </c:pt>
                <c:pt idx="1012">
                  <c:v>151.27020000000002</c:v>
                </c:pt>
                <c:pt idx="1013">
                  <c:v>151.27020000000002</c:v>
                </c:pt>
                <c:pt idx="1014">
                  <c:v>151.27020000000002</c:v>
                </c:pt>
                <c:pt idx="1015">
                  <c:v>151.27020000000002</c:v>
                </c:pt>
                <c:pt idx="1016">
                  <c:v>151.27020000000002</c:v>
                </c:pt>
                <c:pt idx="1017">
                  <c:v>151.27020000000002</c:v>
                </c:pt>
                <c:pt idx="1018">
                  <c:v>151.27020000000002</c:v>
                </c:pt>
                <c:pt idx="1019">
                  <c:v>151.27020000000002</c:v>
                </c:pt>
                <c:pt idx="1020">
                  <c:v>151.27020000000002</c:v>
                </c:pt>
                <c:pt idx="1021">
                  <c:v>151.27020000000002</c:v>
                </c:pt>
                <c:pt idx="1022">
                  <c:v>151.27020000000002</c:v>
                </c:pt>
                <c:pt idx="1023">
                  <c:v>151.27020000000002</c:v>
                </c:pt>
                <c:pt idx="1024">
                  <c:v>151.27020000000002</c:v>
                </c:pt>
                <c:pt idx="1025">
                  <c:v>151.27020000000002</c:v>
                </c:pt>
                <c:pt idx="1026">
                  <c:v>151.27020000000002</c:v>
                </c:pt>
                <c:pt idx="1027">
                  <c:v>151.50501600000001</c:v>
                </c:pt>
                <c:pt idx="1028">
                  <c:v>156.02522400000001</c:v>
                </c:pt>
                <c:pt idx="1029">
                  <c:v>178.40612400000001</c:v>
                </c:pt>
                <c:pt idx="1030">
                  <c:v>229.47860400000002</c:v>
                </c:pt>
                <c:pt idx="1031">
                  <c:v>298.03020000000004</c:v>
                </c:pt>
                <c:pt idx="1032">
                  <c:v>369.70778399999995</c:v>
                </c:pt>
                <c:pt idx="1033">
                  <c:v>443.04375600000003</c:v>
                </c:pt>
                <c:pt idx="1034">
                  <c:v>519.96434099999999</c:v>
                </c:pt>
                <c:pt idx="1035">
                  <c:v>600.72270000000003</c:v>
                </c:pt>
                <c:pt idx="1036">
                  <c:v>669.97874400000012</c:v>
                </c:pt>
                <c:pt idx="1037">
                  <c:v>729.53762100000006</c:v>
                </c:pt>
                <c:pt idx="1038">
                  <c:v>783.163725</c:v>
                </c:pt>
                <c:pt idx="1039">
                  <c:v>848.73242400000004</c:v>
                </c:pt>
                <c:pt idx="1040">
                  <c:v>927.63060000000007</c:v>
                </c:pt>
                <c:pt idx="1041">
                  <c:v>1010.7554640000001</c:v>
                </c:pt>
                <c:pt idx="1042">
                  <c:v>1086.956925</c:v>
                </c:pt>
                <c:pt idx="1043">
                  <c:v>1139.555709</c:v>
                </c:pt>
                <c:pt idx="1044">
                  <c:v>1166.394444</c:v>
                </c:pt>
                <c:pt idx="1045">
                  <c:v>1174.128696</c:v>
                </c:pt>
                <c:pt idx="1046">
                  <c:v>1178.0068289999999</c:v>
                </c:pt>
                <c:pt idx="1047">
                  <c:v>1185.7851089999999</c:v>
                </c:pt>
                <c:pt idx="1048">
                  <c:v>1193.5927409999999</c:v>
                </c:pt>
                <c:pt idx="1049">
                  <c:v>1185.7851089999999</c:v>
                </c:pt>
                <c:pt idx="1050">
                  <c:v>1154.8481009999998</c:v>
                </c:pt>
                <c:pt idx="1051">
                  <c:v>1094.382981</c:v>
                </c:pt>
                <c:pt idx="1052">
                  <c:v>1025.0205359999998</c:v>
                </c:pt>
                <c:pt idx="1053">
                  <c:v>944.59972500000003</c:v>
                </c:pt>
                <c:pt idx="1054">
                  <c:v>855.14583600000003</c:v>
                </c:pt>
                <c:pt idx="1055">
                  <c:v>747.14882099999988</c:v>
                </c:pt>
                <c:pt idx="1056">
                  <c:v>626.77260000000001</c:v>
                </c:pt>
                <c:pt idx="1057">
                  <c:v>497.06978100000003</c:v>
                </c:pt>
                <c:pt idx="1058">
                  <c:v>387.97940400000005</c:v>
                </c:pt>
                <c:pt idx="1059">
                  <c:v>313.07310000000001</c:v>
                </c:pt>
                <c:pt idx="1060">
                  <c:v>253.59494100000001</c:v>
                </c:pt>
                <c:pt idx="1061">
                  <c:v>217.15076400000004</c:v>
                </c:pt>
                <c:pt idx="1062">
                  <c:v>204.10380000000004</c:v>
                </c:pt>
                <c:pt idx="1063">
                  <c:v>204.98802900000001</c:v>
                </c:pt>
                <c:pt idx="1064">
                  <c:v>211.38309600000002</c:v>
                </c:pt>
                <c:pt idx="1065">
                  <c:v>240.55898400000001</c:v>
                </c:pt>
                <c:pt idx="1066">
                  <c:v>296.56626900000003</c:v>
                </c:pt>
                <c:pt idx="1067">
                  <c:v>352.16996399999999</c:v>
                </c:pt>
                <c:pt idx="1068">
                  <c:v>373.30340400000006</c:v>
                </c:pt>
                <c:pt idx="1069">
                  <c:v>384.26637600000004</c:v>
                </c:pt>
                <c:pt idx="1070">
                  <c:v>406.984824</c:v>
                </c:pt>
                <c:pt idx="1071">
                  <c:v>455.59173600000008</c:v>
                </c:pt>
                <c:pt idx="1072">
                  <c:v>522.29415600000004</c:v>
                </c:pt>
                <c:pt idx="1073">
                  <c:v>608.46062099999995</c:v>
                </c:pt>
                <c:pt idx="1074">
                  <c:v>723.72592500000007</c:v>
                </c:pt>
                <c:pt idx="1075">
                  <c:v>877.82392500000003</c:v>
                </c:pt>
                <c:pt idx="1076">
                  <c:v>1043.016981</c:v>
                </c:pt>
                <c:pt idx="1077">
                  <c:v>1193.5927409999999</c:v>
                </c:pt>
                <c:pt idx="1078">
                  <c:v>1318.3644239999999</c:v>
                </c:pt>
                <c:pt idx="1079">
                  <c:v>1424.123349</c:v>
                </c:pt>
                <c:pt idx="1080">
                  <c:v>1525.4721360000001</c:v>
                </c:pt>
                <c:pt idx="1081">
                  <c:v>1589.0632439999999</c:v>
                </c:pt>
                <c:pt idx="1082">
                  <c:v>1607.4963</c:v>
                </c:pt>
                <c:pt idx="1083">
                  <c:v>1584.4733249999999</c:v>
                </c:pt>
                <c:pt idx="1084">
                  <c:v>1512.0325889999999</c:v>
                </c:pt>
                <c:pt idx="1085">
                  <c:v>1441.4703809999999</c:v>
                </c:pt>
                <c:pt idx="1086">
                  <c:v>1411.190124</c:v>
                </c:pt>
                <c:pt idx="1087">
                  <c:v>1411.190124</c:v>
                </c:pt>
                <c:pt idx="1088">
                  <c:v>1415.4938610000002</c:v>
                </c:pt>
                <c:pt idx="1089">
                  <c:v>1419.8049359999998</c:v>
                </c:pt>
                <c:pt idx="1090">
                  <c:v>1419.8049359999998</c:v>
                </c:pt>
                <c:pt idx="1091">
                  <c:v>1419.8049359999998</c:v>
                </c:pt>
                <c:pt idx="1092">
                  <c:v>1432.782189</c:v>
                </c:pt>
                <c:pt idx="1093">
                  <c:v>1476.5166690000001</c:v>
                </c:pt>
                <c:pt idx="1094">
                  <c:v>1548.018141</c:v>
                </c:pt>
                <c:pt idx="1095">
                  <c:v>1607.4963</c:v>
                </c:pt>
                <c:pt idx="1096">
                  <c:v>1640.0366610000001</c:v>
                </c:pt>
                <c:pt idx="1097">
                  <c:v>1649.3999489999999</c:v>
                </c:pt>
                <c:pt idx="1098">
                  <c:v>1630.7027249999999</c:v>
                </c:pt>
                <c:pt idx="1099">
                  <c:v>1575.3155009999998</c:v>
                </c:pt>
                <c:pt idx="1100">
                  <c:v>1485.3516209999998</c:v>
                </c:pt>
                <c:pt idx="1101">
                  <c:v>1424.123349</c:v>
                </c:pt>
                <c:pt idx="1102">
                  <c:v>1402.604664</c:v>
                </c:pt>
                <c:pt idx="1103">
                  <c:v>1419.8049359999998</c:v>
                </c:pt>
                <c:pt idx="1104">
                  <c:v>1480.930476</c:v>
                </c:pt>
                <c:pt idx="1105">
                  <c:v>1575.3155009999998</c:v>
                </c:pt>
                <c:pt idx="1106">
                  <c:v>1649.3999489999999</c:v>
                </c:pt>
                <c:pt idx="1107">
                  <c:v>1677.665925</c:v>
                </c:pt>
                <c:pt idx="1108">
                  <c:v>1672.9365840000003</c:v>
                </c:pt>
                <c:pt idx="1109">
                  <c:v>1630.7027249999999</c:v>
                </c:pt>
                <c:pt idx="1110">
                  <c:v>1561.6337999999998</c:v>
                </c:pt>
                <c:pt idx="1111">
                  <c:v>1525.4721360000001</c:v>
                </c:pt>
                <c:pt idx="1112">
                  <c:v>1529.9666609999997</c:v>
                </c:pt>
                <c:pt idx="1113">
                  <c:v>1589.0632439999999</c:v>
                </c:pt>
                <c:pt idx="1114">
                  <c:v>1715.7648209999998</c:v>
                </c:pt>
                <c:pt idx="1115">
                  <c:v>1847.8157999999999</c:v>
                </c:pt>
                <c:pt idx="1116">
                  <c:v>1918.3926840000001</c:v>
                </c:pt>
                <c:pt idx="1117">
                  <c:v>1933.7034209999999</c:v>
                </c:pt>
                <c:pt idx="1118">
                  <c:v>1913.3037809999998</c:v>
                </c:pt>
                <c:pt idx="1119">
                  <c:v>1852.8093089999998</c:v>
                </c:pt>
                <c:pt idx="1120">
                  <c:v>1793.3715090000001</c:v>
                </c:pt>
                <c:pt idx="1121">
                  <c:v>1759.1874360000002</c:v>
                </c:pt>
                <c:pt idx="1122">
                  <c:v>1734.9903810000003</c:v>
                </c:pt>
                <c:pt idx="1123">
                  <c:v>1696.6566690000004</c:v>
                </c:pt>
                <c:pt idx="1124">
                  <c:v>1616.756856</c:v>
                </c:pt>
                <c:pt idx="1125">
                  <c:v>1485.3516209999998</c:v>
                </c:pt>
                <c:pt idx="1126">
                  <c:v>1293.664716</c:v>
                </c:pt>
                <c:pt idx="1127">
                  <c:v>1086.956925</c:v>
                </c:pt>
                <c:pt idx="1128">
                  <c:v>900.86157600000013</c:v>
                </c:pt>
                <c:pt idx="1129">
                  <c:v>741.24906900000008</c:v>
                </c:pt>
                <c:pt idx="1130">
                  <c:v>632.07063600000015</c:v>
                </c:pt>
                <c:pt idx="1131">
                  <c:v>548.406429</c:v>
                </c:pt>
                <c:pt idx="1132">
                  <c:v>477.09207600000002</c:v>
                </c:pt>
                <c:pt idx="1133">
                  <c:v>410.873964</c:v>
                </c:pt>
                <c:pt idx="1134">
                  <c:v>345.36030000000005</c:v>
                </c:pt>
                <c:pt idx="1135">
                  <c:v>289.35668399999997</c:v>
                </c:pt>
                <c:pt idx="1136">
                  <c:v>248.75186100000002</c:v>
                </c:pt>
                <c:pt idx="1137">
                  <c:v>229.47860400000002</c:v>
                </c:pt>
                <c:pt idx="1138">
                  <c:v>225.25191599999999</c:v>
                </c:pt>
                <c:pt idx="1139">
                  <c:v>226.29758100000004</c:v>
                </c:pt>
                <c:pt idx="1140">
                  <c:v>229.47860400000002</c:v>
                </c:pt>
                <c:pt idx="1141">
                  <c:v>234.92706900000002</c:v>
                </c:pt>
                <c:pt idx="1142">
                  <c:v>249.95162400000001</c:v>
                </c:pt>
                <c:pt idx="1143">
                  <c:v>285.11898900000006</c:v>
                </c:pt>
                <c:pt idx="1144">
                  <c:v>337.01332500000001</c:v>
                </c:pt>
                <c:pt idx="1145">
                  <c:v>369.70778399999995</c:v>
                </c:pt>
                <c:pt idx="1146">
                  <c:v>376.92837600000007</c:v>
                </c:pt>
                <c:pt idx="1147">
                  <c:v>340.33010100000001</c:v>
                </c:pt>
                <c:pt idx="1148">
                  <c:v>262.352844</c:v>
                </c:pt>
                <c:pt idx="1149">
                  <c:v>221.14263600000004</c:v>
                </c:pt>
                <c:pt idx="1150">
                  <c:v>204.10380000000004</c:v>
                </c:pt>
                <c:pt idx="1151">
                  <c:v>204.10380000000004</c:v>
                </c:pt>
                <c:pt idx="1152">
                  <c:v>204.10380000000004</c:v>
                </c:pt>
                <c:pt idx="1153">
                  <c:v>222.15894900000001</c:v>
                </c:pt>
                <c:pt idx="1154">
                  <c:v>280.94733600000006</c:v>
                </c:pt>
                <c:pt idx="1155">
                  <c:v>382.42086900000004</c:v>
                </c:pt>
                <c:pt idx="1156">
                  <c:v>477.09207600000002</c:v>
                </c:pt>
                <c:pt idx="1157">
                  <c:v>570.43143599999996</c:v>
                </c:pt>
                <c:pt idx="1158">
                  <c:v>686.66535600000009</c:v>
                </c:pt>
                <c:pt idx="1159">
                  <c:v>842.34836400000006</c:v>
                </c:pt>
                <c:pt idx="1160">
                  <c:v>1028.605149</c:v>
                </c:pt>
                <c:pt idx="1161">
                  <c:v>1213.2402359999999</c:v>
                </c:pt>
                <c:pt idx="1162">
                  <c:v>1377.0243959999998</c:v>
                </c:pt>
                <c:pt idx="1163">
                  <c:v>1538.977725</c:v>
                </c:pt>
                <c:pt idx="1164">
                  <c:v>1701.4226999999998</c:v>
                </c:pt>
                <c:pt idx="1165">
                  <c:v>1867.8338640000002</c:v>
                </c:pt>
                <c:pt idx="1166">
                  <c:v>2032.2050639999998</c:v>
                </c:pt>
                <c:pt idx="1167">
                  <c:v>2106.4803000000002</c:v>
                </c:pt>
                <c:pt idx="1168">
                  <c:v>2176.7379809999998</c:v>
                </c:pt>
                <c:pt idx="1169">
                  <c:v>2281.6530360000002</c:v>
                </c:pt>
                <c:pt idx="1170">
                  <c:v>2377.7698290000003</c:v>
                </c:pt>
                <c:pt idx="1171">
                  <c:v>2470.1699250000001</c:v>
                </c:pt>
                <c:pt idx="1172">
                  <c:v>2558.5011</c:v>
                </c:pt>
                <c:pt idx="1173">
                  <c:v>2636.3903009999999</c:v>
                </c:pt>
                <c:pt idx="1174">
                  <c:v>2709.3887249999998</c:v>
                </c:pt>
                <c:pt idx="1175">
                  <c:v>2777.2322039999995</c:v>
                </c:pt>
                <c:pt idx="1176">
                  <c:v>2833.4009249999999</c:v>
                </c:pt>
                <c:pt idx="1177">
                  <c:v>2883.8276609999998</c:v>
                </c:pt>
                <c:pt idx="1178">
                  <c:v>2934.7240289999995</c:v>
                </c:pt>
                <c:pt idx="1179">
                  <c:v>2999.0049089999993</c:v>
                </c:pt>
                <c:pt idx="1180">
                  <c:v>3064.0195889999995</c:v>
                </c:pt>
                <c:pt idx="1181">
                  <c:v>3129.7680689999997</c:v>
                </c:pt>
                <c:pt idx="1182">
                  <c:v>3189.5691000000002</c:v>
                </c:pt>
                <c:pt idx="1183">
                  <c:v>3236.4919410000002</c:v>
                </c:pt>
                <c:pt idx="1184">
                  <c:v>3276.9977009999998</c:v>
                </c:pt>
                <c:pt idx="1185">
                  <c:v>3310.9542959999999</c:v>
                </c:pt>
                <c:pt idx="1186">
                  <c:v>3331.4163089999997</c:v>
                </c:pt>
                <c:pt idx="1187">
                  <c:v>3331.4163089999997</c:v>
                </c:pt>
                <c:pt idx="1188">
                  <c:v>3331.4163089999997</c:v>
                </c:pt>
                <c:pt idx="1189">
                  <c:v>3331.4163089999997</c:v>
                </c:pt>
                <c:pt idx="1190">
                  <c:v>3331.4163089999997</c:v>
                </c:pt>
                <c:pt idx="1191">
                  <c:v>3331.4163089999997</c:v>
                </c:pt>
                <c:pt idx="1192">
                  <c:v>3331.4163089999997</c:v>
                </c:pt>
                <c:pt idx="1193">
                  <c:v>3331.4163089999997</c:v>
                </c:pt>
                <c:pt idx="1194">
                  <c:v>3331.4163089999997</c:v>
                </c:pt>
                <c:pt idx="1195">
                  <c:v>3331.4163089999997</c:v>
                </c:pt>
                <c:pt idx="1196">
                  <c:v>3338.2516559999999</c:v>
                </c:pt>
                <c:pt idx="1197">
                  <c:v>3338.2516559999999</c:v>
                </c:pt>
                <c:pt idx="1198">
                  <c:v>3345.0943409999995</c:v>
                </c:pt>
                <c:pt idx="1199">
                  <c:v>3372.5384610000001</c:v>
                </c:pt>
                <c:pt idx="1200">
                  <c:v>3407.0087160000003</c:v>
                </c:pt>
                <c:pt idx="1201">
                  <c:v>3462.5427</c:v>
                </c:pt>
                <c:pt idx="1202">
                  <c:v>3518.5463159999999</c:v>
                </c:pt>
                <c:pt idx="1203">
                  <c:v>3560.8572240000003</c:v>
                </c:pt>
                <c:pt idx="1204">
                  <c:v>3589.211256</c:v>
                </c:pt>
                <c:pt idx="1205">
                  <c:v>3603.4322999999999</c:v>
                </c:pt>
                <c:pt idx="1206">
                  <c:v>3610.553828999999</c:v>
                </c:pt>
                <c:pt idx="1207">
                  <c:v>3617.6826959999999</c:v>
                </c:pt>
                <c:pt idx="1208">
                  <c:v>3624.8189009999996</c:v>
                </c:pt>
                <c:pt idx="1209">
                  <c:v>3631.9624440000002</c:v>
                </c:pt>
                <c:pt idx="1210">
                  <c:v>3631.9624440000002</c:v>
                </c:pt>
                <c:pt idx="1211">
                  <c:v>3631.9624440000002</c:v>
                </c:pt>
                <c:pt idx="1212">
                  <c:v>3631.9624440000002</c:v>
                </c:pt>
                <c:pt idx="1213">
                  <c:v>3624.8189009999996</c:v>
                </c:pt>
                <c:pt idx="1214">
                  <c:v>3624.8189009999996</c:v>
                </c:pt>
                <c:pt idx="1215">
                  <c:v>3624.8189009999996</c:v>
                </c:pt>
                <c:pt idx="1216">
                  <c:v>3624.8189009999996</c:v>
                </c:pt>
                <c:pt idx="1217">
                  <c:v>3617.6826959999999</c:v>
                </c:pt>
                <c:pt idx="1218">
                  <c:v>3610.553828999999</c:v>
                </c:pt>
                <c:pt idx="1219">
                  <c:v>3603.4322999999999</c:v>
                </c:pt>
                <c:pt idx="1220">
                  <c:v>3596.3181090000003</c:v>
                </c:pt>
                <c:pt idx="1221">
                  <c:v>3582.1117410000006</c:v>
                </c:pt>
                <c:pt idx="1222">
                  <c:v>3560.8572240000003</c:v>
                </c:pt>
                <c:pt idx="1223">
                  <c:v>3539.6687489999995</c:v>
                </c:pt>
                <c:pt idx="1224">
                  <c:v>3511.5201809999999</c:v>
                </c:pt>
                <c:pt idx="1225">
                  <c:v>3497.4899249999999</c:v>
                </c:pt>
                <c:pt idx="1226">
                  <c:v>3483.4890209999999</c:v>
                </c:pt>
                <c:pt idx="1227">
                  <c:v>3476.4995760000002</c:v>
                </c:pt>
                <c:pt idx="1228">
                  <c:v>3462.5427</c:v>
                </c:pt>
                <c:pt idx="1229">
                  <c:v>3455.5752689999999</c:v>
                </c:pt>
                <c:pt idx="1230">
                  <c:v>3441.662421</c:v>
                </c:pt>
                <c:pt idx="1231">
                  <c:v>3427.7789250000001</c:v>
                </c:pt>
                <c:pt idx="1232">
                  <c:v>3420.8481840000004</c:v>
                </c:pt>
                <c:pt idx="1233">
                  <c:v>3420.8481840000004</c:v>
                </c:pt>
                <c:pt idx="1234">
                  <c:v>3413.9247809999997</c:v>
                </c:pt>
                <c:pt idx="1235">
                  <c:v>3413.9247809999997</c:v>
                </c:pt>
                <c:pt idx="1236">
                  <c:v>3400.0999889999998</c:v>
                </c:pt>
                <c:pt idx="1237">
                  <c:v>3386.3045490000004</c:v>
                </c:pt>
                <c:pt idx="1238">
                  <c:v>3351.9443640000004</c:v>
                </c:pt>
                <c:pt idx="1239">
                  <c:v>3310.9542959999999</c:v>
                </c:pt>
                <c:pt idx="1240">
                  <c:v>3256.7118</c:v>
                </c:pt>
                <c:pt idx="1241">
                  <c:v>3209.6348609999995</c:v>
                </c:pt>
                <c:pt idx="1242">
                  <c:v>3162.9174839999996</c:v>
                </c:pt>
                <c:pt idx="1243">
                  <c:v>3123.1601999999998</c:v>
                </c:pt>
                <c:pt idx="1244">
                  <c:v>3077.1105809999999</c:v>
                </c:pt>
                <c:pt idx="1245">
                  <c:v>3037.9256610000002</c:v>
                </c:pt>
                <c:pt idx="1246">
                  <c:v>2999.0049089999993</c:v>
                </c:pt>
                <c:pt idx="1247">
                  <c:v>2953.9312440000003</c:v>
                </c:pt>
                <c:pt idx="1248">
                  <c:v>2909.2171410000001</c:v>
                </c:pt>
                <c:pt idx="1249">
                  <c:v>2864.8625999999999</c:v>
                </c:pt>
                <c:pt idx="1250">
                  <c:v>2820.8676209999999</c:v>
                </c:pt>
                <c:pt idx="1251">
                  <c:v>2783.4438209999998</c:v>
                </c:pt>
                <c:pt idx="1252">
                  <c:v>2746.284189</c:v>
                </c:pt>
                <c:pt idx="1253">
                  <c:v>2709.3887249999998</c:v>
                </c:pt>
                <c:pt idx="1254">
                  <c:v>2672.7574290000002</c:v>
                </c:pt>
                <c:pt idx="1255">
                  <c:v>2636.3903009999999</c:v>
                </c:pt>
                <c:pt idx="1256">
                  <c:v>2600.2873410000002</c:v>
                </c:pt>
                <c:pt idx="1257">
                  <c:v>2564.4485489999997</c:v>
                </c:pt>
                <c:pt idx="1258">
                  <c:v>2528.8739249999999</c:v>
                </c:pt>
                <c:pt idx="1259">
                  <c:v>2493.5634690000002</c:v>
                </c:pt>
                <c:pt idx="1260">
                  <c:v>2464.339884</c:v>
                </c:pt>
                <c:pt idx="1261">
                  <c:v>2441.0931</c:v>
                </c:pt>
                <c:pt idx="1262">
                  <c:v>2423.7350610000003</c:v>
                </c:pt>
                <c:pt idx="1263">
                  <c:v>2423.7350610000003</c:v>
                </c:pt>
                <c:pt idx="1264">
                  <c:v>2429.5137359999999</c:v>
                </c:pt>
                <c:pt idx="1265">
                  <c:v>2446.8937889999997</c:v>
                </c:pt>
                <c:pt idx="1266">
                  <c:v>2464.339884</c:v>
                </c:pt>
                <c:pt idx="1267">
                  <c:v>2476.0073039999997</c:v>
                </c:pt>
                <c:pt idx="1268">
                  <c:v>2487.704076</c:v>
                </c:pt>
                <c:pt idx="1269">
                  <c:v>2487.704076</c:v>
                </c:pt>
                <c:pt idx="1270">
                  <c:v>2476.0073039999997</c:v>
                </c:pt>
                <c:pt idx="1271">
                  <c:v>2458.5171809999997</c:v>
                </c:pt>
                <c:pt idx="1272">
                  <c:v>2435.2997490000002</c:v>
                </c:pt>
                <c:pt idx="1273">
                  <c:v>2412.1997249999999</c:v>
                </c:pt>
                <c:pt idx="1274">
                  <c:v>2394.9517560000004</c:v>
                </c:pt>
                <c:pt idx="1275">
                  <c:v>2377.7698290000003</c:v>
                </c:pt>
                <c:pt idx="1276">
                  <c:v>2366.3519010000005</c:v>
                </c:pt>
                <c:pt idx="1277">
                  <c:v>2366.3519010000005</c:v>
                </c:pt>
                <c:pt idx="1278">
                  <c:v>2372.0571959999997</c:v>
                </c:pt>
                <c:pt idx="1279">
                  <c:v>2377.7698290000003</c:v>
                </c:pt>
                <c:pt idx="1280">
                  <c:v>2389.2171089999997</c:v>
                </c:pt>
                <c:pt idx="1281">
                  <c:v>2400.6937409999996</c:v>
                </c:pt>
                <c:pt idx="1282">
                  <c:v>2400.6937409999996</c:v>
                </c:pt>
                <c:pt idx="1283">
                  <c:v>2406.4430640000005</c:v>
                </c:pt>
                <c:pt idx="1284">
                  <c:v>2406.4430640000005</c:v>
                </c:pt>
                <c:pt idx="1285">
                  <c:v>2406.4430640000005</c:v>
                </c:pt>
                <c:pt idx="1286">
                  <c:v>2394.9517560000004</c:v>
                </c:pt>
                <c:pt idx="1287">
                  <c:v>2383.4897999999998</c:v>
                </c:pt>
                <c:pt idx="1288">
                  <c:v>2366.3519010000005</c:v>
                </c:pt>
                <c:pt idx="1289">
                  <c:v>2343.6041009999999</c:v>
                </c:pt>
                <c:pt idx="1290">
                  <c:v>2320.9737090000003</c:v>
                </c:pt>
                <c:pt idx="1291">
                  <c:v>2304.0779639999996</c:v>
                </c:pt>
                <c:pt idx="1292">
                  <c:v>2281.6530360000002</c:v>
                </c:pt>
                <c:pt idx="1293">
                  <c:v>2253.7869810000002</c:v>
                </c:pt>
                <c:pt idx="1294">
                  <c:v>2226.1043760000002</c:v>
                </c:pt>
                <c:pt idx="1295">
                  <c:v>2198.6052210000003</c:v>
                </c:pt>
                <c:pt idx="1296">
                  <c:v>2182.1937840000005</c:v>
                </c:pt>
                <c:pt idx="1297">
                  <c:v>2176.7379809999998</c:v>
                </c:pt>
                <c:pt idx="1298">
                  <c:v>2182.1937840000005</c:v>
                </c:pt>
                <c:pt idx="1299">
                  <c:v>2193.1274039999998</c:v>
                </c:pt>
                <c:pt idx="1300">
                  <c:v>2209.5828690000003</c:v>
                </c:pt>
                <c:pt idx="1301">
                  <c:v>2220.5898689999999</c:v>
                </c:pt>
                <c:pt idx="1302">
                  <c:v>2231.6262209999995</c:v>
                </c:pt>
                <c:pt idx="1303">
                  <c:v>2242.6919250000001</c:v>
                </c:pt>
                <c:pt idx="1304">
                  <c:v>2259.3455159999999</c:v>
                </c:pt>
                <c:pt idx="1305">
                  <c:v>2264.9113890000003</c:v>
                </c:pt>
                <c:pt idx="1306">
                  <c:v>2270.4845999999998</c:v>
                </c:pt>
                <c:pt idx="1307">
                  <c:v>2270.4845999999998</c:v>
                </c:pt>
                <c:pt idx="1308">
                  <c:v>2270.4845999999998</c:v>
                </c:pt>
                <c:pt idx="1309">
                  <c:v>2264.9113890000003</c:v>
                </c:pt>
                <c:pt idx="1310">
                  <c:v>2264.9113890000003</c:v>
                </c:pt>
                <c:pt idx="1311">
                  <c:v>2259.3455159999999</c:v>
                </c:pt>
                <c:pt idx="1312">
                  <c:v>2253.7869810000002</c:v>
                </c:pt>
                <c:pt idx="1313">
                  <c:v>2242.6919250000001</c:v>
                </c:pt>
                <c:pt idx="1314">
                  <c:v>2226.1043760000002</c:v>
                </c:pt>
                <c:pt idx="1315">
                  <c:v>2215.0826999999999</c:v>
                </c:pt>
                <c:pt idx="1316">
                  <c:v>2198.6052210000003</c:v>
                </c:pt>
                <c:pt idx="1317">
                  <c:v>2165.8483889999998</c:v>
                </c:pt>
                <c:pt idx="1318">
                  <c:v>2144.1572610000003</c:v>
                </c:pt>
                <c:pt idx="1319">
                  <c:v>2122.583541</c:v>
                </c:pt>
                <c:pt idx="1320">
                  <c:v>2133.3557249999999</c:v>
                </c:pt>
                <c:pt idx="1321">
                  <c:v>2160.4146000000001</c:v>
                </c:pt>
                <c:pt idx="1322">
                  <c:v>2209.5828690000003</c:v>
                </c:pt>
                <c:pt idx="1323">
                  <c:v>2276.0651489999996</c:v>
                </c:pt>
                <c:pt idx="1324">
                  <c:v>2366.3519010000005</c:v>
                </c:pt>
                <c:pt idx="1325">
                  <c:v>2452.7018160000002</c:v>
                </c:pt>
                <c:pt idx="1326">
                  <c:v>2517.0744209999998</c:v>
                </c:pt>
                <c:pt idx="1327">
                  <c:v>2546.6282159999996</c:v>
                </c:pt>
                <c:pt idx="1328">
                  <c:v>2558.5011</c:v>
                </c:pt>
                <c:pt idx="1329">
                  <c:v>2558.5011</c:v>
                </c:pt>
                <c:pt idx="1330">
                  <c:v>2558.5011</c:v>
                </c:pt>
                <c:pt idx="1331">
                  <c:v>2558.5011</c:v>
                </c:pt>
                <c:pt idx="1332">
                  <c:v>2558.5011</c:v>
                </c:pt>
                <c:pt idx="1333">
                  <c:v>2552.5609890000005</c:v>
                </c:pt>
                <c:pt idx="1334">
                  <c:v>2534.7846839999993</c:v>
                </c:pt>
                <c:pt idx="1335">
                  <c:v>2517.0744209999998</c:v>
                </c:pt>
                <c:pt idx="1336">
                  <c:v>2499.4301999999998</c:v>
                </c:pt>
                <c:pt idx="1337">
                  <c:v>2493.5634690000002</c:v>
                </c:pt>
                <c:pt idx="1338">
                  <c:v>2487.704076</c:v>
                </c:pt>
                <c:pt idx="1339">
                  <c:v>2487.704076</c:v>
                </c:pt>
                <c:pt idx="1340">
                  <c:v>2487.704076</c:v>
                </c:pt>
                <c:pt idx="1341">
                  <c:v>2493.5634690000002</c:v>
                </c:pt>
                <c:pt idx="1342">
                  <c:v>2499.4301999999998</c:v>
                </c:pt>
                <c:pt idx="1343">
                  <c:v>2522.9705040000003</c:v>
                </c:pt>
                <c:pt idx="1344">
                  <c:v>2546.6282159999996</c:v>
                </c:pt>
                <c:pt idx="1345">
                  <c:v>2570.4033360000003</c:v>
                </c:pt>
                <c:pt idx="1346">
                  <c:v>2588.311725</c:v>
                </c:pt>
                <c:pt idx="1347">
                  <c:v>2594.2958639999997</c:v>
                </c:pt>
                <c:pt idx="1348">
                  <c:v>2594.2958639999997</c:v>
                </c:pt>
                <c:pt idx="1349">
                  <c:v>2582.3349240000002</c:v>
                </c:pt>
                <c:pt idx="1350">
                  <c:v>2540.7027810000004</c:v>
                </c:pt>
                <c:pt idx="1351">
                  <c:v>2476.0073039999997</c:v>
                </c:pt>
                <c:pt idx="1352">
                  <c:v>2394.9517560000004</c:v>
                </c:pt>
                <c:pt idx="1353">
                  <c:v>2315.334456</c:v>
                </c:pt>
                <c:pt idx="1354">
                  <c:v>2231.6262209999995</c:v>
                </c:pt>
                <c:pt idx="1355">
                  <c:v>2149.5690359999999</c:v>
                </c:pt>
                <c:pt idx="1356">
                  <c:v>2058.5668289999999</c:v>
                </c:pt>
                <c:pt idx="1357">
                  <c:v>1959.368076</c:v>
                </c:pt>
                <c:pt idx="1358">
                  <c:v>1857.8101560000002</c:v>
                </c:pt>
                <c:pt idx="1359">
                  <c:v>1754.3333489999995</c:v>
                </c:pt>
                <c:pt idx="1360">
                  <c:v>1644.7146359999997</c:v>
                </c:pt>
                <c:pt idx="1361">
                  <c:v>1543.4942640000002</c:v>
                </c:pt>
                <c:pt idx="1362">
                  <c:v>1480.930476</c:v>
                </c:pt>
                <c:pt idx="1363">
                  <c:v>1463.3192759999997</c:v>
                </c:pt>
                <c:pt idx="1364">
                  <c:v>1489.7801039999999</c:v>
                </c:pt>
                <c:pt idx="1365">
                  <c:v>1552.5493559999998</c:v>
                </c:pt>
                <c:pt idx="1366">
                  <c:v>1589.0632439999999</c:v>
                </c:pt>
                <c:pt idx="1367">
                  <c:v>1593.6605010000001</c:v>
                </c:pt>
                <c:pt idx="1368">
                  <c:v>1557.0879089999999</c:v>
                </c:pt>
                <c:pt idx="1369">
                  <c:v>1472.1101999999998</c:v>
                </c:pt>
                <c:pt idx="1370">
                  <c:v>1402.604664</c:v>
                </c:pt>
                <c:pt idx="1371">
                  <c:v>1377.0243959999998</c:v>
                </c:pt>
                <c:pt idx="1372">
                  <c:v>1377.0243959999998</c:v>
                </c:pt>
                <c:pt idx="1373">
                  <c:v>1377.0243959999998</c:v>
                </c:pt>
                <c:pt idx="1374">
                  <c:v>1355.9093009999997</c:v>
                </c:pt>
                <c:pt idx="1375">
                  <c:v>1310.101836</c:v>
                </c:pt>
                <c:pt idx="1376">
                  <c:v>1233.0711809999998</c:v>
                </c:pt>
                <c:pt idx="1377">
                  <c:v>1098.1070159999999</c:v>
                </c:pt>
                <c:pt idx="1378">
                  <c:v>910.8449250000001</c:v>
                </c:pt>
                <c:pt idx="1379">
                  <c:v>744.19527600000015</c:v>
                </c:pt>
                <c:pt idx="1380">
                  <c:v>598.15806900000007</c:v>
                </c:pt>
                <c:pt idx="1381">
                  <c:v>472.73330400000009</c:v>
                </c:pt>
                <c:pt idx="1382">
                  <c:v>424.71710100000007</c:v>
                </c:pt>
                <c:pt idx="1383">
                  <c:v>466.250181</c:v>
                </c:pt>
                <c:pt idx="1384">
                  <c:v>548.406429</c:v>
                </c:pt>
                <c:pt idx="1385">
                  <c:v>616.26458400000001</c:v>
                </c:pt>
                <c:pt idx="1386">
                  <c:v>645.44414100000006</c:v>
                </c:pt>
                <c:pt idx="1387">
                  <c:v>669.97874400000012</c:v>
                </c:pt>
                <c:pt idx="1388">
                  <c:v>720.83108400000003</c:v>
                </c:pt>
                <c:pt idx="1389">
                  <c:v>813.98332500000004</c:v>
                </c:pt>
                <c:pt idx="1390">
                  <c:v>944.59972500000003</c:v>
                </c:pt>
                <c:pt idx="1391">
                  <c:v>1075.8728760000001</c:v>
                </c:pt>
                <c:pt idx="1392">
                  <c:v>1174.128696</c:v>
                </c:pt>
                <c:pt idx="1393">
                  <c:v>1233.0711809999998</c:v>
                </c:pt>
                <c:pt idx="1394">
                  <c:v>1257.110469</c:v>
                </c:pt>
                <c:pt idx="1395">
                  <c:v>1257.110469</c:v>
                </c:pt>
                <c:pt idx="1396">
                  <c:v>1249.068021</c:v>
                </c:pt>
                <c:pt idx="1397">
                  <c:v>1225.1167889999999</c:v>
                </c:pt>
                <c:pt idx="1398">
                  <c:v>1189.685256</c:v>
                </c:pt>
                <c:pt idx="1399">
                  <c:v>1147.1872290000001</c:v>
                </c:pt>
                <c:pt idx="1400">
                  <c:v>1094.382981</c:v>
                </c:pt>
                <c:pt idx="1401">
                  <c:v>1035.7963890000001</c:v>
                </c:pt>
                <c:pt idx="1402">
                  <c:v>975.60644400000001</c:v>
                </c:pt>
                <c:pt idx="1403">
                  <c:v>900.86157600000013</c:v>
                </c:pt>
                <c:pt idx="1404">
                  <c:v>792.33255599999995</c:v>
                </c:pt>
                <c:pt idx="1405">
                  <c:v>640.07272499999999</c:v>
                </c:pt>
                <c:pt idx="1406">
                  <c:v>508.42533600000002</c:v>
                </c:pt>
                <c:pt idx="1407">
                  <c:v>430.75994400000002</c:v>
                </c:pt>
                <c:pt idx="1408">
                  <c:v>416.76270899999997</c:v>
                </c:pt>
                <c:pt idx="1409">
                  <c:v>424.71710100000007</c:v>
                </c:pt>
                <c:pt idx="1410">
                  <c:v>428.73832500000003</c:v>
                </c:pt>
                <c:pt idx="1411">
                  <c:v>426.72404399999994</c:v>
                </c:pt>
                <c:pt idx="1412">
                  <c:v>420.72522900000001</c:v>
                </c:pt>
                <c:pt idx="1413">
                  <c:v>412.82954100000006</c:v>
                </c:pt>
                <c:pt idx="1414">
                  <c:v>414.79245600000002</c:v>
                </c:pt>
                <c:pt idx="1415">
                  <c:v>443.04375600000003</c:v>
                </c:pt>
                <c:pt idx="1416">
                  <c:v>506.13954899999999</c:v>
                </c:pt>
                <c:pt idx="1417">
                  <c:v>595.60077599999988</c:v>
                </c:pt>
                <c:pt idx="1418">
                  <c:v>692.28626400000007</c:v>
                </c:pt>
                <c:pt idx="1419">
                  <c:v>765.02418899999998</c:v>
                </c:pt>
                <c:pt idx="1420">
                  <c:v>789.26894100000015</c:v>
                </c:pt>
                <c:pt idx="1421">
                  <c:v>765.02418899999998</c:v>
                </c:pt>
                <c:pt idx="1422">
                  <c:v>689.47214099999997</c:v>
                </c:pt>
                <c:pt idx="1423">
                  <c:v>608.46062099999995</c:v>
                </c:pt>
                <c:pt idx="1424">
                  <c:v>582.92438099999993</c:v>
                </c:pt>
                <c:pt idx="1425">
                  <c:v>590.50820400000009</c:v>
                </c:pt>
                <c:pt idx="1426">
                  <c:v>634.73066099999994</c:v>
                </c:pt>
                <c:pt idx="1427">
                  <c:v>723.72592500000007</c:v>
                </c:pt>
                <c:pt idx="1428">
                  <c:v>792.33255599999995</c:v>
                </c:pt>
                <c:pt idx="1429">
                  <c:v>813.98332500000004</c:v>
                </c:pt>
                <c:pt idx="1430">
                  <c:v>795.40350899999999</c:v>
                </c:pt>
                <c:pt idx="1431">
                  <c:v>741.24906900000008</c:v>
                </c:pt>
                <c:pt idx="1432">
                  <c:v>642.75476400000014</c:v>
                </c:pt>
                <c:pt idx="1433">
                  <c:v>510.71846100000005</c:v>
                </c:pt>
                <c:pt idx="1434">
                  <c:v>399.29460000000006</c:v>
                </c:pt>
                <c:pt idx="1435">
                  <c:v>306.96788400000003</c:v>
                </c:pt>
                <c:pt idx="1436">
                  <c:v>285.11898900000006</c:v>
                </c:pt>
                <c:pt idx="1437">
                  <c:v>293.66042100000004</c:v>
                </c:pt>
                <c:pt idx="1438">
                  <c:v>314.617749</c:v>
                </c:pt>
                <c:pt idx="1439">
                  <c:v>328.84980000000002</c:v>
                </c:pt>
                <c:pt idx="1440">
                  <c:v>330.46782900000005</c:v>
                </c:pt>
                <c:pt idx="1441">
                  <c:v>319.29572399999995</c:v>
                </c:pt>
                <c:pt idx="1442">
                  <c:v>292.21850400000005</c:v>
                </c:pt>
                <c:pt idx="1443">
                  <c:v>274.14134100000001</c:v>
                </c:pt>
                <c:pt idx="1444">
                  <c:v>270.14580000000001</c:v>
                </c:pt>
                <c:pt idx="1445">
                  <c:v>274.14134100000001</c:v>
                </c:pt>
                <c:pt idx="1446">
                  <c:v>276.841725</c:v>
                </c:pt>
                <c:pt idx="1447">
                  <c:v>268.82862899999998</c:v>
                </c:pt>
                <c:pt idx="1448">
                  <c:v>233.8227</c:v>
                </c:pt>
                <c:pt idx="1449">
                  <c:v>187.23006900000001</c:v>
                </c:pt>
                <c:pt idx="1450">
                  <c:v>159.033804</c:v>
                </c:pt>
                <c:pt idx="1451">
                  <c:v>151.79853600000001</c:v>
                </c:pt>
                <c:pt idx="1452">
                  <c:v>151.27020000000002</c:v>
                </c:pt>
                <c:pt idx="1453">
                  <c:v>151.27020000000002</c:v>
                </c:pt>
                <c:pt idx="1454">
                  <c:v>151.27020000000002</c:v>
                </c:pt>
                <c:pt idx="1455">
                  <c:v>151.27020000000002</c:v>
                </c:pt>
                <c:pt idx="1456">
                  <c:v>151.27020000000002</c:v>
                </c:pt>
                <c:pt idx="1457">
                  <c:v>151.27020000000002</c:v>
                </c:pt>
                <c:pt idx="1458">
                  <c:v>151.27020000000002</c:v>
                </c:pt>
                <c:pt idx="1459">
                  <c:v>151.27020000000002</c:v>
                </c:pt>
                <c:pt idx="1460">
                  <c:v>151.27020000000002</c:v>
                </c:pt>
                <c:pt idx="1461">
                  <c:v>151.27020000000002</c:v>
                </c:pt>
                <c:pt idx="1462">
                  <c:v>151.27020000000002</c:v>
                </c:pt>
                <c:pt idx="1463">
                  <c:v>151.27020000000002</c:v>
                </c:pt>
                <c:pt idx="1464">
                  <c:v>151.27020000000002</c:v>
                </c:pt>
                <c:pt idx="1465">
                  <c:v>151.27020000000002</c:v>
                </c:pt>
                <c:pt idx="1466">
                  <c:v>151.27020000000002</c:v>
                </c:pt>
                <c:pt idx="1467">
                  <c:v>151.27020000000002</c:v>
                </c:pt>
                <c:pt idx="1468">
                  <c:v>151.27020000000002</c:v>
                </c:pt>
                <c:pt idx="1469">
                  <c:v>151.27020000000002</c:v>
                </c:pt>
                <c:pt idx="1470">
                  <c:v>151.27020000000002</c:v>
                </c:pt>
                <c:pt idx="1471">
                  <c:v>151.27020000000002</c:v>
                </c:pt>
                <c:pt idx="1472">
                  <c:v>151.27020000000002</c:v>
                </c:pt>
                <c:pt idx="1473">
                  <c:v>151.27020000000002</c:v>
                </c:pt>
                <c:pt idx="1474">
                  <c:v>151.27020000000002</c:v>
                </c:pt>
                <c:pt idx="1475">
                  <c:v>151.27020000000002</c:v>
                </c:pt>
                <c:pt idx="1476">
                  <c:v>151.27020000000002</c:v>
                </c:pt>
                <c:pt idx="1477">
                  <c:v>151.27020000000002</c:v>
                </c:pt>
                <c:pt idx="1478">
                  <c:v>151.27020000000002</c:v>
                </c:pt>
                <c:pt idx="1479">
                  <c:v>153.04599600000003</c:v>
                </c:pt>
                <c:pt idx="1480">
                  <c:v>158.37338400000002</c:v>
                </c:pt>
                <c:pt idx="1481">
                  <c:v>165.83246100000002</c:v>
                </c:pt>
                <c:pt idx="1482">
                  <c:v>174.168429</c:v>
                </c:pt>
                <c:pt idx="1483">
                  <c:v>182.32461600000002</c:v>
                </c:pt>
                <c:pt idx="1484">
                  <c:v>190.95410400000003</c:v>
                </c:pt>
                <c:pt idx="1485">
                  <c:v>199.79272500000002</c:v>
                </c:pt>
                <c:pt idx="1486">
                  <c:v>212.32602900000001</c:v>
                </c:pt>
                <c:pt idx="1487">
                  <c:v>230.55362100000002</c:v>
                </c:pt>
                <c:pt idx="1488">
                  <c:v>257.30430000000001</c:v>
                </c:pt>
                <c:pt idx="1489">
                  <c:v>295.10967600000004</c:v>
                </c:pt>
                <c:pt idx="1490">
                  <c:v>347.05170900000002</c:v>
                </c:pt>
                <c:pt idx="1491">
                  <c:v>412.82954100000006</c:v>
                </c:pt>
                <c:pt idx="1492">
                  <c:v>492.57892500000003</c:v>
                </c:pt>
                <c:pt idx="1493">
                  <c:v>577.90518900000006</c:v>
                </c:pt>
                <c:pt idx="1494">
                  <c:v>667.22332500000005</c:v>
                </c:pt>
                <c:pt idx="1495">
                  <c:v>756.05348400000014</c:v>
                </c:pt>
                <c:pt idx="1496">
                  <c:v>839.16734099999996</c:v>
                </c:pt>
                <c:pt idx="1497">
                  <c:v>917.53718100000015</c:v>
                </c:pt>
                <c:pt idx="1498">
                  <c:v>986.07410100000016</c:v>
                </c:pt>
                <c:pt idx="1499">
                  <c:v>1043.016981</c:v>
                </c:pt>
                <c:pt idx="1500">
                  <c:v>1086.956925</c:v>
                </c:pt>
                <c:pt idx="1501">
                  <c:v>1116.8372609999999</c:v>
                </c:pt>
                <c:pt idx="1502">
                  <c:v>1147.1872290000001</c:v>
                </c:pt>
                <c:pt idx="1503">
                  <c:v>1170.2579010000002</c:v>
                </c:pt>
                <c:pt idx="1504">
                  <c:v>1197.507564</c:v>
                </c:pt>
                <c:pt idx="1505">
                  <c:v>1221.1505999999999</c:v>
                </c:pt>
                <c:pt idx="1506">
                  <c:v>1241.0549249999999</c:v>
                </c:pt>
                <c:pt idx="1507">
                  <c:v>1261.1426999999999</c:v>
                </c:pt>
                <c:pt idx="1508">
                  <c:v>1285.490184</c:v>
                </c:pt>
                <c:pt idx="1509">
                  <c:v>1314.2294609999999</c:v>
                </c:pt>
                <c:pt idx="1510">
                  <c:v>1351.708296</c:v>
                </c:pt>
                <c:pt idx="1511">
                  <c:v>1406.8937249999999</c:v>
                </c:pt>
                <c:pt idx="1512">
                  <c:v>1480.930476</c:v>
                </c:pt>
                <c:pt idx="1513">
                  <c:v>1575.3155009999998</c:v>
                </c:pt>
                <c:pt idx="1514">
                  <c:v>1687.1466210000001</c:v>
                </c:pt>
                <c:pt idx="1515">
                  <c:v>1803.2044289999997</c:v>
                </c:pt>
                <c:pt idx="1516">
                  <c:v>1908.2222160000001</c:v>
                </c:pt>
                <c:pt idx="1517">
                  <c:v>1985.2161810000002</c:v>
                </c:pt>
                <c:pt idx="1518">
                  <c:v>2048.0001090000001</c:v>
                </c:pt>
                <c:pt idx="1519">
                  <c:v>2090.4431009999998</c:v>
                </c:pt>
                <c:pt idx="1520">
                  <c:v>2127.9659640000004</c:v>
                </c:pt>
                <c:pt idx="1521">
                  <c:v>2149.5690359999999</c:v>
                </c:pt>
                <c:pt idx="1522">
                  <c:v>2165.8483889999998</c:v>
                </c:pt>
                <c:pt idx="1523">
                  <c:v>2160.4146000000001</c:v>
                </c:pt>
                <c:pt idx="1524">
                  <c:v>2138.7528239999997</c:v>
                </c:pt>
                <c:pt idx="1525">
                  <c:v>2079.788325</c:v>
                </c:pt>
                <c:pt idx="1526">
                  <c:v>1990.4078159999997</c:v>
                </c:pt>
                <c:pt idx="1527">
                  <c:v>1877.8869239999997</c:v>
                </c:pt>
                <c:pt idx="1528">
                  <c:v>1759.1874360000002</c:v>
                </c:pt>
                <c:pt idx="1529">
                  <c:v>1654.0925999999999</c:v>
                </c:pt>
                <c:pt idx="1530">
                  <c:v>1570.7475959999999</c:v>
                </c:pt>
                <c:pt idx="1531">
                  <c:v>1512.0325889999999</c:v>
                </c:pt>
                <c:pt idx="1532">
                  <c:v>1480.930476</c:v>
                </c:pt>
                <c:pt idx="1533">
                  <c:v>1472.1101999999998</c:v>
                </c:pt>
                <c:pt idx="1534">
                  <c:v>1489.7801039999999</c:v>
                </c:pt>
                <c:pt idx="1535">
                  <c:v>1534.4685239999999</c:v>
                </c:pt>
                <c:pt idx="1536">
                  <c:v>1616.756856</c:v>
                </c:pt>
                <c:pt idx="1537">
                  <c:v>1730.1729839999998</c:v>
                </c:pt>
                <c:pt idx="1538">
                  <c:v>1867.8338640000002</c:v>
                </c:pt>
                <c:pt idx="1539">
                  <c:v>2032.2050639999998</c:v>
                </c:pt>
                <c:pt idx="1540">
                  <c:v>2209.5828690000003</c:v>
                </c:pt>
                <c:pt idx="1541">
                  <c:v>2406.4430640000005</c:v>
                </c:pt>
                <c:pt idx="1542">
                  <c:v>2606.2861559999997</c:v>
                </c:pt>
                <c:pt idx="1543">
                  <c:v>2795.8890690000003</c:v>
                </c:pt>
                <c:pt idx="1544">
                  <c:v>2953.9312440000003</c:v>
                </c:pt>
                <c:pt idx="1545">
                  <c:v>3057.4850999999999</c:v>
                </c:pt>
                <c:pt idx="1546">
                  <c:v>3123.1601999999998</c:v>
                </c:pt>
                <c:pt idx="1547">
                  <c:v>3162.9174839999996</c:v>
                </c:pt>
                <c:pt idx="1548">
                  <c:v>3189.5691000000002</c:v>
                </c:pt>
                <c:pt idx="1549">
                  <c:v>3223.0487250000001</c:v>
                </c:pt>
                <c:pt idx="1550">
                  <c:v>3256.7118</c:v>
                </c:pt>
                <c:pt idx="1551">
                  <c:v>3304.1483010000002</c:v>
                </c:pt>
                <c:pt idx="1552">
                  <c:v>3351.9443640000004</c:v>
                </c:pt>
                <c:pt idx="1553">
                  <c:v>3407.0087160000003</c:v>
                </c:pt>
                <c:pt idx="1554">
                  <c:v>3455.5752689999999</c:v>
                </c:pt>
                <c:pt idx="1555">
                  <c:v>3511.5201809999999</c:v>
                </c:pt>
                <c:pt idx="1556">
                  <c:v>3575.0195639999997</c:v>
                </c:pt>
                <c:pt idx="1557">
                  <c:v>3653.4371010000004</c:v>
                </c:pt>
                <c:pt idx="1558">
                  <c:v>3739.9961490000005</c:v>
                </c:pt>
                <c:pt idx="1559">
                  <c:v>3849.6809040000007</c:v>
                </c:pt>
                <c:pt idx="1560">
                  <c:v>3968.4978000000001</c:v>
                </c:pt>
                <c:pt idx="1561">
                  <c:v>4089.1932239999996</c:v>
                </c:pt>
                <c:pt idx="1562">
                  <c:v>4211.7671760000003</c:v>
                </c:pt>
                <c:pt idx="1563">
                  <c:v>4336.2196560000002</c:v>
                </c:pt>
                <c:pt idx="1564">
                  <c:v>4470.5087249999997</c:v>
                </c:pt>
                <c:pt idx="1565">
                  <c:v>4606.9184760000007</c:v>
                </c:pt>
                <c:pt idx="1566">
                  <c:v>4745.4489090000006</c:v>
                </c:pt>
                <c:pt idx="1567">
                  <c:v>4894.4396610000003</c:v>
                </c:pt>
                <c:pt idx="1568">
                  <c:v>5028.8718209999997</c:v>
                </c:pt>
                <c:pt idx="1569">
                  <c:v>5156.608056</c:v>
                </c:pt>
                <c:pt idx="1570">
                  <c:v>5277.3181560000003</c:v>
                </c:pt>
                <c:pt idx="1571">
                  <c:v>5390.6939249999996</c:v>
                </c:pt>
                <c:pt idx="1572">
                  <c:v>5496.449181</c:v>
                </c:pt>
                <c:pt idx="1573">
                  <c:v>5594.3197559999999</c:v>
                </c:pt>
                <c:pt idx="1574">
                  <c:v>5666.056043999999</c:v>
                </c:pt>
                <c:pt idx="1575">
                  <c:v>5720.1664560000008</c:v>
                </c:pt>
                <c:pt idx="1576">
                  <c:v>5756.3868239999993</c:v>
                </c:pt>
                <c:pt idx="1577">
                  <c:v>5765.4602610000002</c:v>
                </c:pt>
                <c:pt idx="1578">
                  <c:v>5756.3868239999993</c:v>
                </c:pt>
                <c:pt idx="1579">
                  <c:v>5729.2105409999995</c:v>
                </c:pt>
                <c:pt idx="1580">
                  <c:v>5702.1003000000001</c:v>
                </c:pt>
                <c:pt idx="1581">
                  <c:v>5657.0633250000001</c:v>
                </c:pt>
                <c:pt idx="1582">
                  <c:v>5621.1658289999996</c:v>
                </c:pt>
                <c:pt idx="1583">
                  <c:v>5567.5397249999996</c:v>
                </c:pt>
                <c:pt idx="1584">
                  <c:v>5505.309816</c:v>
                </c:pt>
                <c:pt idx="1585">
                  <c:v>5434.6301999999996</c:v>
                </c:pt>
                <c:pt idx="1586">
                  <c:v>5355.6769889999996</c:v>
                </c:pt>
                <c:pt idx="1587">
                  <c:v>5268.6483089999992</c:v>
                </c:pt>
                <c:pt idx="1588">
                  <c:v>5182.3534289999989</c:v>
                </c:pt>
                <c:pt idx="1589">
                  <c:v>5105.3154359999999</c:v>
                </c:pt>
                <c:pt idx="1590">
                  <c:v>5045.8079250000001</c:v>
                </c:pt>
                <c:pt idx="1591">
                  <c:v>4995.0876690000005</c:v>
                </c:pt>
                <c:pt idx="1592">
                  <c:v>4961.4209250000004</c:v>
                </c:pt>
                <c:pt idx="1593">
                  <c:v>4927.8715889999994</c:v>
                </c:pt>
                <c:pt idx="1594">
                  <c:v>4911.1409490000005</c:v>
                </c:pt>
                <c:pt idx="1595">
                  <c:v>4894.4396610000003</c:v>
                </c:pt>
                <c:pt idx="1596">
                  <c:v>4861.1251409999995</c:v>
                </c:pt>
                <c:pt idx="1597">
                  <c:v>4827.9280290000006</c:v>
                </c:pt>
                <c:pt idx="1598">
                  <c:v>4770.1155959999996</c:v>
                </c:pt>
                <c:pt idx="1599">
                  <c:v>4704.4845240000004</c:v>
                </c:pt>
                <c:pt idx="1600">
                  <c:v>4631.2109250000003</c:v>
                </c:pt>
                <c:pt idx="1601">
                  <c:v>4550.4929249999996</c:v>
                </c:pt>
                <c:pt idx="1602">
                  <c:v>4470.5087249999997</c:v>
                </c:pt>
                <c:pt idx="1603">
                  <c:v>4407.0497009999999</c:v>
                </c:pt>
                <c:pt idx="1604">
                  <c:v>4359.7636289999991</c:v>
                </c:pt>
                <c:pt idx="1605">
                  <c:v>4320.5603639999999</c:v>
                </c:pt>
                <c:pt idx="1606">
                  <c:v>4304.9304240000001</c:v>
                </c:pt>
                <c:pt idx="1607">
                  <c:v>4289.3298359999999</c:v>
                </c:pt>
                <c:pt idx="1608">
                  <c:v>4289.3298359999999</c:v>
                </c:pt>
                <c:pt idx="1609">
                  <c:v>4289.3298359999999</c:v>
                </c:pt>
                <c:pt idx="1610">
                  <c:v>4304.9304240000001</c:v>
                </c:pt>
                <c:pt idx="1611">
                  <c:v>4312.7417249999999</c:v>
                </c:pt>
                <c:pt idx="1612">
                  <c:v>4336.2196560000002</c:v>
                </c:pt>
                <c:pt idx="1613">
                  <c:v>4367.6262960000004</c:v>
                </c:pt>
                <c:pt idx="1614">
                  <c:v>4414.9563959999996</c:v>
                </c:pt>
                <c:pt idx="1615">
                  <c:v>4470.5087249999997</c:v>
                </c:pt>
                <c:pt idx="1616">
                  <c:v>4542.4614840000004</c:v>
                </c:pt>
                <c:pt idx="1617">
                  <c:v>4631.2109250000003</c:v>
                </c:pt>
                <c:pt idx="1618">
                  <c:v>4729.0411410000006</c:v>
                </c:pt>
                <c:pt idx="1619">
                  <c:v>4836.2163</c:v>
                </c:pt>
                <c:pt idx="1620">
                  <c:v>4927.8715889999994</c:v>
                </c:pt>
                <c:pt idx="1621">
                  <c:v>5011.9650689999989</c:v>
                </c:pt>
                <c:pt idx="1622">
                  <c:v>5079.7681890000003</c:v>
                </c:pt>
                <c:pt idx="1623">
                  <c:v>5130.9287249999998</c:v>
                </c:pt>
                <c:pt idx="1624">
                  <c:v>5148.0409410000002</c:v>
                </c:pt>
                <c:pt idx="1625">
                  <c:v>5139.4811639999998</c:v>
                </c:pt>
                <c:pt idx="1626">
                  <c:v>5105.3154359999999</c:v>
                </c:pt>
                <c:pt idx="1627">
                  <c:v>5020.4147760000005</c:v>
                </c:pt>
                <c:pt idx="1628">
                  <c:v>4902.7866359999998</c:v>
                </c:pt>
                <c:pt idx="1629">
                  <c:v>4753.6638000000003</c:v>
                </c:pt>
                <c:pt idx="1630">
                  <c:v>4598.8356689999991</c:v>
                </c:pt>
                <c:pt idx="1631">
                  <c:v>4454.5999409999995</c:v>
                </c:pt>
                <c:pt idx="1632">
                  <c:v>4351.9083000000001</c:v>
                </c:pt>
                <c:pt idx="1633">
                  <c:v>4281.5405489999994</c:v>
                </c:pt>
                <c:pt idx="1634">
                  <c:v>4258.2167159999999</c:v>
                </c:pt>
                <c:pt idx="1635">
                  <c:v>4250.4567809999999</c:v>
                </c:pt>
                <c:pt idx="1636">
                  <c:v>4250.4567809999999</c:v>
                </c:pt>
                <c:pt idx="1637">
                  <c:v>4242.7041840000002</c:v>
                </c:pt>
                <c:pt idx="1638">
                  <c:v>4219.4904210000004</c:v>
                </c:pt>
                <c:pt idx="1639">
                  <c:v>4188.6414690000011</c:v>
                </c:pt>
                <c:pt idx="1640">
                  <c:v>4150.2453840000007</c:v>
                </c:pt>
                <c:pt idx="1641">
                  <c:v>4119.6606000000002</c:v>
                </c:pt>
                <c:pt idx="1642">
                  <c:v>4104.4122360000001</c:v>
                </c:pt>
                <c:pt idx="1643">
                  <c:v>4112.0327490000009</c:v>
                </c:pt>
                <c:pt idx="1644">
                  <c:v>4150.2453840000007</c:v>
                </c:pt>
                <c:pt idx="1645">
                  <c:v>4204.0512689999996</c:v>
                </c:pt>
                <c:pt idx="1646">
                  <c:v>4281.5405489999994</c:v>
                </c:pt>
                <c:pt idx="1647">
                  <c:v>4367.6262960000004</c:v>
                </c:pt>
                <c:pt idx="1648">
                  <c:v>4470.5087249999997</c:v>
                </c:pt>
                <c:pt idx="1649">
                  <c:v>4582.6920690000006</c:v>
                </c:pt>
                <c:pt idx="1650">
                  <c:v>4696.3136609999992</c:v>
                </c:pt>
                <c:pt idx="1651">
                  <c:v>4811.373501</c:v>
                </c:pt>
                <c:pt idx="1652">
                  <c:v>4911.1409490000005</c:v>
                </c:pt>
                <c:pt idx="1653">
                  <c:v>5003.5226999999995</c:v>
                </c:pt>
                <c:pt idx="1654">
                  <c:v>5088.2766000000001</c:v>
                </c:pt>
                <c:pt idx="1655">
                  <c:v>5156.608056</c:v>
                </c:pt>
                <c:pt idx="1656">
                  <c:v>5225.4091439999993</c:v>
                </c:pt>
                <c:pt idx="1657">
                  <c:v>5294.6798640000006</c:v>
                </c:pt>
                <c:pt idx="1658">
                  <c:v>5364.4202160000004</c:v>
                </c:pt>
                <c:pt idx="1659">
                  <c:v>5434.6301999999996</c:v>
                </c:pt>
                <c:pt idx="1660">
                  <c:v>5505.309816</c:v>
                </c:pt>
                <c:pt idx="1661">
                  <c:v>5576.4590639999997</c:v>
                </c:pt>
                <c:pt idx="1662">
                  <c:v>5639.0999009999996</c:v>
                </c:pt>
                <c:pt idx="1663">
                  <c:v>5711.1297089999998</c:v>
                </c:pt>
                <c:pt idx="1664">
                  <c:v>5774.5410359999996</c:v>
                </c:pt>
                <c:pt idx="1665">
                  <c:v>5829.1797839999999</c:v>
                </c:pt>
                <c:pt idx="1666">
                  <c:v>5884.0826999999999</c:v>
                </c:pt>
                <c:pt idx="1667">
                  <c:v>5920.8314040000005</c:v>
                </c:pt>
                <c:pt idx="1668">
                  <c:v>5957.6975160000002</c:v>
                </c:pt>
                <c:pt idx="1669">
                  <c:v>5985.4241489999995</c:v>
                </c:pt>
                <c:pt idx="1670">
                  <c:v>6013.2168240000001</c:v>
                </c:pt>
                <c:pt idx="1671">
                  <c:v>6031.7819639999989</c:v>
                </c:pt>
                <c:pt idx="1672">
                  <c:v>6041.0755410000002</c:v>
                </c:pt>
                <c:pt idx="1673">
                  <c:v>6050.376456</c:v>
                </c:pt>
                <c:pt idx="1674">
                  <c:v>6059.6847090000001</c:v>
                </c:pt>
                <c:pt idx="1675">
                  <c:v>6059.6847090000001</c:v>
                </c:pt>
                <c:pt idx="1676">
                  <c:v>6059.6847090000001</c:v>
                </c:pt>
                <c:pt idx="1677">
                  <c:v>6050.376456</c:v>
                </c:pt>
                <c:pt idx="1678">
                  <c:v>6031.7819639999989</c:v>
                </c:pt>
                <c:pt idx="1679">
                  <c:v>6003.9452609999998</c:v>
                </c:pt>
                <c:pt idx="1680">
                  <c:v>5976.1746000000003</c:v>
                </c:pt>
                <c:pt idx="1681">
                  <c:v>5948.4699810000002</c:v>
                </c:pt>
                <c:pt idx="1682">
                  <c:v>5939.2497839999996</c:v>
                </c:pt>
                <c:pt idx="1683">
                  <c:v>5939.2497839999996</c:v>
                </c:pt>
                <c:pt idx="1684">
                  <c:v>5957.6975160000002</c:v>
                </c:pt>
                <c:pt idx="1685">
                  <c:v>5994.6810359999999</c:v>
                </c:pt>
                <c:pt idx="1686">
                  <c:v>6031.7819639999989</c:v>
                </c:pt>
                <c:pt idx="1687">
                  <c:v>6069.0002999999997</c:v>
                </c:pt>
                <c:pt idx="1688">
                  <c:v>6106.3360440000006</c:v>
                </c:pt>
                <c:pt idx="1689">
                  <c:v>6125.047943999999</c:v>
                </c:pt>
                <c:pt idx="1690">
                  <c:v>6143.7891959999997</c:v>
                </c:pt>
                <c:pt idx="1691">
                  <c:v>6153.1708290000006</c:v>
                </c:pt>
                <c:pt idx="1692">
                  <c:v>6162.5598</c:v>
                </c:pt>
                <c:pt idx="1693">
                  <c:v>6171.9561089999988</c:v>
                </c:pt>
                <c:pt idx="1694">
                  <c:v>6181.3597559999989</c:v>
                </c:pt>
                <c:pt idx="1695">
                  <c:v>6190.7707410000012</c:v>
                </c:pt>
                <c:pt idx="1696">
                  <c:v>6200.1890640000001</c:v>
                </c:pt>
                <c:pt idx="1697">
                  <c:v>6209.6147250000004</c:v>
                </c:pt>
                <c:pt idx="1698">
                  <c:v>6219.047724</c:v>
                </c:pt>
                <c:pt idx="1699">
                  <c:v>6219.047724</c:v>
                </c:pt>
                <c:pt idx="1700">
                  <c:v>6209.6147250000004</c:v>
                </c:pt>
                <c:pt idx="1701">
                  <c:v>6190.7707410000012</c:v>
                </c:pt>
                <c:pt idx="1702">
                  <c:v>6171.9561089999988</c:v>
                </c:pt>
                <c:pt idx="1703">
                  <c:v>6153.1708290000006</c:v>
                </c:pt>
                <c:pt idx="1704">
                  <c:v>6125.047943999999</c:v>
                </c:pt>
                <c:pt idx="1705">
                  <c:v>6106.3360440000006</c:v>
                </c:pt>
                <c:pt idx="1706">
                  <c:v>6087.6534959999999</c:v>
                </c:pt>
                <c:pt idx="1707">
                  <c:v>6069.0002999999997</c:v>
                </c:pt>
                <c:pt idx="1708">
                  <c:v>6059.6847090000001</c:v>
                </c:pt>
                <c:pt idx="1709">
                  <c:v>6050.376456</c:v>
                </c:pt>
                <c:pt idx="1710">
                  <c:v>6041.0755410000002</c:v>
                </c:pt>
                <c:pt idx="1711">
                  <c:v>6050.376456</c:v>
                </c:pt>
                <c:pt idx="1712">
                  <c:v>6059.6847090000001</c:v>
                </c:pt>
                <c:pt idx="1713">
                  <c:v>6078.3232289999996</c:v>
                </c:pt>
                <c:pt idx="1714">
                  <c:v>6106.3360440000006</c:v>
                </c:pt>
                <c:pt idx="1715">
                  <c:v>6134.4149010000001</c:v>
                </c:pt>
                <c:pt idx="1716">
                  <c:v>6171.9561089999988</c:v>
                </c:pt>
                <c:pt idx="1717">
                  <c:v>6209.6147250000004</c:v>
                </c:pt>
                <c:pt idx="1718">
                  <c:v>6256.8531000000003</c:v>
                </c:pt>
                <c:pt idx="1719">
                  <c:v>6304.2749249999997</c:v>
                </c:pt>
                <c:pt idx="1720">
                  <c:v>6361.423268999999</c:v>
                </c:pt>
                <c:pt idx="1721">
                  <c:v>6409.2486839999992</c:v>
                </c:pt>
                <c:pt idx="1722">
                  <c:v>6447.6410999999998</c:v>
                </c:pt>
                <c:pt idx="1723">
                  <c:v>6466.8813359999995</c:v>
                </c:pt>
                <c:pt idx="1724">
                  <c:v>6476.5124610000012</c:v>
                </c:pt>
                <c:pt idx="1725">
                  <c:v>6466.8813359999995</c:v>
                </c:pt>
                <c:pt idx="1726">
                  <c:v>6418.8357809999989</c:v>
                </c:pt>
                <c:pt idx="1727">
                  <c:v>6332.8160760000019</c:v>
                </c:pt>
                <c:pt idx="1728">
                  <c:v>6200.1890640000001</c:v>
                </c:pt>
                <c:pt idx="1729">
                  <c:v>6022.4957249999998</c:v>
                </c:pt>
                <c:pt idx="1730">
                  <c:v>5801.827389</c:v>
                </c:pt>
                <c:pt idx="1731">
                  <c:v>5576.4590639999997</c:v>
                </c:pt>
                <c:pt idx="1732">
                  <c:v>5346.9411</c:v>
                </c:pt>
                <c:pt idx="1733">
                  <c:v>5130.9287249999998</c:v>
                </c:pt>
                <c:pt idx="1734">
                  <c:v>4927.8715889999994</c:v>
                </c:pt>
                <c:pt idx="1735">
                  <c:v>4737.2413559999995</c:v>
                </c:pt>
                <c:pt idx="1736">
                  <c:v>4550.4929249999996</c:v>
                </c:pt>
                <c:pt idx="1737">
                  <c:v>4359.7636289999991</c:v>
                </c:pt>
                <c:pt idx="1738">
                  <c:v>4180.9475759999996</c:v>
                </c:pt>
                <c:pt idx="1739">
                  <c:v>4006.0133249999999</c:v>
                </c:pt>
                <c:pt idx="1740">
                  <c:v>3849.6809040000007</c:v>
                </c:pt>
                <c:pt idx="1741">
                  <c:v>3718.2573239999997</c:v>
                </c:pt>
                <c:pt idx="1742">
                  <c:v>3617.6826959999999</c:v>
                </c:pt>
                <c:pt idx="1743">
                  <c:v>3525.5797890000003</c:v>
                </c:pt>
                <c:pt idx="1744">
                  <c:v>3448.6151759999998</c:v>
                </c:pt>
                <c:pt idx="1745">
                  <c:v>3379.4178359999996</c:v>
                </c:pt>
                <c:pt idx="1746">
                  <c:v>3310.9542959999999</c:v>
                </c:pt>
                <c:pt idx="1747">
                  <c:v>3243.2245559999997</c:v>
                </c:pt>
                <c:pt idx="1748">
                  <c:v>3189.5691000000002</c:v>
                </c:pt>
                <c:pt idx="1749">
                  <c:v>3136.3832760000005</c:v>
                </c:pt>
                <c:pt idx="1750">
                  <c:v>3096.8021039999994</c:v>
                </c:pt>
                <c:pt idx="1751">
                  <c:v>3064.0195889999995</c:v>
                </c:pt>
                <c:pt idx="1752">
                  <c:v>3031.4205239999997</c:v>
                </c:pt>
                <c:pt idx="1753">
                  <c:v>2999.0049089999993</c:v>
                </c:pt>
                <c:pt idx="1754">
                  <c:v>2966.7727439999999</c:v>
                </c:pt>
                <c:pt idx="1755">
                  <c:v>2934.7240289999995</c:v>
                </c:pt>
                <c:pt idx="1756">
                  <c:v>2902.8587639999996</c:v>
                </c:pt>
                <c:pt idx="1757">
                  <c:v>2871.1769489999997</c:v>
                </c:pt>
                <c:pt idx="1758">
                  <c:v>2833.4009249999999</c:v>
                </c:pt>
                <c:pt idx="1759">
                  <c:v>2802.1226999999999</c:v>
                </c:pt>
                <c:pt idx="1760">
                  <c:v>2764.8309840000002</c:v>
                </c:pt>
                <c:pt idx="1761">
                  <c:v>2727.8034359999997</c:v>
                </c:pt>
                <c:pt idx="1762">
                  <c:v>2691.0400560000003</c:v>
                </c:pt>
                <c:pt idx="1763">
                  <c:v>2654.5408439999997</c:v>
                </c:pt>
                <c:pt idx="1764">
                  <c:v>2618.3058000000001</c:v>
                </c:pt>
                <c:pt idx="1765">
                  <c:v>2576.3654609999999</c:v>
                </c:pt>
                <c:pt idx="1766">
                  <c:v>2522.9705040000003</c:v>
                </c:pt>
                <c:pt idx="1767">
                  <c:v>2446.8937889999997</c:v>
                </c:pt>
                <c:pt idx="1768">
                  <c:v>2349.2800440000005</c:v>
                </c:pt>
                <c:pt idx="1769">
                  <c:v>2220.5898689999999</c:v>
                </c:pt>
                <c:pt idx="1770">
                  <c:v>2069.1629010000001</c:v>
                </c:pt>
                <c:pt idx="1771">
                  <c:v>1903.1479889999998</c:v>
                </c:pt>
                <c:pt idx="1772">
                  <c:v>1744.647189</c:v>
                </c:pt>
                <c:pt idx="1773">
                  <c:v>1593.6605010000001</c:v>
                </c:pt>
                <c:pt idx="1774">
                  <c:v>1458.9348210000001</c:v>
                </c:pt>
                <c:pt idx="1775">
                  <c:v>1343.3282999999999</c:v>
                </c:pt>
                <c:pt idx="1776">
                  <c:v>1245.057804</c:v>
                </c:pt>
                <c:pt idx="1777">
                  <c:v>1151.0139960000001</c:v>
                </c:pt>
                <c:pt idx="1778">
                  <c:v>1057.5462210000001</c:v>
                </c:pt>
                <c:pt idx="1779">
                  <c:v>954.86925599999995</c:v>
                </c:pt>
                <c:pt idx="1780">
                  <c:v>845.53672500000005</c:v>
                </c:pt>
                <c:pt idx="1781">
                  <c:v>735.37866900000006</c:v>
                </c:pt>
                <c:pt idx="1782">
                  <c:v>637.39802399999996</c:v>
                </c:pt>
                <c:pt idx="1783">
                  <c:v>555.6820560000001</c:v>
                </c:pt>
                <c:pt idx="1784">
                  <c:v>492.57892500000003</c:v>
                </c:pt>
                <c:pt idx="1785">
                  <c:v>445.11674100000005</c:v>
                </c:pt>
                <c:pt idx="1786">
                  <c:v>405.05126100000007</c:v>
                </c:pt>
                <c:pt idx="1787">
                  <c:v>369.70778399999995</c:v>
                </c:pt>
                <c:pt idx="1788">
                  <c:v>337.01332500000001</c:v>
                </c:pt>
                <c:pt idx="1789">
                  <c:v>305.459925</c:v>
                </c:pt>
                <c:pt idx="1790">
                  <c:v>272.80215599999997</c:v>
                </c:pt>
                <c:pt idx="1791">
                  <c:v>239.41792500000003</c:v>
                </c:pt>
                <c:pt idx="1792">
                  <c:v>206.77850100000003</c:v>
                </c:pt>
                <c:pt idx="1793">
                  <c:v>179.04086100000001</c:v>
                </c:pt>
                <c:pt idx="1794">
                  <c:v>161.19117600000001</c:v>
                </c:pt>
                <c:pt idx="1795">
                  <c:v>151.27020000000002</c:v>
                </c:pt>
                <c:pt idx="1796">
                  <c:v>151.27020000000002</c:v>
                </c:pt>
                <c:pt idx="1797">
                  <c:v>151.27020000000002</c:v>
                </c:pt>
                <c:pt idx="1798">
                  <c:v>151.27020000000002</c:v>
                </c:pt>
                <c:pt idx="1799">
                  <c:v>151.27020000000002</c:v>
                </c:pt>
                <c:pt idx="1800">
                  <c:v>151.27020000000002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1A3-4718-BA32-8130DAD43325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78587615"/>
        <c:axId val="678572223"/>
      </c:lineChart>
      <c:catAx>
        <c:axId val="67858761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8572223"/>
        <c:crosses val="autoZero"/>
        <c:auto val="1"/>
        <c:lblAlgn val="ctr"/>
        <c:lblOffset val="100"/>
        <c:noMultiLvlLbl val="0"/>
      </c:catAx>
      <c:valAx>
        <c:axId val="6785722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</a:t>
                </a:r>
                <a:r>
                  <a:rPr lang="en-GB" baseline="0"/>
                  <a:t> Force(N)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858761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m/s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1794871794871793"/>
          <c:y val="4.7619047619047623E-3"/>
          <c:w val="0.2364103102496804"/>
          <c:h val="0.1126984126984127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m/s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m/s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678180</xdr:colOff>
      <xdr:row>12</xdr:row>
      <xdr:rowOff>118110</xdr:rowOff>
    </xdr:from>
    <xdr:to>
      <xdr:col>25</xdr:col>
      <xdr:colOff>541020</xdr:colOff>
      <xdr:row>27</xdr:row>
      <xdr:rowOff>118110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7DA50266-1EDF-42B2-B61F-FBD8BBFDCA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C1808"/>
  <sheetViews>
    <sheetView tabSelected="1" topLeftCell="B1" workbookViewId="0">
      <selection activeCell="I8" sqref="I8"/>
    </sheetView>
  </sheetViews>
  <sheetFormatPr defaultColWidth="11.44140625" defaultRowHeight="14.4" x14ac:dyDescent="0.3"/>
  <cols>
    <col min="2" max="2" width="15.109375" bestFit="1" customWidth="1"/>
    <col min="5" max="6" width="14" customWidth="1"/>
    <col min="7" max="7" width="13.6640625" customWidth="1"/>
    <col min="12" max="12" width="11.88671875" customWidth="1"/>
    <col min="16" max="16" width="13.77734375" customWidth="1"/>
    <col min="17" max="17" width="14" bestFit="1" customWidth="1"/>
  </cols>
  <sheetData>
    <row r="2" spans="2:29" ht="28.8" x14ac:dyDescent="0.3">
      <c r="B2" s="13" t="s">
        <v>0</v>
      </c>
      <c r="C2" s="13" t="s">
        <v>1</v>
      </c>
      <c r="I2" s="41" t="s">
        <v>63</v>
      </c>
      <c r="J2" s="41" t="s">
        <v>99</v>
      </c>
      <c r="K2" s="41"/>
      <c r="L2" s="41"/>
      <c r="M2" s="41"/>
      <c r="N2" s="41"/>
      <c r="O2" s="41" t="s">
        <v>109</v>
      </c>
      <c r="P2" s="41" t="s">
        <v>103</v>
      </c>
      <c r="Q2" s="41" t="s">
        <v>112</v>
      </c>
      <c r="R2" s="41">
        <v>1.2E-2</v>
      </c>
    </row>
    <row r="3" spans="2:29" ht="28.8" x14ac:dyDescent="0.3">
      <c r="D3" s="13"/>
      <c r="I3" s="41" t="s">
        <v>65</v>
      </c>
      <c r="J3" s="41" t="s">
        <v>92</v>
      </c>
      <c r="K3" s="41"/>
      <c r="L3" s="41"/>
      <c r="M3" s="41" t="s">
        <v>108</v>
      </c>
      <c r="N3" s="41" t="s">
        <v>102</v>
      </c>
      <c r="O3" s="41" t="s">
        <v>110</v>
      </c>
      <c r="P3" s="41">
        <v>0.3</v>
      </c>
      <c r="Q3" s="41"/>
    </row>
    <row r="4" spans="2:29" ht="28.8" x14ac:dyDescent="0.3">
      <c r="B4" s="13" t="s">
        <v>2</v>
      </c>
      <c r="I4" s="41" t="s">
        <v>105</v>
      </c>
      <c r="J4" s="41" t="s">
        <v>100</v>
      </c>
      <c r="K4" s="41"/>
      <c r="L4" s="41"/>
      <c r="M4" s="41" t="s">
        <v>107</v>
      </c>
      <c r="N4" s="41">
        <v>343</v>
      </c>
      <c r="O4" s="41" t="s">
        <v>111</v>
      </c>
      <c r="P4" s="41" t="s">
        <v>104</v>
      </c>
      <c r="Q4" s="41"/>
    </row>
    <row r="5" spans="2:29" ht="43.2" x14ac:dyDescent="0.3">
      <c r="I5" s="41" t="s">
        <v>106</v>
      </c>
      <c r="J5" s="41" t="s">
        <v>101</v>
      </c>
      <c r="K5" s="41"/>
      <c r="L5" s="41"/>
      <c r="M5" s="41" t="s">
        <v>71</v>
      </c>
      <c r="N5" s="41"/>
      <c r="O5" s="41"/>
      <c r="P5" s="41"/>
      <c r="Q5" s="41"/>
    </row>
    <row r="6" spans="2:29" ht="39.6" x14ac:dyDescent="0.3">
      <c r="B6" s="34" t="s">
        <v>3</v>
      </c>
      <c r="C6" s="1" t="s">
        <v>4</v>
      </c>
      <c r="D6" s="34" t="s">
        <v>5</v>
      </c>
      <c r="E6" s="33" t="s">
        <v>6</v>
      </c>
      <c r="F6" s="33" t="s">
        <v>7</v>
      </c>
      <c r="G6" s="33" t="s">
        <v>7</v>
      </c>
      <c r="H6" s="38" t="s">
        <v>84</v>
      </c>
      <c r="I6" s="38" t="s">
        <v>86</v>
      </c>
      <c r="J6" s="38" t="s">
        <v>88</v>
      </c>
      <c r="K6" s="38" t="s">
        <v>87</v>
      </c>
      <c r="L6" s="38" t="s">
        <v>90</v>
      </c>
      <c r="M6" s="38" t="s">
        <v>91</v>
      </c>
      <c r="N6" s="38" t="s">
        <v>93</v>
      </c>
      <c r="O6" s="38" t="s">
        <v>94</v>
      </c>
      <c r="P6" s="38" t="s">
        <v>95</v>
      </c>
      <c r="Q6" s="38" t="s">
        <v>113</v>
      </c>
      <c r="R6" s="38" t="s">
        <v>114</v>
      </c>
      <c r="S6" s="45" t="s">
        <v>115</v>
      </c>
      <c r="T6" s="14"/>
      <c r="U6" s="14"/>
      <c r="V6" s="40" t="s">
        <v>77</v>
      </c>
      <c r="W6" s="40" t="s">
        <v>78</v>
      </c>
      <c r="X6" s="40" t="s">
        <v>79</v>
      </c>
      <c r="Y6" s="40" t="s">
        <v>80</v>
      </c>
      <c r="Z6" s="40" t="s">
        <v>81</v>
      </c>
      <c r="AA6" s="40" t="s">
        <v>82</v>
      </c>
      <c r="AB6" s="40" t="s">
        <v>51</v>
      </c>
      <c r="AC6" s="40" t="s">
        <v>52</v>
      </c>
    </row>
    <row r="7" spans="2:29" x14ac:dyDescent="0.3">
      <c r="B7" s="34" t="s">
        <v>3</v>
      </c>
      <c r="C7" s="34" t="s">
        <v>8</v>
      </c>
      <c r="D7" s="34" t="s">
        <v>8</v>
      </c>
      <c r="E7" s="34" t="s">
        <v>9</v>
      </c>
      <c r="F7" s="34" t="s">
        <v>10</v>
      </c>
      <c r="G7" s="34" t="s">
        <v>54</v>
      </c>
      <c r="H7" s="39" t="s">
        <v>85</v>
      </c>
      <c r="I7" s="39" t="s">
        <v>85</v>
      </c>
      <c r="J7" s="39" t="s">
        <v>89</v>
      </c>
      <c r="K7" s="39" t="s">
        <v>97</v>
      </c>
      <c r="L7" s="39" t="s">
        <v>97</v>
      </c>
      <c r="M7" s="39" t="s">
        <v>98</v>
      </c>
      <c r="N7" s="39" t="s">
        <v>85</v>
      </c>
      <c r="O7" s="39" t="s">
        <v>85</v>
      </c>
      <c r="P7" s="39" t="s">
        <v>85</v>
      </c>
      <c r="Q7" s="39" t="s">
        <v>96</v>
      </c>
      <c r="U7" s="17" t="s">
        <v>55</v>
      </c>
      <c r="V7" s="30" t="s">
        <v>55</v>
      </c>
      <c r="W7" t="s">
        <v>56</v>
      </c>
      <c r="X7" s="16"/>
      <c r="Y7" s="16" t="s">
        <v>53</v>
      </c>
      <c r="Z7" s="15" t="s">
        <v>53</v>
      </c>
      <c r="AA7" s="15" t="s">
        <v>53</v>
      </c>
      <c r="AB7" t="s">
        <v>83</v>
      </c>
      <c r="AC7" t="s">
        <v>83</v>
      </c>
    </row>
    <row r="8" spans="2:29" x14ac:dyDescent="0.3">
      <c r="B8" s="32" t="s">
        <v>11</v>
      </c>
      <c r="C8" s="32">
        <v>0</v>
      </c>
      <c r="D8" s="32">
        <v>0</v>
      </c>
      <c r="E8" s="31">
        <v>0</v>
      </c>
      <c r="F8" s="15">
        <f>($E9-0)/2/3.6</f>
        <v>0</v>
      </c>
      <c r="G8" s="15">
        <f>SUM((F8*3.6^2)/3.6)</f>
        <v>0</v>
      </c>
      <c r="H8">
        <f>SUM(0.5*1.223*E8^2*0.3*2)</f>
        <v>0</v>
      </c>
      <c r="I8">
        <f>SUM(H8*(0.5*F8*C8^2))</f>
        <v>0</v>
      </c>
      <c r="J8">
        <v>0</v>
      </c>
      <c r="K8">
        <f>SUM(1285*9.81*J8)</f>
        <v>0</v>
      </c>
      <c r="L8">
        <f>SUM(0.5*1285*E8^2)</f>
        <v>0</v>
      </c>
      <c r="M8" s="42">
        <f>SUM((I8+K8+L8)/1000)</f>
        <v>0</v>
      </c>
      <c r="N8">
        <f>SUM(1285*0.012*9.81)</f>
        <v>151.27020000000002</v>
      </c>
      <c r="O8">
        <f>SUM(0.5*2*0.3*1.223*E8^2)</f>
        <v>0</v>
      </c>
      <c r="P8" s="43">
        <f>SUM(N8+O8)</f>
        <v>151.27020000000002</v>
      </c>
      <c r="Q8" s="44">
        <v>0</v>
      </c>
      <c r="R8" t="str">
        <f>IF(F8&gt;0, "Accelerating", IF(F8&lt;0, "Braking", IF(F8=0, "None")))</f>
        <v>None</v>
      </c>
      <c r="S8">
        <f>SUM(P8*E8)</f>
        <v>0</v>
      </c>
      <c r="T8" t="s">
        <v>73</v>
      </c>
      <c r="U8" s="35">
        <v>589</v>
      </c>
      <c r="V8" s="35">
        <v>156</v>
      </c>
      <c r="W8" s="35">
        <v>3095</v>
      </c>
      <c r="X8" s="37">
        <v>0.26500000000000001</v>
      </c>
      <c r="Y8" s="35">
        <v>56.5</v>
      </c>
      <c r="Z8" s="35">
        <v>25.7</v>
      </c>
      <c r="AA8" s="35">
        <v>18.899999999999999</v>
      </c>
      <c r="AB8" s="35">
        <v>-1.47</v>
      </c>
      <c r="AC8" s="35">
        <v>1.47</v>
      </c>
    </row>
    <row r="9" spans="2:29" x14ac:dyDescent="0.3">
      <c r="B9" s="29" t="s">
        <v>11</v>
      </c>
      <c r="C9" s="29">
        <v>1</v>
      </c>
      <c r="D9" s="29">
        <v>1</v>
      </c>
      <c r="E9" s="28">
        <v>0</v>
      </c>
      <c r="F9" s="15">
        <f>($E10-$E8)/2/3.6</f>
        <v>0</v>
      </c>
      <c r="G9" s="15">
        <f t="shared" ref="G9:G72" si="0">SUM((F9*3.6^2)/3.6)</f>
        <v>0</v>
      </c>
      <c r="H9">
        <f t="shared" ref="H9:H72" si="1">SUM(0.5*1.223*E9^2*0.3*2)</f>
        <v>0</v>
      </c>
      <c r="I9">
        <f t="shared" ref="I9:I72" si="2">SUM(H9*(0.5*F9*C9^2))</f>
        <v>0</v>
      </c>
      <c r="J9">
        <f>SUM(E9*(C9-C8))</f>
        <v>0</v>
      </c>
      <c r="K9">
        <f t="shared" ref="K9:K72" si="3">SUM(1285*9.81*J9)</f>
        <v>0</v>
      </c>
      <c r="L9">
        <f t="shared" ref="L9:L72" si="4">SUM(0.5*1285*E9^2)</f>
        <v>0</v>
      </c>
      <c r="M9" s="42">
        <f t="shared" ref="M9:M72" si="5">SUM((I9+K9+L9)/1000)</f>
        <v>0</v>
      </c>
      <c r="N9">
        <f t="shared" ref="N9:N72" si="6">SUM(1285*0.012*9.81)</f>
        <v>151.27020000000002</v>
      </c>
      <c r="O9">
        <f t="shared" ref="O9:O72" si="7">SUM(0.5*2*0.3*1.223*E9^2)</f>
        <v>0</v>
      </c>
      <c r="P9" s="43">
        <f t="shared" ref="P9:P72" si="8">SUM(N9+O9)</f>
        <v>151.27020000000002</v>
      </c>
      <c r="Q9" s="44">
        <f t="shared" ref="Q9:Q72" si="9">SUM(I9/C9)</f>
        <v>0</v>
      </c>
      <c r="R9" t="str">
        <f t="shared" ref="R9:R72" si="10">IF(F9&gt;0, "Accelerating", IF(F9&lt;0, "Braking", IF(F9=0, "None")))</f>
        <v>None</v>
      </c>
      <c r="S9">
        <f t="shared" ref="S9:S72" si="11">SUM(P9*E9)</f>
        <v>0</v>
      </c>
      <c r="T9" t="s">
        <v>74</v>
      </c>
      <c r="U9" s="35">
        <v>433</v>
      </c>
      <c r="V9" s="35">
        <v>48</v>
      </c>
      <c r="W9" s="35">
        <v>4756</v>
      </c>
      <c r="X9" s="37">
        <v>0.111</v>
      </c>
      <c r="Y9" s="35">
        <v>76.599999999999994</v>
      </c>
      <c r="Z9" s="35">
        <v>44.5</v>
      </c>
      <c r="AA9" s="35">
        <v>39.5</v>
      </c>
      <c r="AB9" s="35">
        <v>-1.49</v>
      </c>
      <c r="AC9" s="35">
        <v>1.57</v>
      </c>
    </row>
    <row r="10" spans="2:29" x14ac:dyDescent="0.3">
      <c r="B10" s="29" t="s">
        <v>11</v>
      </c>
      <c r="C10" s="29">
        <v>2</v>
      </c>
      <c r="D10" s="29">
        <v>2</v>
      </c>
      <c r="E10" s="28">
        <v>0</v>
      </c>
      <c r="F10" s="15">
        <f>($E11-$E9)/2/3.6</f>
        <v>0</v>
      </c>
      <c r="G10" s="15">
        <f t="shared" si="0"/>
        <v>0</v>
      </c>
      <c r="H10">
        <f t="shared" si="1"/>
        <v>0</v>
      </c>
      <c r="I10">
        <f t="shared" si="2"/>
        <v>0</v>
      </c>
      <c r="J10">
        <f t="shared" ref="J10:J73" si="12">SUM(E10*(C10-C9))</f>
        <v>0</v>
      </c>
      <c r="K10">
        <f t="shared" si="3"/>
        <v>0</v>
      </c>
      <c r="L10">
        <f t="shared" si="4"/>
        <v>0</v>
      </c>
      <c r="M10" s="42">
        <f t="shared" si="5"/>
        <v>0</v>
      </c>
      <c r="N10">
        <f t="shared" si="6"/>
        <v>151.27020000000002</v>
      </c>
      <c r="O10">
        <f t="shared" si="7"/>
        <v>0</v>
      </c>
      <c r="P10" s="43">
        <f t="shared" si="8"/>
        <v>151.27020000000002</v>
      </c>
      <c r="Q10" s="44">
        <f t="shared" si="9"/>
        <v>0</v>
      </c>
      <c r="R10" t="str">
        <f t="shared" si="10"/>
        <v>None</v>
      </c>
      <c r="S10">
        <f t="shared" si="11"/>
        <v>0</v>
      </c>
      <c r="T10" t="s">
        <v>75</v>
      </c>
      <c r="U10" s="35">
        <v>455</v>
      </c>
      <c r="V10" s="35">
        <v>31</v>
      </c>
      <c r="W10" s="35">
        <v>7158</v>
      </c>
      <c r="X10" s="37">
        <v>6.8000000000000005E-2</v>
      </c>
      <c r="Y10" s="35">
        <v>97.4</v>
      </c>
      <c r="Z10" s="35">
        <v>60.8</v>
      </c>
      <c r="AA10" s="35">
        <v>56.6</v>
      </c>
      <c r="AB10" s="35">
        <v>-1.49</v>
      </c>
      <c r="AC10" s="35">
        <v>1.58</v>
      </c>
    </row>
    <row r="11" spans="2:29" x14ac:dyDescent="0.3">
      <c r="B11" s="29" t="s">
        <v>11</v>
      </c>
      <c r="C11" s="29">
        <v>3</v>
      </c>
      <c r="D11" s="29">
        <v>3</v>
      </c>
      <c r="E11" s="28">
        <v>0</v>
      </c>
      <c r="F11" s="15">
        <f t="shared" ref="F11:F73" si="13">($E12-$E10)/2/3.6</f>
        <v>0</v>
      </c>
      <c r="G11" s="15">
        <f t="shared" si="0"/>
        <v>0</v>
      </c>
      <c r="H11">
        <f t="shared" si="1"/>
        <v>0</v>
      </c>
      <c r="I11">
        <f t="shared" si="2"/>
        <v>0</v>
      </c>
      <c r="J11">
        <f t="shared" si="12"/>
        <v>0</v>
      </c>
      <c r="K11">
        <f t="shared" si="3"/>
        <v>0</v>
      </c>
      <c r="L11">
        <f t="shared" si="4"/>
        <v>0</v>
      </c>
      <c r="M11" s="42">
        <f t="shared" si="5"/>
        <v>0</v>
      </c>
      <c r="N11">
        <f t="shared" si="6"/>
        <v>151.27020000000002</v>
      </c>
      <c r="O11">
        <f t="shared" si="7"/>
        <v>0</v>
      </c>
      <c r="P11" s="43">
        <f t="shared" si="8"/>
        <v>151.27020000000002</v>
      </c>
      <c r="Q11" s="44">
        <f t="shared" si="9"/>
        <v>0</v>
      </c>
      <c r="R11" t="str">
        <f t="shared" si="10"/>
        <v>None</v>
      </c>
      <c r="S11">
        <f t="shared" si="11"/>
        <v>0</v>
      </c>
      <c r="T11" s="12" t="s">
        <v>76</v>
      </c>
      <c r="U11" s="35">
        <v>323</v>
      </c>
      <c r="V11" s="35">
        <v>7</v>
      </c>
      <c r="W11" s="35">
        <v>8254</v>
      </c>
      <c r="X11" s="37">
        <v>2.1999999999999999E-2</v>
      </c>
      <c r="Y11" s="35">
        <v>131.30000000000001</v>
      </c>
      <c r="Z11" s="35">
        <v>94</v>
      </c>
      <c r="AA11" s="35">
        <v>92</v>
      </c>
      <c r="AB11" s="35">
        <v>-1.21</v>
      </c>
      <c r="AC11" s="35">
        <v>1.03</v>
      </c>
    </row>
    <row r="12" spans="2:29" x14ac:dyDescent="0.3">
      <c r="B12" s="29" t="s">
        <v>11</v>
      </c>
      <c r="C12" s="29">
        <v>4</v>
      </c>
      <c r="D12" s="29">
        <v>4</v>
      </c>
      <c r="E12" s="28">
        <v>0</v>
      </c>
      <c r="F12" s="15">
        <f t="shared" si="13"/>
        <v>0</v>
      </c>
      <c r="G12" s="15">
        <f t="shared" si="0"/>
        <v>0</v>
      </c>
      <c r="H12">
        <f t="shared" si="1"/>
        <v>0</v>
      </c>
      <c r="I12">
        <f t="shared" si="2"/>
        <v>0</v>
      </c>
      <c r="J12">
        <f t="shared" si="12"/>
        <v>0</v>
      </c>
      <c r="K12">
        <f t="shared" si="3"/>
        <v>0</v>
      </c>
      <c r="L12">
        <f t="shared" si="4"/>
        <v>0</v>
      </c>
      <c r="M12" s="42">
        <f t="shared" si="5"/>
        <v>0</v>
      </c>
      <c r="N12">
        <f t="shared" si="6"/>
        <v>151.27020000000002</v>
      </c>
      <c r="O12">
        <f t="shared" si="7"/>
        <v>0</v>
      </c>
      <c r="P12" s="43">
        <f t="shared" si="8"/>
        <v>151.27020000000002</v>
      </c>
      <c r="Q12" s="44">
        <f t="shared" si="9"/>
        <v>0</v>
      </c>
      <c r="R12" t="str">
        <f t="shared" si="10"/>
        <v>None</v>
      </c>
      <c r="S12">
        <f t="shared" si="11"/>
        <v>0</v>
      </c>
      <c r="U12" s="36">
        <v>1800</v>
      </c>
      <c r="V12" s="36">
        <v>242</v>
      </c>
      <c r="W12" s="36">
        <v>23262</v>
      </c>
    </row>
    <row r="13" spans="2:29" x14ac:dyDescent="0.3">
      <c r="B13" s="29" t="s">
        <v>11</v>
      </c>
      <c r="C13" s="29">
        <v>5</v>
      </c>
      <c r="D13" s="29">
        <v>5</v>
      </c>
      <c r="E13" s="28">
        <v>0</v>
      </c>
      <c r="F13" s="15">
        <f t="shared" si="13"/>
        <v>0</v>
      </c>
      <c r="G13" s="15">
        <f t="shared" si="0"/>
        <v>0</v>
      </c>
      <c r="H13">
        <f t="shared" si="1"/>
        <v>0</v>
      </c>
      <c r="I13">
        <f t="shared" si="2"/>
        <v>0</v>
      </c>
      <c r="J13">
        <f t="shared" si="12"/>
        <v>0</v>
      </c>
      <c r="K13">
        <f t="shared" si="3"/>
        <v>0</v>
      </c>
      <c r="L13">
        <f t="shared" si="4"/>
        <v>0</v>
      </c>
      <c r="M13" s="42">
        <f t="shared" si="5"/>
        <v>0</v>
      </c>
      <c r="N13">
        <f t="shared" si="6"/>
        <v>151.27020000000002</v>
      </c>
      <c r="O13">
        <f t="shared" si="7"/>
        <v>0</v>
      </c>
      <c r="P13" s="43">
        <f t="shared" si="8"/>
        <v>151.27020000000002</v>
      </c>
      <c r="Q13" s="44">
        <f t="shared" si="9"/>
        <v>0</v>
      </c>
      <c r="R13" t="str">
        <f t="shared" si="10"/>
        <v>None</v>
      </c>
      <c r="S13">
        <f t="shared" si="11"/>
        <v>0</v>
      </c>
    </row>
    <row r="14" spans="2:29" x14ac:dyDescent="0.3">
      <c r="B14" s="29" t="s">
        <v>11</v>
      </c>
      <c r="C14" s="29">
        <v>6</v>
      </c>
      <c r="D14" s="29">
        <v>6</v>
      </c>
      <c r="E14" s="28">
        <v>0</v>
      </c>
      <c r="F14" s="15">
        <f t="shared" si="13"/>
        <v>0</v>
      </c>
      <c r="G14" s="15">
        <f t="shared" si="0"/>
        <v>0</v>
      </c>
      <c r="H14">
        <f t="shared" si="1"/>
        <v>0</v>
      </c>
      <c r="I14">
        <f t="shared" si="2"/>
        <v>0</v>
      </c>
      <c r="J14">
        <f t="shared" si="12"/>
        <v>0</v>
      </c>
      <c r="K14">
        <f t="shared" si="3"/>
        <v>0</v>
      </c>
      <c r="L14">
        <f t="shared" si="4"/>
        <v>0</v>
      </c>
      <c r="M14" s="42">
        <f t="shared" si="5"/>
        <v>0</v>
      </c>
      <c r="N14">
        <f t="shared" si="6"/>
        <v>151.27020000000002</v>
      </c>
      <c r="O14">
        <f t="shared" si="7"/>
        <v>0</v>
      </c>
      <c r="P14" s="43">
        <f t="shared" si="8"/>
        <v>151.27020000000002</v>
      </c>
      <c r="Q14" s="44">
        <f t="shared" si="9"/>
        <v>0</v>
      </c>
      <c r="R14" t="str">
        <f t="shared" si="10"/>
        <v>None</v>
      </c>
      <c r="S14">
        <f t="shared" si="11"/>
        <v>0</v>
      </c>
    </row>
    <row r="15" spans="2:29" x14ac:dyDescent="0.3">
      <c r="B15" s="29" t="s">
        <v>11</v>
      </c>
      <c r="C15" s="29">
        <v>7</v>
      </c>
      <c r="D15" s="29">
        <v>7</v>
      </c>
      <c r="E15" s="28">
        <v>0</v>
      </c>
      <c r="F15" s="15">
        <f t="shared" si="13"/>
        <v>0</v>
      </c>
      <c r="G15" s="15">
        <f t="shared" si="0"/>
        <v>0</v>
      </c>
      <c r="H15">
        <f t="shared" si="1"/>
        <v>0</v>
      </c>
      <c r="I15">
        <f t="shared" si="2"/>
        <v>0</v>
      </c>
      <c r="J15">
        <f t="shared" si="12"/>
        <v>0</v>
      </c>
      <c r="K15">
        <f t="shared" si="3"/>
        <v>0</v>
      </c>
      <c r="L15">
        <f t="shared" si="4"/>
        <v>0</v>
      </c>
      <c r="M15" s="42">
        <f t="shared" si="5"/>
        <v>0</v>
      </c>
      <c r="N15">
        <f t="shared" si="6"/>
        <v>151.27020000000002</v>
      </c>
      <c r="O15">
        <f t="shared" si="7"/>
        <v>0</v>
      </c>
      <c r="P15" s="43">
        <f t="shared" si="8"/>
        <v>151.27020000000002</v>
      </c>
      <c r="Q15" s="44">
        <f t="shared" si="9"/>
        <v>0</v>
      </c>
      <c r="R15" t="str">
        <f t="shared" si="10"/>
        <v>None</v>
      </c>
      <c r="S15">
        <f t="shared" si="11"/>
        <v>0</v>
      </c>
    </row>
    <row r="16" spans="2:29" x14ac:dyDescent="0.3">
      <c r="B16" s="29" t="s">
        <v>11</v>
      </c>
      <c r="C16" s="29">
        <v>8</v>
      </c>
      <c r="D16" s="29">
        <v>8</v>
      </c>
      <c r="E16" s="28">
        <v>0</v>
      </c>
      <c r="F16" s="15">
        <f t="shared" si="13"/>
        <v>0</v>
      </c>
      <c r="G16" s="15">
        <f t="shared" si="0"/>
        <v>0</v>
      </c>
      <c r="H16">
        <f t="shared" si="1"/>
        <v>0</v>
      </c>
      <c r="I16">
        <f t="shared" si="2"/>
        <v>0</v>
      </c>
      <c r="J16">
        <f t="shared" si="12"/>
        <v>0</v>
      </c>
      <c r="K16">
        <f t="shared" si="3"/>
        <v>0</v>
      </c>
      <c r="L16">
        <f t="shared" si="4"/>
        <v>0</v>
      </c>
      <c r="M16" s="42">
        <f t="shared" si="5"/>
        <v>0</v>
      </c>
      <c r="N16">
        <f t="shared" si="6"/>
        <v>151.27020000000002</v>
      </c>
      <c r="O16">
        <f t="shared" si="7"/>
        <v>0</v>
      </c>
      <c r="P16" s="43">
        <f t="shared" si="8"/>
        <v>151.27020000000002</v>
      </c>
      <c r="Q16" s="44">
        <f t="shared" si="9"/>
        <v>0</v>
      </c>
      <c r="R16" t="str">
        <f t="shared" si="10"/>
        <v>None</v>
      </c>
      <c r="S16">
        <f t="shared" si="11"/>
        <v>0</v>
      </c>
    </row>
    <row r="17" spans="2:19" x14ac:dyDescent="0.3">
      <c r="B17" s="29" t="s">
        <v>11</v>
      </c>
      <c r="C17" s="29">
        <v>9</v>
      </c>
      <c r="D17" s="29">
        <v>9</v>
      </c>
      <c r="E17" s="28">
        <v>0</v>
      </c>
      <c r="F17" s="15">
        <f t="shared" si="13"/>
        <v>0</v>
      </c>
      <c r="G17" s="15">
        <f t="shared" si="0"/>
        <v>0</v>
      </c>
      <c r="H17">
        <f t="shared" si="1"/>
        <v>0</v>
      </c>
      <c r="I17">
        <f t="shared" si="2"/>
        <v>0</v>
      </c>
      <c r="J17">
        <f t="shared" si="12"/>
        <v>0</v>
      </c>
      <c r="K17">
        <f t="shared" si="3"/>
        <v>0</v>
      </c>
      <c r="L17">
        <f t="shared" si="4"/>
        <v>0</v>
      </c>
      <c r="M17" s="42">
        <f t="shared" si="5"/>
        <v>0</v>
      </c>
      <c r="N17">
        <f t="shared" si="6"/>
        <v>151.27020000000002</v>
      </c>
      <c r="O17">
        <f t="shared" si="7"/>
        <v>0</v>
      </c>
      <c r="P17" s="43">
        <f t="shared" si="8"/>
        <v>151.27020000000002</v>
      </c>
      <c r="Q17" s="44">
        <f t="shared" si="9"/>
        <v>0</v>
      </c>
      <c r="R17" t="str">
        <f t="shared" si="10"/>
        <v>None</v>
      </c>
      <c r="S17">
        <f t="shared" si="11"/>
        <v>0</v>
      </c>
    </row>
    <row r="18" spans="2:19" x14ac:dyDescent="0.3">
      <c r="B18" s="29" t="s">
        <v>11</v>
      </c>
      <c r="C18" s="29">
        <v>10</v>
      </c>
      <c r="D18" s="29">
        <v>10</v>
      </c>
      <c r="E18" s="28">
        <v>0</v>
      </c>
      <c r="F18" s="15">
        <f t="shared" si="13"/>
        <v>0</v>
      </c>
      <c r="G18" s="15">
        <f t="shared" si="0"/>
        <v>0</v>
      </c>
      <c r="H18">
        <f t="shared" si="1"/>
        <v>0</v>
      </c>
      <c r="I18">
        <f t="shared" si="2"/>
        <v>0</v>
      </c>
      <c r="J18">
        <f t="shared" si="12"/>
        <v>0</v>
      </c>
      <c r="K18">
        <f t="shared" si="3"/>
        <v>0</v>
      </c>
      <c r="L18">
        <f t="shared" si="4"/>
        <v>0</v>
      </c>
      <c r="M18" s="42">
        <f t="shared" si="5"/>
        <v>0</v>
      </c>
      <c r="N18">
        <f t="shared" si="6"/>
        <v>151.27020000000002</v>
      </c>
      <c r="O18">
        <f t="shared" si="7"/>
        <v>0</v>
      </c>
      <c r="P18" s="43">
        <f t="shared" si="8"/>
        <v>151.27020000000002</v>
      </c>
      <c r="Q18" s="44">
        <f t="shared" si="9"/>
        <v>0</v>
      </c>
      <c r="R18" t="str">
        <f t="shared" si="10"/>
        <v>None</v>
      </c>
      <c r="S18">
        <f t="shared" si="11"/>
        <v>0</v>
      </c>
    </row>
    <row r="19" spans="2:19" x14ac:dyDescent="0.3">
      <c r="B19" s="29" t="s">
        <v>11</v>
      </c>
      <c r="C19" s="29">
        <v>11</v>
      </c>
      <c r="D19" s="29">
        <v>11</v>
      </c>
      <c r="E19" s="28">
        <v>0</v>
      </c>
      <c r="F19" s="15">
        <f t="shared" si="13"/>
        <v>2.777777777777778E-2</v>
      </c>
      <c r="G19" s="15">
        <f t="shared" si="0"/>
        <v>0.1</v>
      </c>
      <c r="H19">
        <f t="shared" si="1"/>
        <v>0</v>
      </c>
      <c r="I19">
        <f t="shared" si="2"/>
        <v>0</v>
      </c>
      <c r="J19">
        <f t="shared" si="12"/>
        <v>0</v>
      </c>
      <c r="K19">
        <f t="shared" si="3"/>
        <v>0</v>
      </c>
      <c r="L19">
        <f t="shared" si="4"/>
        <v>0</v>
      </c>
      <c r="M19" s="42">
        <f t="shared" si="5"/>
        <v>0</v>
      </c>
      <c r="N19">
        <f t="shared" si="6"/>
        <v>151.27020000000002</v>
      </c>
      <c r="O19">
        <f t="shared" si="7"/>
        <v>0</v>
      </c>
      <c r="P19" s="43">
        <f t="shared" si="8"/>
        <v>151.27020000000002</v>
      </c>
      <c r="Q19" s="44">
        <f t="shared" si="9"/>
        <v>0</v>
      </c>
      <c r="R19" t="str">
        <f t="shared" si="10"/>
        <v>Accelerating</v>
      </c>
      <c r="S19">
        <f t="shared" si="11"/>
        <v>0</v>
      </c>
    </row>
    <row r="20" spans="2:19" x14ac:dyDescent="0.3">
      <c r="B20" s="29" t="s">
        <v>11</v>
      </c>
      <c r="C20" s="29">
        <v>12</v>
      </c>
      <c r="D20" s="29">
        <v>12</v>
      </c>
      <c r="E20" s="28">
        <v>0.2</v>
      </c>
      <c r="F20" s="15">
        <f t="shared" si="13"/>
        <v>0.2361111111111111</v>
      </c>
      <c r="G20" s="15">
        <f t="shared" si="0"/>
        <v>0.85</v>
      </c>
      <c r="H20">
        <f t="shared" si="1"/>
        <v>1.4676000000000003E-2</v>
      </c>
      <c r="I20">
        <f t="shared" si="2"/>
        <v>0.24949200000000005</v>
      </c>
      <c r="J20">
        <f t="shared" si="12"/>
        <v>0.2</v>
      </c>
      <c r="K20">
        <f t="shared" si="3"/>
        <v>2521.17</v>
      </c>
      <c r="L20">
        <f t="shared" si="4"/>
        <v>25.700000000000006</v>
      </c>
      <c r="M20" s="42">
        <f t="shared" si="5"/>
        <v>2.5471194919999998</v>
      </c>
      <c r="N20">
        <f t="shared" si="6"/>
        <v>151.27020000000002</v>
      </c>
      <c r="O20">
        <f t="shared" si="7"/>
        <v>1.4676000000000003E-2</v>
      </c>
      <c r="P20" s="43">
        <f t="shared" si="8"/>
        <v>151.28487600000003</v>
      </c>
      <c r="Q20" s="44">
        <f t="shared" si="9"/>
        <v>2.0791000000000004E-2</v>
      </c>
      <c r="R20" t="str">
        <f t="shared" si="10"/>
        <v>Accelerating</v>
      </c>
      <c r="S20">
        <f t="shared" si="11"/>
        <v>30.256975200000007</v>
      </c>
    </row>
    <row r="21" spans="2:19" x14ac:dyDescent="0.3">
      <c r="B21" s="29" t="s">
        <v>11</v>
      </c>
      <c r="C21" s="29">
        <v>13</v>
      </c>
      <c r="D21" s="29">
        <v>13</v>
      </c>
      <c r="E21" s="28">
        <v>1.7</v>
      </c>
      <c r="F21" s="15">
        <f t="shared" si="13"/>
        <v>0.72222222222222221</v>
      </c>
      <c r="G21" s="15">
        <f t="shared" si="0"/>
        <v>2.6</v>
      </c>
      <c r="H21">
        <f t="shared" si="1"/>
        <v>1.060341</v>
      </c>
      <c r="I21">
        <f t="shared" si="2"/>
        <v>64.710254916666671</v>
      </c>
      <c r="J21">
        <f t="shared" si="12"/>
        <v>1.7</v>
      </c>
      <c r="K21">
        <f t="shared" si="3"/>
        <v>21429.945</v>
      </c>
      <c r="L21">
        <f t="shared" si="4"/>
        <v>1856.8249999999998</v>
      </c>
      <c r="M21" s="42">
        <f t="shared" si="5"/>
        <v>23.351480254916666</v>
      </c>
      <c r="N21">
        <f t="shared" si="6"/>
        <v>151.27020000000002</v>
      </c>
      <c r="O21">
        <f t="shared" si="7"/>
        <v>1.060341</v>
      </c>
      <c r="P21" s="43">
        <f t="shared" si="8"/>
        <v>152.33054100000001</v>
      </c>
      <c r="Q21" s="44">
        <f t="shared" si="9"/>
        <v>4.9777119166666672</v>
      </c>
      <c r="R21" t="str">
        <f t="shared" si="10"/>
        <v>Accelerating</v>
      </c>
      <c r="S21">
        <f t="shared" si="11"/>
        <v>258.96191970000001</v>
      </c>
    </row>
    <row r="22" spans="2:19" x14ac:dyDescent="0.3">
      <c r="B22" s="29" t="s">
        <v>11</v>
      </c>
      <c r="C22" s="29">
        <v>14</v>
      </c>
      <c r="D22" s="29">
        <v>14</v>
      </c>
      <c r="E22" s="28">
        <v>5.4</v>
      </c>
      <c r="F22" s="15">
        <f t="shared" si="13"/>
        <v>1.1388888888888891</v>
      </c>
      <c r="G22" s="15">
        <f t="shared" si="0"/>
        <v>4.1000000000000005</v>
      </c>
      <c r="H22">
        <f t="shared" si="1"/>
        <v>10.698804000000003</v>
      </c>
      <c r="I22">
        <f t="shared" si="2"/>
        <v>1194.1054020000004</v>
      </c>
      <c r="J22">
        <f t="shared" si="12"/>
        <v>5.4</v>
      </c>
      <c r="K22">
        <f t="shared" si="3"/>
        <v>68071.590000000011</v>
      </c>
      <c r="L22">
        <f t="shared" si="4"/>
        <v>18735.300000000003</v>
      </c>
      <c r="M22" s="42">
        <f t="shared" si="5"/>
        <v>88.000995402000015</v>
      </c>
      <c r="N22">
        <f t="shared" si="6"/>
        <v>151.27020000000002</v>
      </c>
      <c r="O22">
        <f t="shared" si="7"/>
        <v>10.698804000000001</v>
      </c>
      <c r="P22" s="43">
        <f t="shared" si="8"/>
        <v>161.96900400000001</v>
      </c>
      <c r="Q22" s="44">
        <f t="shared" si="9"/>
        <v>85.293243000000032</v>
      </c>
      <c r="R22" t="str">
        <f t="shared" si="10"/>
        <v>Accelerating</v>
      </c>
      <c r="S22">
        <f t="shared" si="11"/>
        <v>874.63262160000011</v>
      </c>
    </row>
    <row r="23" spans="2:19" x14ac:dyDescent="0.3">
      <c r="B23" s="29" t="s">
        <v>11</v>
      </c>
      <c r="C23" s="29">
        <v>15</v>
      </c>
      <c r="D23" s="29">
        <v>15</v>
      </c>
      <c r="E23" s="28">
        <v>9.9</v>
      </c>
      <c r="F23" s="15">
        <f t="shared" si="13"/>
        <v>1.0694444444444444</v>
      </c>
      <c r="G23" s="15">
        <f t="shared" si="0"/>
        <v>3.85</v>
      </c>
      <c r="H23">
        <f t="shared" si="1"/>
        <v>35.959869000000005</v>
      </c>
      <c r="I23">
        <f t="shared" si="2"/>
        <v>4326.4217390625008</v>
      </c>
      <c r="J23">
        <f t="shared" si="12"/>
        <v>9.9</v>
      </c>
      <c r="K23">
        <f t="shared" si="3"/>
        <v>124797.91500000001</v>
      </c>
      <c r="L23">
        <f t="shared" si="4"/>
        <v>62971.425000000003</v>
      </c>
      <c r="M23" s="42">
        <f t="shared" si="5"/>
        <v>192.09576173906248</v>
      </c>
      <c r="N23">
        <f t="shared" si="6"/>
        <v>151.27020000000002</v>
      </c>
      <c r="O23">
        <f t="shared" si="7"/>
        <v>35.959869000000005</v>
      </c>
      <c r="P23" s="43">
        <f t="shared" si="8"/>
        <v>187.23006900000001</v>
      </c>
      <c r="Q23" s="44">
        <f t="shared" si="9"/>
        <v>288.42811593750008</v>
      </c>
      <c r="R23" t="str">
        <f t="shared" si="10"/>
        <v>Accelerating</v>
      </c>
      <c r="S23">
        <f t="shared" si="11"/>
        <v>1853.5776831000003</v>
      </c>
    </row>
    <row r="24" spans="2:19" x14ac:dyDescent="0.3">
      <c r="B24" s="29" t="s">
        <v>11</v>
      </c>
      <c r="C24" s="29">
        <v>16</v>
      </c>
      <c r="D24" s="29">
        <v>16</v>
      </c>
      <c r="E24" s="28">
        <v>13.1</v>
      </c>
      <c r="F24" s="15">
        <f t="shared" si="13"/>
        <v>0.97222222222222199</v>
      </c>
      <c r="G24" s="15">
        <f t="shared" si="0"/>
        <v>3.4999999999999991</v>
      </c>
      <c r="H24">
        <f t="shared" si="1"/>
        <v>62.963708999999994</v>
      </c>
      <c r="I24">
        <f t="shared" si="2"/>
        <v>7835.4837866666639</v>
      </c>
      <c r="J24">
        <f t="shared" si="12"/>
        <v>13.1</v>
      </c>
      <c r="K24">
        <f t="shared" si="3"/>
        <v>165136.63500000001</v>
      </c>
      <c r="L24">
        <f t="shared" si="4"/>
        <v>110259.42499999999</v>
      </c>
      <c r="M24" s="42">
        <f t="shared" si="5"/>
        <v>283.23154378666663</v>
      </c>
      <c r="N24">
        <f t="shared" si="6"/>
        <v>151.27020000000002</v>
      </c>
      <c r="O24">
        <f t="shared" si="7"/>
        <v>62.963708999999994</v>
      </c>
      <c r="P24" s="43">
        <f t="shared" si="8"/>
        <v>214.23390900000001</v>
      </c>
      <c r="Q24" s="44">
        <f t="shared" si="9"/>
        <v>489.7177366666665</v>
      </c>
      <c r="R24" t="str">
        <f t="shared" si="10"/>
        <v>Accelerating</v>
      </c>
      <c r="S24">
        <f t="shared" si="11"/>
        <v>2806.4642079</v>
      </c>
    </row>
    <row r="25" spans="2:19" x14ac:dyDescent="0.3">
      <c r="B25" s="29" t="s">
        <v>11</v>
      </c>
      <c r="C25" s="29">
        <v>17</v>
      </c>
      <c r="D25" s="29">
        <v>17</v>
      </c>
      <c r="E25" s="28">
        <v>16.899999999999999</v>
      </c>
      <c r="F25" s="15">
        <f t="shared" si="13"/>
        <v>1.1944444444444444</v>
      </c>
      <c r="G25" s="15">
        <f t="shared" si="0"/>
        <v>4.3</v>
      </c>
      <c r="H25">
        <f t="shared" si="1"/>
        <v>104.79030899999999</v>
      </c>
      <c r="I25">
        <f t="shared" si="2"/>
        <v>18086.516249208333</v>
      </c>
      <c r="J25">
        <f t="shared" si="12"/>
        <v>16.899999999999999</v>
      </c>
      <c r="K25">
        <f t="shared" si="3"/>
        <v>213038.86499999999</v>
      </c>
      <c r="L25">
        <f t="shared" si="4"/>
        <v>183504.42499999996</v>
      </c>
      <c r="M25" s="42">
        <f t="shared" si="5"/>
        <v>414.62980624920829</v>
      </c>
      <c r="N25">
        <f t="shared" si="6"/>
        <v>151.27020000000002</v>
      </c>
      <c r="O25">
        <f t="shared" si="7"/>
        <v>104.79030899999998</v>
      </c>
      <c r="P25" s="43">
        <f t="shared" si="8"/>
        <v>256.06050900000002</v>
      </c>
      <c r="Q25" s="44">
        <f t="shared" si="9"/>
        <v>1063.9127205416667</v>
      </c>
      <c r="R25" t="str">
        <f t="shared" si="10"/>
        <v>Accelerating</v>
      </c>
      <c r="S25">
        <f t="shared" si="11"/>
        <v>4327.4226021000004</v>
      </c>
    </row>
    <row r="26" spans="2:19" x14ac:dyDescent="0.3">
      <c r="B26" s="29" t="s">
        <v>11</v>
      </c>
      <c r="C26" s="29">
        <v>18</v>
      </c>
      <c r="D26" s="29">
        <v>18</v>
      </c>
      <c r="E26" s="28">
        <v>21.7</v>
      </c>
      <c r="F26" s="15">
        <f t="shared" si="13"/>
        <v>1.2638888888888891</v>
      </c>
      <c r="G26" s="15">
        <f t="shared" si="0"/>
        <v>4.5500000000000007</v>
      </c>
      <c r="H26">
        <f t="shared" si="1"/>
        <v>172.76954099999998</v>
      </c>
      <c r="I26">
        <f t="shared" si="2"/>
        <v>35374.563519750001</v>
      </c>
      <c r="J26">
        <f t="shared" si="12"/>
        <v>21.7</v>
      </c>
      <c r="K26">
        <f t="shared" si="3"/>
        <v>273546.94500000001</v>
      </c>
      <c r="L26">
        <f t="shared" si="4"/>
        <v>302546.82500000001</v>
      </c>
      <c r="M26" s="42">
        <f t="shared" si="5"/>
        <v>611.46833351974999</v>
      </c>
      <c r="N26">
        <f t="shared" si="6"/>
        <v>151.27020000000002</v>
      </c>
      <c r="O26">
        <f t="shared" si="7"/>
        <v>172.769541</v>
      </c>
      <c r="P26" s="43">
        <f t="shared" si="8"/>
        <v>324.03974100000005</v>
      </c>
      <c r="Q26" s="44">
        <f t="shared" si="9"/>
        <v>1965.253528875</v>
      </c>
      <c r="R26" t="str">
        <f t="shared" si="10"/>
        <v>Accelerating</v>
      </c>
      <c r="S26">
        <f t="shared" si="11"/>
        <v>7031.6623797000011</v>
      </c>
    </row>
    <row r="27" spans="2:19" x14ac:dyDescent="0.3">
      <c r="B27" s="29" t="s">
        <v>11</v>
      </c>
      <c r="C27" s="29">
        <v>19</v>
      </c>
      <c r="D27" s="29">
        <v>19</v>
      </c>
      <c r="E27" s="28">
        <v>26</v>
      </c>
      <c r="F27" s="15">
        <f t="shared" si="13"/>
        <v>0.80555555555555558</v>
      </c>
      <c r="G27" s="15">
        <f t="shared" si="0"/>
        <v>2.9000000000000004</v>
      </c>
      <c r="H27">
        <f t="shared" si="1"/>
        <v>248.02440000000001</v>
      </c>
      <c r="I27">
        <f t="shared" si="2"/>
        <v>36063.436716666671</v>
      </c>
      <c r="J27">
        <f t="shared" si="12"/>
        <v>26</v>
      </c>
      <c r="K27">
        <f t="shared" si="3"/>
        <v>327752.10000000003</v>
      </c>
      <c r="L27">
        <f t="shared" si="4"/>
        <v>434330</v>
      </c>
      <c r="M27" s="42">
        <f t="shared" si="5"/>
        <v>798.14553671666681</v>
      </c>
      <c r="N27">
        <f t="shared" si="6"/>
        <v>151.27020000000002</v>
      </c>
      <c r="O27">
        <f t="shared" si="7"/>
        <v>248.02440000000001</v>
      </c>
      <c r="P27" s="43">
        <f t="shared" si="8"/>
        <v>399.29460000000006</v>
      </c>
      <c r="Q27" s="44">
        <f t="shared" si="9"/>
        <v>1898.075616666667</v>
      </c>
      <c r="R27" t="str">
        <f t="shared" si="10"/>
        <v>Accelerating</v>
      </c>
      <c r="S27">
        <f t="shared" si="11"/>
        <v>10381.659600000001</v>
      </c>
    </row>
    <row r="28" spans="2:19" x14ac:dyDescent="0.3">
      <c r="B28" s="29" t="s">
        <v>11</v>
      </c>
      <c r="C28" s="29">
        <v>20</v>
      </c>
      <c r="D28" s="29">
        <v>20</v>
      </c>
      <c r="E28" s="28">
        <v>27.5</v>
      </c>
      <c r="F28" s="15">
        <f t="shared" si="13"/>
        <v>0.29166666666666685</v>
      </c>
      <c r="G28" s="15">
        <f t="shared" si="0"/>
        <v>1.0500000000000007</v>
      </c>
      <c r="H28">
        <f t="shared" si="1"/>
        <v>277.46812499999999</v>
      </c>
      <c r="I28">
        <f t="shared" si="2"/>
        <v>16185.640625000009</v>
      </c>
      <c r="J28">
        <f t="shared" si="12"/>
        <v>27.5</v>
      </c>
      <c r="K28">
        <f t="shared" si="3"/>
        <v>346660.875</v>
      </c>
      <c r="L28">
        <f t="shared" si="4"/>
        <v>485890.625</v>
      </c>
      <c r="M28" s="42">
        <f t="shared" si="5"/>
        <v>848.73714062500005</v>
      </c>
      <c r="N28">
        <f t="shared" si="6"/>
        <v>151.27020000000002</v>
      </c>
      <c r="O28">
        <f t="shared" si="7"/>
        <v>277.46812499999999</v>
      </c>
      <c r="P28" s="43">
        <f t="shared" si="8"/>
        <v>428.73832500000003</v>
      </c>
      <c r="Q28" s="44">
        <f t="shared" si="9"/>
        <v>809.2820312500005</v>
      </c>
      <c r="R28" t="str">
        <f t="shared" si="10"/>
        <v>Accelerating</v>
      </c>
      <c r="S28">
        <f t="shared" si="11"/>
        <v>11790.303937500001</v>
      </c>
    </row>
    <row r="29" spans="2:19" x14ac:dyDescent="0.3">
      <c r="B29" s="29" t="s">
        <v>11</v>
      </c>
      <c r="C29" s="29">
        <v>21</v>
      </c>
      <c r="D29" s="29">
        <v>21</v>
      </c>
      <c r="E29" s="28">
        <v>28.1</v>
      </c>
      <c r="F29" s="15">
        <f t="shared" si="13"/>
        <v>0.1111111111111112</v>
      </c>
      <c r="G29" s="15">
        <f t="shared" si="0"/>
        <v>0.40000000000000036</v>
      </c>
      <c r="H29">
        <f t="shared" si="1"/>
        <v>289.70790900000009</v>
      </c>
      <c r="I29">
        <f t="shared" si="2"/>
        <v>7097.8437705000078</v>
      </c>
      <c r="J29">
        <f t="shared" si="12"/>
        <v>28.1</v>
      </c>
      <c r="K29">
        <f t="shared" si="3"/>
        <v>354224.38500000001</v>
      </c>
      <c r="L29">
        <f t="shared" si="4"/>
        <v>507324.4250000001</v>
      </c>
      <c r="M29" s="42">
        <f t="shared" si="5"/>
        <v>868.64665377050005</v>
      </c>
      <c r="N29">
        <f t="shared" si="6"/>
        <v>151.27020000000002</v>
      </c>
      <c r="O29">
        <f t="shared" si="7"/>
        <v>289.70790900000003</v>
      </c>
      <c r="P29" s="43">
        <f t="shared" si="8"/>
        <v>440.97810900000002</v>
      </c>
      <c r="Q29" s="44">
        <f t="shared" si="9"/>
        <v>337.99256050000037</v>
      </c>
      <c r="R29" t="str">
        <f t="shared" si="10"/>
        <v>Accelerating</v>
      </c>
      <c r="S29">
        <f t="shared" si="11"/>
        <v>12391.484862900001</v>
      </c>
    </row>
    <row r="30" spans="2:19" x14ac:dyDescent="0.3">
      <c r="B30" s="29" t="s">
        <v>11</v>
      </c>
      <c r="C30" s="29">
        <v>22</v>
      </c>
      <c r="D30" s="29">
        <v>22</v>
      </c>
      <c r="E30" s="28">
        <v>28.3</v>
      </c>
      <c r="F30" s="15">
        <f t="shared" si="13"/>
        <v>9.7222222222222127E-2</v>
      </c>
      <c r="G30" s="15">
        <f t="shared" si="0"/>
        <v>0.3499999999999997</v>
      </c>
      <c r="H30">
        <f t="shared" si="1"/>
        <v>293.846541</v>
      </c>
      <c r="I30">
        <f t="shared" si="2"/>
        <v>6913.5561174166596</v>
      </c>
      <c r="J30">
        <f t="shared" si="12"/>
        <v>28.3</v>
      </c>
      <c r="K30">
        <f t="shared" si="3"/>
        <v>356745.55499999999</v>
      </c>
      <c r="L30">
        <f t="shared" si="4"/>
        <v>514571.82500000001</v>
      </c>
      <c r="M30" s="42">
        <f t="shared" si="5"/>
        <v>878.23093611741672</v>
      </c>
      <c r="N30">
        <f t="shared" si="6"/>
        <v>151.27020000000002</v>
      </c>
      <c r="O30">
        <f t="shared" si="7"/>
        <v>293.846541</v>
      </c>
      <c r="P30" s="43">
        <f t="shared" si="8"/>
        <v>445.11674100000005</v>
      </c>
      <c r="Q30" s="44">
        <f t="shared" si="9"/>
        <v>314.25255079166635</v>
      </c>
      <c r="R30" t="str">
        <f t="shared" si="10"/>
        <v>Accelerating</v>
      </c>
      <c r="S30">
        <f t="shared" si="11"/>
        <v>12596.803770300001</v>
      </c>
    </row>
    <row r="31" spans="2:19" x14ac:dyDescent="0.3">
      <c r="B31" s="29" t="s">
        <v>11</v>
      </c>
      <c r="C31" s="29">
        <v>23</v>
      </c>
      <c r="D31" s="29">
        <v>23</v>
      </c>
      <c r="E31" s="28">
        <v>28.8</v>
      </c>
      <c r="F31" s="15">
        <f t="shared" si="13"/>
        <v>0.1111111111111112</v>
      </c>
      <c r="G31" s="15">
        <f t="shared" si="0"/>
        <v>0.40000000000000036</v>
      </c>
      <c r="H31">
        <f t="shared" si="1"/>
        <v>304.32153600000004</v>
      </c>
      <c r="I31">
        <f t="shared" si="2"/>
        <v>8943.6718080000082</v>
      </c>
      <c r="J31">
        <f t="shared" si="12"/>
        <v>28.8</v>
      </c>
      <c r="K31">
        <f t="shared" si="3"/>
        <v>363048.48000000004</v>
      </c>
      <c r="L31">
        <f t="shared" si="4"/>
        <v>532915.20000000007</v>
      </c>
      <c r="M31" s="42">
        <f t="shared" si="5"/>
        <v>904.90735180800016</v>
      </c>
      <c r="N31">
        <f t="shared" si="6"/>
        <v>151.27020000000002</v>
      </c>
      <c r="O31">
        <f t="shared" si="7"/>
        <v>304.32153600000004</v>
      </c>
      <c r="P31" s="43">
        <f t="shared" si="8"/>
        <v>455.59173600000008</v>
      </c>
      <c r="Q31" s="44">
        <f t="shared" si="9"/>
        <v>388.85529600000035</v>
      </c>
      <c r="R31" t="str">
        <f t="shared" si="10"/>
        <v>Accelerating</v>
      </c>
      <c r="S31">
        <f t="shared" si="11"/>
        <v>13121.041996800002</v>
      </c>
    </row>
    <row r="32" spans="2:19" x14ac:dyDescent="0.3">
      <c r="B32" s="29" t="s">
        <v>11</v>
      </c>
      <c r="C32" s="29">
        <v>24</v>
      </c>
      <c r="D32" s="29">
        <v>24</v>
      </c>
      <c r="E32" s="28">
        <v>29.1</v>
      </c>
      <c r="F32" s="15">
        <f t="shared" si="13"/>
        <v>0.27777777777777779</v>
      </c>
      <c r="G32" s="15">
        <f t="shared" si="0"/>
        <v>1.0000000000000002</v>
      </c>
      <c r="H32">
        <f t="shared" si="1"/>
        <v>310.69458900000001</v>
      </c>
      <c r="I32">
        <f t="shared" si="2"/>
        <v>24855.56712</v>
      </c>
      <c r="J32">
        <f t="shared" si="12"/>
        <v>29.1</v>
      </c>
      <c r="K32">
        <f t="shared" si="3"/>
        <v>366830.23500000004</v>
      </c>
      <c r="L32">
        <f t="shared" si="4"/>
        <v>544075.42500000005</v>
      </c>
      <c r="M32" s="42">
        <f t="shared" si="5"/>
        <v>935.76122712000017</v>
      </c>
      <c r="N32">
        <f t="shared" si="6"/>
        <v>151.27020000000002</v>
      </c>
      <c r="O32">
        <f t="shared" si="7"/>
        <v>310.69458900000001</v>
      </c>
      <c r="P32" s="43">
        <f t="shared" si="8"/>
        <v>461.964789</v>
      </c>
      <c r="Q32" s="44">
        <f t="shared" si="9"/>
        <v>1035.6486299999999</v>
      </c>
      <c r="R32" t="str">
        <f t="shared" si="10"/>
        <v>Accelerating</v>
      </c>
      <c r="S32">
        <f t="shared" si="11"/>
        <v>13443.1753599</v>
      </c>
    </row>
    <row r="33" spans="2:19" x14ac:dyDescent="0.3">
      <c r="B33" s="29" t="s">
        <v>11</v>
      </c>
      <c r="C33" s="29">
        <v>25</v>
      </c>
      <c r="D33" s="29">
        <v>25</v>
      </c>
      <c r="E33" s="28">
        <v>30.8</v>
      </c>
      <c r="F33" s="15">
        <f t="shared" si="13"/>
        <v>0.38888888888888851</v>
      </c>
      <c r="G33" s="15">
        <f t="shared" si="0"/>
        <v>1.3999999999999988</v>
      </c>
      <c r="H33">
        <f t="shared" si="1"/>
        <v>348.05601600000006</v>
      </c>
      <c r="I33">
        <f t="shared" si="2"/>
        <v>42298.47416666663</v>
      </c>
      <c r="J33">
        <f t="shared" si="12"/>
        <v>30.8</v>
      </c>
      <c r="K33">
        <f t="shared" si="3"/>
        <v>388260.18</v>
      </c>
      <c r="L33">
        <f t="shared" si="4"/>
        <v>609501.20000000007</v>
      </c>
      <c r="M33" s="42">
        <f t="shared" si="5"/>
        <v>1040.0598541666668</v>
      </c>
      <c r="N33">
        <f t="shared" si="6"/>
        <v>151.27020000000002</v>
      </c>
      <c r="O33">
        <f t="shared" si="7"/>
        <v>348.05601600000006</v>
      </c>
      <c r="P33" s="43">
        <f t="shared" si="8"/>
        <v>499.32621600000004</v>
      </c>
      <c r="Q33" s="44">
        <f t="shared" si="9"/>
        <v>1691.9389666666652</v>
      </c>
      <c r="R33" t="str">
        <f t="shared" si="10"/>
        <v>Accelerating</v>
      </c>
      <c r="S33">
        <f t="shared" si="11"/>
        <v>15379.247452800002</v>
      </c>
    </row>
    <row r="34" spans="2:19" x14ac:dyDescent="0.3">
      <c r="B34" s="29" t="s">
        <v>11</v>
      </c>
      <c r="C34" s="29">
        <v>26</v>
      </c>
      <c r="D34" s="29">
        <v>26</v>
      </c>
      <c r="E34" s="28">
        <v>31.9</v>
      </c>
      <c r="F34" s="15">
        <f t="shared" si="13"/>
        <v>0.45833333333333343</v>
      </c>
      <c r="G34" s="15">
        <f t="shared" si="0"/>
        <v>1.6500000000000004</v>
      </c>
      <c r="H34">
        <f t="shared" si="1"/>
        <v>373.361109</v>
      </c>
      <c r="I34">
        <f t="shared" si="2"/>
        <v>57839.858469250008</v>
      </c>
      <c r="J34">
        <f t="shared" si="12"/>
        <v>31.9</v>
      </c>
      <c r="K34">
        <f t="shared" si="3"/>
        <v>402126.61499999999</v>
      </c>
      <c r="L34">
        <f t="shared" si="4"/>
        <v>653814.42499999993</v>
      </c>
      <c r="M34" s="42">
        <f t="shared" si="5"/>
        <v>1113.7808984692499</v>
      </c>
      <c r="N34">
        <f t="shared" si="6"/>
        <v>151.27020000000002</v>
      </c>
      <c r="O34">
        <f t="shared" si="7"/>
        <v>373.36110899999994</v>
      </c>
      <c r="P34" s="43">
        <f t="shared" si="8"/>
        <v>524.63130899999999</v>
      </c>
      <c r="Q34" s="44">
        <f t="shared" si="9"/>
        <v>2224.6099411250002</v>
      </c>
      <c r="R34" t="str">
        <f t="shared" si="10"/>
        <v>Accelerating</v>
      </c>
      <c r="S34">
        <f t="shared" si="11"/>
        <v>16735.7387571</v>
      </c>
    </row>
    <row r="35" spans="2:19" x14ac:dyDescent="0.3">
      <c r="B35" s="29" t="s">
        <v>11</v>
      </c>
      <c r="C35" s="29">
        <v>27</v>
      </c>
      <c r="D35" s="29">
        <v>27</v>
      </c>
      <c r="E35" s="28">
        <v>34.1</v>
      </c>
      <c r="F35" s="15">
        <f t="shared" si="13"/>
        <v>0.65277777777777812</v>
      </c>
      <c r="G35" s="15">
        <f t="shared" si="0"/>
        <v>2.350000000000001</v>
      </c>
      <c r="H35">
        <f t="shared" si="1"/>
        <v>426.63498900000008</v>
      </c>
      <c r="I35">
        <f t="shared" si="2"/>
        <v>101512.46269518757</v>
      </c>
      <c r="J35">
        <f t="shared" si="12"/>
        <v>34.1</v>
      </c>
      <c r="K35">
        <f t="shared" si="3"/>
        <v>429859.48500000004</v>
      </c>
      <c r="L35">
        <f t="shared" si="4"/>
        <v>747105.42500000016</v>
      </c>
      <c r="M35" s="42">
        <f t="shared" si="5"/>
        <v>1278.4773726951878</v>
      </c>
      <c r="N35">
        <f t="shared" si="6"/>
        <v>151.27020000000002</v>
      </c>
      <c r="O35">
        <f t="shared" si="7"/>
        <v>426.63498900000008</v>
      </c>
      <c r="P35" s="43">
        <f t="shared" si="8"/>
        <v>577.90518900000006</v>
      </c>
      <c r="Q35" s="44">
        <f t="shared" si="9"/>
        <v>3759.7208405625024</v>
      </c>
      <c r="R35" t="str">
        <f t="shared" si="10"/>
        <v>Accelerating</v>
      </c>
      <c r="S35">
        <f t="shared" si="11"/>
        <v>19706.566944900002</v>
      </c>
    </row>
    <row r="36" spans="2:19" x14ac:dyDescent="0.3">
      <c r="B36" s="29" t="s">
        <v>11</v>
      </c>
      <c r="C36" s="29">
        <v>28</v>
      </c>
      <c r="D36" s="29">
        <v>28</v>
      </c>
      <c r="E36" s="28">
        <v>36.6</v>
      </c>
      <c r="F36" s="15">
        <f t="shared" si="13"/>
        <v>0.69444444444444442</v>
      </c>
      <c r="G36" s="15">
        <f t="shared" si="0"/>
        <v>2.5</v>
      </c>
      <c r="H36">
        <f t="shared" si="1"/>
        <v>491.48456400000003</v>
      </c>
      <c r="I36">
        <f t="shared" si="2"/>
        <v>133793.0202</v>
      </c>
      <c r="J36">
        <f t="shared" si="12"/>
        <v>36.6</v>
      </c>
      <c r="K36">
        <f t="shared" si="3"/>
        <v>461374.11000000004</v>
      </c>
      <c r="L36">
        <f t="shared" si="4"/>
        <v>860667.30000000016</v>
      </c>
      <c r="M36" s="42">
        <f t="shared" si="5"/>
        <v>1455.8344302000003</v>
      </c>
      <c r="N36">
        <f t="shared" si="6"/>
        <v>151.27020000000002</v>
      </c>
      <c r="O36">
        <f t="shared" si="7"/>
        <v>491.48456400000009</v>
      </c>
      <c r="P36" s="43">
        <f t="shared" si="8"/>
        <v>642.75476400000014</v>
      </c>
      <c r="Q36" s="44">
        <f t="shared" si="9"/>
        <v>4778.32215</v>
      </c>
      <c r="R36" t="str">
        <f t="shared" si="10"/>
        <v>Accelerating</v>
      </c>
      <c r="S36">
        <f t="shared" si="11"/>
        <v>23524.824362400006</v>
      </c>
    </row>
    <row r="37" spans="2:19" x14ac:dyDescent="0.3">
      <c r="B37" s="29" t="s">
        <v>11</v>
      </c>
      <c r="C37" s="29">
        <v>29</v>
      </c>
      <c r="D37" s="29">
        <v>29</v>
      </c>
      <c r="E37" s="28">
        <v>39.1</v>
      </c>
      <c r="F37" s="15">
        <f t="shared" si="13"/>
        <v>0.65277777777777712</v>
      </c>
      <c r="G37" s="15">
        <f t="shared" si="0"/>
        <v>2.3499999999999979</v>
      </c>
      <c r="H37">
        <f t="shared" si="1"/>
        <v>560.92038900000011</v>
      </c>
      <c r="I37">
        <f t="shared" si="2"/>
        <v>153968.75150002071</v>
      </c>
      <c r="J37">
        <f t="shared" si="12"/>
        <v>39.1</v>
      </c>
      <c r="K37">
        <f t="shared" si="3"/>
        <v>492888.73500000004</v>
      </c>
      <c r="L37">
        <f t="shared" si="4"/>
        <v>982260.42500000016</v>
      </c>
      <c r="M37" s="42">
        <f t="shared" si="5"/>
        <v>1629.1179115000209</v>
      </c>
      <c r="N37">
        <f t="shared" si="6"/>
        <v>151.27020000000002</v>
      </c>
      <c r="O37">
        <f t="shared" si="7"/>
        <v>560.92038900000011</v>
      </c>
      <c r="P37" s="43">
        <f t="shared" si="8"/>
        <v>712.19058900000016</v>
      </c>
      <c r="Q37" s="44">
        <f t="shared" si="9"/>
        <v>5309.2672931041625</v>
      </c>
      <c r="R37" t="str">
        <f t="shared" si="10"/>
        <v>Accelerating</v>
      </c>
      <c r="S37">
        <f t="shared" si="11"/>
        <v>27846.652029900008</v>
      </c>
    </row>
    <row r="38" spans="2:19" x14ac:dyDescent="0.3">
      <c r="B38" s="29" t="s">
        <v>11</v>
      </c>
      <c r="C38" s="29">
        <v>30</v>
      </c>
      <c r="D38" s="29">
        <v>30</v>
      </c>
      <c r="E38" s="28">
        <v>41.3</v>
      </c>
      <c r="F38" s="15">
        <f t="shared" si="13"/>
        <v>0.47222222222222199</v>
      </c>
      <c r="G38" s="15">
        <f t="shared" si="0"/>
        <v>1.6999999999999993</v>
      </c>
      <c r="H38">
        <f t="shared" si="1"/>
        <v>625.81766099999993</v>
      </c>
      <c r="I38">
        <f t="shared" si="2"/>
        <v>132986.25296249992</v>
      </c>
      <c r="J38">
        <f t="shared" si="12"/>
        <v>41.3</v>
      </c>
      <c r="K38">
        <f t="shared" si="3"/>
        <v>520621.60499999998</v>
      </c>
      <c r="L38">
        <f t="shared" si="4"/>
        <v>1095905.825</v>
      </c>
      <c r="M38" s="42">
        <f t="shared" si="5"/>
        <v>1749.5136829624998</v>
      </c>
      <c r="N38">
        <f t="shared" si="6"/>
        <v>151.27020000000002</v>
      </c>
      <c r="O38">
        <f t="shared" si="7"/>
        <v>625.81766099999993</v>
      </c>
      <c r="P38" s="43">
        <f t="shared" si="8"/>
        <v>777.08786099999998</v>
      </c>
      <c r="Q38" s="44">
        <f t="shared" si="9"/>
        <v>4432.8750987499971</v>
      </c>
      <c r="R38" t="str">
        <f t="shared" si="10"/>
        <v>Accelerating</v>
      </c>
      <c r="S38">
        <f t="shared" si="11"/>
        <v>32093.728659299995</v>
      </c>
    </row>
    <row r="39" spans="2:19" x14ac:dyDescent="0.3">
      <c r="B39" s="29" t="s">
        <v>11</v>
      </c>
      <c r="C39" s="29">
        <v>31</v>
      </c>
      <c r="D39" s="29">
        <v>31</v>
      </c>
      <c r="E39" s="28">
        <v>42.5</v>
      </c>
      <c r="F39" s="15">
        <f t="shared" si="13"/>
        <v>0.27777777777777779</v>
      </c>
      <c r="G39" s="15">
        <f t="shared" si="0"/>
        <v>1.0000000000000002</v>
      </c>
      <c r="H39">
        <f t="shared" si="1"/>
        <v>662.7131250000001</v>
      </c>
      <c r="I39">
        <f t="shared" si="2"/>
        <v>88453.793489583346</v>
      </c>
      <c r="J39">
        <f t="shared" si="12"/>
        <v>42.5</v>
      </c>
      <c r="K39">
        <f t="shared" si="3"/>
        <v>535748.625</v>
      </c>
      <c r="L39">
        <f t="shared" si="4"/>
        <v>1160515.625</v>
      </c>
      <c r="M39" s="42">
        <f t="shared" si="5"/>
        <v>1784.7180434895834</v>
      </c>
      <c r="N39">
        <f t="shared" si="6"/>
        <v>151.27020000000002</v>
      </c>
      <c r="O39">
        <f t="shared" si="7"/>
        <v>662.71312499999999</v>
      </c>
      <c r="P39" s="43">
        <f t="shared" si="8"/>
        <v>813.98332500000004</v>
      </c>
      <c r="Q39" s="44">
        <f t="shared" si="9"/>
        <v>2853.3481770833337</v>
      </c>
      <c r="R39" t="str">
        <f t="shared" si="10"/>
        <v>Accelerating</v>
      </c>
      <c r="S39">
        <f t="shared" si="11"/>
        <v>34594.291312500005</v>
      </c>
    </row>
    <row r="40" spans="2:19" x14ac:dyDescent="0.3">
      <c r="B40" s="29" t="s">
        <v>11</v>
      </c>
      <c r="C40" s="29">
        <v>32</v>
      </c>
      <c r="D40" s="29">
        <v>32</v>
      </c>
      <c r="E40" s="28">
        <v>43.3</v>
      </c>
      <c r="F40" s="15">
        <f t="shared" si="13"/>
        <v>0.19444444444444425</v>
      </c>
      <c r="G40" s="15">
        <f t="shared" si="0"/>
        <v>0.6999999999999994</v>
      </c>
      <c r="H40">
        <f t="shared" si="1"/>
        <v>687.89714099999992</v>
      </c>
      <c r="I40">
        <f t="shared" si="2"/>
        <v>68483.982037333262</v>
      </c>
      <c r="J40">
        <f t="shared" si="12"/>
        <v>43.3</v>
      </c>
      <c r="K40">
        <f t="shared" si="3"/>
        <v>545833.30499999993</v>
      </c>
      <c r="L40">
        <f t="shared" si="4"/>
        <v>1204616.8249999997</v>
      </c>
      <c r="M40" s="42">
        <f t="shared" si="5"/>
        <v>1818.9341120373329</v>
      </c>
      <c r="N40">
        <f t="shared" si="6"/>
        <v>151.27020000000002</v>
      </c>
      <c r="O40">
        <f t="shared" si="7"/>
        <v>687.89714099999992</v>
      </c>
      <c r="P40" s="43">
        <f t="shared" si="8"/>
        <v>839.16734099999996</v>
      </c>
      <c r="Q40" s="44">
        <f t="shared" si="9"/>
        <v>2140.1244386666644</v>
      </c>
      <c r="R40" t="str">
        <f t="shared" si="10"/>
        <v>Accelerating</v>
      </c>
      <c r="S40">
        <f t="shared" si="11"/>
        <v>36335.945865299997</v>
      </c>
    </row>
    <row r="41" spans="2:19" x14ac:dyDescent="0.3">
      <c r="B41" s="29" t="s">
        <v>11</v>
      </c>
      <c r="C41" s="29">
        <v>33</v>
      </c>
      <c r="D41" s="29">
        <v>33</v>
      </c>
      <c r="E41" s="28">
        <v>43.9</v>
      </c>
      <c r="F41" s="15">
        <f t="shared" si="13"/>
        <v>0.15277777777777798</v>
      </c>
      <c r="G41" s="15">
        <f t="shared" si="0"/>
        <v>0.55000000000000082</v>
      </c>
      <c r="H41">
        <f t="shared" si="1"/>
        <v>707.09334899999988</v>
      </c>
      <c r="I41">
        <f t="shared" si="2"/>
        <v>58821.327969937571</v>
      </c>
      <c r="J41">
        <f t="shared" si="12"/>
        <v>43.9</v>
      </c>
      <c r="K41">
        <f t="shared" si="3"/>
        <v>553396.81499999994</v>
      </c>
      <c r="L41">
        <f t="shared" si="4"/>
        <v>1238232.4249999998</v>
      </c>
      <c r="M41" s="42">
        <f t="shared" si="5"/>
        <v>1850.4505679699373</v>
      </c>
      <c r="N41">
        <f t="shared" si="6"/>
        <v>151.27020000000002</v>
      </c>
      <c r="O41">
        <f t="shared" si="7"/>
        <v>707.09334899999999</v>
      </c>
      <c r="P41" s="43">
        <f t="shared" si="8"/>
        <v>858.36354900000003</v>
      </c>
      <c r="Q41" s="44">
        <f t="shared" si="9"/>
        <v>1782.4644839375021</v>
      </c>
      <c r="R41" t="str">
        <f t="shared" si="10"/>
        <v>Accelerating</v>
      </c>
      <c r="S41">
        <f t="shared" si="11"/>
        <v>37682.159801100002</v>
      </c>
    </row>
    <row r="42" spans="2:19" x14ac:dyDescent="0.3">
      <c r="B42" s="29" t="s">
        <v>11</v>
      </c>
      <c r="C42" s="29">
        <v>34</v>
      </c>
      <c r="D42" s="29">
        <v>34</v>
      </c>
      <c r="E42" s="28">
        <v>44.4</v>
      </c>
      <c r="F42" s="15">
        <f t="shared" si="13"/>
        <v>8.3333333333333523E-2</v>
      </c>
      <c r="G42" s="15">
        <f t="shared" si="0"/>
        <v>0.30000000000000071</v>
      </c>
      <c r="H42">
        <f t="shared" si="1"/>
        <v>723.29198400000007</v>
      </c>
      <c r="I42">
        <f t="shared" si="2"/>
        <v>34838.563896000087</v>
      </c>
      <c r="J42">
        <f t="shared" si="12"/>
        <v>44.4</v>
      </c>
      <c r="K42">
        <f t="shared" si="3"/>
        <v>559699.74</v>
      </c>
      <c r="L42">
        <f t="shared" si="4"/>
        <v>1266598.8</v>
      </c>
      <c r="M42" s="42">
        <f t="shared" si="5"/>
        <v>1861.1371038959999</v>
      </c>
      <c r="N42">
        <f t="shared" si="6"/>
        <v>151.27020000000002</v>
      </c>
      <c r="O42">
        <f t="shared" si="7"/>
        <v>723.29198399999996</v>
      </c>
      <c r="P42" s="43">
        <f t="shared" si="8"/>
        <v>874.562184</v>
      </c>
      <c r="Q42" s="44">
        <f t="shared" si="9"/>
        <v>1024.6636440000025</v>
      </c>
      <c r="R42" t="str">
        <f t="shared" si="10"/>
        <v>Accelerating</v>
      </c>
      <c r="S42">
        <f t="shared" si="11"/>
        <v>38830.560969599996</v>
      </c>
    </row>
    <row r="43" spans="2:19" x14ac:dyDescent="0.3">
      <c r="B43" s="29" t="s">
        <v>11</v>
      </c>
      <c r="C43" s="29">
        <v>35</v>
      </c>
      <c r="D43" s="29">
        <v>35</v>
      </c>
      <c r="E43" s="28">
        <v>44.5</v>
      </c>
      <c r="F43" s="15">
        <f t="shared" si="13"/>
        <v>-2.7777777777777186E-2</v>
      </c>
      <c r="G43" s="15">
        <f t="shared" si="0"/>
        <v>-9.9999999999997882E-2</v>
      </c>
      <c r="H43">
        <f t="shared" si="1"/>
        <v>726.55372499999999</v>
      </c>
      <c r="I43">
        <f t="shared" si="2"/>
        <v>-12361.504348958069</v>
      </c>
      <c r="J43">
        <f t="shared" si="12"/>
        <v>44.5</v>
      </c>
      <c r="K43">
        <f t="shared" si="3"/>
        <v>560960.32500000007</v>
      </c>
      <c r="L43">
        <f t="shared" si="4"/>
        <v>1272310.625</v>
      </c>
      <c r="M43" s="42">
        <f t="shared" si="5"/>
        <v>1820.909445651042</v>
      </c>
      <c r="N43">
        <f t="shared" si="6"/>
        <v>151.27020000000002</v>
      </c>
      <c r="O43">
        <f t="shared" si="7"/>
        <v>726.55372499999999</v>
      </c>
      <c r="P43" s="43">
        <f t="shared" si="8"/>
        <v>877.82392500000003</v>
      </c>
      <c r="Q43" s="44">
        <f t="shared" si="9"/>
        <v>-353.18583854165911</v>
      </c>
      <c r="R43" t="str">
        <f t="shared" si="10"/>
        <v>Braking</v>
      </c>
      <c r="S43">
        <f t="shared" si="11"/>
        <v>39063.164662499999</v>
      </c>
    </row>
    <row r="44" spans="2:19" x14ac:dyDescent="0.3">
      <c r="B44" s="29" t="s">
        <v>11</v>
      </c>
      <c r="C44" s="29">
        <v>36</v>
      </c>
      <c r="D44" s="29">
        <v>36</v>
      </c>
      <c r="E44" s="28">
        <v>44.2</v>
      </c>
      <c r="F44" s="15">
        <f t="shared" si="13"/>
        <v>-0.24999999999999961</v>
      </c>
      <c r="G44" s="15">
        <f t="shared" si="0"/>
        <v>-0.89999999999999869</v>
      </c>
      <c r="H44">
        <f t="shared" si="1"/>
        <v>716.79051600000014</v>
      </c>
      <c r="I44">
        <f t="shared" si="2"/>
        <v>-116120.06359199985</v>
      </c>
      <c r="J44">
        <f t="shared" si="12"/>
        <v>44.2</v>
      </c>
      <c r="K44">
        <f t="shared" si="3"/>
        <v>557178.57000000007</v>
      </c>
      <c r="L44">
        <f t="shared" si="4"/>
        <v>1255213.7000000002</v>
      </c>
      <c r="M44" s="42">
        <f t="shared" si="5"/>
        <v>1696.2722064080006</v>
      </c>
      <c r="N44">
        <f t="shared" si="6"/>
        <v>151.27020000000002</v>
      </c>
      <c r="O44">
        <f t="shared" si="7"/>
        <v>716.79051600000014</v>
      </c>
      <c r="P44" s="43">
        <f t="shared" si="8"/>
        <v>868.06071600000018</v>
      </c>
      <c r="Q44" s="44">
        <f t="shared" si="9"/>
        <v>-3225.5573219999956</v>
      </c>
      <c r="R44" t="str">
        <f t="shared" si="10"/>
        <v>Braking</v>
      </c>
      <c r="S44">
        <f t="shared" si="11"/>
        <v>38368.283647200013</v>
      </c>
    </row>
    <row r="45" spans="2:19" x14ac:dyDescent="0.3">
      <c r="B45" s="29" t="s">
        <v>11</v>
      </c>
      <c r="C45" s="29">
        <v>37</v>
      </c>
      <c r="D45" s="29">
        <v>37</v>
      </c>
      <c r="E45" s="28">
        <v>42.7</v>
      </c>
      <c r="F45" s="15">
        <f t="shared" si="13"/>
        <v>-0.59722222222222276</v>
      </c>
      <c r="G45" s="15">
        <f t="shared" si="0"/>
        <v>-2.1500000000000021</v>
      </c>
      <c r="H45">
        <f t="shared" si="1"/>
        <v>668.965101</v>
      </c>
      <c r="I45">
        <f t="shared" si="2"/>
        <v>-273472.0041706044</v>
      </c>
      <c r="J45">
        <f t="shared" si="12"/>
        <v>42.7</v>
      </c>
      <c r="K45">
        <f t="shared" si="3"/>
        <v>538269.79500000004</v>
      </c>
      <c r="L45">
        <f t="shared" si="4"/>
        <v>1171463.8250000002</v>
      </c>
      <c r="M45" s="42">
        <f t="shared" si="5"/>
        <v>1436.2616158293959</v>
      </c>
      <c r="N45">
        <f t="shared" si="6"/>
        <v>151.27020000000002</v>
      </c>
      <c r="O45">
        <f t="shared" si="7"/>
        <v>668.96510100000012</v>
      </c>
      <c r="P45" s="43">
        <f t="shared" si="8"/>
        <v>820.23530100000016</v>
      </c>
      <c r="Q45" s="44">
        <f t="shared" si="9"/>
        <v>-7391.135247854173</v>
      </c>
      <c r="R45" t="str">
        <f t="shared" si="10"/>
        <v>Braking</v>
      </c>
      <c r="S45">
        <f t="shared" si="11"/>
        <v>35024.047352700007</v>
      </c>
    </row>
    <row r="46" spans="2:19" x14ac:dyDescent="0.3">
      <c r="B46" s="29" t="s">
        <v>11</v>
      </c>
      <c r="C46" s="29">
        <v>38</v>
      </c>
      <c r="D46" s="29">
        <v>38</v>
      </c>
      <c r="E46" s="28">
        <v>39.9</v>
      </c>
      <c r="F46" s="15">
        <f t="shared" si="13"/>
        <v>-0.79166666666666707</v>
      </c>
      <c r="G46" s="15">
        <f t="shared" si="0"/>
        <v>-2.8500000000000014</v>
      </c>
      <c r="H46">
        <f t="shared" si="1"/>
        <v>584.10846900000001</v>
      </c>
      <c r="I46">
        <f t="shared" si="2"/>
        <v>-333866.66573925014</v>
      </c>
      <c r="J46">
        <f t="shared" si="12"/>
        <v>39.9</v>
      </c>
      <c r="K46">
        <f t="shared" si="3"/>
        <v>502973.41499999998</v>
      </c>
      <c r="L46">
        <f t="shared" si="4"/>
        <v>1022866.425</v>
      </c>
      <c r="M46" s="42">
        <f t="shared" si="5"/>
        <v>1191.9731742607501</v>
      </c>
      <c r="N46">
        <f t="shared" si="6"/>
        <v>151.27020000000002</v>
      </c>
      <c r="O46">
        <f t="shared" si="7"/>
        <v>584.10846900000001</v>
      </c>
      <c r="P46" s="43">
        <f t="shared" si="8"/>
        <v>735.37866900000006</v>
      </c>
      <c r="Q46" s="44">
        <f t="shared" si="9"/>
        <v>-8785.9648878750031</v>
      </c>
      <c r="R46" t="str">
        <f t="shared" si="10"/>
        <v>Braking</v>
      </c>
      <c r="S46">
        <f t="shared" si="11"/>
        <v>29341.608893100001</v>
      </c>
    </row>
    <row r="47" spans="2:19" x14ac:dyDescent="0.3">
      <c r="B47" s="29" t="s">
        <v>11</v>
      </c>
      <c r="C47" s="29">
        <v>39</v>
      </c>
      <c r="D47" s="29">
        <v>39</v>
      </c>
      <c r="E47" s="28">
        <v>37</v>
      </c>
      <c r="F47" s="15">
        <f t="shared" si="13"/>
        <v>-0.73611111111111072</v>
      </c>
      <c r="G47" s="15">
        <f t="shared" si="0"/>
        <v>-2.6499999999999986</v>
      </c>
      <c r="H47">
        <f t="shared" si="1"/>
        <v>502.28609999999998</v>
      </c>
      <c r="I47">
        <f t="shared" si="2"/>
        <v>-281186.03735624981</v>
      </c>
      <c r="J47">
        <f t="shared" si="12"/>
        <v>37</v>
      </c>
      <c r="K47">
        <f t="shared" si="3"/>
        <v>466416.45</v>
      </c>
      <c r="L47">
        <f t="shared" si="4"/>
        <v>879582.5</v>
      </c>
      <c r="M47" s="42">
        <f t="shared" si="5"/>
        <v>1064.8129126437502</v>
      </c>
      <c r="N47">
        <f t="shared" si="6"/>
        <v>151.27020000000002</v>
      </c>
      <c r="O47">
        <f t="shared" si="7"/>
        <v>502.28610000000003</v>
      </c>
      <c r="P47" s="43">
        <f t="shared" si="8"/>
        <v>653.55630000000008</v>
      </c>
      <c r="Q47" s="44">
        <f t="shared" si="9"/>
        <v>-7209.8983937499952</v>
      </c>
      <c r="R47" t="str">
        <f t="shared" si="10"/>
        <v>Braking</v>
      </c>
      <c r="S47">
        <f t="shared" si="11"/>
        <v>24181.583100000003</v>
      </c>
    </row>
    <row r="48" spans="2:19" x14ac:dyDescent="0.3">
      <c r="B48" s="29" t="s">
        <v>11</v>
      </c>
      <c r="C48" s="29">
        <v>40</v>
      </c>
      <c r="D48" s="29">
        <v>40</v>
      </c>
      <c r="E48" s="28">
        <v>34.6</v>
      </c>
      <c r="F48" s="15">
        <f t="shared" si="13"/>
        <v>-0.65277777777777812</v>
      </c>
      <c r="G48" s="15">
        <f t="shared" si="0"/>
        <v>-2.350000000000001</v>
      </c>
      <c r="H48">
        <f t="shared" si="1"/>
        <v>439.2380040000001</v>
      </c>
      <c r="I48">
        <f t="shared" si="2"/>
        <v>-229379.8465333335</v>
      </c>
      <c r="J48">
        <f t="shared" si="12"/>
        <v>34.6</v>
      </c>
      <c r="K48">
        <f t="shared" si="3"/>
        <v>436162.41000000003</v>
      </c>
      <c r="L48">
        <f t="shared" si="4"/>
        <v>769175.3</v>
      </c>
      <c r="M48" s="42">
        <f t="shared" si="5"/>
        <v>975.95786346666659</v>
      </c>
      <c r="N48">
        <f t="shared" si="6"/>
        <v>151.27020000000002</v>
      </c>
      <c r="O48">
        <f t="shared" si="7"/>
        <v>439.23800400000005</v>
      </c>
      <c r="P48" s="43">
        <f t="shared" si="8"/>
        <v>590.50820400000009</v>
      </c>
      <c r="Q48" s="44">
        <f t="shared" si="9"/>
        <v>-5734.4961633333378</v>
      </c>
      <c r="R48" t="str">
        <f t="shared" si="10"/>
        <v>Braking</v>
      </c>
      <c r="S48">
        <f t="shared" si="11"/>
        <v>20431.583858400005</v>
      </c>
    </row>
    <row r="49" spans="2:19" x14ac:dyDescent="0.3">
      <c r="B49" s="29" t="s">
        <v>11</v>
      </c>
      <c r="C49" s="29">
        <v>41</v>
      </c>
      <c r="D49" s="29">
        <v>41</v>
      </c>
      <c r="E49" s="28">
        <v>32.299999999999997</v>
      </c>
      <c r="F49" s="15">
        <f t="shared" si="13"/>
        <v>-0.7777777777777779</v>
      </c>
      <c r="G49" s="15">
        <f t="shared" si="0"/>
        <v>-2.8000000000000003</v>
      </c>
      <c r="H49">
        <f t="shared" si="1"/>
        <v>382.78310099999987</v>
      </c>
      <c r="I49">
        <f t="shared" si="2"/>
        <v>-250233.81941483327</v>
      </c>
      <c r="J49">
        <f t="shared" si="12"/>
        <v>32.299999999999997</v>
      </c>
      <c r="K49">
        <f t="shared" si="3"/>
        <v>407168.95499999996</v>
      </c>
      <c r="L49">
        <f t="shared" si="4"/>
        <v>670313.82499999984</v>
      </c>
      <c r="M49" s="42">
        <f t="shared" si="5"/>
        <v>827.24896058516651</v>
      </c>
      <c r="N49">
        <f t="shared" si="6"/>
        <v>151.27020000000002</v>
      </c>
      <c r="O49">
        <f t="shared" si="7"/>
        <v>382.78310099999993</v>
      </c>
      <c r="P49" s="43">
        <f t="shared" si="8"/>
        <v>534.05330099999992</v>
      </c>
      <c r="Q49" s="44">
        <f t="shared" si="9"/>
        <v>-6103.2638881666653</v>
      </c>
      <c r="R49" t="str">
        <f t="shared" si="10"/>
        <v>Braking</v>
      </c>
      <c r="S49">
        <f t="shared" si="11"/>
        <v>17249.921622299997</v>
      </c>
    </row>
    <row r="50" spans="2:19" x14ac:dyDescent="0.3">
      <c r="B50" s="29" t="s">
        <v>11</v>
      </c>
      <c r="C50" s="29">
        <v>42</v>
      </c>
      <c r="D50" s="29">
        <v>42</v>
      </c>
      <c r="E50" s="28">
        <v>29</v>
      </c>
      <c r="F50" s="15">
        <f t="shared" si="13"/>
        <v>-0.99999999999999933</v>
      </c>
      <c r="G50" s="15">
        <f t="shared" si="0"/>
        <v>-3.5999999999999979</v>
      </c>
      <c r="H50">
        <f t="shared" si="1"/>
        <v>308.56290000000001</v>
      </c>
      <c r="I50">
        <f t="shared" si="2"/>
        <v>-272152.47779999982</v>
      </c>
      <c r="J50">
        <f t="shared" si="12"/>
        <v>29</v>
      </c>
      <c r="K50">
        <f t="shared" si="3"/>
        <v>365569.65</v>
      </c>
      <c r="L50">
        <f t="shared" si="4"/>
        <v>540342.5</v>
      </c>
      <c r="M50" s="42">
        <f t="shared" si="5"/>
        <v>633.75967220000018</v>
      </c>
      <c r="N50">
        <f t="shared" si="6"/>
        <v>151.27020000000002</v>
      </c>
      <c r="O50">
        <f t="shared" si="7"/>
        <v>308.56290000000001</v>
      </c>
      <c r="P50" s="43">
        <f t="shared" si="8"/>
        <v>459.83310000000006</v>
      </c>
      <c r="Q50" s="44">
        <f t="shared" si="9"/>
        <v>-6479.8208999999961</v>
      </c>
      <c r="R50" t="str">
        <f t="shared" si="10"/>
        <v>Braking</v>
      </c>
      <c r="S50">
        <f t="shared" si="11"/>
        <v>13335.159900000002</v>
      </c>
    </row>
    <row r="51" spans="2:19" x14ac:dyDescent="0.3">
      <c r="B51" s="29" t="s">
        <v>11</v>
      </c>
      <c r="C51" s="29">
        <v>43</v>
      </c>
      <c r="D51" s="29">
        <v>43</v>
      </c>
      <c r="E51" s="28">
        <v>25.1</v>
      </c>
      <c r="F51" s="15">
        <f t="shared" si="13"/>
        <v>-0.94444444444444453</v>
      </c>
      <c r="G51" s="15">
        <f t="shared" si="0"/>
        <v>-3.4000000000000004</v>
      </c>
      <c r="H51">
        <f t="shared" si="1"/>
        <v>231.15066900000005</v>
      </c>
      <c r="I51">
        <f t="shared" si="2"/>
        <v>-201826.63829658338</v>
      </c>
      <c r="J51">
        <f t="shared" si="12"/>
        <v>25.1</v>
      </c>
      <c r="K51">
        <f t="shared" si="3"/>
        <v>316406.83500000002</v>
      </c>
      <c r="L51">
        <f t="shared" si="4"/>
        <v>404781.42500000005</v>
      </c>
      <c r="M51" s="42">
        <f t="shared" si="5"/>
        <v>519.36162170341674</v>
      </c>
      <c r="N51">
        <f t="shared" si="6"/>
        <v>151.27020000000002</v>
      </c>
      <c r="O51">
        <f t="shared" si="7"/>
        <v>231.15066900000005</v>
      </c>
      <c r="P51" s="43">
        <f t="shared" si="8"/>
        <v>382.42086900000004</v>
      </c>
      <c r="Q51" s="44">
        <f t="shared" si="9"/>
        <v>-4693.6427510833346</v>
      </c>
      <c r="R51" t="str">
        <f t="shared" si="10"/>
        <v>Braking</v>
      </c>
      <c r="S51">
        <f t="shared" si="11"/>
        <v>9598.7638119000021</v>
      </c>
    </row>
    <row r="52" spans="2:19" x14ac:dyDescent="0.3">
      <c r="B52" s="29" t="s">
        <v>11</v>
      </c>
      <c r="C52" s="29">
        <v>44</v>
      </c>
      <c r="D52" s="29">
        <v>44</v>
      </c>
      <c r="E52" s="28">
        <v>22.2</v>
      </c>
      <c r="F52" s="15">
        <f t="shared" si="13"/>
        <v>-0.5833333333333337</v>
      </c>
      <c r="G52" s="15">
        <f t="shared" si="0"/>
        <v>-2.1000000000000014</v>
      </c>
      <c r="H52">
        <f t="shared" si="1"/>
        <v>180.82299600000002</v>
      </c>
      <c r="I52">
        <f t="shared" si="2"/>
        <v>-102104.71840800006</v>
      </c>
      <c r="J52">
        <f t="shared" si="12"/>
        <v>22.2</v>
      </c>
      <c r="K52">
        <f t="shared" si="3"/>
        <v>279849.87</v>
      </c>
      <c r="L52">
        <f t="shared" si="4"/>
        <v>316649.7</v>
      </c>
      <c r="M52" s="42">
        <f t="shared" si="5"/>
        <v>494.39485159199995</v>
      </c>
      <c r="N52">
        <f t="shared" si="6"/>
        <v>151.27020000000002</v>
      </c>
      <c r="O52">
        <f t="shared" si="7"/>
        <v>180.82299599999999</v>
      </c>
      <c r="P52" s="43">
        <f t="shared" si="8"/>
        <v>332.09319600000003</v>
      </c>
      <c r="Q52" s="44">
        <f t="shared" si="9"/>
        <v>-2320.5617820000011</v>
      </c>
      <c r="R52" t="str">
        <f t="shared" si="10"/>
        <v>Braking</v>
      </c>
      <c r="S52">
        <f t="shared" si="11"/>
        <v>7372.4689512000004</v>
      </c>
    </row>
    <row r="53" spans="2:19" x14ac:dyDescent="0.3">
      <c r="B53" s="29" t="s">
        <v>11</v>
      </c>
      <c r="C53" s="29">
        <v>45</v>
      </c>
      <c r="D53" s="29">
        <v>45</v>
      </c>
      <c r="E53" s="28">
        <v>20.9</v>
      </c>
      <c r="F53" s="15">
        <f t="shared" si="13"/>
        <v>-0.25000000000000011</v>
      </c>
      <c r="G53" s="15">
        <f t="shared" si="0"/>
        <v>-0.90000000000000036</v>
      </c>
      <c r="H53">
        <f t="shared" si="1"/>
        <v>160.26558899999998</v>
      </c>
      <c r="I53">
        <f t="shared" si="2"/>
        <v>-40567.227215625011</v>
      </c>
      <c r="J53">
        <f t="shared" si="12"/>
        <v>20.9</v>
      </c>
      <c r="K53">
        <f t="shared" si="3"/>
        <v>263462.26500000001</v>
      </c>
      <c r="L53">
        <f t="shared" si="4"/>
        <v>280650.42499999999</v>
      </c>
      <c r="M53" s="42">
        <f t="shared" si="5"/>
        <v>503.54546278437499</v>
      </c>
      <c r="N53">
        <f t="shared" si="6"/>
        <v>151.27020000000002</v>
      </c>
      <c r="O53">
        <f t="shared" si="7"/>
        <v>160.26558899999998</v>
      </c>
      <c r="P53" s="43">
        <f t="shared" si="8"/>
        <v>311.53578900000002</v>
      </c>
      <c r="Q53" s="44">
        <f t="shared" si="9"/>
        <v>-901.49393812500023</v>
      </c>
      <c r="R53" t="str">
        <f t="shared" si="10"/>
        <v>Braking</v>
      </c>
      <c r="S53">
        <f t="shared" si="11"/>
        <v>6511.0979901000001</v>
      </c>
    </row>
    <row r="54" spans="2:19" x14ac:dyDescent="0.3">
      <c r="B54" s="29" t="s">
        <v>11</v>
      </c>
      <c r="C54" s="29">
        <v>46</v>
      </c>
      <c r="D54" s="29">
        <v>46</v>
      </c>
      <c r="E54" s="28">
        <v>20.399999999999999</v>
      </c>
      <c r="F54" s="15">
        <f t="shared" si="13"/>
        <v>-0.19444444444444425</v>
      </c>
      <c r="G54" s="15">
        <f t="shared" si="0"/>
        <v>-0.6999999999999994</v>
      </c>
      <c r="H54">
        <f t="shared" si="1"/>
        <v>152.68910399999999</v>
      </c>
      <c r="I54">
        <f t="shared" si="2"/>
        <v>-31411.541783999968</v>
      </c>
      <c r="J54">
        <f t="shared" si="12"/>
        <v>20.399999999999999</v>
      </c>
      <c r="K54">
        <f t="shared" si="3"/>
        <v>257159.34</v>
      </c>
      <c r="L54">
        <f t="shared" si="4"/>
        <v>267382.8</v>
      </c>
      <c r="M54" s="42">
        <f t="shared" si="5"/>
        <v>493.13059821600001</v>
      </c>
      <c r="N54">
        <f t="shared" si="6"/>
        <v>151.27020000000002</v>
      </c>
      <c r="O54">
        <f t="shared" si="7"/>
        <v>152.68910399999999</v>
      </c>
      <c r="P54" s="43">
        <f t="shared" si="8"/>
        <v>303.95930399999997</v>
      </c>
      <c r="Q54" s="44">
        <f t="shared" si="9"/>
        <v>-682.85960399999931</v>
      </c>
      <c r="R54" t="str">
        <f t="shared" si="10"/>
        <v>Braking</v>
      </c>
      <c r="S54">
        <f t="shared" si="11"/>
        <v>6200.7698015999995</v>
      </c>
    </row>
    <row r="55" spans="2:19" x14ac:dyDescent="0.3">
      <c r="B55" s="29" t="s">
        <v>11</v>
      </c>
      <c r="C55" s="29">
        <v>47</v>
      </c>
      <c r="D55" s="29">
        <v>47</v>
      </c>
      <c r="E55" s="28">
        <v>19.5</v>
      </c>
      <c r="F55" s="15">
        <f t="shared" si="13"/>
        <v>-0.27777777777777779</v>
      </c>
      <c r="G55" s="15">
        <f t="shared" si="0"/>
        <v>-1.0000000000000002</v>
      </c>
      <c r="H55">
        <f t="shared" si="1"/>
        <v>139.51372500000002</v>
      </c>
      <c r="I55">
        <f t="shared" si="2"/>
        <v>-42803.585906250002</v>
      </c>
      <c r="J55">
        <f t="shared" si="12"/>
        <v>19.5</v>
      </c>
      <c r="K55">
        <f t="shared" si="3"/>
        <v>245814.07500000001</v>
      </c>
      <c r="L55">
        <f t="shared" si="4"/>
        <v>244310.625</v>
      </c>
      <c r="M55" s="42">
        <f t="shared" si="5"/>
        <v>447.32111409375</v>
      </c>
      <c r="N55">
        <f t="shared" si="6"/>
        <v>151.27020000000002</v>
      </c>
      <c r="O55">
        <f t="shared" si="7"/>
        <v>139.51372499999999</v>
      </c>
      <c r="P55" s="43">
        <f t="shared" si="8"/>
        <v>290.78392500000001</v>
      </c>
      <c r="Q55" s="44">
        <f t="shared" si="9"/>
        <v>-910.71459375000006</v>
      </c>
      <c r="R55" t="str">
        <f t="shared" si="10"/>
        <v>Braking</v>
      </c>
      <c r="S55">
        <f t="shared" si="11"/>
        <v>5670.2865375000001</v>
      </c>
    </row>
    <row r="56" spans="2:19" x14ac:dyDescent="0.3">
      <c r="B56" s="29" t="s">
        <v>11</v>
      </c>
      <c r="C56" s="29">
        <v>48</v>
      </c>
      <c r="D56" s="29">
        <v>48</v>
      </c>
      <c r="E56" s="28">
        <v>18.399999999999999</v>
      </c>
      <c r="F56" s="15">
        <f t="shared" si="13"/>
        <v>-0.23611111111111099</v>
      </c>
      <c r="G56" s="15">
        <f t="shared" si="0"/>
        <v>-0.84999999999999964</v>
      </c>
      <c r="H56">
        <f t="shared" si="1"/>
        <v>124.21766399999998</v>
      </c>
      <c r="I56">
        <f t="shared" si="2"/>
        <v>-33787.204607999978</v>
      </c>
      <c r="J56">
        <f t="shared" si="12"/>
        <v>18.399999999999999</v>
      </c>
      <c r="K56">
        <f t="shared" si="3"/>
        <v>231947.63999999998</v>
      </c>
      <c r="L56">
        <f t="shared" si="4"/>
        <v>217524.79999999996</v>
      </c>
      <c r="M56" s="42">
        <f t="shared" si="5"/>
        <v>415.68523539199992</v>
      </c>
      <c r="N56">
        <f t="shared" si="6"/>
        <v>151.27020000000002</v>
      </c>
      <c r="O56">
        <f t="shared" si="7"/>
        <v>124.21766399999998</v>
      </c>
      <c r="P56" s="43">
        <f t="shared" si="8"/>
        <v>275.487864</v>
      </c>
      <c r="Q56" s="44">
        <f t="shared" si="9"/>
        <v>-703.90009599999951</v>
      </c>
      <c r="R56" t="str">
        <f t="shared" si="10"/>
        <v>Braking</v>
      </c>
      <c r="S56">
        <f t="shared" si="11"/>
        <v>5068.9766976000001</v>
      </c>
    </row>
    <row r="57" spans="2:19" x14ac:dyDescent="0.3">
      <c r="B57" s="29" t="s">
        <v>11</v>
      </c>
      <c r="C57" s="29">
        <v>49</v>
      </c>
      <c r="D57" s="29">
        <v>49</v>
      </c>
      <c r="E57" s="28">
        <v>17.8</v>
      </c>
      <c r="F57" s="15">
        <f t="shared" si="13"/>
        <v>-8.3333333333333037E-2</v>
      </c>
      <c r="G57" s="15">
        <f t="shared" si="0"/>
        <v>-0.29999999999999899</v>
      </c>
      <c r="H57">
        <f t="shared" si="1"/>
        <v>116.24859600000001</v>
      </c>
      <c r="I57">
        <f t="shared" si="2"/>
        <v>-11629.70329149996</v>
      </c>
      <c r="J57">
        <f t="shared" si="12"/>
        <v>17.8</v>
      </c>
      <c r="K57">
        <f t="shared" si="3"/>
        <v>224384.13</v>
      </c>
      <c r="L57">
        <f t="shared" si="4"/>
        <v>203569.7</v>
      </c>
      <c r="M57" s="42">
        <f t="shared" si="5"/>
        <v>416.3241267085001</v>
      </c>
      <c r="N57">
        <f t="shared" si="6"/>
        <v>151.27020000000002</v>
      </c>
      <c r="O57">
        <f t="shared" si="7"/>
        <v>116.24859600000001</v>
      </c>
      <c r="P57" s="43">
        <f t="shared" si="8"/>
        <v>267.51879600000001</v>
      </c>
      <c r="Q57" s="44">
        <f t="shared" si="9"/>
        <v>-237.34088349999919</v>
      </c>
      <c r="R57" t="str">
        <f t="shared" si="10"/>
        <v>Braking</v>
      </c>
      <c r="S57">
        <f t="shared" si="11"/>
        <v>4761.8345687999999</v>
      </c>
    </row>
    <row r="58" spans="2:19" x14ac:dyDescent="0.3">
      <c r="B58" s="29" t="s">
        <v>11</v>
      </c>
      <c r="C58" s="29">
        <v>50</v>
      </c>
      <c r="D58" s="29">
        <v>50</v>
      </c>
      <c r="E58" s="28">
        <v>17.8</v>
      </c>
      <c r="F58" s="15">
        <f t="shared" si="13"/>
        <v>-5.5555555555555851E-2</v>
      </c>
      <c r="G58" s="15">
        <f t="shared" si="0"/>
        <v>-0.20000000000000107</v>
      </c>
      <c r="H58">
        <f t="shared" si="1"/>
        <v>116.24859600000001</v>
      </c>
      <c r="I58">
        <f t="shared" si="2"/>
        <v>-8072.8191666667099</v>
      </c>
      <c r="J58">
        <f t="shared" si="12"/>
        <v>17.8</v>
      </c>
      <c r="K58">
        <f t="shared" si="3"/>
        <v>224384.13</v>
      </c>
      <c r="L58">
        <f t="shared" si="4"/>
        <v>203569.7</v>
      </c>
      <c r="M58" s="42">
        <f t="shared" si="5"/>
        <v>419.88101083333328</v>
      </c>
      <c r="N58">
        <f t="shared" si="6"/>
        <v>151.27020000000002</v>
      </c>
      <c r="O58">
        <f t="shared" si="7"/>
        <v>116.24859600000001</v>
      </c>
      <c r="P58" s="43">
        <f t="shared" si="8"/>
        <v>267.51879600000001</v>
      </c>
      <c r="Q58" s="44">
        <f t="shared" si="9"/>
        <v>-161.4563833333342</v>
      </c>
      <c r="R58" t="str">
        <f t="shared" si="10"/>
        <v>Braking</v>
      </c>
      <c r="S58">
        <f t="shared" si="11"/>
        <v>4761.8345687999999</v>
      </c>
    </row>
    <row r="59" spans="2:19" x14ac:dyDescent="0.3">
      <c r="B59" s="29" t="s">
        <v>11</v>
      </c>
      <c r="C59" s="29">
        <v>51</v>
      </c>
      <c r="D59" s="29">
        <v>51</v>
      </c>
      <c r="E59" s="28">
        <v>17.399999999999999</v>
      </c>
      <c r="F59" s="15">
        <f t="shared" si="13"/>
        <v>-0.29166666666666685</v>
      </c>
      <c r="G59" s="15">
        <f t="shared" si="0"/>
        <v>-1.0500000000000007</v>
      </c>
      <c r="H59">
        <f t="shared" si="1"/>
        <v>111.08264399999999</v>
      </c>
      <c r="I59">
        <f t="shared" si="2"/>
        <v>-42135.035402250018</v>
      </c>
      <c r="J59">
        <f t="shared" si="12"/>
        <v>17.399999999999999</v>
      </c>
      <c r="K59">
        <f t="shared" si="3"/>
        <v>219341.78999999998</v>
      </c>
      <c r="L59">
        <f t="shared" si="4"/>
        <v>194523.29999999996</v>
      </c>
      <c r="M59" s="42">
        <f t="shared" si="5"/>
        <v>371.73005459774998</v>
      </c>
      <c r="N59">
        <f t="shared" si="6"/>
        <v>151.27020000000002</v>
      </c>
      <c r="O59">
        <f t="shared" si="7"/>
        <v>111.08264399999997</v>
      </c>
      <c r="P59" s="43">
        <f t="shared" si="8"/>
        <v>262.352844</v>
      </c>
      <c r="Q59" s="44">
        <f t="shared" si="9"/>
        <v>-826.17716475000032</v>
      </c>
      <c r="R59" t="str">
        <f t="shared" si="10"/>
        <v>Braking</v>
      </c>
      <c r="S59">
        <f t="shared" si="11"/>
        <v>4564.9394855999999</v>
      </c>
    </row>
    <row r="60" spans="2:19" x14ac:dyDescent="0.3">
      <c r="B60" s="29" t="s">
        <v>11</v>
      </c>
      <c r="C60" s="29">
        <v>52</v>
      </c>
      <c r="D60" s="29">
        <v>52</v>
      </c>
      <c r="E60" s="28">
        <v>15.7</v>
      </c>
      <c r="F60" s="15">
        <f t="shared" si="13"/>
        <v>-0.5972222222222221</v>
      </c>
      <c r="G60" s="15">
        <f t="shared" si="0"/>
        <v>-2.15</v>
      </c>
      <c r="H60">
        <f t="shared" si="1"/>
        <v>90.437180999999995</v>
      </c>
      <c r="I60">
        <f t="shared" si="2"/>
        <v>-73022.99936966665</v>
      </c>
      <c r="J60">
        <f t="shared" si="12"/>
        <v>15.7</v>
      </c>
      <c r="K60">
        <f t="shared" si="3"/>
        <v>197911.845</v>
      </c>
      <c r="L60">
        <f t="shared" si="4"/>
        <v>158369.82499999998</v>
      </c>
      <c r="M60" s="42">
        <f t="shared" si="5"/>
        <v>283.25867063033337</v>
      </c>
      <c r="N60">
        <f t="shared" si="6"/>
        <v>151.27020000000002</v>
      </c>
      <c r="O60">
        <f t="shared" si="7"/>
        <v>90.437180999999995</v>
      </c>
      <c r="P60" s="43">
        <f t="shared" si="8"/>
        <v>241.707381</v>
      </c>
      <c r="Q60" s="44">
        <f t="shared" si="9"/>
        <v>-1404.2884494166663</v>
      </c>
      <c r="R60" t="str">
        <f t="shared" si="10"/>
        <v>Braking</v>
      </c>
      <c r="S60">
        <f t="shared" si="11"/>
        <v>3794.8058816999996</v>
      </c>
    </row>
    <row r="61" spans="2:19" x14ac:dyDescent="0.3">
      <c r="B61" s="29" t="s">
        <v>11</v>
      </c>
      <c r="C61" s="29">
        <v>53</v>
      </c>
      <c r="D61" s="29">
        <v>53</v>
      </c>
      <c r="E61" s="28">
        <v>13.1</v>
      </c>
      <c r="F61" s="15">
        <f t="shared" si="13"/>
        <v>-0.49999999999999994</v>
      </c>
      <c r="G61" s="15">
        <f t="shared" si="0"/>
        <v>-1.7999999999999998</v>
      </c>
      <c r="H61">
        <f t="shared" si="1"/>
        <v>62.963708999999994</v>
      </c>
      <c r="I61">
        <f t="shared" si="2"/>
        <v>-44216.26464524999</v>
      </c>
      <c r="J61">
        <f t="shared" si="12"/>
        <v>13.1</v>
      </c>
      <c r="K61">
        <f t="shared" si="3"/>
        <v>165136.63500000001</v>
      </c>
      <c r="L61">
        <f t="shared" si="4"/>
        <v>110259.42499999999</v>
      </c>
      <c r="M61" s="42">
        <f t="shared" si="5"/>
        <v>231.17979535475001</v>
      </c>
      <c r="N61">
        <f t="shared" si="6"/>
        <v>151.27020000000002</v>
      </c>
      <c r="O61">
        <f t="shared" si="7"/>
        <v>62.963708999999994</v>
      </c>
      <c r="P61" s="43">
        <f t="shared" si="8"/>
        <v>214.23390900000001</v>
      </c>
      <c r="Q61" s="44">
        <f t="shared" si="9"/>
        <v>-834.26914424999984</v>
      </c>
      <c r="R61" t="str">
        <f t="shared" si="10"/>
        <v>Braking</v>
      </c>
      <c r="S61">
        <f t="shared" si="11"/>
        <v>2806.4642079</v>
      </c>
    </row>
    <row r="62" spans="2:19" x14ac:dyDescent="0.3">
      <c r="B62" s="29" t="s">
        <v>11</v>
      </c>
      <c r="C62" s="29">
        <v>54</v>
      </c>
      <c r="D62" s="29">
        <v>54</v>
      </c>
      <c r="E62" s="28">
        <v>12.1</v>
      </c>
      <c r="F62" s="15">
        <f t="shared" si="13"/>
        <v>-0.15277777777777773</v>
      </c>
      <c r="G62" s="15">
        <f t="shared" si="0"/>
        <v>-0.54999999999999982</v>
      </c>
      <c r="H62">
        <f t="shared" si="1"/>
        <v>53.717829000000002</v>
      </c>
      <c r="I62">
        <f t="shared" si="2"/>
        <v>-11965.646409749997</v>
      </c>
      <c r="J62">
        <f t="shared" si="12"/>
        <v>12.1</v>
      </c>
      <c r="K62">
        <f t="shared" si="3"/>
        <v>152530.785</v>
      </c>
      <c r="L62">
        <f t="shared" si="4"/>
        <v>94068.425000000003</v>
      </c>
      <c r="M62" s="42">
        <f t="shared" si="5"/>
        <v>234.63356359025005</v>
      </c>
      <c r="N62">
        <f t="shared" si="6"/>
        <v>151.27020000000002</v>
      </c>
      <c r="O62">
        <f t="shared" si="7"/>
        <v>53.717829000000002</v>
      </c>
      <c r="P62" s="43">
        <f t="shared" si="8"/>
        <v>204.98802900000001</v>
      </c>
      <c r="Q62" s="44">
        <f t="shared" si="9"/>
        <v>-221.58604462499994</v>
      </c>
      <c r="R62" t="str">
        <f t="shared" si="10"/>
        <v>Braking</v>
      </c>
      <c r="S62">
        <f t="shared" si="11"/>
        <v>2480.3551508999999</v>
      </c>
    </row>
    <row r="63" spans="2:19" x14ac:dyDescent="0.3">
      <c r="B63" s="29" t="s">
        <v>11</v>
      </c>
      <c r="C63" s="29">
        <v>55</v>
      </c>
      <c r="D63" s="29">
        <v>55</v>
      </c>
      <c r="E63" s="28">
        <v>12</v>
      </c>
      <c r="F63" s="15">
        <f t="shared" si="13"/>
        <v>-1.388888888888884E-2</v>
      </c>
      <c r="G63" s="15">
        <f t="shared" si="0"/>
        <v>-4.9999999999999829E-2</v>
      </c>
      <c r="H63">
        <f t="shared" si="1"/>
        <v>52.833600000000004</v>
      </c>
      <c r="I63">
        <f t="shared" si="2"/>
        <v>-1109.8724999999961</v>
      </c>
      <c r="J63">
        <f t="shared" si="12"/>
        <v>12</v>
      </c>
      <c r="K63">
        <f t="shared" si="3"/>
        <v>151270.20000000001</v>
      </c>
      <c r="L63">
        <f t="shared" si="4"/>
        <v>92520</v>
      </c>
      <c r="M63" s="42">
        <f t="shared" si="5"/>
        <v>242.6803275</v>
      </c>
      <c r="N63">
        <f t="shared" si="6"/>
        <v>151.27020000000002</v>
      </c>
      <c r="O63">
        <f t="shared" si="7"/>
        <v>52.833600000000004</v>
      </c>
      <c r="P63" s="43">
        <f t="shared" si="8"/>
        <v>204.10380000000004</v>
      </c>
      <c r="Q63" s="44">
        <f t="shared" si="9"/>
        <v>-20.17949999999993</v>
      </c>
      <c r="R63" t="str">
        <f t="shared" si="10"/>
        <v>Braking</v>
      </c>
      <c r="S63">
        <f t="shared" si="11"/>
        <v>2449.2456000000002</v>
      </c>
    </row>
    <row r="64" spans="2:19" x14ac:dyDescent="0.3">
      <c r="B64" s="29" t="s">
        <v>11</v>
      </c>
      <c r="C64" s="29">
        <v>56</v>
      </c>
      <c r="D64" s="29">
        <v>56</v>
      </c>
      <c r="E64" s="28">
        <v>12</v>
      </c>
      <c r="F64" s="15">
        <f t="shared" si="13"/>
        <v>0</v>
      </c>
      <c r="G64" s="15">
        <f t="shared" si="0"/>
        <v>0</v>
      </c>
      <c r="H64">
        <f t="shared" si="1"/>
        <v>52.833600000000004</v>
      </c>
      <c r="I64">
        <f t="shared" si="2"/>
        <v>0</v>
      </c>
      <c r="J64">
        <f t="shared" si="12"/>
        <v>12</v>
      </c>
      <c r="K64">
        <f t="shared" si="3"/>
        <v>151270.20000000001</v>
      </c>
      <c r="L64">
        <f t="shared" si="4"/>
        <v>92520</v>
      </c>
      <c r="M64" s="42">
        <f t="shared" si="5"/>
        <v>243.7902</v>
      </c>
      <c r="N64">
        <f t="shared" si="6"/>
        <v>151.27020000000002</v>
      </c>
      <c r="O64">
        <f t="shared" si="7"/>
        <v>52.833600000000004</v>
      </c>
      <c r="P64" s="43">
        <f t="shared" si="8"/>
        <v>204.10380000000004</v>
      </c>
      <c r="Q64" s="44">
        <f t="shared" si="9"/>
        <v>0</v>
      </c>
      <c r="R64" t="str">
        <f t="shared" si="10"/>
        <v>None</v>
      </c>
      <c r="S64">
        <f t="shared" si="11"/>
        <v>2449.2456000000002</v>
      </c>
    </row>
    <row r="65" spans="2:19" x14ac:dyDescent="0.3">
      <c r="B65" s="29" t="s">
        <v>11</v>
      </c>
      <c r="C65" s="29">
        <v>57</v>
      </c>
      <c r="D65" s="29">
        <v>57</v>
      </c>
      <c r="E65" s="28">
        <v>12</v>
      </c>
      <c r="F65" s="15">
        <f t="shared" si="13"/>
        <v>4.1666666666666761E-2</v>
      </c>
      <c r="G65" s="15">
        <f t="shared" si="0"/>
        <v>0.15000000000000036</v>
      </c>
      <c r="H65">
        <f t="shared" si="1"/>
        <v>52.833600000000004</v>
      </c>
      <c r="I65">
        <f t="shared" si="2"/>
        <v>3576.1743000000083</v>
      </c>
      <c r="J65">
        <f t="shared" si="12"/>
        <v>12</v>
      </c>
      <c r="K65">
        <f t="shared" si="3"/>
        <v>151270.20000000001</v>
      </c>
      <c r="L65">
        <f t="shared" si="4"/>
        <v>92520</v>
      </c>
      <c r="M65" s="42">
        <f t="shared" si="5"/>
        <v>247.36637430000002</v>
      </c>
      <c r="N65">
        <f t="shared" si="6"/>
        <v>151.27020000000002</v>
      </c>
      <c r="O65">
        <f t="shared" si="7"/>
        <v>52.833600000000004</v>
      </c>
      <c r="P65" s="43">
        <f t="shared" si="8"/>
        <v>204.10380000000004</v>
      </c>
      <c r="Q65" s="44">
        <f t="shared" si="9"/>
        <v>62.739900000000148</v>
      </c>
      <c r="R65" t="str">
        <f t="shared" si="10"/>
        <v>Accelerating</v>
      </c>
      <c r="S65">
        <f t="shared" si="11"/>
        <v>2449.2456000000002</v>
      </c>
    </row>
    <row r="66" spans="2:19" x14ac:dyDescent="0.3">
      <c r="B66" s="29" t="s">
        <v>11</v>
      </c>
      <c r="C66" s="29">
        <v>58</v>
      </c>
      <c r="D66" s="29">
        <v>58</v>
      </c>
      <c r="E66" s="28">
        <v>12.3</v>
      </c>
      <c r="F66" s="15">
        <f t="shared" si="13"/>
        <v>8.3333333333333287E-2</v>
      </c>
      <c r="G66" s="15">
        <f t="shared" si="0"/>
        <v>0.29999999999999982</v>
      </c>
      <c r="H66">
        <f t="shared" si="1"/>
        <v>55.50830100000001</v>
      </c>
      <c r="I66">
        <f t="shared" si="2"/>
        <v>7780.4135234999976</v>
      </c>
      <c r="J66">
        <f t="shared" si="12"/>
        <v>12.3</v>
      </c>
      <c r="K66">
        <f t="shared" si="3"/>
        <v>155051.95500000002</v>
      </c>
      <c r="L66">
        <f t="shared" si="4"/>
        <v>97203.825000000012</v>
      </c>
      <c r="M66" s="42">
        <f t="shared" si="5"/>
        <v>260.0361935235</v>
      </c>
      <c r="N66">
        <f t="shared" si="6"/>
        <v>151.27020000000002</v>
      </c>
      <c r="O66">
        <f t="shared" si="7"/>
        <v>55.50830100000001</v>
      </c>
      <c r="P66" s="43">
        <f t="shared" si="8"/>
        <v>206.77850100000003</v>
      </c>
      <c r="Q66" s="44">
        <f t="shared" si="9"/>
        <v>134.14506074999997</v>
      </c>
      <c r="R66" t="str">
        <f t="shared" si="10"/>
        <v>Accelerating</v>
      </c>
      <c r="S66">
        <f t="shared" si="11"/>
        <v>2543.3755623000006</v>
      </c>
    </row>
    <row r="67" spans="2:19" x14ac:dyDescent="0.3">
      <c r="B67" s="29" t="s">
        <v>11</v>
      </c>
      <c r="C67" s="29">
        <v>59</v>
      </c>
      <c r="D67" s="29">
        <v>59</v>
      </c>
      <c r="E67" s="28">
        <v>12.6</v>
      </c>
      <c r="F67" s="15">
        <f t="shared" si="13"/>
        <v>0.33333333333333315</v>
      </c>
      <c r="G67" s="15">
        <f t="shared" si="0"/>
        <v>1.1999999999999993</v>
      </c>
      <c r="H67">
        <f t="shared" si="1"/>
        <v>58.249043999999998</v>
      </c>
      <c r="I67">
        <f t="shared" si="2"/>
        <v>33794.153693999986</v>
      </c>
      <c r="J67">
        <f t="shared" si="12"/>
        <v>12.6</v>
      </c>
      <c r="K67">
        <f t="shared" si="3"/>
        <v>158833.71</v>
      </c>
      <c r="L67">
        <f t="shared" si="4"/>
        <v>102003.29999999999</v>
      </c>
      <c r="M67" s="42">
        <f t="shared" si="5"/>
        <v>294.63116369400001</v>
      </c>
      <c r="N67">
        <f t="shared" si="6"/>
        <v>151.27020000000002</v>
      </c>
      <c r="O67">
        <f t="shared" si="7"/>
        <v>58.249043999999998</v>
      </c>
      <c r="P67" s="43">
        <f t="shared" si="8"/>
        <v>209.51924400000001</v>
      </c>
      <c r="Q67" s="44">
        <f t="shared" si="9"/>
        <v>572.78226599999971</v>
      </c>
      <c r="R67" t="str">
        <f t="shared" si="10"/>
        <v>Accelerating</v>
      </c>
      <c r="S67">
        <f t="shared" si="11"/>
        <v>2639.9424744000003</v>
      </c>
    </row>
    <row r="68" spans="2:19" x14ac:dyDescent="0.3">
      <c r="B68" s="29" t="s">
        <v>11</v>
      </c>
      <c r="C68" s="29">
        <v>60</v>
      </c>
      <c r="D68" s="29">
        <v>60</v>
      </c>
      <c r="E68" s="28">
        <v>14.7</v>
      </c>
      <c r="F68" s="15">
        <f t="shared" si="13"/>
        <v>0.37500000000000011</v>
      </c>
      <c r="G68" s="15">
        <f t="shared" si="0"/>
        <v>1.3500000000000005</v>
      </c>
      <c r="H68">
        <f t="shared" si="1"/>
        <v>79.283421000000004</v>
      </c>
      <c r="I68">
        <f t="shared" si="2"/>
        <v>53516.309175000024</v>
      </c>
      <c r="J68">
        <f t="shared" si="12"/>
        <v>14.7</v>
      </c>
      <c r="K68">
        <f t="shared" si="3"/>
        <v>185305.995</v>
      </c>
      <c r="L68">
        <f t="shared" si="4"/>
        <v>138837.82499999998</v>
      </c>
      <c r="M68" s="42">
        <f t="shared" si="5"/>
        <v>377.66012917500001</v>
      </c>
      <c r="N68">
        <f t="shared" si="6"/>
        <v>151.27020000000002</v>
      </c>
      <c r="O68">
        <f t="shared" si="7"/>
        <v>79.28342099999999</v>
      </c>
      <c r="P68" s="43">
        <f t="shared" si="8"/>
        <v>230.55362100000002</v>
      </c>
      <c r="Q68" s="44">
        <f t="shared" si="9"/>
        <v>891.93848625000044</v>
      </c>
      <c r="R68" t="str">
        <f t="shared" si="10"/>
        <v>Accelerating</v>
      </c>
      <c r="S68">
        <f t="shared" si="11"/>
        <v>3389.1382287000001</v>
      </c>
    </row>
    <row r="69" spans="2:19" x14ac:dyDescent="0.3">
      <c r="B69" s="29" t="s">
        <v>11</v>
      </c>
      <c r="C69" s="29">
        <v>61</v>
      </c>
      <c r="D69" s="29">
        <v>61</v>
      </c>
      <c r="E69" s="28">
        <v>15.3</v>
      </c>
      <c r="F69" s="15">
        <f t="shared" si="13"/>
        <v>0.16666666666666682</v>
      </c>
      <c r="G69" s="15">
        <f t="shared" si="0"/>
        <v>0.60000000000000064</v>
      </c>
      <c r="H69">
        <f t="shared" si="1"/>
        <v>85.887621000000024</v>
      </c>
      <c r="I69">
        <f t="shared" si="2"/>
        <v>26632.319811750029</v>
      </c>
      <c r="J69">
        <f t="shared" si="12"/>
        <v>15.3</v>
      </c>
      <c r="K69">
        <f t="shared" si="3"/>
        <v>192869.505</v>
      </c>
      <c r="L69">
        <f t="shared" si="4"/>
        <v>150402.82500000001</v>
      </c>
      <c r="M69" s="42">
        <f t="shared" si="5"/>
        <v>369.90464981175006</v>
      </c>
      <c r="N69">
        <f t="shared" si="6"/>
        <v>151.27020000000002</v>
      </c>
      <c r="O69">
        <f t="shared" si="7"/>
        <v>85.88762100000001</v>
      </c>
      <c r="P69" s="43">
        <f t="shared" si="8"/>
        <v>237.15782100000001</v>
      </c>
      <c r="Q69" s="44">
        <f t="shared" si="9"/>
        <v>436.59540675000045</v>
      </c>
      <c r="R69" t="str">
        <f t="shared" si="10"/>
        <v>Accelerating</v>
      </c>
      <c r="S69">
        <f t="shared" si="11"/>
        <v>3628.5146613000002</v>
      </c>
    </row>
    <row r="70" spans="2:19" x14ac:dyDescent="0.3">
      <c r="B70" s="29" t="s">
        <v>11</v>
      </c>
      <c r="C70" s="29">
        <v>62</v>
      </c>
      <c r="D70" s="29">
        <v>62</v>
      </c>
      <c r="E70" s="28">
        <v>15.9</v>
      </c>
      <c r="F70" s="15">
        <f t="shared" si="13"/>
        <v>0.12499999999999981</v>
      </c>
      <c r="G70" s="15">
        <f t="shared" si="0"/>
        <v>0.44999999999999934</v>
      </c>
      <c r="H70">
        <f t="shared" si="1"/>
        <v>92.755989000000014</v>
      </c>
      <c r="I70">
        <f t="shared" si="2"/>
        <v>22284.62635724997</v>
      </c>
      <c r="J70">
        <f t="shared" si="12"/>
        <v>15.9</v>
      </c>
      <c r="K70">
        <f t="shared" si="3"/>
        <v>200433.01500000001</v>
      </c>
      <c r="L70">
        <f t="shared" si="4"/>
        <v>162430.42499999999</v>
      </c>
      <c r="M70" s="42">
        <f t="shared" si="5"/>
        <v>385.14806635725</v>
      </c>
      <c r="N70">
        <f t="shared" si="6"/>
        <v>151.27020000000002</v>
      </c>
      <c r="O70">
        <f t="shared" si="7"/>
        <v>92.755989</v>
      </c>
      <c r="P70" s="43">
        <f t="shared" si="8"/>
        <v>244.02618900000002</v>
      </c>
      <c r="Q70" s="44">
        <f t="shared" si="9"/>
        <v>359.42945737499952</v>
      </c>
      <c r="R70" t="str">
        <f t="shared" si="10"/>
        <v>Accelerating</v>
      </c>
      <c r="S70">
        <f t="shared" si="11"/>
        <v>3880.0164051000002</v>
      </c>
    </row>
    <row r="71" spans="2:19" x14ac:dyDescent="0.3">
      <c r="B71" s="29" t="s">
        <v>11</v>
      </c>
      <c r="C71" s="29">
        <v>63</v>
      </c>
      <c r="D71" s="29">
        <v>63</v>
      </c>
      <c r="E71" s="28">
        <v>16.2</v>
      </c>
      <c r="F71" s="15">
        <f t="shared" si="13"/>
        <v>0.16666666666666682</v>
      </c>
      <c r="G71" s="15">
        <f t="shared" si="0"/>
        <v>0.60000000000000064</v>
      </c>
      <c r="H71">
        <f t="shared" si="1"/>
        <v>96.289236000000002</v>
      </c>
      <c r="I71">
        <f t="shared" si="2"/>
        <v>31847.664807000026</v>
      </c>
      <c r="J71">
        <f t="shared" si="12"/>
        <v>16.2</v>
      </c>
      <c r="K71">
        <f t="shared" si="3"/>
        <v>204214.77</v>
      </c>
      <c r="L71">
        <f t="shared" si="4"/>
        <v>168617.7</v>
      </c>
      <c r="M71" s="42">
        <f t="shared" si="5"/>
        <v>404.68013480700006</v>
      </c>
      <c r="N71">
        <f t="shared" si="6"/>
        <v>151.27020000000002</v>
      </c>
      <c r="O71">
        <f t="shared" si="7"/>
        <v>96.289236000000002</v>
      </c>
      <c r="P71" s="43">
        <f t="shared" si="8"/>
        <v>247.55943600000001</v>
      </c>
      <c r="Q71" s="44">
        <f t="shared" si="9"/>
        <v>505.51848900000044</v>
      </c>
      <c r="R71" t="str">
        <f t="shared" si="10"/>
        <v>Accelerating</v>
      </c>
      <c r="S71">
        <f t="shared" si="11"/>
        <v>4010.4628631999999</v>
      </c>
    </row>
    <row r="72" spans="2:19" x14ac:dyDescent="0.3">
      <c r="B72" s="29" t="s">
        <v>11</v>
      </c>
      <c r="C72" s="29">
        <v>64</v>
      </c>
      <c r="D72" s="29">
        <v>64</v>
      </c>
      <c r="E72" s="28">
        <v>17.100000000000001</v>
      </c>
      <c r="F72" s="15">
        <f t="shared" si="13"/>
        <v>0.2222222222222224</v>
      </c>
      <c r="G72" s="15">
        <f t="shared" si="0"/>
        <v>0.80000000000000071</v>
      </c>
      <c r="H72">
        <f t="shared" si="1"/>
        <v>107.28522900000002</v>
      </c>
      <c r="I72">
        <f t="shared" si="2"/>
        <v>48826.699776000045</v>
      </c>
      <c r="J72">
        <f t="shared" si="12"/>
        <v>17.100000000000001</v>
      </c>
      <c r="K72">
        <f t="shared" si="3"/>
        <v>215560.03500000003</v>
      </c>
      <c r="L72">
        <f t="shared" si="4"/>
        <v>187873.42500000002</v>
      </c>
      <c r="M72" s="42">
        <f t="shared" si="5"/>
        <v>452.26015977600008</v>
      </c>
      <c r="N72">
        <f t="shared" si="6"/>
        <v>151.27020000000002</v>
      </c>
      <c r="O72">
        <f t="shared" si="7"/>
        <v>107.28522900000002</v>
      </c>
      <c r="P72" s="43">
        <f t="shared" si="8"/>
        <v>258.555429</v>
      </c>
      <c r="Q72" s="44">
        <f t="shared" si="9"/>
        <v>762.9171840000007</v>
      </c>
      <c r="R72" t="str">
        <f t="shared" si="10"/>
        <v>Accelerating</v>
      </c>
      <c r="S72">
        <f t="shared" si="11"/>
        <v>4421.2978359000008</v>
      </c>
    </row>
    <row r="73" spans="2:19" x14ac:dyDescent="0.3">
      <c r="B73" s="29" t="s">
        <v>11</v>
      </c>
      <c r="C73" s="29">
        <v>65</v>
      </c>
      <c r="D73" s="29">
        <v>65</v>
      </c>
      <c r="E73" s="28">
        <v>17.8</v>
      </c>
      <c r="F73" s="15">
        <f t="shared" si="13"/>
        <v>0.1388888888888889</v>
      </c>
      <c r="G73" s="15">
        <f t="shared" ref="G73:G136" si="14">SUM((F73*3.6^2)/3.6)</f>
        <v>0.50000000000000011</v>
      </c>
      <c r="H73">
        <f t="shared" ref="H73:H136" si="15">SUM(0.5*1.223*E73^2*0.3*2)</f>
        <v>116.24859600000001</v>
      </c>
      <c r="I73">
        <f t="shared" ref="I73:I136" si="16">SUM(H73*(0.5*F73*C73^2))</f>
        <v>34107.660979166671</v>
      </c>
      <c r="J73">
        <f t="shared" si="12"/>
        <v>17.8</v>
      </c>
      <c r="K73">
        <f t="shared" ref="K73:K136" si="17">SUM(1285*9.81*J73)</f>
        <v>224384.13</v>
      </c>
      <c r="L73">
        <f t="shared" ref="L73:L136" si="18">SUM(0.5*1285*E73^2)</f>
        <v>203569.7</v>
      </c>
      <c r="M73" s="42">
        <f t="shared" ref="M73:M136" si="19">SUM((I73+K73+L73)/1000)</f>
        <v>462.06149097916671</v>
      </c>
      <c r="N73">
        <f t="shared" ref="N73:N136" si="20">SUM(1285*0.012*9.81)</f>
        <v>151.27020000000002</v>
      </c>
      <c r="O73">
        <f t="shared" ref="O73:O136" si="21">SUM(0.5*2*0.3*1.223*E73^2)</f>
        <v>116.24859600000001</v>
      </c>
      <c r="P73" s="43">
        <f t="shared" ref="P73:P136" si="22">SUM(N73+O73)</f>
        <v>267.51879600000001</v>
      </c>
      <c r="Q73" s="44">
        <f t="shared" ref="Q73:Q136" si="23">SUM(I73/C73)</f>
        <v>524.7332458333334</v>
      </c>
      <c r="R73" t="str">
        <f t="shared" ref="R73:R136" si="24">IF(F73&gt;0, "Accelerating", IF(F73&lt;0, "Braking", IF(F73=0, "None")))</f>
        <v>Accelerating</v>
      </c>
      <c r="S73">
        <f t="shared" ref="S73:S136" si="25">SUM(P73*E73)</f>
        <v>4761.8345687999999</v>
      </c>
    </row>
    <row r="74" spans="2:19" x14ac:dyDescent="0.3">
      <c r="B74" s="29" t="s">
        <v>11</v>
      </c>
      <c r="C74" s="29">
        <v>66</v>
      </c>
      <c r="D74" s="29">
        <v>66</v>
      </c>
      <c r="E74" s="28">
        <v>18.100000000000001</v>
      </c>
      <c r="F74" s="15">
        <f t="shared" ref="F74:F137" si="26">($E75-$E73)/2/3.6</f>
        <v>8.3333333333333037E-2</v>
      </c>
      <c r="G74" s="15">
        <f t="shared" si="14"/>
        <v>0.29999999999999899</v>
      </c>
      <c r="H74">
        <f t="shared" si="15"/>
        <v>120.20010900000003</v>
      </c>
      <c r="I74">
        <f t="shared" si="16"/>
        <v>21816.319783499926</v>
      </c>
      <c r="J74">
        <f t="shared" ref="J74:J137" si="27">SUM(E74*(C74-C73))</f>
        <v>18.100000000000001</v>
      </c>
      <c r="K74">
        <f t="shared" si="17"/>
        <v>228165.88500000004</v>
      </c>
      <c r="L74">
        <f t="shared" si="18"/>
        <v>210489.42500000005</v>
      </c>
      <c r="M74" s="42">
        <f t="shared" si="19"/>
        <v>460.47162978349996</v>
      </c>
      <c r="N74">
        <f t="shared" si="20"/>
        <v>151.27020000000002</v>
      </c>
      <c r="O74">
        <f t="shared" si="21"/>
        <v>120.20010900000003</v>
      </c>
      <c r="P74" s="43">
        <f t="shared" si="22"/>
        <v>271.47030900000004</v>
      </c>
      <c r="Q74" s="44">
        <f t="shared" si="23"/>
        <v>330.55029974999889</v>
      </c>
      <c r="R74" t="str">
        <f t="shared" si="24"/>
        <v>Accelerating</v>
      </c>
      <c r="S74">
        <f t="shared" si="25"/>
        <v>4913.6125929000009</v>
      </c>
    </row>
    <row r="75" spans="2:19" x14ac:dyDescent="0.3">
      <c r="B75" s="29" t="s">
        <v>11</v>
      </c>
      <c r="C75" s="29">
        <v>67</v>
      </c>
      <c r="D75" s="29">
        <v>67</v>
      </c>
      <c r="E75" s="28">
        <v>18.399999999999999</v>
      </c>
      <c r="F75" s="15">
        <f t="shared" si="26"/>
        <v>0.30555555555555547</v>
      </c>
      <c r="G75" s="15">
        <f t="shared" si="14"/>
        <v>1.0999999999999996</v>
      </c>
      <c r="H75">
        <f t="shared" si="15"/>
        <v>124.21766399999998</v>
      </c>
      <c r="I75">
        <f t="shared" si="16"/>
        <v>85190.889314666623</v>
      </c>
      <c r="J75">
        <f t="shared" si="27"/>
        <v>18.399999999999999</v>
      </c>
      <c r="K75">
        <f t="shared" si="17"/>
        <v>231947.63999999998</v>
      </c>
      <c r="L75">
        <f t="shared" si="18"/>
        <v>217524.79999999996</v>
      </c>
      <c r="M75" s="42">
        <f t="shared" si="19"/>
        <v>534.66332931466661</v>
      </c>
      <c r="N75">
        <f t="shared" si="20"/>
        <v>151.27020000000002</v>
      </c>
      <c r="O75">
        <f t="shared" si="21"/>
        <v>124.21766399999998</v>
      </c>
      <c r="P75" s="43">
        <f t="shared" si="22"/>
        <v>275.487864</v>
      </c>
      <c r="Q75" s="44">
        <f t="shared" si="23"/>
        <v>1271.5058106666661</v>
      </c>
      <c r="R75" t="str">
        <f t="shared" si="24"/>
        <v>Accelerating</v>
      </c>
      <c r="S75">
        <f t="shared" si="25"/>
        <v>5068.9766976000001</v>
      </c>
    </row>
    <row r="76" spans="2:19" x14ac:dyDescent="0.3">
      <c r="B76" s="29" t="s">
        <v>11</v>
      </c>
      <c r="C76" s="29">
        <v>68</v>
      </c>
      <c r="D76" s="29">
        <v>68</v>
      </c>
      <c r="E76" s="28">
        <v>20.3</v>
      </c>
      <c r="F76" s="15">
        <f t="shared" si="26"/>
        <v>0.66666666666666674</v>
      </c>
      <c r="G76" s="15">
        <f t="shared" si="14"/>
        <v>2.4000000000000008</v>
      </c>
      <c r="H76">
        <f t="shared" si="15"/>
        <v>151.19582100000002</v>
      </c>
      <c r="I76">
        <f t="shared" si="16"/>
        <v>233043.15876800005</v>
      </c>
      <c r="J76">
        <f t="shared" si="27"/>
        <v>20.3</v>
      </c>
      <c r="K76">
        <f t="shared" si="17"/>
        <v>255898.755</v>
      </c>
      <c r="L76">
        <f t="shared" si="18"/>
        <v>264767.82500000001</v>
      </c>
      <c r="M76" s="42">
        <f t="shared" si="19"/>
        <v>753.70973876800019</v>
      </c>
      <c r="N76">
        <f t="shared" si="20"/>
        <v>151.27020000000002</v>
      </c>
      <c r="O76">
        <f t="shared" si="21"/>
        <v>151.19582100000002</v>
      </c>
      <c r="P76" s="43">
        <f t="shared" si="22"/>
        <v>302.46602100000007</v>
      </c>
      <c r="Q76" s="44">
        <f t="shared" si="23"/>
        <v>3427.1052760000007</v>
      </c>
      <c r="R76" t="str">
        <f t="shared" si="24"/>
        <v>Accelerating</v>
      </c>
      <c r="S76">
        <f t="shared" si="25"/>
        <v>6140.0602263000019</v>
      </c>
    </row>
    <row r="77" spans="2:19" x14ac:dyDescent="0.3">
      <c r="B77" s="29" t="s">
        <v>11</v>
      </c>
      <c r="C77" s="29">
        <v>69</v>
      </c>
      <c r="D77" s="29">
        <v>69</v>
      </c>
      <c r="E77" s="28">
        <v>23.2</v>
      </c>
      <c r="F77" s="15">
        <f t="shared" si="26"/>
        <v>0.86111111111111094</v>
      </c>
      <c r="G77" s="15">
        <f t="shared" si="14"/>
        <v>3.0999999999999996</v>
      </c>
      <c r="H77">
        <f t="shared" si="15"/>
        <v>197.48025600000003</v>
      </c>
      <c r="I77">
        <f t="shared" si="16"/>
        <v>404809.83976799995</v>
      </c>
      <c r="J77">
        <f t="shared" si="27"/>
        <v>23.2</v>
      </c>
      <c r="K77">
        <f t="shared" si="17"/>
        <v>292455.71999999997</v>
      </c>
      <c r="L77">
        <f t="shared" si="18"/>
        <v>345819.2</v>
      </c>
      <c r="M77" s="42">
        <f t="shared" si="19"/>
        <v>1043.0847597679999</v>
      </c>
      <c r="N77">
        <f t="shared" si="20"/>
        <v>151.27020000000002</v>
      </c>
      <c r="O77">
        <f t="shared" si="21"/>
        <v>197.480256</v>
      </c>
      <c r="P77" s="43">
        <f t="shared" si="22"/>
        <v>348.75045599999999</v>
      </c>
      <c r="Q77" s="44">
        <f t="shared" si="23"/>
        <v>5866.8092719999995</v>
      </c>
      <c r="R77" t="str">
        <f t="shared" si="24"/>
        <v>Accelerating</v>
      </c>
      <c r="S77">
        <f t="shared" si="25"/>
        <v>8091.0105791999995</v>
      </c>
    </row>
    <row r="78" spans="2:19" x14ac:dyDescent="0.3">
      <c r="B78" s="29" t="s">
        <v>11</v>
      </c>
      <c r="C78" s="29">
        <v>70</v>
      </c>
      <c r="D78" s="29">
        <v>70</v>
      </c>
      <c r="E78" s="28">
        <v>26.5</v>
      </c>
      <c r="F78" s="15">
        <f t="shared" si="26"/>
        <v>0.91666666666666685</v>
      </c>
      <c r="G78" s="15">
        <f t="shared" si="14"/>
        <v>3.3000000000000007</v>
      </c>
      <c r="H78">
        <f t="shared" si="15"/>
        <v>257.65552500000001</v>
      </c>
      <c r="I78">
        <f t="shared" si="16"/>
        <v>578651.36656250013</v>
      </c>
      <c r="J78">
        <f t="shared" si="27"/>
        <v>26.5</v>
      </c>
      <c r="K78">
        <f t="shared" si="17"/>
        <v>334055.02500000002</v>
      </c>
      <c r="L78">
        <f t="shared" si="18"/>
        <v>451195.625</v>
      </c>
      <c r="M78" s="42">
        <f t="shared" si="19"/>
        <v>1363.9020165625</v>
      </c>
      <c r="N78">
        <f t="shared" si="20"/>
        <v>151.27020000000002</v>
      </c>
      <c r="O78">
        <f t="shared" si="21"/>
        <v>257.65552500000001</v>
      </c>
      <c r="P78" s="43">
        <f t="shared" si="22"/>
        <v>408.92572500000006</v>
      </c>
      <c r="Q78" s="44">
        <f t="shared" si="23"/>
        <v>8266.4480937500011</v>
      </c>
      <c r="R78" t="str">
        <f t="shared" si="24"/>
        <v>Accelerating</v>
      </c>
      <c r="S78">
        <f t="shared" si="25"/>
        <v>10836.531712500002</v>
      </c>
    </row>
    <row r="79" spans="2:19" x14ac:dyDescent="0.3">
      <c r="B79" s="29" t="s">
        <v>11</v>
      </c>
      <c r="C79" s="29">
        <v>71</v>
      </c>
      <c r="D79" s="29">
        <v>71</v>
      </c>
      <c r="E79" s="28">
        <v>29.8</v>
      </c>
      <c r="F79" s="15">
        <f t="shared" si="26"/>
        <v>0.84722222222222243</v>
      </c>
      <c r="G79" s="15">
        <f t="shared" si="14"/>
        <v>3.0500000000000012</v>
      </c>
      <c r="H79">
        <f t="shared" si="15"/>
        <v>325.82187600000003</v>
      </c>
      <c r="I79">
        <f t="shared" si="16"/>
        <v>695767.72702691692</v>
      </c>
      <c r="J79">
        <f t="shared" si="27"/>
        <v>29.8</v>
      </c>
      <c r="K79">
        <f t="shared" si="17"/>
        <v>375654.33</v>
      </c>
      <c r="L79">
        <f t="shared" si="18"/>
        <v>570565.70000000007</v>
      </c>
      <c r="M79" s="42">
        <f t="shared" si="19"/>
        <v>1641.9877570269168</v>
      </c>
      <c r="N79">
        <f t="shared" si="20"/>
        <v>151.27020000000002</v>
      </c>
      <c r="O79">
        <f t="shared" si="21"/>
        <v>325.82187600000003</v>
      </c>
      <c r="P79" s="43">
        <f t="shared" si="22"/>
        <v>477.09207600000002</v>
      </c>
      <c r="Q79" s="44">
        <f t="shared" si="23"/>
        <v>9799.545451083337</v>
      </c>
      <c r="R79" t="str">
        <f t="shared" si="24"/>
        <v>Accelerating</v>
      </c>
      <c r="S79">
        <f t="shared" si="25"/>
        <v>14217.343864800001</v>
      </c>
    </row>
    <row r="80" spans="2:19" x14ac:dyDescent="0.3">
      <c r="B80" s="29" t="s">
        <v>11</v>
      </c>
      <c r="C80" s="29">
        <v>72</v>
      </c>
      <c r="D80" s="29">
        <v>72</v>
      </c>
      <c r="E80" s="28">
        <v>32.6</v>
      </c>
      <c r="F80" s="15">
        <f t="shared" si="26"/>
        <v>0.63888888888888862</v>
      </c>
      <c r="G80" s="15">
        <f t="shared" si="14"/>
        <v>2.2999999999999994</v>
      </c>
      <c r="H80">
        <f t="shared" si="15"/>
        <v>389.92664400000001</v>
      </c>
      <c r="I80">
        <f t="shared" si="16"/>
        <v>645718.52246399981</v>
      </c>
      <c r="J80">
        <f t="shared" si="27"/>
        <v>32.6</v>
      </c>
      <c r="K80">
        <f t="shared" si="17"/>
        <v>410950.71</v>
      </c>
      <c r="L80">
        <f t="shared" si="18"/>
        <v>682823.3</v>
      </c>
      <c r="M80" s="42">
        <f t="shared" si="19"/>
        <v>1739.4925324639999</v>
      </c>
      <c r="N80">
        <f t="shared" si="20"/>
        <v>151.27020000000002</v>
      </c>
      <c r="O80">
        <f t="shared" si="21"/>
        <v>389.92664400000001</v>
      </c>
      <c r="P80" s="43">
        <f t="shared" si="22"/>
        <v>541.19684400000006</v>
      </c>
      <c r="Q80" s="44">
        <f t="shared" si="23"/>
        <v>8968.3128119999965</v>
      </c>
      <c r="R80" t="str">
        <f t="shared" si="24"/>
        <v>Accelerating</v>
      </c>
      <c r="S80">
        <f t="shared" si="25"/>
        <v>17643.017114400001</v>
      </c>
    </row>
    <row r="81" spans="2:19" x14ac:dyDescent="0.3">
      <c r="B81" s="29" t="s">
        <v>11</v>
      </c>
      <c r="C81" s="29">
        <v>73</v>
      </c>
      <c r="D81" s="29">
        <v>73</v>
      </c>
      <c r="E81" s="28">
        <v>34.4</v>
      </c>
      <c r="F81" s="15">
        <f t="shared" si="26"/>
        <v>0.40277777777777757</v>
      </c>
      <c r="G81" s="15">
        <f t="shared" si="14"/>
        <v>1.4499999999999995</v>
      </c>
      <c r="H81">
        <f t="shared" si="15"/>
        <v>434.17478399999999</v>
      </c>
      <c r="I81">
        <f t="shared" si="16"/>
        <v>465956.98120933305</v>
      </c>
      <c r="J81">
        <f t="shared" si="27"/>
        <v>34.4</v>
      </c>
      <c r="K81">
        <f t="shared" si="17"/>
        <v>433641.24</v>
      </c>
      <c r="L81">
        <f t="shared" si="18"/>
        <v>760308.79999999993</v>
      </c>
      <c r="M81" s="42">
        <f t="shared" si="19"/>
        <v>1659.9070212093332</v>
      </c>
      <c r="N81">
        <f t="shared" si="20"/>
        <v>151.27020000000002</v>
      </c>
      <c r="O81">
        <f t="shared" si="21"/>
        <v>434.17478399999999</v>
      </c>
      <c r="P81" s="43">
        <f t="shared" si="22"/>
        <v>585.44498399999998</v>
      </c>
      <c r="Q81" s="44">
        <f t="shared" si="23"/>
        <v>6382.9723453333299</v>
      </c>
      <c r="R81" t="str">
        <f t="shared" si="24"/>
        <v>Accelerating</v>
      </c>
      <c r="S81">
        <f t="shared" si="25"/>
        <v>20139.307449599997</v>
      </c>
    </row>
    <row r="82" spans="2:19" x14ac:dyDescent="0.3">
      <c r="B82" s="29" t="s">
        <v>11</v>
      </c>
      <c r="C82" s="29">
        <v>74</v>
      </c>
      <c r="D82" s="29">
        <v>74</v>
      </c>
      <c r="E82" s="28">
        <v>35.5</v>
      </c>
      <c r="F82" s="15">
        <f t="shared" si="26"/>
        <v>0.27777777777777779</v>
      </c>
      <c r="G82" s="15">
        <f t="shared" si="14"/>
        <v>1.0000000000000002</v>
      </c>
      <c r="H82">
        <f t="shared" si="15"/>
        <v>462.38572499999998</v>
      </c>
      <c r="I82">
        <f t="shared" si="16"/>
        <v>351670.03195833333</v>
      </c>
      <c r="J82">
        <f t="shared" si="27"/>
        <v>35.5</v>
      </c>
      <c r="K82">
        <f t="shared" si="17"/>
        <v>447507.67499999999</v>
      </c>
      <c r="L82">
        <f t="shared" si="18"/>
        <v>809710.625</v>
      </c>
      <c r="M82" s="42">
        <f t="shared" si="19"/>
        <v>1608.8883319583333</v>
      </c>
      <c r="N82">
        <f t="shared" si="20"/>
        <v>151.27020000000002</v>
      </c>
      <c r="O82">
        <f t="shared" si="21"/>
        <v>462.38572499999998</v>
      </c>
      <c r="P82" s="43">
        <f t="shared" si="22"/>
        <v>613.65592500000002</v>
      </c>
      <c r="Q82" s="44">
        <f t="shared" si="23"/>
        <v>4752.2977291666666</v>
      </c>
      <c r="R82" t="str">
        <f t="shared" si="24"/>
        <v>Accelerating</v>
      </c>
      <c r="S82">
        <f t="shared" si="25"/>
        <v>21784.785337500001</v>
      </c>
    </row>
    <row r="83" spans="2:19" x14ac:dyDescent="0.3">
      <c r="B83" s="29" t="s">
        <v>11</v>
      </c>
      <c r="C83" s="29">
        <v>75</v>
      </c>
      <c r="D83" s="29">
        <v>75</v>
      </c>
      <c r="E83" s="28">
        <v>36.4</v>
      </c>
      <c r="F83" s="15">
        <f t="shared" si="26"/>
        <v>0.26388888888888867</v>
      </c>
      <c r="G83" s="15">
        <f t="shared" si="14"/>
        <v>0.94999999999999918</v>
      </c>
      <c r="H83">
        <f t="shared" si="15"/>
        <v>486.12782399999998</v>
      </c>
      <c r="I83">
        <f t="shared" si="16"/>
        <v>360797.99437499972</v>
      </c>
      <c r="J83">
        <f t="shared" si="27"/>
        <v>36.4</v>
      </c>
      <c r="K83">
        <f t="shared" si="17"/>
        <v>458852.94</v>
      </c>
      <c r="L83">
        <f t="shared" si="18"/>
        <v>851286.79999999993</v>
      </c>
      <c r="M83" s="42">
        <f t="shared" si="19"/>
        <v>1670.9377343749995</v>
      </c>
      <c r="N83">
        <f t="shared" si="20"/>
        <v>151.27020000000002</v>
      </c>
      <c r="O83">
        <f t="shared" si="21"/>
        <v>486.12782399999992</v>
      </c>
      <c r="P83" s="43">
        <f t="shared" si="22"/>
        <v>637.39802399999996</v>
      </c>
      <c r="Q83" s="44">
        <f t="shared" si="23"/>
        <v>4810.6399249999959</v>
      </c>
      <c r="R83" t="str">
        <f t="shared" si="24"/>
        <v>Accelerating</v>
      </c>
      <c r="S83">
        <f t="shared" si="25"/>
        <v>23201.288073599997</v>
      </c>
    </row>
    <row r="84" spans="2:19" x14ac:dyDescent="0.3">
      <c r="B84" s="29" t="s">
        <v>11</v>
      </c>
      <c r="C84" s="29">
        <v>76</v>
      </c>
      <c r="D84" s="29">
        <v>76</v>
      </c>
      <c r="E84" s="28">
        <v>37.4</v>
      </c>
      <c r="F84" s="15">
        <f t="shared" si="26"/>
        <v>0.29166666666666685</v>
      </c>
      <c r="G84" s="15">
        <f t="shared" si="14"/>
        <v>1.0500000000000007</v>
      </c>
      <c r="H84">
        <f t="shared" si="15"/>
        <v>513.20504400000004</v>
      </c>
      <c r="I84">
        <f t="shared" si="16"/>
        <v>432289.71539600031</v>
      </c>
      <c r="J84">
        <f t="shared" si="27"/>
        <v>37.4</v>
      </c>
      <c r="K84">
        <f t="shared" si="17"/>
        <v>471458.79</v>
      </c>
      <c r="L84">
        <f t="shared" si="18"/>
        <v>898703.3</v>
      </c>
      <c r="M84" s="42">
        <f t="shared" si="19"/>
        <v>1802.4518053960003</v>
      </c>
      <c r="N84">
        <f t="shared" si="20"/>
        <v>151.27020000000002</v>
      </c>
      <c r="O84">
        <f t="shared" si="21"/>
        <v>513.20504400000004</v>
      </c>
      <c r="P84" s="43">
        <f t="shared" si="22"/>
        <v>664.47524400000009</v>
      </c>
      <c r="Q84" s="44">
        <f t="shared" si="23"/>
        <v>5688.0225710000041</v>
      </c>
      <c r="R84" t="str">
        <f t="shared" si="24"/>
        <v>Accelerating</v>
      </c>
      <c r="S84">
        <f t="shared" si="25"/>
        <v>24851.374125600003</v>
      </c>
    </row>
    <row r="85" spans="2:19" x14ac:dyDescent="0.3">
      <c r="B85" s="29" t="s">
        <v>11</v>
      </c>
      <c r="C85" s="29">
        <v>77</v>
      </c>
      <c r="D85" s="29">
        <v>77</v>
      </c>
      <c r="E85" s="28">
        <v>38.5</v>
      </c>
      <c r="F85" s="15">
        <f t="shared" si="26"/>
        <v>0.26388888888888867</v>
      </c>
      <c r="G85" s="15">
        <f t="shared" si="14"/>
        <v>0.94999999999999918</v>
      </c>
      <c r="H85">
        <f t="shared" si="15"/>
        <v>543.83752500000003</v>
      </c>
      <c r="I85">
        <f t="shared" si="16"/>
        <v>425443.34047760384</v>
      </c>
      <c r="J85">
        <f t="shared" si="27"/>
        <v>38.5</v>
      </c>
      <c r="K85">
        <f t="shared" si="17"/>
        <v>485325.22500000003</v>
      </c>
      <c r="L85">
        <f t="shared" si="18"/>
        <v>952345.625</v>
      </c>
      <c r="M85" s="42">
        <f t="shared" si="19"/>
        <v>1863.1141904776039</v>
      </c>
      <c r="N85">
        <f t="shared" si="20"/>
        <v>151.27020000000002</v>
      </c>
      <c r="O85">
        <f t="shared" si="21"/>
        <v>543.83752500000003</v>
      </c>
      <c r="P85" s="43">
        <f t="shared" si="22"/>
        <v>695.10772500000007</v>
      </c>
      <c r="Q85" s="44">
        <f t="shared" si="23"/>
        <v>5525.2381880208286</v>
      </c>
      <c r="R85" t="str">
        <f t="shared" si="24"/>
        <v>Accelerating</v>
      </c>
      <c r="S85">
        <f t="shared" si="25"/>
        <v>26761.647412500002</v>
      </c>
    </row>
    <row r="86" spans="2:19" x14ac:dyDescent="0.3">
      <c r="B86" s="29" t="s">
        <v>11</v>
      </c>
      <c r="C86" s="29">
        <v>78</v>
      </c>
      <c r="D86" s="29">
        <v>78</v>
      </c>
      <c r="E86" s="28">
        <v>39.299999999999997</v>
      </c>
      <c r="F86" s="15">
        <f t="shared" si="26"/>
        <v>0.1388888888888889</v>
      </c>
      <c r="G86" s="15">
        <f t="shared" si="14"/>
        <v>0.50000000000000011</v>
      </c>
      <c r="H86">
        <f t="shared" si="15"/>
        <v>566.67338099999995</v>
      </c>
      <c r="I86">
        <f t="shared" si="16"/>
        <v>239419.50347249999</v>
      </c>
      <c r="J86">
        <f t="shared" si="27"/>
        <v>39.299999999999997</v>
      </c>
      <c r="K86">
        <f t="shared" si="17"/>
        <v>495409.90499999997</v>
      </c>
      <c r="L86">
        <f t="shared" si="18"/>
        <v>992334.82499999984</v>
      </c>
      <c r="M86" s="42">
        <f t="shared" si="19"/>
        <v>1727.1642334724997</v>
      </c>
      <c r="N86">
        <f t="shared" si="20"/>
        <v>151.27020000000002</v>
      </c>
      <c r="O86">
        <f t="shared" si="21"/>
        <v>566.67338099999995</v>
      </c>
      <c r="P86" s="43">
        <f t="shared" si="22"/>
        <v>717.94358099999999</v>
      </c>
      <c r="Q86" s="44">
        <f t="shared" si="23"/>
        <v>3069.4808137499999</v>
      </c>
      <c r="R86" t="str">
        <f t="shared" si="24"/>
        <v>Accelerating</v>
      </c>
      <c r="S86">
        <f t="shared" si="25"/>
        <v>28215.182733299996</v>
      </c>
    </row>
    <row r="87" spans="2:19" x14ac:dyDescent="0.3">
      <c r="B87" s="29" t="s">
        <v>11</v>
      </c>
      <c r="C87" s="29">
        <v>79</v>
      </c>
      <c r="D87" s="29">
        <v>79</v>
      </c>
      <c r="E87" s="28">
        <v>39.5</v>
      </c>
      <c r="F87" s="15">
        <f t="shared" si="26"/>
        <v>-4.1666666666666269E-2</v>
      </c>
      <c r="G87" s="15">
        <f t="shared" si="14"/>
        <v>-0.14999999999999858</v>
      </c>
      <c r="H87">
        <f t="shared" si="15"/>
        <v>572.45572500000003</v>
      </c>
      <c r="I87">
        <f t="shared" si="16"/>
        <v>-74431.1704109368</v>
      </c>
      <c r="J87">
        <f t="shared" si="27"/>
        <v>39.5</v>
      </c>
      <c r="K87">
        <f t="shared" si="17"/>
        <v>497931.07500000001</v>
      </c>
      <c r="L87">
        <f t="shared" si="18"/>
        <v>1002460.625</v>
      </c>
      <c r="M87" s="42">
        <f t="shared" si="19"/>
        <v>1425.9605295890633</v>
      </c>
      <c r="N87">
        <f t="shared" si="20"/>
        <v>151.27020000000002</v>
      </c>
      <c r="O87">
        <f t="shared" si="21"/>
        <v>572.45572500000003</v>
      </c>
      <c r="P87" s="43">
        <f t="shared" si="22"/>
        <v>723.72592500000007</v>
      </c>
      <c r="Q87" s="44">
        <f t="shared" si="23"/>
        <v>-942.16671406249111</v>
      </c>
      <c r="R87" t="str">
        <f t="shared" si="24"/>
        <v>Braking</v>
      </c>
      <c r="S87">
        <f t="shared" si="25"/>
        <v>28587.174037500004</v>
      </c>
    </row>
    <row r="88" spans="2:19" x14ac:dyDescent="0.3">
      <c r="B88" s="29" t="s">
        <v>11</v>
      </c>
      <c r="C88" s="29">
        <v>80</v>
      </c>
      <c r="D88" s="29">
        <v>80</v>
      </c>
      <c r="E88" s="28">
        <v>39</v>
      </c>
      <c r="F88" s="15">
        <f t="shared" si="26"/>
        <v>-0.1388888888888889</v>
      </c>
      <c r="G88" s="15">
        <f t="shared" si="14"/>
        <v>-0.50000000000000011</v>
      </c>
      <c r="H88">
        <f t="shared" si="15"/>
        <v>558.05490000000009</v>
      </c>
      <c r="I88">
        <f t="shared" si="16"/>
        <v>-248024.40000000005</v>
      </c>
      <c r="J88">
        <f t="shared" si="27"/>
        <v>39</v>
      </c>
      <c r="K88">
        <f t="shared" si="17"/>
        <v>491628.15</v>
      </c>
      <c r="L88">
        <f t="shared" si="18"/>
        <v>977242.5</v>
      </c>
      <c r="M88" s="42">
        <f t="shared" si="19"/>
        <v>1220.8462500000001</v>
      </c>
      <c r="N88">
        <f t="shared" si="20"/>
        <v>151.27020000000002</v>
      </c>
      <c r="O88">
        <f t="shared" si="21"/>
        <v>558.05489999999998</v>
      </c>
      <c r="P88" s="43">
        <f t="shared" si="22"/>
        <v>709.32510000000002</v>
      </c>
      <c r="Q88" s="44">
        <f t="shared" si="23"/>
        <v>-3100.3050000000007</v>
      </c>
      <c r="R88" t="str">
        <f t="shared" si="24"/>
        <v>Braking</v>
      </c>
      <c r="S88">
        <f t="shared" si="25"/>
        <v>27663.678899999999</v>
      </c>
    </row>
    <row r="89" spans="2:19" x14ac:dyDescent="0.3">
      <c r="B89" s="29" t="s">
        <v>11</v>
      </c>
      <c r="C89" s="29">
        <v>81</v>
      </c>
      <c r="D89" s="29">
        <v>81</v>
      </c>
      <c r="E89" s="28">
        <v>38.5</v>
      </c>
      <c r="F89" s="15">
        <f t="shared" si="26"/>
        <v>-0.23611111111111149</v>
      </c>
      <c r="G89" s="15">
        <f t="shared" si="14"/>
        <v>-0.85000000000000131</v>
      </c>
      <c r="H89">
        <f t="shared" si="15"/>
        <v>543.83752500000003</v>
      </c>
      <c r="I89">
        <f t="shared" si="16"/>
        <v>-421236.15295781317</v>
      </c>
      <c r="J89">
        <f t="shared" si="27"/>
        <v>38.5</v>
      </c>
      <c r="K89">
        <f t="shared" si="17"/>
        <v>485325.22500000003</v>
      </c>
      <c r="L89">
        <f t="shared" si="18"/>
        <v>952345.625</v>
      </c>
      <c r="M89" s="42">
        <f t="shared" si="19"/>
        <v>1016.4346970421868</v>
      </c>
      <c r="N89">
        <f t="shared" si="20"/>
        <v>151.27020000000002</v>
      </c>
      <c r="O89">
        <f t="shared" si="21"/>
        <v>543.83752500000003</v>
      </c>
      <c r="P89" s="43">
        <f t="shared" si="22"/>
        <v>695.10772500000007</v>
      </c>
      <c r="Q89" s="44">
        <f t="shared" si="23"/>
        <v>-5200.4463328125084</v>
      </c>
      <c r="R89" t="str">
        <f t="shared" si="24"/>
        <v>Braking</v>
      </c>
      <c r="S89">
        <f t="shared" si="25"/>
        <v>26761.647412500002</v>
      </c>
    </row>
    <row r="90" spans="2:19" x14ac:dyDescent="0.3">
      <c r="B90" s="29" t="s">
        <v>11</v>
      </c>
      <c r="C90" s="29">
        <v>82</v>
      </c>
      <c r="D90" s="29">
        <v>82</v>
      </c>
      <c r="E90" s="28">
        <v>37.299999999999997</v>
      </c>
      <c r="F90" s="15">
        <f t="shared" si="26"/>
        <v>-0.20833333333333331</v>
      </c>
      <c r="G90" s="15">
        <f t="shared" si="14"/>
        <v>-0.74999999999999989</v>
      </c>
      <c r="H90">
        <f t="shared" si="15"/>
        <v>510.46430099999986</v>
      </c>
      <c r="I90">
        <f t="shared" si="16"/>
        <v>-357537.7041587499</v>
      </c>
      <c r="J90">
        <f t="shared" si="27"/>
        <v>37.299999999999997</v>
      </c>
      <c r="K90">
        <f t="shared" si="17"/>
        <v>470198.20499999996</v>
      </c>
      <c r="L90">
        <f t="shared" si="18"/>
        <v>893903.82499999984</v>
      </c>
      <c r="M90" s="42">
        <f t="shared" si="19"/>
        <v>1006.5643258412499</v>
      </c>
      <c r="N90">
        <f t="shared" si="20"/>
        <v>151.27020000000002</v>
      </c>
      <c r="O90">
        <f t="shared" si="21"/>
        <v>510.46430099999992</v>
      </c>
      <c r="P90" s="43">
        <f t="shared" si="22"/>
        <v>661.73450099999991</v>
      </c>
      <c r="Q90" s="44">
        <f t="shared" si="23"/>
        <v>-4360.2159043749989</v>
      </c>
      <c r="R90" t="str">
        <f t="shared" si="24"/>
        <v>Braking</v>
      </c>
      <c r="S90">
        <f t="shared" si="25"/>
        <v>24682.696887299993</v>
      </c>
    </row>
    <row r="91" spans="2:19" x14ac:dyDescent="0.3">
      <c r="B91" s="29" t="s">
        <v>11</v>
      </c>
      <c r="C91" s="29">
        <v>83</v>
      </c>
      <c r="D91" s="29">
        <v>83</v>
      </c>
      <c r="E91" s="28">
        <v>37</v>
      </c>
      <c r="F91" s="15">
        <f t="shared" si="26"/>
        <v>-8.3333333333332538E-2</v>
      </c>
      <c r="G91" s="15">
        <f t="shared" si="14"/>
        <v>-0.29999999999999716</v>
      </c>
      <c r="H91">
        <f t="shared" si="15"/>
        <v>502.28609999999998</v>
      </c>
      <c r="I91">
        <f t="shared" si="16"/>
        <v>-144177.0392874986</v>
      </c>
      <c r="J91">
        <f t="shared" si="27"/>
        <v>37</v>
      </c>
      <c r="K91">
        <f t="shared" si="17"/>
        <v>466416.45</v>
      </c>
      <c r="L91">
        <f t="shared" si="18"/>
        <v>879582.5</v>
      </c>
      <c r="M91" s="42">
        <f t="shared" si="19"/>
        <v>1201.8219107125014</v>
      </c>
      <c r="N91">
        <f t="shared" si="20"/>
        <v>151.27020000000002</v>
      </c>
      <c r="O91">
        <f t="shared" si="21"/>
        <v>502.28610000000003</v>
      </c>
      <c r="P91" s="43">
        <f t="shared" si="22"/>
        <v>653.55630000000008</v>
      </c>
      <c r="Q91" s="44">
        <f t="shared" si="23"/>
        <v>-1737.0727624999831</v>
      </c>
      <c r="R91" t="str">
        <f t="shared" si="24"/>
        <v>Braking</v>
      </c>
      <c r="S91">
        <f t="shared" si="25"/>
        <v>24181.583100000003</v>
      </c>
    </row>
    <row r="92" spans="2:19" x14ac:dyDescent="0.3">
      <c r="B92" s="29" t="s">
        <v>11</v>
      </c>
      <c r="C92" s="29">
        <v>84</v>
      </c>
      <c r="D92" s="29">
        <v>84</v>
      </c>
      <c r="E92" s="28">
        <v>36.700000000000003</v>
      </c>
      <c r="F92" s="15">
        <f t="shared" si="26"/>
        <v>-0.15277777777777798</v>
      </c>
      <c r="G92" s="15">
        <f t="shared" si="14"/>
        <v>-0.55000000000000082</v>
      </c>
      <c r="H92">
        <f t="shared" si="15"/>
        <v>494.17394100000007</v>
      </c>
      <c r="I92">
        <f t="shared" si="16"/>
        <v>-266359.75419900037</v>
      </c>
      <c r="J92">
        <f t="shared" si="27"/>
        <v>36.700000000000003</v>
      </c>
      <c r="K92">
        <f t="shared" si="17"/>
        <v>462634.69500000007</v>
      </c>
      <c r="L92">
        <f t="shared" si="18"/>
        <v>865376.82500000007</v>
      </c>
      <c r="M92" s="42">
        <f t="shared" si="19"/>
        <v>1061.6517658009998</v>
      </c>
      <c r="N92">
        <f t="shared" si="20"/>
        <v>151.27020000000002</v>
      </c>
      <c r="O92">
        <f t="shared" si="21"/>
        <v>494.17394100000007</v>
      </c>
      <c r="P92" s="43">
        <f t="shared" si="22"/>
        <v>645.44414100000006</v>
      </c>
      <c r="Q92" s="44">
        <f t="shared" si="23"/>
        <v>-3170.9494547500044</v>
      </c>
      <c r="R92" t="str">
        <f t="shared" si="24"/>
        <v>Braking</v>
      </c>
      <c r="S92">
        <f t="shared" si="25"/>
        <v>23687.799974700003</v>
      </c>
    </row>
    <row r="93" spans="2:19" x14ac:dyDescent="0.3">
      <c r="B93" s="29" t="s">
        <v>11</v>
      </c>
      <c r="C93" s="29">
        <v>85</v>
      </c>
      <c r="D93" s="29">
        <v>85</v>
      </c>
      <c r="E93" s="28">
        <v>35.9</v>
      </c>
      <c r="F93" s="15">
        <f t="shared" si="26"/>
        <v>-0.19444444444444522</v>
      </c>
      <c r="G93" s="15">
        <f t="shared" si="14"/>
        <v>-0.70000000000000284</v>
      </c>
      <c r="H93">
        <f t="shared" si="15"/>
        <v>472.86438899999996</v>
      </c>
      <c r="I93">
        <f t="shared" si="16"/>
        <v>-332154.39546770963</v>
      </c>
      <c r="J93">
        <f t="shared" si="27"/>
        <v>35.9</v>
      </c>
      <c r="K93">
        <f t="shared" si="17"/>
        <v>452550.01500000001</v>
      </c>
      <c r="L93">
        <f t="shared" si="18"/>
        <v>828060.42499999993</v>
      </c>
      <c r="M93" s="42">
        <f t="shared" si="19"/>
        <v>948.45604453229032</v>
      </c>
      <c r="N93">
        <f t="shared" si="20"/>
        <v>151.27020000000002</v>
      </c>
      <c r="O93">
        <f t="shared" si="21"/>
        <v>472.86438899999996</v>
      </c>
      <c r="P93" s="43">
        <f t="shared" si="22"/>
        <v>624.13458900000001</v>
      </c>
      <c r="Q93" s="44">
        <f t="shared" si="23"/>
        <v>-3907.6987702083488</v>
      </c>
      <c r="R93" t="str">
        <f t="shared" si="24"/>
        <v>Braking</v>
      </c>
      <c r="S93">
        <f t="shared" si="25"/>
        <v>22406.431745099999</v>
      </c>
    </row>
    <row r="94" spans="2:19" x14ac:dyDescent="0.3">
      <c r="B94" s="29" t="s">
        <v>11</v>
      </c>
      <c r="C94" s="29">
        <v>86</v>
      </c>
      <c r="D94" s="29">
        <v>86</v>
      </c>
      <c r="E94" s="28">
        <v>35.299999999999997</v>
      </c>
      <c r="F94" s="15">
        <f t="shared" si="26"/>
        <v>-0.18055555555555516</v>
      </c>
      <c r="G94" s="15">
        <f t="shared" si="14"/>
        <v>-0.64999999999999858</v>
      </c>
      <c r="H94">
        <f t="shared" si="15"/>
        <v>457.1904209999999</v>
      </c>
      <c r="I94">
        <f t="shared" si="16"/>
        <v>-305263.50415491592</v>
      </c>
      <c r="J94">
        <f t="shared" si="27"/>
        <v>35.299999999999997</v>
      </c>
      <c r="K94">
        <f t="shared" si="17"/>
        <v>444986.505</v>
      </c>
      <c r="L94">
        <f t="shared" si="18"/>
        <v>800612.82499999984</v>
      </c>
      <c r="M94" s="42">
        <f t="shared" si="19"/>
        <v>940.33582584508395</v>
      </c>
      <c r="N94">
        <f t="shared" si="20"/>
        <v>151.27020000000002</v>
      </c>
      <c r="O94">
        <f t="shared" si="21"/>
        <v>457.1904209999999</v>
      </c>
      <c r="P94" s="43">
        <f t="shared" si="22"/>
        <v>608.46062099999995</v>
      </c>
      <c r="Q94" s="44">
        <f t="shared" si="23"/>
        <v>-3549.5756297083249</v>
      </c>
      <c r="R94" t="str">
        <f t="shared" si="24"/>
        <v>Braking</v>
      </c>
      <c r="S94">
        <f t="shared" si="25"/>
        <v>21478.659921299997</v>
      </c>
    </row>
    <row r="95" spans="2:19" x14ac:dyDescent="0.3">
      <c r="B95" s="29" t="s">
        <v>11</v>
      </c>
      <c r="C95" s="29">
        <v>87</v>
      </c>
      <c r="D95" s="29">
        <v>87</v>
      </c>
      <c r="E95" s="28">
        <v>34.6</v>
      </c>
      <c r="F95" s="15">
        <f t="shared" si="26"/>
        <v>-0.15277777777777699</v>
      </c>
      <c r="G95" s="15">
        <f t="shared" si="14"/>
        <v>-0.54999999999999716</v>
      </c>
      <c r="H95">
        <f t="shared" si="15"/>
        <v>439.2380040000001</v>
      </c>
      <c r="I95">
        <f t="shared" si="16"/>
        <v>-253961.92343774877</v>
      </c>
      <c r="J95">
        <f t="shared" si="27"/>
        <v>34.6</v>
      </c>
      <c r="K95">
        <f t="shared" si="17"/>
        <v>436162.41000000003</v>
      </c>
      <c r="L95">
        <f t="shared" si="18"/>
        <v>769175.3</v>
      </c>
      <c r="M95" s="42">
        <f t="shared" si="19"/>
        <v>951.37578656225128</v>
      </c>
      <c r="N95">
        <f t="shared" si="20"/>
        <v>151.27020000000002</v>
      </c>
      <c r="O95">
        <f t="shared" si="21"/>
        <v>439.23800400000005</v>
      </c>
      <c r="P95" s="43">
        <f t="shared" si="22"/>
        <v>590.50820400000009</v>
      </c>
      <c r="Q95" s="44">
        <f t="shared" si="23"/>
        <v>-2919.1025682499858</v>
      </c>
      <c r="R95" t="str">
        <f t="shared" si="24"/>
        <v>Braking</v>
      </c>
      <c r="S95">
        <f t="shared" si="25"/>
        <v>20431.583858400005</v>
      </c>
    </row>
    <row r="96" spans="2:19" x14ac:dyDescent="0.3">
      <c r="B96" s="29" t="s">
        <v>11</v>
      </c>
      <c r="C96" s="29">
        <v>88</v>
      </c>
      <c r="D96" s="29">
        <v>88</v>
      </c>
      <c r="E96" s="28">
        <v>34.200000000000003</v>
      </c>
      <c r="F96" s="15">
        <f t="shared" si="26"/>
        <v>-0.37500000000000039</v>
      </c>
      <c r="G96" s="15">
        <f t="shared" si="14"/>
        <v>-1.3500000000000016</v>
      </c>
      <c r="H96">
        <f t="shared" si="15"/>
        <v>429.14091600000006</v>
      </c>
      <c r="I96">
        <f t="shared" si="16"/>
        <v>-623112.61003200081</v>
      </c>
      <c r="J96">
        <f t="shared" si="27"/>
        <v>34.200000000000003</v>
      </c>
      <c r="K96">
        <f t="shared" si="17"/>
        <v>431120.07000000007</v>
      </c>
      <c r="L96">
        <f t="shared" si="18"/>
        <v>751493.70000000007</v>
      </c>
      <c r="M96" s="42">
        <f t="shared" si="19"/>
        <v>559.50115996799934</v>
      </c>
      <c r="N96">
        <f t="shared" si="20"/>
        <v>151.27020000000002</v>
      </c>
      <c r="O96">
        <f t="shared" si="21"/>
        <v>429.14091600000006</v>
      </c>
      <c r="P96" s="43">
        <f t="shared" si="22"/>
        <v>580.41111600000011</v>
      </c>
      <c r="Q96" s="44">
        <f t="shared" si="23"/>
        <v>-7080.8251140000093</v>
      </c>
      <c r="R96" t="str">
        <f t="shared" si="24"/>
        <v>Braking</v>
      </c>
      <c r="S96">
        <f t="shared" si="25"/>
        <v>19850.060167200005</v>
      </c>
    </row>
    <row r="97" spans="2:19" x14ac:dyDescent="0.3">
      <c r="B97" s="29" t="s">
        <v>11</v>
      </c>
      <c r="C97" s="29">
        <v>89</v>
      </c>
      <c r="D97" s="29">
        <v>89</v>
      </c>
      <c r="E97" s="28">
        <v>31.9</v>
      </c>
      <c r="F97" s="15">
        <f t="shared" si="26"/>
        <v>-0.95833333333333359</v>
      </c>
      <c r="G97" s="15">
        <f t="shared" si="14"/>
        <v>-3.4500000000000011</v>
      </c>
      <c r="H97">
        <f t="shared" si="15"/>
        <v>373.361109</v>
      </c>
      <c r="I97">
        <f t="shared" si="16"/>
        <v>-1417084.3108530629</v>
      </c>
      <c r="J97">
        <f t="shared" si="27"/>
        <v>31.9</v>
      </c>
      <c r="K97">
        <f t="shared" si="17"/>
        <v>402126.61499999999</v>
      </c>
      <c r="L97">
        <f t="shared" si="18"/>
        <v>653814.42499999993</v>
      </c>
      <c r="M97" s="42">
        <f t="shared" si="19"/>
        <v>-361.14327085306297</v>
      </c>
      <c r="N97">
        <f t="shared" si="20"/>
        <v>151.27020000000002</v>
      </c>
      <c r="O97">
        <f t="shared" si="21"/>
        <v>373.36110899999994</v>
      </c>
      <c r="P97" s="43">
        <f t="shared" si="22"/>
        <v>524.63130899999999</v>
      </c>
      <c r="Q97" s="44">
        <f t="shared" si="23"/>
        <v>-15922.295627562504</v>
      </c>
      <c r="R97" t="str">
        <f t="shared" si="24"/>
        <v>Braking</v>
      </c>
      <c r="S97">
        <f t="shared" si="25"/>
        <v>16735.7387571</v>
      </c>
    </row>
    <row r="98" spans="2:19" x14ac:dyDescent="0.3">
      <c r="B98" s="29" t="s">
        <v>11</v>
      </c>
      <c r="C98" s="29">
        <v>90</v>
      </c>
      <c r="D98" s="29">
        <v>90</v>
      </c>
      <c r="E98" s="28">
        <v>27.3</v>
      </c>
      <c r="F98" s="15">
        <f t="shared" si="26"/>
        <v>-1.3749999999999998</v>
      </c>
      <c r="G98" s="15">
        <f t="shared" si="14"/>
        <v>-4.9499999999999993</v>
      </c>
      <c r="H98">
        <f t="shared" si="15"/>
        <v>273.44690100000003</v>
      </c>
      <c r="I98">
        <f t="shared" si="16"/>
        <v>-1522757.4299437499</v>
      </c>
      <c r="J98">
        <f t="shared" si="27"/>
        <v>27.3</v>
      </c>
      <c r="K98">
        <f t="shared" si="17"/>
        <v>344139.70500000002</v>
      </c>
      <c r="L98">
        <f t="shared" si="18"/>
        <v>478848.82500000007</v>
      </c>
      <c r="M98" s="42">
        <f t="shared" si="19"/>
        <v>-699.76889994374972</v>
      </c>
      <c r="N98">
        <f t="shared" si="20"/>
        <v>151.27020000000002</v>
      </c>
      <c r="O98">
        <f t="shared" si="21"/>
        <v>273.44690100000003</v>
      </c>
      <c r="P98" s="43">
        <f t="shared" si="22"/>
        <v>424.71710100000007</v>
      </c>
      <c r="Q98" s="44">
        <f t="shared" si="23"/>
        <v>-16919.526999375001</v>
      </c>
      <c r="R98" t="str">
        <f t="shared" si="24"/>
        <v>Braking</v>
      </c>
      <c r="S98">
        <f t="shared" si="25"/>
        <v>11594.776857300003</v>
      </c>
    </row>
    <row r="99" spans="2:19" x14ac:dyDescent="0.3">
      <c r="B99" s="29" t="s">
        <v>11</v>
      </c>
      <c r="C99" s="29">
        <v>91</v>
      </c>
      <c r="D99" s="29">
        <v>91</v>
      </c>
      <c r="E99" s="28">
        <v>22</v>
      </c>
      <c r="F99" s="15">
        <f t="shared" si="26"/>
        <v>-1.4305555555555556</v>
      </c>
      <c r="G99" s="15">
        <f t="shared" si="14"/>
        <v>-5.15</v>
      </c>
      <c r="H99">
        <f t="shared" si="15"/>
        <v>177.5796</v>
      </c>
      <c r="I99">
        <f t="shared" si="16"/>
        <v>-1051842.1997416667</v>
      </c>
      <c r="J99">
        <f t="shared" si="27"/>
        <v>22</v>
      </c>
      <c r="K99">
        <f t="shared" si="17"/>
        <v>277328.7</v>
      </c>
      <c r="L99">
        <f t="shared" si="18"/>
        <v>310970</v>
      </c>
      <c r="M99" s="42">
        <f t="shared" si="19"/>
        <v>-463.54349974166672</v>
      </c>
      <c r="N99">
        <f t="shared" si="20"/>
        <v>151.27020000000002</v>
      </c>
      <c r="O99">
        <f t="shared" si="21"/>
        <v>177.5796</v>
      </c>
      <c r="P99" s="43">
        <f t="shared" si="22"/>
        <v>328.84980000000002</v>
      </c>
      <c r="Q99" s="44">
        <f t="shared" si="23"/>
        <v>-11558.705491666668</v>
      </c>
      <c r="R99" t="str">
        <f t="shared" si="24"/>
        <v>Braking</v>
      </c>
      <c r="S99">
        <f t="shared" si="25"/>
        <v>7234.6956</v>
      </c>
    </row>
    <row r="100" spans="2:19" x14ac:dyDescent="0.3">
      <c r="B100" s="29" t="s">
        <v>11</v>
      </c>
      <c r="C100" s="29">
        <v>92</v>
      </c>
      <c r="D100" s="29">
        <v>92</v>
      </c>
      <c r="E100" s="28">
        <v>17</v>
      </c>
      <c r="F100" s="15">
        <f t="shared" si="26"/>
        <v>-1.0833333333333335</v>
      </c>
      <c r="G100" s="15">
        <f t="shared" si="14"/>
        <v>-3.9000000000000008</v>
      </c>
      <c r="H100">
        <f t="shared" si="15"/>
        <v>106.0341</v>
      </c>
      <c r="I100">
        <f t="shared" si="16"/>
        <v>-486131.00380000001</v>
      </c>
      <c r="J100">
        <f t="shared" si="27"/>
        <v>17</v>
      </c>
      <c r="K100">
        <f t="shared" si="17"/>
        <v>214299.45</v>
      </c>
      <c r="L100">
        <f t="shared" si="18"/>
        <v>185682.5</v>
      </c>
      <c r="M100" s="42">
        <f t="shared" si="19"/>
        <v>-86.14905379999999</v>
      </c>
      <c r="N100">
        <f t="shared" si="20"/>
        <v>151.27020000000002</v>
      </c>
      <c r="O100">
        <f t="shared" si="21"/>
        <v>106.0341</v>
      </c>
      <c r="P100" s="43">
        <f t="shared" si="22"/>
        <v>257.30430000000001</v>
      </c>
      <c r="Q100" s="44">
        <f t="shared" si="23"/>
        <v>-5284.0326500000001</v>
      </c>
      <c r="R100" t="str">
        <f t="shared" si="24"/>
        <v>Braking</v>
      </c>
      <c r="S100">
        <f t="shared" si="25"/>
        <v>4374.1731</v>
      </c>
    </row>
    <row r="101" spans="2:19" x14ac:dyDescent="0.3">
      <c r="B101" s="29" t="s">
        <v>11</v>
      </c>
      <c r="C101" s="29">
        <v>93</v>
      </c>
      <c r="D101" s="29">
        <v>93</v>
      </c>
      <c r="E101" s="28">
        <v>14.2</v>
      </c>
      <c r="F101" s="15">
        <f t="shared" si="26"/>
        <v>-0.69444444444444442</v>
      </c>
      <c r="G101" s="15">
        <f t="shared" si="14"/>
        <v>-2.5</v>
      </c>
      <c r="H101">
        <f t="shared" si="15"/>
        <v>73.981715999999992</v>
      </c>
      <c r="I101">
        <f t="shared" si="16"/>
        <v>-222176.34086249999</v>
      </c>
      <c r="J101">
        <f t="shared" si="27"/>
        <v>14.2</v>
      </c>
      <c r="K101">
        <f t="shared" si="17"/>
        <v>179003.07</v>
      </c>
      <c r="L101">
        <f t="shared" si="18"/>
        <v>129553.7</v>
      </c>
      <c r="M101" s="42">
        <f t="shared" si="19"/>
        <v>86.380429137500016</v>
      </c>
      <c r="N101">
        <f t="shared" si="20"/>
        <v>151.27020000000002</v>
      </c>
      <c r="O101">
        <f t="shared" si="21"/>
        <v>73.981715999999992</v>
      </c>
      <c r="P101" s="43">
        <f t="shared" si="22"/>
        <v>225.25191599999999</v>
      </c>
      <c r="Q101" s="44">
        <f t="shared" si="23"/>
        <v>-2388.9929124999999</v>
      </c>
      <c r="R101" t="str">
        <f t="shared" si="24"/>
        <v>Braking</v>
      </c>
      <c r="S101">
        <f t="shared" si="25"/>
        <v>3198.5772072</v>
      </c>
    </row>
    <row r="102" spans="2:19" x14ac:dyDescent="0.3">
      <c r="B102" s="29" t="s">
        <v>11</v>
      </c>
      <c r="C102" s="29">
        <v>94</v>
      </c>
      <c r="D102" s="29">
        <v>94</v>
      </c>
      <c r="E102" s="28">
        <v>12</v>
      </c>
      <c r="F102" s="15">
        <f t="shared" si="26"/>
        <v>-0.70833333333333326</v>
      </c>
      <c r="G102" s="15">
        <f t="shared" si="14"/>
        <v>-2.5499999999999998</v>
      </c>
      <c r="H102">
        <f t="shared" si="15"/>
        <v>52.833600000000004</v>
      </c>
      <c r="I102">
        <f t="shared" si="16"/>
        <v>-165338.34840000002</v>
      </c>
      <c r="J102">
        <f t="shared" si="27"/>
        <v>12</v>
      </c>
      <c r="K102">
        <f t="shared" si="17"/>
        <v>151270.20000000001</v>
      </c>
      <c r="L102">
        <f t="shared" si="18"/>
        <v>92520</v>
      </c>
      <c r="M102" s="42">
        <f t="shared" si="19"/>
        <v>78.451851599999998</v>
      </c>
      <c r="N102">
        <f t="shared" si="20"/>
        <v>151.27020000000002</v>
      </c>
      <c r="O102">
        <f t="shared" si="21"/>
        <v>52.833600000000004</v>
      </c>
      <c r="P102" s="43">
        <f t="shared" si="22"/>
        <v>204.10380000000004</v>
      </c>
      <c r="Q102" s="44">
        <f t="shared" si="23"/>
        <v>-1758.9186000000002</v>
      </c>
      <c r="R102" t="str">
        <f t="shared" si="24"/>
        <v>Braking</v>
      </c>
      <c r="S102">
        <f t="shared" si="25"/>
        <v>2449.2456000000002</v>
      </c>
    </row>
    <row r="103" spans="2:19" x14ac:dyDescent="0.3">
      <c r="B103" s="29" t="s">
        <v>11</v>
      </c>
      <c r="C103" s="29">
        <v>95</v>
      </c>
      <c r="D103" s="29">
        <v>95</v>
      </c>
      <c r="E103" s="28">
        <v>9.1</v>
      </c>
      <c r="F103" s="15">
        <f t="shared" si="26"/>
        <v>-0.86111111111111116</v>
      </c>
      <c r="G103" s="15">
        <f t="shared" si="14"/>
        <v>-3.1000000000000005</v>
      </c>
      <c r="H103">
        <f t="shared" si="15"/>
        <v>30.382988999999998</v>
      </c>
      <c r="I103">
        <f t="shared" si="16"/>
        <v>-118061.12149270833</v>
      </c>
      <c r="J103">
        <f t="shared" si="27"/>
        <v>9.1</v>
      </c>
      <c r="K103">
        <f t="shared" si="17"/>
        <v>114713.235</v>
      </c>
      <c r="L103">
        <f t="shared" si="18"/>
        <v>53205.424999999996</v>
      </c>
      <c r="M103" s="42">
        <f t="shared" si="19"/>
        <v>49.857538507291665</v>
      </c>
      <c r="N103">
        <f t="shared" si="20"/>
        <v>151.27020000000002</v>
      </c>
      <c r="O103">
        <f t="shared" si="21"/>
        <v>30.382988999999995</v>
      </c>
      <c r="P103" s="43">
        <f t="shared" si="22"/>
        <v>181.653189</v>
      </c>
      <c r="Q103" s="44">
        <f t="shared" si="23"/>
        <v>-1242.7486472916667</v>
      </c>
      <c r="R103" t="str">
        <f t="shared" si="24"/>
        <v>Braking</v>
      </c>
      <c r="S103">
        <f t="shared" si="25"/>
        <v>1653.0440199</v>
      </c>
    </row>
    <row r="104" spans="2:19" x14ac:dyDescent="0.3">
      <c r="B104" s="29" t="s">
        <v>11</v>
      </c>
      <c r="C104" s="29">
        <v>96</v>
      </c>
      <c r="D104" s="29">
        <v>96</v>
      </c>
      <c r="E104" s="28">
        <v>5.8</v>
      </c>
      <c r="F104" s="15">
        <f t="shared" si="26"/>
        <v>-0.76388888888888884</v>
      </c>
      <c r="G104" s="15">
        <f t="shared" si="14"/>
        <v>-2.75</v>
      </c>
      <c r="H104">
        <f t="shared" si="15"/>
        <v>12.342516000000002</v>
      </c>
      <c r="I104">
        <f t="shared" si="16"/>
        <v>-43445.656320000009</v>
      </c>
      <c r="J104">
        <f t="shared" si="27"/>
        <v>5.8</v>
      </c>
      <c r="K104">
        <f t="shared" si="17"/>
        <v>73113.929999999993</v>
      </c>
      <c r="L104">
        <f t="shared" si="18"/>
        <v>21613.7</v>
      </c>
      <c r="M104" s="42">
        <f t="shared" si="19"/>
        <v>51.281973679999979</v>
      </c>
      <c r="N104">
        <f t="shared" si="20"/>
        <v>151.27020000000002</v>
      </c>
      <c r="O104">
        <f t="shared" si="21"/>
        <v>12.342516</v>
      </c>
      <c r="P104" s="43">
        <f t="shared" si="22"/>
        <v>163.61271600000001</v>
      </c>
      <c r="Q104" s="44">
        <f t="shared" si="23"/>
        <v>-452.55892000000011</v>
      </c>
      <c r="R104" t="str">
        <f t="shared" si="24"/>
        <v>Braking</v>
      </c>
      <c r="S104">
        <f t="shared" si="25"/>
        <v>948.95375279999996</v>
      </c>
    </row>
    <row r="105" spans="2:19" x14ac:dyDescent="0.3">
      <c r="B105" s="29" t="s">
        <v>11</v>
      </c>
      <c r="C105" s="29">
        <v>97</v>
      </c>
      <c r="D105" s="29">
        <v>97</v>
      </c>
      <c r="E105" s="28">
        <v>3.6</v>
      </c>
      <c r="F105" s="15">
        <f t="shared" si="26"/>
        <v>-0.49999999999999994</v>
      </c>
      <c r="G105" s="15">
        <f t="shared" si="14"/>
        <v>-1.7999999999999998</v>
      </c>
      <c r="H105">
        <f t="shared" si="15"/>
        <v>4.7550240000000006</v>
      </c>
      <c r="I105">
        <f t="shared" si="16"/>
        <v>-11185.005203999999</v>
      </c>
      <c r="J105">
        <f t="shared" si="27"/>
        <v>3.6</v>
      </c>
      <c r="K105">
        <f t="shared" si="17"/>
        <v>45381.060000000005</v>
      </c>
      <c r="L105">
        <f t="shared" si="18"/>
        <v>8326.8000000000011</v>
      </c>
      <c r="M105" s="42">
        <f t="shared" si="19"/>
        <v>42.522854796000004</v>
      </c>
      <c r="N105">
        <f t="shared" si="20"/>
        <v>151.27020000000002</v>
      </c>
      <c r="O105">
        <f t="shared" si="21"/>
        <v>4.7550240000000006</v>
      </c>
      <c r="P105" s="43">
        <f t="shared" si="22"/>
        <v>156.02522400000001</v>
      </c>
      <c r="Q105" s="44">
        <f t="shared" si="23"/>
        <v>-115.309332</v>
      </c>
      <c r="R105" t="str">
        <f t="shared" si="24"/>
        <v>Braking</v>
      </c>
      <c r="S105">
        <f t="shared" si="25"/>
        <v>561.69080640000004</v>
      </c>
    </row>
    <row r="106" spans="2:19" x14ac:dyDescent="0.3">
      <c r="B106" s="29" t="s">
        <v>11</v>
      </c>
      <c r="C106" s="29">
        <v>98</v>
      </c>
      <c r="D106" s="29">
        <v>98</v>
      </c>
      <c r="E106" s="28">
        <v>2.2000000000000002</v>
      </c>
      <c r="F106" s="15">
        <f t="shared" si="26"/>
        <v>-0.5</v>
      </c>
      <c r="G106" s="15">
        <f t="shared" si="14"/>
        <v>-1.8</v>
      </c>
      <c r="H106">
        <f t="shared" si="15"/>
        <v>1.7757960000000004</v>
      </c>
      <c r="I106">
        <f t="shared" si="16"/>
        <v>-4263.6861960000006</v>
      </c>
      <c r="J106">
        <f t="shared" si="27"/>
        <v>2.2000000000000002</v>
      </c>
      <c r="K106">
        <f t="shared" si="17"/>
        <v>27732.870000000003</v>
      </c>
      <c r="L106">
        <f t="shared" si="18"/>
        <v>3109.7000000000003</v>
      </c>
      <c r="M106" s="42">
        <f t="shared" si="19"/>
        <v>26.578883804</v>
      </c>
      <c r="N106">
        <f t="shared" si="20"/>
        <v>151.27020000000002</v>
      </c>
      <c r="O106">
        <f t="shared" si="21"/>
        <v>1.7757960000000004</v>
      </c>
      <c r="P106" s="43">
        <f t="shared" si="22"/>
        <v>153.04599600000003</v>
      </c>
      <c r="Q106" s="44">
        <f t="shared" si="23"/>
        <v>-43.507002000000007</v>
      </c>
      <c r="R106" t="str">
        <f t="shared" si="24"/>
        <v>Braking</v>
      </c>
      <c r="S106">
        <f t="shared" si="25"/>
        <v>336.7011912000001</v>
      </c>
    </row>
    <row r="107" spans="2:19" x14ac:dyDescent="0.3">
      <c r="B107" s="29" t="s">
        <v>11</v>
      </c>
      <c r="C107" s="29">
        <v>99</v>
      </c>
      <c r="D107" s="29">
        <v>99</v>
      </c>
      <c r="E107" s="28">
        <v>0</v>
      </c>
      <c r="F107" s="15">
        <f t="shared" si="26"/>
        <v>-0.30555555555555558</v>
      </c>
      <c r="G107" s="15">
        <f t="shared" si="14"/>
        <v>-1.1000000000000001</v>
      </c>
      <c r="H107">
        <f t="shared" si="15"/>
        <v>0</v>
      </c>
      <c r="I107">
        <f t="shared" si="16"/>
        <v>0</v>
      </c>
      <c r="J107">
        <f t="shared" si="27"/>
        <v>0</v>
      </c>
      <c r="K107">
        <f t="shared" si="17"/>
        <v>0</v>
      </c>
      <c r="L107">
        <f t="shared" si="18"/>
        <v>0</v>
      </c>
      <c r="M107" s="42">
        <f t="shared" si="19"/>
        <v>0</v>
      </c>
      <c r="N107">
        <f t="shared" si="20"/>
        <v>151.27020000000002</v>
      </c>
      <c r="O107">
        <f t="shared" si="21"/>
        <v>0</v>
      </c>
      <c r="P107" s="43">
        <f t="shared" si="22"/>
        <v>151.27020000000002</v>
      </c>
      <c r="Q107" s="44">
        <f t="shared" si="23"/>
        <v>0</v>
      </c>
      <c r="R107" t="str">
        <f t="shared" si="24"/>
        <v>Braking</v>
      </c>
      <c r="S107">
        <f t="shared" si="25"/>
        <v>0</v>
      </c>
    </row>
    <row r="108" spans="2:19" x14ac:dyDescent="0.3">
      <c r="B108" s="29" t="s">
        <v>11</v>
      </c>
      <c r="C108" s="29">
        <v>100</v>
      </c>
      <c r="D108" s="29">
        <v>100</v>
      </c>
      <c r="E108" s="28">
        <v>0</v>
      </c>
      <c r="F108" s="15">
        <f t="shared" si="26"/>
        <v>0</v>
      </c>
      <c r="G108" s="15">
        <f t="shared" si="14"/>
        <v>0</v>
      </c>
      <c r="H108">
        <f t="shared" si="15"/>
        <v>0</v>
      </c>
      <c r="I108">
        <f t="shared" si="16"/>
        <v>0</v>
      </c>
      <c r="J108">
        <f t="shared" si="27"/>
        <v>0</v>
      </c>
      <c r="K108">
        <f t="shared" si="17"/>
        <v>0</v>
      </c>
      <c r="L108">
        <f t="shared" si="18"/>
        <v>0</v>
      </c>
      <c r="M108" s="42">
        <f t="shared" si="19"/>
        <v>0</v>
      </c>
      <c r="N108">
        <f t="shared" si="20"/>
        <v>151.27020000000002</v>
      </c>
      <c r="O108">
        <f t="shared" si="21"/>
        <v>0</v>
      </c>
      <c r="P108" s="43">
        <f t="shared" si="22"/>
        <v>151.27020000000002</v>
      </c>
      <c r="Q108" s="44">
        <f t="shared" si="23"/>
        <v>0</v>
      </c>
      <c r="R108" t="str">
        <f t="shared" si="24"/>
        <v>None</v>
      </c>
      <c r="S108">
        <f t="shared" si="25"/>
        <v>0</v>
      </c>
    </row>
    <row r="109" spans="2:19" x14ac:dyDescent="0.3">
      <c r="B109" s="29" t="s">
        <v>11</v>
      </c>
      <c r="C109" s="29">
        <v>101</v>
      </c>
      <c r="D109" s="29">
        <v>101</v>
      </c>
      <c r="E109" s="28">
        <v>0</v>
      </c>
      <c r="F109" s="15">
        <f t="shared" si="26"/>
        <v>0</v>
      </c>
      <c r="G109" s="15">
        <f t="shared" si="14"/>
        <v>0</v>
      </c>
      <c r="H109">
        <f t="shared" si="15"/>
        <v>0</v>
      </c>
      <c r="I109">
        <f t="shared" si="16"/>
        <v>0</v>
      </c>
      <c r="J109">
        <f t="shared" si="27"/>
        <v>0</v>
      </c>
      <c r="K109">
        <f t="shared" si="17"/>
        <v>0</v>
      </c>
      <c r="L109">
        <f t="shared" si="18"/>
        <v>0</v>
      </c>
      <c r="M109" s="42">
        <f t="shared" si="19"/>
        <v>0</v>
      </c>
      <c r="N109">
        <f t="shared" si="20"/>
        <v>151.27020000000002</v>
      </c>
      <c r="O109">
        <f t="shared" si="21"/>
        <v>0</v>
      </c>
      <c r="P109" s="43">
        <f t="shared" si="22"/>
        <v>151.27020000000002</v>
      </c>
      <c r="Q109" s="44">
        <f t="shared" si="23"/>
        <v>0</v>
      </c>
      <c r="R109" t="str">
        <f t="shared" si="24"/>
        <v>None</v>
      </c>
      <c r="S109">
        <f t="shared" si="25"/>
        <v>0</v>
      </c>
    </row>
    <row r="110" spans="2:19" x14ac:dyDescent="0.3">
      <c r="B110" s="29" t="s">
        <v>11</v>
      </c>
      <c r="C110" s="29">
        <v>102</v>
      </c>
      <c r="D110" s="29">
        <v>102</v>
      </c>
      <c r="E110" s="28">
        <v>0</v>
      </c>
      <c r="F110" s="15">
        <f t="shared" si="26"/>
        <v>0</v>
      </c>
      <c r="G110" s="15">
        <f t="shared" si="14"/>
        <v>0</v>
      </c>
      <c r="H110">
        <f t="shared" si="15"/>
        <v>0</v>
      </c>
      <c r="I110">
        <f t="shared" si="16"/>
        <v>0</v>
      </c>
      <c r="J110">
        <f t="shared" si="27"/>
        <v>0</v>
      </c>
      <c r="K110">
        <f t="shared" si="17"/>
        <v>0</v>
      </c>
      <c r="L110">
        <f t="shared" si="18"/>
        <v>0</v>
      </c>
      <c r="M110" s="42">
        <f t="shared" si="19"/>
        <v>0</v>
      </c>
      <c r="N110">
        <f t="shared" si="20"/>
        <v>151.27020000000002</v>
      </c>
      <c r="O110">
        <f t="shared" si="21"/>
        <v>0</v>
      </c>
      <c r="P110" s="43">
        <f t="shared" si="22"/>
        <v>151.27020000000002</v>
      </c>
      <c r="Q110" s="44">
        <f t="shared" si="23"/>
        <v>0</v>
      </c>
      <c r="R110" t="str">
        <f t="shared" si="24"/>
        <v>None</v>
      </c>
      <c r="S110">
        <f t="shared" si="25"/>
        <v>0</v>
      </c>
    </row>
    <row r="111" spans="2:19" x14ac:dyDescent="0.3">
      <c r="B111" s="29" t="s">
        <v>11</v>
      </c>
      <c r="C111" s="29">
        <v>103</v>
      </c>
      <c r="D111" s="29">
        <v>103</v>
      </c>
      <c r="E111" s="28">
        <v>0</v>
      </c>
      <c r="F111" s="15">
        <f t="shared" si="26"/>
        <v>0</v>
      </c>
      <c r="G111" s="15">
        <f t="shared" si="14"/>
        <v>0</v>
      </c>
      <c r="H111">
        <f t="shared" si="15"/>
        <v>0</v>
      </c>
      <c r="I111">
        <f t="shared" si="16"/>
        <v>0</v>
      </c>
      <c r="J111">
        <f t="shared" si="27"/>
        <v>0</v>
      </c>
      <c r="K111">
        <f t="shared" si="17"/>
        <v>0</v>
      </c>
      <c r="L111">
        <f t="shared" si="18"/>
        <v>0</v>
      </c>
      <c r="M111" s="42">
        <f t="shared" si="19"/>
        <v>0</v>
      </c>
      <c r="N111">
        <f t="shared" si="20"/>
        <v>151.27020000000002</v>
      </c>
      <c r="O111">
        <f t="shared" si="21"/>
        <v>0</v>
      </c>
      <c r="P111" s="43">
        <f t="shared" si="22"/>
        <v>151.27020000000002</v>
      </c>
      <c r="Q111" s="44">
        <f t="shared" si="23"/>
        <v>0</v>
      </c>
      <c r="R111" t="str">
        <f t="shared" si="24"/>
        <v>None</v>
      </c>
      <c r="S111">
        <f t="shared" si="25"/>
        <v>0</v>
      </c>
    </row>
    <row r="112" spans="2:19" x14ac:dyDescent="0.3">
      <c r="B112" s="29" t="s">
        <v>11</v>
      </c>
      <c r="C112" s="29">
        <v>104</v>
      </c>
      <c r="D112" s="29">
        <v>104</v>
      </c>
      <c r="E112" s="28">
        <v>0</v>
      </c>
      <c r="F112" s="15">
        <f t="shared" si="26"/>
        <v>0</v>
      </c>
      <c r="G112" s="15">
        <f t="shared" si="14"/>
        <v>0</v>
      </c>
      <c r="H112">
        <f t="shared" si="15"/>
        <v>0</v>
      </c>
      <c r="I112">
        <f t="shared" si="16"/>
        <v>0</v>
      </c>
      <c r="J112">
        <f t="shared" si="27"/>
        <v>0</v>
      </c>
      <c r="K112">
        <f t="shared" si="17"/>
        <v>0</v>
      </c>
      <c r="L112">
        <f t="shared" si="18"/>
        <v>0</v>
      </c>
      <c r="M112" s="42">
        <f t="shared" si="19"/>
        <v>0</v>
      </c>
      <c r="N112">
        <f t="shared" si="20"/>
        <v>151.27020000000002</v>
      </c>
      <c r="O112">
        <f t="shared" si="21"/>
        <v>0</v>
      </c>
      <c r="P112" s="43">
        <f t="shared" si="22"/>
        <v>151.27020000000002</v>
      </c>
      <c r="Q112" s="44">
        <f t="shared" si="23"/>
        <v>0</v>
      </c>
      <c r="R112" t="str">
        <f t="shared" si="24"/>
        <v>None</v>
      </c>
      <c r="S112">
        <f t="shared" si="25"/>
        <v>0</v>
      </c>
    </row>
    <row r="113" spans="2:19" x14ac:dyDescent="0.3">
      <c r="B113" s="29" t="s">
        <v>11</v>
      </c>
      <c r="C113" s="29">
        <v>105</v>
      </c>
      <c r="D113" s="29">
        <v>105</v>
      </c>
      <c r="E113" s="28">
        <v>0</v>
      </c>
      <c r="F113" s="15">
        <f t="shared" si="26"/>
        <v>0</v>
      </c>
      <c r="G113" s="15">
        <f t="shared" si="14"/>
        <v>0</v>
      </c>
      <c r="H113">
        <f t="shared" si="15"/>
        <v>0</v>
      </c>
      <c r="I113">
        <f t="shared" si="16"/>
        <v>0</v>
      </c>
      <c r="J113">
        <f t="shared" si="27"/>
        <v>0</v>
      </c>
      <c r="K113">
        <f t="shared" si="17"/>
        <v>0</v>
      </c>
      <c r="L113">
        <f t="shared" si="18"/>
        <v>0</v>
      </c>
      <c r="M113" s="42">
        <f t="shared" si="19"/>
        <v>0</v>
      </c>
      <c r="N113">
        <f t="shared" si="20"/>
        <v>151.27020000000002</v>
      </c>
      <c r="O113">
        <f t="shared" si="21"/>
        <v>0</v>
      </c>
      <c r="P113" s="43">
        <f t="shared" si="22"/>
        <v>151.27020000000002</v>
      </c>
      <c r="Q113" s="44">
        <f t="shared" si="23"/>
        <v>0</v>
      </c>
      <c r="R113" t="str">
        <f t="shared" si="24"/>
        <v>None</v>
      </c>
      <c r="S113">
        <f t="shared" si="25"/>
        <v>0</v>
      </c>
    </row>
    <row r="114" spans="2:19" x14ac:dyDescent="0.3">
      <c r="B114" s="29" t="s">
        <v>11</v>
      </c>
      <c r="C114" s="29">
        <v>106</v>
      </c>
      <c r="D114" s="29">
        <v>106</v>
      </c>
      <c r="E114" s="28">
        <v>0</v>
      </c>
      <c r="F114" s="15">
        <f t="shared" si="26"/>
        <v>0</v>
      </c>
      <c r="G114" s="15">
        <f t="shared" si="14"/>
        <v>0</v>
      </c>
      <c r="H114">
        <f t="shared" si="15"/>
        <v>0</v>
      </c>
      <c r="I114">
        <f t="shared" si="16"/>
        <v>0</v>
      </c>
      <c r="J114">
        <f t="shared" si="27"/>
        <v>0</v>
      </c>
      <c r="K114">
        <f t="shared" si="17"/>
        <v>0</v>
      </c>
      <c r="L114">
        <f t="shared" si="18"/>
        <v>0</v>
      </c>
      <c r="M114" s="42">
        <f t="shared" si="19"/>
        <v>0</v>
      </c>
      <c r="N114">
        <f t="shared" si="20"/>
        <v>151.27020000000002</v>
      </c>
      <c r="O114">
        <f t="shared" si="21"/>
        <v>0</v>
      </c>
      <c r="P114" s="43">
        <f t="shared" si="22"/>
        <v>151.27020000000002</v>
      </c>
      <c r="Q114" s="44">
        <f t="shared" si="23"/>
        <v>0</v>
      </c>
      <c r="R114" t="str">
        <f t="shared" si="24"/>
        <v>None</v>
      </c>
      <c r="S114">
        <f t="shared" si="25"/>
        <v>0</v>
      </c>
    </row>
    <row r="115" spans="2:19" x14ac:dyDescent="0.3">
      <c r="B115" s="29" t="s">
        <v>11</v>
      </c>
      <c r="C115" s="29">
        <v>107</v>
      </c>
      <c r="D115" s="29">
        <v>107</v>
      </c>
      <c r="E115" s="28">
        <v>0</v>
      </c>
      <c r="F115" s="15">
        <f t="shared" si="26"/>
        <v>0</v>
      </c>
      <c r="G115" s="15">
        <f t="shared" si="14"/>
        <v>0</v>
      </c>
      <c r="H115">
        <f t="shared" si="15"/>
        <v>0</v>
      </c>
      <c r="I115">
        <f t="shared" si="16"/>
        <v>0</v>
      </c>
      <c r="J115">
        <f t="shared" si="27"/>
        <v>0</v>
      </c>
      <c r="K115">
        <f t="shared" si="17"/>
        <v>0</v>
      </c>
      <c r="L115">
        <f t="shared" si="18"/>
        <v>0</v>
      </c>
      <c r="M115" s="42">
        <f t="shared" si="19"/>
        <v>0</v>
      </c>
      <c r="N115">
        <f t="shared" si="20"/>
        <v>151.27020000000002</v>
      </c>
      <c r="O115">
        <f t="shared" si="21"/>
        <v>0</v>
      </c>
      <c r="P115" s="43">
        <f t="shared" si="22"/>
        <v>151.27020000000002</v>
      </c>
      <c r="Q115" s="44">
        <f t="shared" si="23"/>
        <v>0</v>
      </c>
      <c r="R115" t="str">
        <f t="shared" si="24"/>
        <v>None</v>
      </c>
      <c r="S115">
        <f t="shared" si="25"/>
        <v>0</v>
      </c>
    </row>
    <row r="116" spans="2:19" x14ac:dyDescent="0.3">
      <c r="B116" s="29" t="s">
        <v>11</v>
      </c>
      <c r="C116" s="29">
        <v>108</v>
      </c>
      <c r="D116" s="29">
        <v>108</v>
      </c>
      <c r="E116" s="28">
        <v>0</v>
      </c>
      <c r="F116" s="15">
        <f t="shared" si="26"/>
        <v>0</v>
      </c>
      <c r="G116" s="15">
        <f t="shared" si="14"/>
        <v>0</v>
      </c>
      <c r="H116">
        <f t="shared" si="15"/>
        <v>0</v>
      </c>
      <c r="I116">
        <f t="shared" si="16"/>
        <v>0</v>
      </c>
      <c r="J116">
        <f t="shared" si="27"/>
        <v>0</v>
      </c>
      <c r="K116">
        <f t="shared" si="17"/>
        <v>0</v>
      </c>
      <c r="L116">
        <f t="shared" si="18"/>
        <v>0</v>
      </c>
      <c r="M116" s="42">
        <f t="shared" si="19"/>
        <v>0</v>
      </c>
      <c r="N116">
        <f t="shared" si="20"/>
        <v>151.27020000000002</v>
      </c>
      <c r="O116">
        <f t="shared" si="21"/>
        <v>0</v>
      </c>
      <c r="P116" s="43">
        <f t="shared" si="22"/>
        <v>151.27020000000002</v>
      </c>
      <c r="Q116" s="44">
        <f t="shared" si="23"/>
        <v>0</v>
      </c>
      <c r="R116" t="str">
        <f t="shared" si="24"/>
        <v>None</v>
      </c>
      <c r="S116">
        <f t="shared" si="25"/>
        <v>0</v>
      </c>
    </row>
    <row r="117" spans="2:19" x14ac:dyDescent="0.3">
      <c r="B117" s="29" t="s">
        <v>11</v>
      </c>
      <c r="C117" s="29">
        <v>109</v>
      </c>
      <c r="D117" s="29">
        <v>109</v>
      </c>
      <c r="E117" s="28">
        <v>0</v>
      </c>
      <c r="F117" s="15">
        <f t="shared" si="26"/>
        <v>0</v>
      </c>
      <c r="G117" s="15">
        <f t="shared" si="14"/>
        <v>0</v>
      </c>
      <c r="H117">
        <f t="shared" si="15"/>
        <v>0</v>
      </c>
      <c r="I117">
        <f t="shared" si="16"/>
        <v>0</v>
      </c>
      <c r="J117">
        <f t="shared" si="27"/>
        <v>0</v>
      </c>
      <c r="K117">
        <f t="shared" si="17"/>
        <v>0</v>
      </c>
      <c r="L117">
        <f t="shared" si="18"/>
        <v>0</v>
      </c>
      <c r="M117" s="42">
        <f t="shared" si="19"/>
        <v>0</v>
      </c>
      <c r="N117">
        <f t="shared" si="20"/>
        <v>151.27020000000002</v>
      </c>
      <c r="O117">
        <f t="shared" si="21"/>
        <v>0</v>
      </c>
      <c r="P117" s="43">
        <f t="shared" si="22"/>
        <v>151.27020000000002</v>
      </c>
      <c r="Q117" s="44">
        <f t="shared" si="23"/>
        <v>0</v>
      </c>
      <c r="R117" t="str">
        <f t="shared" si="24"/>
        <v>None</v>
      </c>
      <c r="S117">
        <f t="shared" si="25"/>
        <v>0</v>
      </c>
    </row>
    <row r="118" spans="2:19" x14ac:dyDescent="0.3">
      <c r="B118" s="29" t="s">
        <v>11</v>
      </c>
      <c r="C118" s="29">
        <v>110</v>
      </c>
      <c r="D118" s="29">
        <v>110</v>
      </c>
      <c r="E118" s="28">
        <v>0</v>
      </c>
      <c r="F118" s="15">
        <f t="shared" si="26"/>
        <v>0</v>
      </c>
      <c r="G118" s="15">
        <f t="shared" si="14"/>
        <v>0</v>
      </c>
      <c r="H118">
        <f t="shared" si="15"/>
        <v>0</v>
      </c>
      <c r="I118">
        <f t="shared" si="16"/>
        <v>0</v>
      </c>
      <c r="J118">
        <f t="shared" si="27"/>
        <v>0</v>
      </c>
      <c r="K118">
        <f t="shared" si="17"/>
        <v>0</v>
      </c>
      <c r="L118">
        <f t="shared" si="18"/>
        <v>0</v>
      </c>
      <c r="M118" s="42">
        <f t="shared" si="19"/>
        <v>0</v>
      </c>
      <c r="N118">
        <f t="shared" si="20"/>
        <v>151.27020000000002</v>
      </c>
      <c r="O118">
        <f t="shared" si="21"/>
        <v>0</v>
      </c>
      <c r="P118" s="43">
        <f t="shared" si="22"/>
        <v>151.27020000000002</v>
      </c>
      <c r="Q118" s="44">
        <f t="shared" si="23"/>
        <v>0</v>
      </c>
      <c r="R118" t="str">
        <f t="shared" si="24"/>
        <v>None</v>
      </c>
      <c r="S118">
        <f t="shared" si="25"/>
        <v>0</v>
      </c>
    </row>
    <row r="119" spans="2:19" x14ac:dyDescent="0.3">
      <c r="B119" s="29" t="s">
        <v>11</v>
      </c>
      <c r="C119" s="29">
        <v>111</v>
      </c>
      <c r="D119" s="29">
        <v>111</v>
      </c>
      <c r="E119" s="28">
        <v>0</v>
      </c>
      <c r="F119" s="15">
        <f t="shared" si="26"/>
        <v>0</v>
      </c>
      <c r="G119" s="15">
        <f t="shared" si="14"/>
        <v>0</v>
      </c>
      <c r="H119">
        <f t="shared" si="15"/>
        <v>0</v>
      </c>
      <c r="I119">
        <f t="shared" si="16"/>
        <v>0</v>
      </c>
      <c r="J119">
        <f t="shared" si="27"/>
        <v>0</v>
      </c>
      <c r="K119">
        <f t="shared" si="17"/>
        <v>0</v>
      </c>
      <c r="L119">
        <f t="shared" si="18"/>
        <v>0</v>
      </c>
      <c r="M119" s="42">
        <f t="shared" si="19"/>
        <v>0</v>
      </c>
      <c r="N119">
        <f t="shared" si="20"/>
        <v>151.27020000000002</v>
      </c>
      <c r="O119">
        <f t="shared" si="21"/>
        <v>0</v>
      </c>
      <c r="P119" s="43">
        <f t="shared" si="22"/>
        <v>151.27020000000002</v>
      </c>
      <c r="Q119" s="44">
        <f t="shared" si="23"/>
        <v>0</v>
      </c>
      <c r="R119" t="str">
        <f t="shared" si="24"/>
        <v>None</v>
      </c>
      <c r="S119">
        <f t="shared" si="25"/>
        <v>0</v>
      </c>
    </row>
    <row r="120" spans="2:19" x14ac:dyDescent="0.3">
      <c r="B120" s="29" t="s">
        <v>11</v>
      </c>
      <c r="C120" s="29">
        <v>112</v>
      </c>
      <c r="D120" s="29">
        <v>112</v>
      </c>
      <c r="E120" s="28">
        <v>0</v>
      </c>
      <c r="F120" s="15">
        <f t="shared" si="26"/>
        <v>0</v>
      </c>
      <c r="G120" s="15">
        <f t="shared" si="14"/>
        <v>0</v>
      </c>
      <c r="H120">
        <f t="shared" si="15"/>
        <v>0</v>
      </c>
      <c r="I120">
        <f t="shared" si="16"/>
        <v>0</v>
      </c>
      <c r="J120">
        <f t="shared" si="27"/>
        <v>0</v>
      </c>
      <c r="K120">
        <f t="shared" si="17"/>
        <v>0</v>
      </c>
      <c r="L120">
        <f t="shared" si="18"/>
        <v>0</v>
      </c>
      <c r="M120" s="42">
        <f t="shared" si="19"/>
        <v>0</v>
      </c>
      <c r="N120">
        <f t="shared" si="20"/>
        <v>151.27020000000002</v>
      </c>
      <c r="O120">
        <f t="shared" si="21"/>
        <v>0</v>
      </c>
      <c r="P120" s="43">
        <f t="shared" si="22"/>
        <v>151.27020000000002</v>
      </c>
      <c r="Q120" s="44">
        <f t="shared" si="23"/>
        <v>0</v>
      </c>
      <c r="R120" t="str">
        <f t="shared" si="24"/>
        <v>None</v>
      </c>
      <c r="S120">
        <f t="shared" si="25"/>
        <v>0</v>
      </c>
    </row>
    <row r="121" spans="2:19" x14ac:dyDescent="0.3">
      <c r="B121" s="29" t="s">
        <v>11</v>
      </c>
      <c r="C121" s="29">
        <v>113</v>
      </c>
      <c r="D121" s="29">
        <v>113</v>
      </c>
      <c r="E121" s="28">
        <v>0</v>
      </c>
      <c r="F121" s="15">
        <f t="shared" si="26"/>
        <v>0</v>
      </c>
      <c r="G121" s="15">
        <f t="shared" si="14"/>
        <v>0</v>
      </c>
      <c r="H121">
        <f t="shared" si="15"/>
        <v>0</v>
      </c>
      <c r="I121">
        <f t="shared" si="16"/>
        <v>0</v>
      </c>
      <c r="J121">
        <f t="shared" si="27"/>
        <v>0</v>
      </c>
      <c r="K121">
        <f t="shared" si="17"/>
        <v>0</v>
      </c>
      <c r="L121">
        <f t="shared" si="18"/>
        <v>0</v>
      </c>
      <c r="M121" s="42">
        <f t="shared" si="19"/>
        <v>0</v>
      </c>
      <c r="N121">
        <f t="shared" si="20"/>
        <v>151.27020000000002</v>
      </c>
      <c r="O121">
        <f t="shared" si="21"/>
        <v>0</v>
      </c>
      <c r="P121" s="43">
        <f t="shared" si="22"/>
        <v>151.27020000000002</v>
      </c>
      <c r="Q121" s="44">
        <f t="shared" si="23"/>
        <v>0</v>
      </c>
      <c r="R121" t="str">
        <f t="shared" si="24"/>
        <v>None</v>
      </c>
      <c r="S121">
        <f t="shared" si="25"/>
        <v>0</v>
      </c>
    </row>
    <row r="122" spans="2:19" x14ac:dyDescent="0.3">
      <c r="B122" s="29" t="s">
        <v>11</v>
      </c>
      <c r="C122" s="29">
        <v>114</v>
      </c>
      <c r="D122" s="29">
        <v>114</v>
      </c>
      <c r="E122" s="28">
        <v>0</v>
      </c>
      <c r="F122" s="15">
        <f t="shared" si="26"/>
        <v>0</v>
      </c>
      <c r="G122" s="15">
        <f t="shared" si="14"/>
        <v>0</v>
      </c>
      <c r="H122">
        <f t="shared" si="15"/>
        <v>0</v>
      </c>
      <c r="I122">
        <f t="shared" si="16"/>
        <v>0</v>
      </c>
      <c r="J122">
        <f t="shared" si="27"/>
        <v>0</v>
      </c>
      <c r="K122">
        <f t="shared" si="17"/>
        <v>0</v>
      </c>
      <c r="L122">
        <f t="shared" si="18"/>
        <v>0</v>
      </c>
      <c r="M122" s="42">
        <f t="shared" si="19"/>
        <v>0</v>
      </c>
      <c r="N122">
        <f t="shared" si="20"/>
        <v>151.27020000000002</v>
      </c>
      <c r="O122">
        <f t="shared" si="21"/>
        <v>0</v>
      </c>
      <c r="P122" s="43">
        <f t="shared" si="22"/>
        <v>151.27020000000002</v>
      </c>
      <c r="Q122" s="44">
        <f t="shared" si="23"/>
        <v>0</v>
      </c>
      <c r="R122" t="str">
        <f t="shared" si="24"/>
        <v>None</v>
      </c>
      <c r="S122">
        <f t="shared" si="25"/>
        <v>0</v>
      </c>
    </row>
    <row r="123" spans="2:19" x14ac:dyDescent="0.3">
      <c r="B123" s="29" t="s">
        <v>11</v>
      </c>
      <c r="C123" s="29">
        <v>115</v>
      </c>
      <c r="D123" s="29">
        <v>115</v>
      </c>
      <c r="E123" s="28">
        <v>0</v>
      </c>
      <c r="F123" s="15">
        <f t="shared" si="26"/>
        <v>0</v>
      </c>
      <c r="G123" s="15">
        <f t="shared" si="14"/>
        <v>0</v>
      </c>
      <c r="H123">
        <f t="shared" si="15"/>
        <v>0</v>
      </c>
      <c r="I123">
        <f t="shared" si="16"/>
        <v>0</v>
      </c>
      <c r="J123">
        <f t="shared" si="27"/>
        <v>0</v>
      </c>
      <c r="K123">
        <f t="shared" si="17"/>
        <v>0</v>
      </c>
      <c r="L123">
        <f t="shared" si="18"/>
        <v>0</v>
      </c>
      <c r="M123" s="42">
        <f t="shared" si="19"/>
        <v>0</v>
      </c>
      <c r="N123">
        <f t="shared" si="20"/>
        <v>151.27020000000002</v>
      </c>
      <c r="O123">
        <f t="shared" si="21"/>
        <v>0</v>
      </c>
      <c r="P123" s="43">
        <f t="shared" si="22"/>
        <v>151.27020000000002</v>
      </c>
      <c r="Q123" s="44">
        <f t="shared" si="23"/>
        <v>0</v>
      </c>
      <c r="R123" t="str">
        <f t="shared" si="24"/>
        <v>None</v>
      </c>
      <c r="S123">
        <f t="shared" si="25"/>
        <v>0</v>
      </c>
    </row>
    <row r="124" spans="2:19" x14ac:dyDescent="0.3">
      <c r="B124" s="29" t="s">
        <v>11</v>
      </c>
      <c r="C124" s="29">
        <v>116</v>
      </c>
      <c r="D124" s="29">
        <v>116</v>
      </c>
      <c r="E124" s="28">
        <v>0</v>
      </c>
      <c r="F124" s="15">
        <f t="shared" si="26"/>
        <v>0</v>
      </c>
      <c r="G124" s="15">
        <f t="shared" si="14"/>
        <v>0</v>
      </c>
      <c r="H124">
        <f t="shared" si="15"/>
        <v>0</v>
      </c>
      <c r="I124">
        <f t="shared" si="16"/>
        <v>0</v>
      </c>
      <c r="J124">
        <f t="shared" si="27"/>
        <v>0</v>
      </c>
      <c r="K124">
        <f t="shared" si="17"/>
        <v>0</v>
      </c>
      <c r="L124">
        <f t="shared" si="18"/>
        <v>0</v>
      </c>
      <c r="M124" s="42">
        <f t="shared" si="19"/>
        <v>0</v>
      </c>
      <c r="N124">
        <f t="shared" si="20"/>
        <v>151.27020000000002</v>
      </c>
      <c r="O124">
        <f t="shared" si="21"/>
        <v>0</v>
      </c>
      <c r="P124" s="43">
        <f t="shared" si="22"/>
        <v>151.27020000000002</v>
      </c>
      <c r="Q124" s="44">
        <f t="shared" si="23"/>
        <v>0</v>
      </c>
      <c r="R124" t="str">
        <f t="shared" si="24"/>
        <v>None</v>
      </c>
      <c r="S124">
        <f t="shared" si="25"/>
        <v>0</v>
      </c>
    </row>
    <row r="125" spans="2:19" x14ac:dyDescent="0.3">
      <c r="B125" s="29" t="s">
        <v>11</v>
      </c>
      <c r="C125" s="29">
        <v>117</v>
      </c>
      <c r="D125" s="29">
        <v>117</v>
      </c>
      <c r="E125" s="28">
        <v>0</v>
      </c>
      <c r="F125" s="15">
        <f t="shared" si="26"/>
        <v>0</v>
      </c>
      <c r="G125" s="15">
        <f t="shared" si="14"/>
        <v>0</v>
      </c>
      <c r="H125">
        <f t="shared" si="15"/>
        <v>0</v>
      </c>
      <c r="I125">
        <f t="shared" si="16"/>
        <v>0</v>
      </c>
      <c r="J125">
        <f t="shared" si="27"/>
        <v>0</v>
      </c>
      <c r="K125">
        <f t="shared" si="17"/>
        <v>0</v>
      </c>
      <c r="L125">
        <f t="shared" si="18"/>
        <v>0</v>
      </c>
      <c r="M125" s="42">
        <f t="shared" si="19"/>
        <v>0</v>
      </c>
      <c r="N125">
        <f t="shared" si="20"/>
        <v>151.27020000000002</v>
      </c>
      <c r="O125">
        <f t="shared" si="21"/>
        <v>0</v>
      </c>
      <c r="P125" s="43">
        <f t="shared" si="22"/>
        <v>151.27020000000002</v>
      </c>
      <c r="Q125" s="44">
        <f t="shared" si="23"/>
        <v>0</v>
      </c>
      <c r="R125" t="str">
        <f t="shared" si="24"/>
        <v>None</v>
      </c>
      <c r="S125">
        <f t="shared" si="25"/>
        <v>0</v>
      </c>
    </row>
    <row r="126" spans="2:19" x14ac:dyDescent="0.3">
      <c r="B126" s="29" t="s">
        <v>11</v>
      </c>
      <c r="C126" s="29">
        <v>118</v>
      </c>
      <c r="D126" s="29">
        <v>118</v>
      </c>
      <c r="E126" s="28">
        <v>0</v>
      </c>
      <c r="F126" s="15">
        <f t="shared" si="26"/>
        <v>0</v>
      </c>
      <c r="G126" s="15">
        <f t="shared" si="14"/>
        <v>0</v>
      </c>
      <c r="H126">
        <f t="shared" si="15"/>
        <v>0</v>
      </c>
      <c r="I126">
        <f t="shared" si="16"/>
        <v>0</v>
      </c>
      <c r="J126">
        <f t="shared" si="27"/>
        <v>0</v>
      </c>
      <c r="K126">
        <f t="shared" si="17"/>
        <v>0</v>
      </c>
      <c r="L126">
        <f t="shared" si="18"/>
        <v>0</v>
      </c>
      <c r="M126" s="42">
        <f t="shared" si="19"/>
        <v>0</v>
      </c>
      <c r="N126">
        <f t="shared" si="20"/>
        <v>151.27020000000002</v>
      </c>
      <c r="O126">
        <f t="shared" si="21"/>
        <v>0</v>
      </c>
      <c r="P126" s="43">
        <f t="shared" si="22"/>
        <v>151.27020000000002</v>
      </c>
      <c r="Q126" s="44">
        <f t="shared" si="23"/>
        <v>0</v>
      </c>
      <c r="R126" t="str">
        <f t="shared" si="24"/>
        <v>None</v>
      </c>
      <c r="S126">
        <f t="shared" si="25"/>
        <v>0</v>
      </c>
    </row>
    <row r="127" spans="2:19" x14ac:dyDescent="0.3">
      <c r="B127" s="29" t="s">
        <v>11</v>
      </c>
      <c r="C127" s="29">
        <v>119</v>
      </c>
      <c r="D127" s="29">
        <v>119</v>
      </c>
      <c r="E127" s="28">
        <v>0</v>
      </c>
      <c r="F127" s="15">
        <f t="shared" si="26"/>
        <v>0</v>
      </c>
      <c r="G127" s="15">
        <f t="shared" si="14"/>
        <v>0</v>
      </c>
      <c r="H127">
        <f t="shared" si="15"/>
        <v>0</v>
      </c>
      <c r="I127">
        <f t="shared" si="16"/>
        <v>0</v>
      </c>
      <c r="J127">
        <f t="shared" si="27"/>
        <v>0</v>
      </c>
      <c r="K127">
        <f t="shared" si="17"/>
        <v>0</v>
      </c>
      <c r="L127">
        <f t="shared" si="18"/>
        <v>0</v>
      </c>
      <c r="M127" s="42">
        <f t="shared" si="19"/>
        <v>0</v>
      </c>
      <c r="N127">
        <f t="shared" si="20"/>
        <v>151.27020000000002</v>
      </c>
      <c r="O127">
        <f t="shared" si="21"/>
        <v>0</v>
      </c>
      <c r="P127" s="43">
        <f t="shared" si="22"/>
        <v>151.27020000000002</v>
      </c>
      <c r="Q127" s="44">
        <f t="shared" si="23"/>
        <v>0</v>
      </c>
      <c r="R127" t="str">
        <f t="shared" si="24"/>
        <v>None</v>
      </c>
      <c r="S127">
        <f t="shared" si="25"/>
        <v>0</v>
      </c>
    </row>
    <row r="128" spans="2:19" x14ac:dyDescent="0.3">
      <c r="B128" s="29" t="s">
        <v>11</v>
      </c>
      <c r="C128" s="29">
        <v>120</v>
      </c>
      <c r="D128" s="29">
        <v>120</v>
      </c>
      <c r="E128" s="28">
        <v>0</v>
      </c>
      <c r="F128" s="15">
        <f t="shared" si="26"/>
        <v>0</v>
      </c>
      <c r="G128" s="15">
        <f t="shared" si="14"/>
        <v>0</v>
      </c>
      <c r="H128">
        <f t="shared" si="15"/>
        <v>0</v>
      </c>
      <c r="I128">
        <f t="shared" si="16"/>
        <v>0</v>
      </c>
      <c r="J128">
        <f t="shared" si="27"/>
        <v>0</v>
      </c>
      <c r="K128">
        <f t="shared" si="17"/>
        <v>0</v>
      </c>
      <c r="L128">
        <f t="shared" si="18"/>
        <v>0</v>
      </c>
      <c r="M128" s="42">
        <f t="shared" si="19"/>
        <v>0</v>
      </c>
      <c r="N128">
        <f t="shared" si="20"/>
        <v>151.27020000000002</v>
      </c>
      <c r="O128">
        <f t="shared" si="21"/>
        <v>0</v>
      </c>
      <c r="P128" s="43">
        <f t="shared" si="22"/>
        <v>151.27020000000002</v>
      </c>
      <c r="Q128" s="44">
        <f t="shared" si="23"/>
        <v>0</v>
      </c>
      <c r="R128" t="str">
        <f t="shared" si="24"/>
        <v>None</v>
      </c>
      <c r="S128">
        <f t="shared" si="25"/>
        <v>0</v>
      </c>
    </row>
    <row r="129" spans="2:19" x14ac:dyDescent="0.3">
      <c r="B129" s="29" t="s">
        <v>11</v>
      </c>
      <c r="C129" s="29">
        <v>121</v>
      </c>
      <c r="D129" s="29">
        <v>121</v>
      </c>
      <c r="E129" s="28">
        <v>0</v>
      </c>
      <c r="F129" s="15">
        <f t="shared" si="26"/>
        <v>0</v>
      </c>
      <c r="G129" s="15">
        <f t="shared" si="14"/>
        <v>0</v>
      </c>
      <c r="H129">
        <f t="shared" si="15"/>
        <v>0</v>
      </c>
      <c r="I129">
        <f t="shared" si="16"/>
        <v>0</v>
      </c>
      <c r="J129">
        <f t="shared" si="27"/>
        <v>0</v>
      </c>
      <c r="K129">
        <f t="shared" si="17"/>
        <v>0</v>
      </c>
      <c r="L129">
        <f t="shared" si="18"/>
        <v>0</v>
      </c>
      <c r="M129" s="42">
        <f t="shared" si="19"/>
        <v>0</v>
      </c>
      <c r="N129">
        <f t="shared" si="20"/>
        <v>151.27020000000002</v>
      </c>
      <c r="O129">
        <f t="shared" si="21"/>
        <v>0</v>
      </c>
      <c r="P129" s="43">
        <f t="shared" si="22"/>
        <v>151.27020000000002</v>
      </c>
      <c r="Q129" s="44">
        <f t="shared" si="23"/>
        <v>0</v>
      </c>
      <c r="R129" t="str">
        <f t="shared" si="24"/>
        <v>None</v>
      </c>
      <c r="S129">
        <f t="shared" si="25"/>
        <v>0</v>
      </c>
    </row>
    <row r="130" spans="2:19" x14ac:dyDescent="0.3">
      <c r="B130" s="29" t="s">
        <v>11</v>
      </c>
      <c r="C130" s="29">
        <v>122</v>
      </c>
      <c r="D130" s="29">
        <v>122</v>
      </c>
      <c r="E130" s="28">
        <v>0</v>
      </c>
      <c r="F130" s="15">
        <f t="shared" si="26"/>
        <v>0</v>
      </c>
      <c r="G130" s="15">
        <f t="shared" si="14"/>
        <v>0</v>
      </c>
      <c r="H130">
        <f t="shared" si="15"/>
        <v>0</v>
      </c>
      <c r="I130">
        <f t="shared" si="16"/>
        <v>0</v>
      </c>
      <c r="J130">
        <f t="shared" si="27"/>
        <v>0</v>
      </c>
      <c r="K130">
        <f t="shared" si="17"/>
        <v>0</v>
      </c>
      <c r="L130">
        <f t="shared" si="18"/>
        <v>0</v>
      </c>
      <c r="M130" s="42">
        <f t="shared" si="19"/>
        <v>0</v>
      </c>
      <c r="N130">
        <f t="shared" si="20"/>
        <v>151.27020000000002</v>
      </c>
      <c r="O130">
        <f t="shared" si="21"/>
        <v>0</v>
      </c>
      <c r="P130" s="43">
        <f t="shared" si="22"/>
        <v>151.27020000000002</v>
      </c>
      <c r="Q130" s="44">
        <f t="shared" si="23"/>
        <v>0</v>
      </c>
      <c r="R130" t="str">
        <f t="shared" si="24"/>
        <v>None</v>
      </c>
      <c r="S130">
        <f t="shared" si="25"/>
        <v>0</v>
      </c>
    </row>
    <row r="131" spans="2:19" x14ac:dyDescent="0.3">
      <c r="B131" s="29" t="s">
        <v>11</v>
      </c>
      <c r="C131" s="29">
        <v>123</v>
      </c>
      <c r="D131" s="29">
        <v>123</v>
      </c>
      <c r="E131" s="28">
        <v>0</v>
      </c>
      <c r="F131" s="15">
        <f t="shared" si="26"/>
        <v>0</v>
      </c>
      <c r="G131" s="15">
        <f t="shared" si="14"/>
        <v>0</v>
      </c>
      <c r="H131">
        <f t="shared" si="15"/>
        <v>0</v>
      </c>
      <c r="I131">
        <f t="shared" si="16"/>
        <v>0</v>
      </c>
      <c r="J131">
        <f t="shared" si="27"/>
        <v>0</v>
      </c>
      <c r="K131">
        <f t="shared" si="17"/>
        <v>0</v>
      </c>
      <c r="L131">
        <f t="shared" si="18"/>
        <v>0</v>
      </c>
      <c r="M131" s="42">
        <f t="shared" si="19"/>
        <v>0</v>
      </c>
      <c r="N131">
        <f t="shared" si="20"/>
        <v>151.27020000000002</v>
      </c>
      <c r="O131">
        <f t="shared" si="21"/>
        <v>0</v>
      </c>
      <c r="P131" s="43">
        <f t="shared" si="22"/>
        <v>151.27020000000002</v>
      </c>
      <c r="Q131" s="44">
        <f t="shared" si="23"/>
        <v>0</v>
      </c>
      <c r="R131" t="str">
        <f t="shared" si="24"/>
        <v>None</v>
      </c>
      <c r="S131">
        <f t="shared" si="25"/>
        <v>0</v>
      </c>
    </row>
    <row r="132" spans="2:19" x14ac:dyDescent="0.3">
      <c r="B132" s="29" t="s">
        <v>11</v>
      </c>
      <c r="C132" s="29">
        <v>124</v>
      </c>
      <c r="D132" s="29">
        <v>124</v>
      </c>
      <c r="E132" s="28">
        <v>0</v>
      </c>
      <c r="F132" s="15">
        <f t="shared" si="26"/>
        <v>0</v>
      </c>
      <c r="G132" s="15">
        <f t="shared" si="14"/>
        <v>0</v>
      </c>
      <c r="H132">
        <f t="shared" si="15"/>
        <v>0</v>
      </c>
      <c r="I132">
        <f t="shared" si="16"/>
        <v>0</v>
      </c>
      <c r="J132">
        <f t="shared" si="27"/>
        <v>0</v>
      </c>
      <c r="K132">
        <f t="shared" si="17"/>
        <v>0</v>
      </c>
      <c r="L132">
        <f t="shared" si="18"/>
        <v>0</v>
      </c>
      <c r="M132" s="42">
        <f t="shared" si="19"/>
        <v>0</v>
      </c>
      <c r="N132">
        <f t="shared" si="20"/>
        <v>151.27020000000002</v>
      </c>
      <c r="O132">
        <f t="shared" si="21"/>
        <v>0</v>
      </c>
      <c r="P132" s="43">
        <f t="shared" si="22"/>
        <v>151.27020000000002</v>
      </c>
      <c r="Q132" s="44">
        <f t="shared" si="23"/>
        <v>0</v>
      </c>
      <c r="R132" t="str">
        <f t="shared" si="24"/>
        <v>None</v>
      </c>
      <c r="S132">
        <f t="shared" si="25"/>
        <v>0</v>
      </c>
    </row>
    <row r="133" spans="2:19" x14ac:dyDescent="0.3">
      <c r="B133" s="29" t="s">
        <v>11</v>
      </c>
      <c r="C133" s="29">
        <v>125</v>
      </c>
      <c r="D133" s="29">
        <v>125</v>
      </c>
      <c r="E133" s="28">
        <v>0</v>
      </c>
      <c r="F133" s="15">
        <f t="shared" si="26"/>
        <v>0</v>
      </c>
      <c r="G133" s="15">
        <f t="shared" si="14"/>
        <v>0</v>
      </c>
      <c r="H133">
        <f t="shared" si="15"/>
        <v>0</v>
      </c>
      <c r="I133">
        <f t="shared" si="16"/>
        <v>0</v>
      </c>
      <c r="J133">
        <f t="shared" si="27"/>
        <v>0</v>
      </c>
      <c r="K133">
        <f t="shared" si="17"/>
        <v>0</v>
      </c>
      <c r="L133">
        <f t="shared" si="18"/>
        <v>0</v>
      </c>
      <c r="M133" s="42">
        <f t="shared" si="19"/>
        <v>0</v>
      </c>
      <c r="N133">
        <f t="shared" si="20"/>
        <v>151.27020000000002</v>
      </c>
      <c r="O133">
        <f t="shared" si="21"/>
        <v>0</v>
      </c>
      <c r="P133" s="43">
        <f t="shared" si="22"/>
        <v>151.27020000000002</v>
      </c>
      <c r="Q133" s="44">
        <f t="shared" si="23"/>
        <v>0</v>
      </c>
      <c r="R133" t="str">
        <f t="shared" si="24"/>
        <v>None</v>
      </c>
      <c r="S133">
        <f t="shared" si="25"/>
        <v>0</v>
      </c>
    </row>
    <row r="134" spans="2:19" x14ac:dyDescent="0.3">
      <c r="B134" s="29" t="s">
        <v>11</v>
      </c>
      <c r="C134" s="29">
        <v>126</v>
      </c>
      <c r="D134" s="29">
        <v>126</v>
      </c>
      <c r="E134" s="28">
        <v>0</v>
      </c>
      <c r="F134" s="15">
        <f t="shared" si="26"/>
        <v>0</v>
      </c>
      <c r="G134" s="15">
        <f t="shared" si="14"/>
        <v>0</v>
      </c>
      <c r="H134">
        <f t="shared" si="15"/>
        <v>0</v>
      </c>
      <c r="I134">
        <f t="shared" si="16"/>
        <v>0</v>
      </c>
      <c r="J134">
        <f t="shared" si="27"/>
        <v>0</v>
      </c>
      <c r="K134">
        <f t="shared" si="17"/>
        <v>0</v>
      </c>
      <c r="L134">
        <f t="shared" si="18"/>
        <v>0</v>
      </c>
      <c r="M134" s="42">
        <f t="shared" si="19"/>
        <v>0</v>
      </c>
      <c r="N134">
        <f t="shared" si="20"/>
        <v>151.27020000000002</v>
      </c>
      <c r="O134">
        <f t="shared" si="21"/>
        <v>0</v>
      </c>
      <c r="P134" s="43">
        <f t="shared" si="22"/>
        <v>151.27020000000002</v>
      </c>
      <c r="Q134" s="44">
        <f t="shared" si="23"/>
        <v>0</v>
      </c>
      <c r="R134" t="str">
        <f t="shared" si="24"/>
        <v>None</v>
      </c>
      <c r="S134">
        <f t="shared" si="25"/>
        <v>0</v>
      </c>
    </row>
    <row r="135" spans="2:19" x14ac:dyDescent="0.3">
      <c r="B135" s="29" t="s">
        <v>11</v>
      </c>
      <c r="C135" s="29">
        <v>127</v>
      </c>
      <c r="D135" s="29">
        <v>127</v>
      </c>
      <c r="E135" s="28">
        <v>0</v>
      </c>
      <c r="F135" s="15">
        <f t="shared" si="26"/>
        <v>0</v>
      </c>
      <c r="G135" s="15">
        <f t="shared" si="14"/>
        <v>0</v>
      </c>
      <c r="H135">
        <f t="shared" si="15"/>
        <v>0</v>
      </c>
      <c r="I135">
        <f t="shared" si="16"/>
        <v>0</v>
      </c>
      <c r="J135">
        <f t="shared" si="27"/>
        <v>0</v>
      </c>
      <c r="K135">
        <f t="shared" si="17"/>
        <v>0</v>
      </c>
      <c r="L135">
        <f t="shared" si="18"/>
        <v>0</v>
      </c>
      <c r="M135" s="42">
        <f t="shared" si="19"/>
        <v>0</v>
      </c>
      <c r="N135">
        <f t="shared" si="20"/>
        <v>151.27020000000002</v>
      </c>
      <c r="O135">
        <f t="shared" si="21"/>
        <v>0</v>
      </c>
      <c r="P135" s="43">
        <f t="shared" si="22"/>
        <v>151.27020000000002</v>
      </c>
      <c r="Q135" s="44">
        <f t="shared" si="23"/>
        <v>0</v>
      </c>
      <c r="R135" t="str">
        <f t="shared" si="24"/>
        <v>None</v>
      </c>
      <c r="S135">
        <f t="shared" si="25"/>
        <v>0</v>
      </c>
    </row>
    <row r="136" spans="2:19" x14ac:dyDescent="0.3">
      <c r="B136" s="29" t="s">
        <v>11</v>
      </c>
      <c r="C136" s="29">
        <v>128</v>
      </c>
      <c r="D136" s="29">
        <v>128</v>
      </c>
      <c r="E136" s="28">
        <v>0</v>
      </c>
      <c r="F136" s="15">
        <f t="shared" si="26"/>
        <v>0</v>
      </c>
      <c r="G136" s="15">
        <f t="shared" si="14"/>
        <v>0</v>
      </c>
      <c r="H136">
        <f t="shared" si="15"/>
        <v>0</v>
      </c>
      <c r="I136">
        <f t="shared" si="16"/>
        <v>0</v>
      </c>
      <c r="J136">
        <f t="shared" si="27"/>
        <v>0</v>
      </c>
      <c r="K136">
        <f t="shared" si="17"/>
        <v>0</v>
      </c>
      <c r="L136">
        <f t="shared" si="18"/>
        <v>0</v>
      </c>
      <c r="M136" s="42">
        <f t="shared" si="19"/>
        <v>0</v>
      </c>
      <c r="N136">
        <f t="shared" si="20"/>
        <v>151.27020000000002</v>
      </c>
      <c r="O136">
        <f t="shared" si="21"/>
        <v>0</v>
      </c>
      <c r="P136" s="43">
        <f t="shared" si="22"/>
        <v>151.27020000000002</v>
      </c>
      <c r="Q136" s="44">
        <f t="shared" si="23"/>
        <v>0</v>
      </c>
      <c r="R136" t="str">
        <f t="shared" si="24"/>
        <v>None</v>
      </c>
      <c r="S136">
        <f t="shared" si="25"/>
        <v>0</v>
      </c>
    </row>
    <row r="137" spans="2:19" x14ac:dyDescent="0.3">
      <c r="B137" s="29" t="s">
        <v>11</v>
      </c>
      <c r="C137" s="29">
        <v>129</v>
      </c>
      <c r="D137" s="29">
        <v>129</v>
      </c>
      <c r="E137" s="28">
        <v>0</v>
      </c>
      <c r="F137" s="15">
        <f t="shared" si="26"/>
        <v>0</v>
      </c>
      <c r="G137" s="15">
        <f t="shared" ref="G137:G200" si="28">SUM((F137*3.6^2)/3.6)</f>
        <v>0</v>
      </c>
      <c r="H137">
        <f t="shared" ref="H137:H200" si="29">SUM(0.5*1.223*E137^2*0.3*2)</f>
        <v>0</v>
      </c>
      <c r="I137">
        <f t="shared" ref="I137:I200" si="30">SUM(H137*(0.5*F137*C137^2))</f>
        <v>0</v>
      </c>
      <c r="J137">
        <f t="shared" si="27"/>
        <v>0</v>
      </c>
      <c r="K137">
        <f t="shared" ref="K137:K200" si="31">SUM(1285*9.81*J137)</f>
        <v>0</v>
      </c>
      <c r="L137">
        <f t="shared" ref="L137:L200" si="32">SUM(0.5*1285*E137^2)</f>
        <v>0</v>
      </c>
      <c r="M137" s="42">
        <f t="shared" ref="M137:M200" si="33">SUM((I137+K137+L137)/1000)</f>
        <v>0</v>
      </c>
      <c r="N137">
        <f t="shared" ref="N137:N200" si="34">SUM(1285*0.012*9.81)</f>
        <v>151.27020000000002</v>
      </c>
      <c r="O137">
        <f t="shared" ref="O137:O200" si="35">SUM(0.5*2*0.3*1.223*E137^2)</f>
        <v>0</v>
      </c>
      <c r="P137" s="43">
        <f t="shared" ref="P137:P200" si="36">SUM(N137+O137)</f>
        <v>151.27020000000002</v>
      </c>
      <c r="Q137" s="44">
        <f t="shared" ref="Q137:Q200" si="37">SUM(I137/C137)</f>
        <v>0</v>
      </c>
      <c r="R137" t="str">
        <f t="shared" ref="R137:R200" si="38">IF(F137&gt;0, "Accelerating", IF(F137&lt;0, "Braking", IF(F137=0, "None")))</f>
        <v>None</v>
      </c>
      <c r="S137">
        <f t="shared" ref="S137:S200" si="39">SUM(P137*E137)</f>
        <v>0</v>
      </c>
    </row>
    <row r="138" spans="2:19" x14ac:dyDescent="0.3">
      <c r="B138" s="29" t="s">
        <v>11</v>
      </c>
      <c r="C138" s="29">
        <v>130</v>
      </c>
      <c r="D138" s="29">
        <v>130</v>
      </c>
      <c r="E138" s="28">
        <v>0</v>
      </c>
      <c r="F138" s="15">
        <f t="shared" ref="F138:F201" si="40">($E139-$E137)/2/3.6</f>
        <v>0</v>
      </c>
      <c r="G138" s="15">
        <f t="shared" si="28"/>
        <v>0</v>
      </c>
      <c r="H138">
        <f t="shared" si="29"/>
        <v>0</v>
      </c>
      <c r="I138">
        <f t="shared" si="30"/>
        <v>0</v>
      </c>
      <c r="J138">
        <f t="shared" ref="J138:J201" si="41">SUM(E138*(C138-C137))</f>
        <v>0</v>
      </c>
      <c r="K138">
        <f t="shared" si="31"/>
        <v>0</v>
      </c>
      <c r="L138">
        <f t="shared" si="32"/>
        <v>0</v>
      </c>
      <c r="M138" s="42">
        <f t="shared" si="33"/>
        <v>0</v>
      </c>
      <c r="N138">
        <f t="shared" si="34"/>
        <v>151.27020000000002</v>
      </c>
      <c r="O138">
        <f t="shared" si="35"/>
        <v>0</v>
      </c>
      <c r="P138" s="43">
        <f t="shared" si="36"/>
        <v>151.27020000000002</v>
      </c>
      <c r="Q138" s="44">
        <f t="shared" si="37"/>
        <v>0</v>
      </c>
      <c r="R138" t="str">
        <f t="shared" si="38"/>
        <v>None</v>
      </c>
      <c r="S138">
        <f t="shared" si="39"/>
        <v>0</v>
      </c>
    </row>
    <row r="139" spans="2:19" x14ac:dyDescent="0.3">
      <c r="B139" s="29" t="s">
        <v>11</v>
      </c>
      <c r="C139" s="29">
        <v>131</v>
      </c>
      <c r="D139" s="29">
        <v>131</v>
      </c>
      <c r="E139" s="28">
        <v>0</v>
      </c>
      <c r="F139" s="15">
        <f t="shared" si="40"/>
        <v>0</v>
      </c>
      <c r="G139" s="15">
        <f t="shared" si="28"/>
        <v>0</v>
      </c>
      <c r="H139">
        <f t="shared" si="29"/>
        <v>0</v>
      </c>
      <c r="I139">
        <f t="shared" si="30"/>
        <v>0</v>
      </c>
      <c r="J139">
        <f t="shared" si="41"/>
        <v>0</v>
      </c>
      <c r="K139">
        <f t="shared" si="31"/>
        <v>0</v>
      </c>
      <c r="L139">
        <f t="shared" si="32"/>
        <v>0</v>
      </c>
      <c r="M139" s="42">
        <f t="shared" si="33"/>
        <v>0</v>
      </c>
      <c r="N139">
        <f t="shared" si="34"/>
        <v>151.27020000000002</v>
      </c>
      <c r="O139">
        <f t="shared" si="35"/>
        <v>0</v>
      </c>
      <c r="P139" s="43">
        <f t="shared" si="36"/>
        <v>151.27020000000002</v>
      </c>
      <c r="Q139" s="44">
        <f t="shared" si="37"/>
        <v>0</v>
      </c>
      <c r="R139" t="str">
        <f t="shared" si="38"/>
        <v>None</v>
      </c>
      <c r="S139">
        <f t="shared" si="39"/>
        <v>0</v>
      </c>
    </row>
    <row r="140" spans="2:19" x14ac:dyDescent="0.3">
      <c r="B140" s="29" t="s">
        <v>11</v>
      </c>
      <c r="C140" s="29">
        <v>132</v>
      </c>
      <c r="D140" s="29">
        <v>132</v>
      </c>
      <c r="E140" s="28">
        <v>0</v>
      </c>
      <c r="F140" s="15">
        <f t="shared" si="40"/>
        <v>0</v>
      </c>
      <c r="G140" s="15">
        <f t="shared" si="28"/>
        <v>0</v>
      </c>
      <c r="H140">
        <f t="shared" si="29"/>
        <v>0</v>
      </c>
      <c r="I140">
        <f t="shared" si="30"/>
        <v>0</v>
      </c>
      <c r="J140">
        <f t="shared" si="41"/>
        <v>0</v>
      </c>
      <c r="K140">
        <f t="shared" si="31"/>
        <v>0</v>
      </c>
      <c r="L140">
        <f t="shared" si="32"/>
        <v>0</v>
      </c>
      <c r="M140" s="42">
        <f t="shared" si="33"/>
        <v>0</v>
      </c>
      <c r="N140">
        <f t="shared" si="34"/>
        <v>151.27020000000002</v>
      </c>
      <c r="O140">
        <f t="shared" si="35"/>
        <v>0</v>
      </c>
      <c r="P140" s="43">
        <f t="shared" si="36"/>
        <v>151.27020000000002</v>
      </c>
      <c r="Q140" s="44">
        <f t="shared" si="37"/>
        <v>0</v>
      </c>
      <c r="R140" t="str">
        <f t="shared" si="38"/>
        <v>None</v>
      </c>
      <c r="S140">
        <f t="shared" si="39"/>
        <v>0</v>
      </c>
    </row>
    <row r="141" spans="2:19" x14ac:dyDescent="0.3">
      <c r="B141" s="29" t="s">
        <v>11</v>
      </c>
      <c r="C141" s="29">
        <v>133</v>
      </c>
      <c r="D141" s="29">
        <v>133</v>
      </c>
      <c r="E141" s="28">
        <v>0</v>
      </c>
      <c r="F141" s="15">
        <f t="shared" si="40"/>
        <v>0</v>
      </c>
      <c r="G141" s="15">
        <f t="shared" si="28"/>
        <v>0</v>
      </c>
      <c r="H141">
        <f t="shared" si="29"/>
        <v>0</v>
      </c>
      <c r="I141">
        <f t="shared" si="30"/>
        <v>0</v>
      </c>
      <c r="J141">
        <f t="shared" si="41"/>
        <v>0</v>
      </c>
      <c r="K141">
        <f t="shared" si="31"/>
        <v>0</v>
      </c>
      <c r="L141">
        <f t="shared" si="32"/>
        <v>0</v>
      </c>
      <c r="M141" s="42">
        <f t="shared" si="33"/>
        <v>0</v>
      </c>
      <c r="N141">
        <f t="shared" si="34"/>
        <v>151.27020000000002</v>
      </c>
      <c r="O141">
        <f t="shared" si="35"/>
        <v>0</v>
      </c>
      <c r="P141" s="43">
        <f t="shared" si="36"/>
        <v>151.27020000000002</v>
      </c>
      <c r="Q141" s="44">
        <f t="shared" si="37"/>
        <v>0</v>
      </c>
      <c r="R141" t="str">
        <f t="shared" si="38"/>
        <v>None</v>
      </c>
      <c r="S141">
        <f t="shared" si="39"/>
        <v>0</v>
      </c>
    </row>
    <row r="142" spans="2:19" x14ac:dyDescent="0.3">
      <c r="B142" s="29" t="s">
        <v>11</v>
      </c>
      <c r="C142" s="29">
        <v>134</v>
      </c>
      <c r="D142" s="29">
        <v>134</v>
      </c>
      <c r="E142" s="28">
        <v>0</v>
      </c>
      <c r="F142" s="15">
        <f t="shared" si="40"/>
        <v>0</v>
      </c>
      <c r="G142" s="15">
        <f t="shared" si="28"/>
        <v>0</v>
      </c>
      <c r="H142">
        <f t="shared" si="29"/>
        <v>0</v>
      </c>
      <c r="I142">
        <f t="shared" si="30"/>
        <v>0</v>
      </c>
      <c r="J142">
        <f t="shared" si="41"/>
        <v>0</v>
      </c>
      <c r="K142">
        <f t="shared" si="31"/>
        <v>0</v>
      </c>
      <c r="L142">
        <f t="shared" si="32"/>
        <v>0</v>
      </c>
      <c r="M142" s="42">
        <f t="shared" si="33"/>
        <v>0</v>
      </c>
      <c r="N142">
        <f t="shared" si="34"/>
        <v>151.27020000000002</v>
      </c>
      <c r="O142">
        <f t="shared" si="35"/>
        <v>0</v>
      </c>
      <c r="P142" s="43">
        <f t="shared" si="36"/>
        <v>151.27020000000002</v>
      </c>
      <c r="Q142" s="44">
        <f t="shared" si="37"/>
        <v>0</v>
      </c>
      <c r="R142" t="str">
        <f t="shared" si="38"/>
        <v>None</v>
      </c>
      <c r="S142">
        <f t="shared" si="39"/>
        <v>0</v>
      </c>
    </row>
    <row r="143" spans="2:19" x14ac:dyDescent="0.3">
      <c r="B143" s="29" t="s">
        <v>11</v>
      </c>
      <c r="C143" s="29">
        <v>135</v>
      </c>
      <c r="D143" s="29">
        <v>135</v>
      </c>
      <c r="E143" s="28">
        <v>0</v>
      </c>
      <c r="F143" s="15">
        <f t="shared" si="40"/>
        <v>0</v>
      </c>
      <c r="G143" s="15">
        <f t="shared" si="28"/>
        <v>0</v>
      </c>
      <c r="H143">
        <f t="shared" si="29"/>
        <v>0</v>
      </c>
      <c r="I143">
        <f t="shared" si="30"/>
        <v>0</v>
      </c>
      <c r="J143">
        <f t="shared" si="41"/>
        <v>0</v>
      </c>
      <c r="K143">
        <f t="shared" si="31"/>
        <v>0</v>
      </c>
      <c r="L143">
        <f t="shared" si="32"/>
        <v>0</v>
      </c>
      <c r="M143" s="42">
        <f t="shared" si="33"/>
        <v>0</v>
      </c>
      <c r="N143">
        <f t="shared" si="34"/>
        <v>151.27020000000002</v>
      </c>
      <c r="O143">
        <f t="shared" si="35"/>
        <v>0</v>
      </c>
      <c r="P143" s="43">
        <f t="shared" si="36"/>
        <v>151.27020000000002</v>
      </c>
      <c r="Q143" s="44">
        <f t="shared" si="37"/>
        <v>0</v>
      </c>
      <c r="R143" t="str">
        <f t="shared" si="38"/>
        <v>None</v>
      </c>
      <c r="S143">
        <f t="shared" si="39"/>
        <v>0</v>
      </c>
    </row>
    <row r="144" spans="2:19" x14ac:dyDescent="0.3">
      <c r="B144" s="29" t="s">
        <v>11</v>
      </c>
      <c r="C144" s="29">
        <v>136</v>
      </c>
      <c r="D144" s="29">
        <v>136</v>
      </c>
      <c r="E144" s="28">
        <v>0</v>
      </c>
      <c r="F144" s="15">
        <f t="shared" si="40"/>
        <v>0</v>
      </c>
      <c r="G144" s="15">
        <f t="shared" si="28"/>
        <v>0</v>
      </c>
      <c r="H144">
        <f t="shared" si="29"/>
        <v>0</v>
      </c>
      <c r="I144">
        <f t="shared" si="30"/>
        <v>0</v>
      </c>
      <c r="J144">
        <f t="shared" si="41"/>
        <v>0</v>
      </c>
      <c r="K144">
        <f t="shared" si="31"/>
        <v>0</v>
      </c>
      <c r="L144">
        <f t="shared" si="32"/>
        <v>0</v>
      </c>
      <c r="M144" s="42">
        <f t="shared" si="33"/>
        <v>0</v>
      </c>
      <c r="N144">
        <f t="shared" si="34"/>
        <v>151.27020000000002</v>
      </c>
      <c r="O144">
        <f t="shared" si="35"/>
        <v>0</v>
      </c>
      <c r="P144" s="43">
        <f t="shared" si="36"/>
        <v>151.27020000000002</v>
      </c>
      <c r="Q144" s="44">
        <f t="shared" si="37"/>
        <v>0</v>
      </c>
      <c r="R144" t="str">
        <f t="shared" si="38"/>
        <v>None</v>
      </c>
      <c r="S144">
        <f t="shared" si="39"/>
        <v>0</v>
      </c>
    </row>
    <row r="145" spans="2:19" x14ac:dyDescent="0.3">
      <c r="B145" s="29" t="s">
        <v>11</v>
      </c>
      <c r="C145" s="29">
        <v>137</v>
      </c>
      <c r="D145" s="29">
        <v>137</v>
      </c>
      <c r="E145" s="28">
        <v>0</v>
      </c>
      <c r="F145" s="15">
        <f t="shared" si="40"/>
        <v>2.777777777777778E-2</v>
      </c>
      <c r="G145" s="15">
        <f t="shared" si="28"/>
        <v>0.1</v>
      </c>
      <c r="H145">
        <f t="shared" si="29"/>
        <v>0</v>
      </c>
      <c r="I145">
        <f t="shared" si="30"/>
        <v>0</v>
      </c>
      <c r="J145">
        <f t="shared" si="41"/>
        <v>0</v>
      </c>
      <c r="K145">
        <f t="shared" si="31"/>
        <v>0</v>
      </c>
      <c r="L145">
        <f t="shared" si="32"/>
        <v>0</v>
      </c>
      <c r="M145" s="42">
        <f t="shared" si="33"/>
        <v>0</v>
      </c>
      <c r="N145">
        <f t="shared" si="34"/>
        <v>151.27020000000002</v>
      </c>
      <c r="O145">
        <f t="shared" si="35"/>
        <v>0</v>
      </c>
      <c r="P145" s="43">
        <f t="shared" si="36"/>
        <v>151.27020000000002</v>
      </c>
      <c r="Q145" s="44">
        <f t="shared" si="37"/>
        <v>0</v>
      </c>
      <c r="R145" t="str">
        <f t="shared" si="38"/>
        <v>Accelerating</v>
      </c>
      <c r="S145">
        <f t="shared" si="39"/>
        <v>0</v>
      </c>
    </row>
    <row r="146" spans="2:19" x14ac:dyDescent="0.3">
      <c r="B146" s="29" t="s">
        <v>11</v>
      </c>
      <c r="C146" s="29">
        <v>138</v>
      </c>
      <c r="D146" s="29">
        <v>138</v>
      </c>
      <c r="E146" s="28">
        <v>0.2</v>
      </c>
      <c r="F146" s="15">
        <f t="shared" si="40"/>
        <v>0.2638888888888889</v>
      </c>
      <c r="G146" s="15">
        <f t="shared" si="28"/>
        <v>0.95000000000000007</v>
      </c>
      <c r="H146">
        <f t="shared" si="29"/>
        <v>1.4676000000000003E-2</v>
      </c>
      <c r="I146">
        <f t="shared" si="30"/>
        <v>36.877119000000008</v>
      </c>
      <c r="J146">
        <f t="shared" si="41"/>
        <v>0.2</v>
      </c>
      <c r="K146">
        <f t="shared" si="31"/>
        <v>2521.17</v>
      </c>
      <c r="L146">
        <f t="shared" si="32"/>
        <v>25.700000000000006</v>
      </c>
      <c r="M146" s="42">
        <f t="shared" si="33"/>
        <v>2.5837471190000003</v>
      </c>
      <c r="N146">
        <f t="shared" si="34"/>
        <v>151.27020000000002</v>
      </c>
      <c r="O146">
        <f t="shared" si="35"/>
        <v>1.4676000000000003E-2</v>
      </c>
      <c r="P146" s="43">
        <f t="shared" si="36"/>
        <v>151.28487600000003</v>
      </c>
      <c r="Q146" s="44">
        <f t="shared" si="37"/>
        <v>0.26722550000000006</v>
      </c>
      <c r="R146" t="str">
        <f t="shared" si="38"/>
        <v>Accelerating</v>
      </c>
      <c r="S146">
        <f t="shared" si="39"/>
        <v>30.256975200000007</v>
      </c>
    </row>
    <row r="147" spans="2:19" x14ac:dyDescent="0.3">
      <c r="B147" s="29" t="s">
        <v>11</v>
      </c>
      <c r="C147" s="29">
        <v>139</v>
      </c>
      <c r="D147" s="29">
        <v>139</v>
      </c>
      <c r="E147" s="28">
        <v>1.9</v>
      </c>
      <c r="F147" s="15">
        <f t="shared" si="40"/>
        <v>0.81944444444444431</v>
      </c>
      <c r="G147" s="15">
        <f t="shared" si="28"/>
        <v>2.9499999999999997</v>
      </c>
      <c r="H147">
        <f t="shared" si="29"/>
        <v>1.3245089999999999</v>
      </c>
      <c r="I147">
        <f t="shared" si="30"/>
        <v>10485.13517327083</v>
      </c>
      <c r="J147">
        <f t="shared" si="41"/>
        <v>1.9</v>
      </c>
      <c r="K147">
        <f t="shared" si="31"/>
        <v>23951.114999999998</v>
      </c>
      <c r="L147">
        <f t="shared" si="32"/>
        <v>2319.4249999999997</v>
      </c>
      <c r="M147" s="42">
        <f t="shared" si="33"/>
        <v>36.755675173270831</v>
      </c>
      <c r="N147">
        <f t="shared" si="34"/>
        <v>151.27020000000002</v>
      </c>
      <c r="O147">
        <f t="shared" si="35"/>
        <v>1.3245089999999999</v>
      </c>
      <c r="P147" s="43">
        <f t="shared" si="36"/>
        <v>152.59470900000002</v>
      </c>
      <c r="Q147" s="44">
        <f t="shared" si="37"/>
        <v>75.432627145833308</v>
      </c>
      <c r="R147" t="str">
        <f t="shared" si="38"/>
        <v>Accelerating</v>
      </c>
      <c r="S147">
        <f t="shared" si="39"/>
        <v>289.92994710000005</v>
      </c>
    </row>
    <row r="148" spans="2:19" x14ac:dyDescent="0.3">
      <c r="B148" s="29" t="s">
        <v>11</v>
      </c>
      <c r="C148" s="29">
        <v>140</v>
      </c>
      <c r="D148" s="29">
        <v>140</v>
      </c>
      <c r="E148" s="28">
        <v>6.1</v>
      </c>
      <c r="F148" s="15">
        <f t="shared" si="40"/>
        <v>1.3611111111111109</v>
      </c>
      <c r="G148" s="15">
        <f t="shared" si="28"/>
        <v>4.9000000000000004</v>
      </c>
      <c r="H148">
        <f t="shared" si="29"/>
        <v>13.652348999999999</v>
      </c>
      <c r="I148">
        <f t="shared" si="30"/>
        <v>182107.1663833333</v>
      </c>
      <c r="J148">
        <f t="shared" si="41"/>
        <v>6.1</v>
      </c>
      <c r="K148">
        <f t="shared" si="31"/>
        <v>76895.684999999998</v>
      </c>
      <c r="L148">
        <f t="shared" si="32"/>
        <v>23907.424999999996</v>
      </c>
      <c r="M148" s="42">
        <f t="shared" si="33"/>
        <v>282.91027638333333</v>
      </c>
      <c r="N148">
        <f t="shared" si="34"/>
        <v>151.27020000000002</v>
      </c>
      <c r="O148">
        <f t="shared" si="35"/>
        <v>13.652348999999997</v>
      </c>
      <c r="P148" s="43">
        <f t="shared" si="36"/>
        <v>164.922549</v>
      </c>
      <c r="Q148" s="44">
        <f t="shared" si="37"/>
        <v>1300.7654741666665</v>
      </c>
      <c r="R148" t="str">
        <f t="shared" si="38"/>
        <v>Accelerating</v>
      </c>
      <c r="S148">
        <f t="shared" si="39"/>
        <v>1006.0275488999999</v>
      </c>
    </row>
    <row r="149" spans="2:19" x14ac:dyDescent="0.3">
      <c r="B149" s="29" t="s">
        <v>11</v>
      </c>
      <c r="C149" s="29">
        <v>141</v>
      </c>
      <c r="D149" s="29">
        <v>141</v>
      </c>
      <c r="E149" s="28">
        <v>11.7</v>
      </c>
      <c r="F149" s="15">
        <f t="shared" si="40"/>
        <v>1.4305555555555554</v>
      </c>
      <c r="G149" s="15">
        <f t="shared" si="28"/>
        <v>5.1499999999999995</v>
      </c>
      <c r="H149">
        <f t="shared" si="29"/>
        <v>50.224941000000001</v>
      </c>
      <c r="I149">
        <f t="shared" si="30"/>
        <v>714220.63443168742</v>
      </c>
      <c r="J149">
        <f t="shared" si="41"/>
        <v>11.7</v>
      </c>
      <c r="K149">
        <f t="shared" si="31"/>
        <v>147488.44500000001</v>
      </c>
      <c r="L149">
        <f t="shared" si="32"/>
        <v>87951.824999999997</v>
      </c>
      <c r="M149" s="42">
        <f t="shared" si="33"/>
        <v>949.66090443168741</v>
      </c>
      <c r="N149">
        <f t="shared" si="34"/>
        <v>151.27020000000002</v>
      </c>
      <c r="O149">
        <f t="shared" si="35"/>
        <v>50.224940999999994</v>
      </c>
      <c r="P149" s="43">
        <f t="shared" si="36"/>
        <v>201.49514100000002</v>
      </c>
      <c r="Q149" s="44">
        <f t="shared" si="37"/>
        <v>5065.3945704374992</v>
      </c>
      <c r="R149" t="str">
        <f t="shared" si="38"/>
        <v>Accelerating</v>
      </c>
      <c r="S149">
        <f t="shared" si="39"/>
        <v>2357.4931497000002</v>
      </c>
    </row>
    <row r="150" spans="2:19" x14ac:dyDescent="0.3">
      <c r="B150" s="29" t="s">
        <v>11</v>
      </c>
      <c r="C150" s="29">
        <v>142</v>
      </c>
      <c r="D150" s="29">
        <v>142</v>
      </c>
      <c r="E150" s="28">
        <v>16.399999999999999</v>
      </c>
      <c r="F150" s="15">
        <f t="shared" si="40"/>
        <v>0.99999999999999989</v>
      </c>
      <c r="G150" s="15">
        <f t="shared" si="28"/>
        <v>3.5999999999999996</v>
      </c>
      <c r="H150">
        <f t="shared" si="29"/>
        <v>98.681424000000007</v>
      </c>
      <c r="I150">
        <f t="shared" si="30"/>
        <v>994906.11676799983</v>
      </c>
      <c r="J150">
        <f t="shared" si="41"/>
        <v>16.399999999999999</v>
      </c>
      <c r="K150">
        <f t="shared" si="31"/>
        <v>206735.94</v>
      </c>
      <c r="L150">
        <f t="shared" si="32"/>
        <v>172806.8</v>
      </c>
      <c r="M150" s="42">
        <f t="shared" si="33"/>
        <v>1374.448856768</v>
      </c>
      <c r="N150">
        <f t="shared" si="34"/>
        <v>151.27020000000002</v>
      </c>
      <c r="O150">
        <f t="shared" si="35"/>
        <v>98.681423999999993</v>
      </c>
      <c r="P150" s="43">
        <f t="shared" si="36"/>
        <v>249.95162400000001</v>
      </c>
      <c r="Q150" s="44">
        <f t="shared" si="37"/>
        <v>7006.3811039999991</v>
      </c>
      <c r="R150" t="str">
        <f t="shared" si="38"/>
        <v>Accelerating</v>
      </c>
      <c r="S150">
        <f t="shared" si="39"/>
        <v>4099.2066335999998</v>
      </c>
    </row>
    <row r="151" spans="2:19" x14ac:dyDescent="0.3">
      <c r="B151" s="29" t="s">
        <v>11</v>
      </c>
      <c r="C151" s="29">
        <v>143</v>
      </c>
      <c r="D151" s="29">
        <v>143</v>
      </c>
      <c r="E151" s="28">
        <v>18.899999999999999</v>
      </c>
      <c r="F151" s="15">
        <f t="shared" si="40"/>
        <v>0.4861111111111111</v>
      </c>
      <c r="G151" s="15">
        <f t="shared" si="28"/>
        <v>1.7500000000000002</v>
      </c>
      <c r="H151">
        <f t="shared" si="29"/>
        <v>131.06034899999997</v>
      </c>
      <c r="I151">
        <f t="shared" si="30"/>
        <v>651401.78947593737</v>
      </c>
      <c r="J151">
        <f t="shared" si="41"/>
        <v>18.899999999999999</v>
      </c>
      <c r="K151">
        <f t="shared" si="31"/>
        <v>238250.565</v>
      </c>
      <c r="L151">
        <f t="shared" si="32"/>
        <v>229507.42499999996</v>
      </c>
      <c r="M151" s="42">
        <f t="shared" si="33"/>
        <v>1119.1597794759373</v>
      </c>
      <c r="N151">
        <f t="shared" si="34"/>
        <v>151.27020000000002</v>
      </c>
      <c r="O151">
        <f t="shared" si="35"/>
        <v>131.06034899999997</v>
      </c>
      <c r="P151" s="43">
        <f t="shared" si="36"/>
        <v>282.33054900000002</v>
      </c>
      <c r="Q151" s="44">
        <f t="shared" si="37"/>
        <v>4555.2572690624993</v>
      </c>
      <c r="R151" t="str">
        <f t="shared" si="38"/>
        <v>Accelerating</v>
      </c>
      <c r="S151">
        <f t="shared" si="39"/>
        <v>5336.0473761000003</v>
      </c>
    </row>
    <row r="152" spans="2:19" x14ac:dyDescent="0.3">
      <c r="B152" s="29" t="s">
        <v>11</v>
      </c>
      <c r="C152" s="29">
        <v>144</v>
      </c>
      <c r="D152" s="29">
        <v>144</v>
      </c>
      <c r="E152" s="28">
        <v>19.899999999999999</v>
      </c>
      <c r="F152" s="15">
        <f t="shared" si="40"/>
        <v>0.26388888888888917</v>
      </c>
      <c r="G152" s="15">
        <f t="shared" si="28"/>
        <v>0.95000000000000107</v>
      </c>
      <c r="H152">
        <f t="shared" si="29"/>
        <v>145.29606899999999</v>
      </c>
      <c r="I152">
        <f t="shared" si="30"/>
        <v>397530.04478400038</v>
      </c>
      <c r="J152">
        <f t="shared" si="41"/>
        <v>19.899999999999999</v>
      </c>
      <c r="K152">
        <f t="shared" si="31"/>
        <v>250856.41499999998</v>
      </c>
      <c r="L152">
        <f t="shared" si="32"/>
        <v>254436.42499999996</v>
      </c>
      <c r="M152" s="42">
        <f t="shared" si="33"/>
        <v>902.82288478400039</v>
      </c>
      <c r="N152">
        <f t="shared" si="34"/>
        <v>151.27020000000002</v>
      </c>
      <c r="O152">
        <f t="shared" si="35"/>
        <v>145.29606899999999</v>
      </c>
      <c r="P152" s="43">
        <f t="shared" si="36"/>
        <v>296.56626900000003</v>
      </c>
      <c r="Q152" s="44">
        <f t="shared" si="37"/>
        <v>2760.6253110000025</v>
      </c>
      <c r="R152" t="str">
        <f t="shared" si="38"/>
        <v>Accelerating</v>
      </c>
      <c r="S152">
        <f t="shared" si="39"/>
        <v>5901.6687531000007</v>
      </c>
    </row>
    <row r="153" spans="2:19" x14ac:dyDescent="0.3">
      <c r="B153" s="29" t="s">
        <v>11</v>
      </c>
      <c r="C153" s="29">
        <v>145</v>
      </c>
      <c r="D153" s="29">
        <v>145</v>
      </c>
      <c r="E153" s="28">
        <v>20.8</v>
      </c>
      <c r="F153" s="15">
        <f t="shared" si="40"/>
        <v>0.40277777777777807</v>
      </c>
      <c r="G153" s="15">
        <f t="shared" si="28"/>
        <v>1.4500000000000011</v>
      </c>
      <c r="H153">
        <f t="shared" si="29"/>
        <v>158.73561600000002</v>
      </c>
      <c r="I153">
        <f t="shared" si="30"/>
        <v>672118.56573333393</v>
      </c>
      <c r="J153">
        <f t="shared" si="41"/>
        <v>20.8</v>
      </c>
      <c r="K153">
        <f t="shared" si="31"/>
        <v>262201.68</v>
      </c>
      <c r="L153">
        <f t="shared" si="32"/>
        <v>277971.20000000001</v>
      </c>
      <c r="M153" s="42">
        <f t="shared" si="33"/>
        <v>1212.2914457333338</v>
      </c>
      <c r="N153">
        <f t="shared" si="34"/>
        <v>151.27020000000002</v>
      </c>
      <c r="O153">
        <f t="shared" si="35"/>
        <v>158.73561600000002</v>
      </c>
      <c r="P153" s="43">
        <f t="shared" si="36"/>
        <v>310.00581600000004</v>
      </c>
      <c r="Q153" s="44">
        <f t="shared" si="37"/>
        <v>4635.3004533333378</v>
      </c>
      <c r="R153" t="str">
        <f t="shared" si="38"/>
        <v>Accelerating</v>
      </c>
      <c r="S153">
        <f t="shared" si="39"/>
        <v>6448.1209728000013</v>
      </c>
    </row>
    <row r="154" spans="2:19" x14ac:dyDescent="0.3">
      <c r="B154" s="29" t="s">
        <v>11</v>
      </c>
      <c r="C154" s="29">
        <v>146</v>
      </c>
      <c r="D154" s="29">
        <v>146</v>
      </c>
      <c r="E154" s="28">
        <v>22.8</v>
      </c>
      <c r="F154" s="15">
        <f t="shared" si="40"/>
        <v>0.63888888888888862</v>
      </c>
      <c r="G154" s="15">
        <f t="shared" si="28"/>
        <v>2.2999999999999994</v>
      </c>
      <c r="H154">
        <f t="shared" si="29"/>
        <v>190.72929600000003</v>
      </c>
      <c r="I154">
        <f t="shared" si="30"/>
        <v>1298728.7568239996</v>
      </c>
      <c r="J154">
        <f t="shared" si="41"/>
        <v>22.8</v>
      </c>
      <c r="K154">
        <f t="shared" si="31"/>
        <v>287413.38</v>
      </c>
      <c r="L154">
        <f t="shared" si="32"/>
        <v>333997.2</v>
      </c>
      <c r="M154" s="42">
        <f t="shared" si="33"/>
        <v>1920.1393368239997</v>
      </c>
      <c r="N154">
        <f t="shared" si="34"/>
        <v>151.27020000000002</v>
      </c>
      <c r="O154">
        <f t="shared" si="35"/>
        <v>190.72929600000001</v>
      </c>
      <c r="P154" s="43">
        <f t="shared" si="36"/>
        <v>341.99949600000002</v>
      </c>
      <c r="Q154" s="44">
        <f t="shared" si="37"/>
        <v>8895.4024439999976</v>
      </c>
      <c r="R154" t="str">
        <f t="shared" si="38"/>
        <v>Accelerating</v>
      </c>
      <c r="S154">
        <f t="shared" si="39"/>
        <v>7797.5885088000005</v>
      </c>
    </row>
    <row r="155" spans="2:19" x14ac:dyDescent="0.3">
      <c r="B155" s="29" t="s">
        <v>11</v>
      </c>
      <c r="C155" s="29">
        <v>147</v>
      </c>
      <c r="D155" s="29">
        <v>147</v>
      </c>
      <c r="E155" s="28">
        <v>25.4</v>
      </c>
      <c r="F155" s="15">
        <f t="shared" si="40"/>
        <v>0.68055555555555536</v>
      </c>
      <c r="G155" s="15">
        <f t="shared" si="28"/>
        <v>2.4499999999999997</v>
      </c>
      <c r="H155">
        <f t="shared" si="29"/>
        <v>236.70920399999997</v>
      </c>
      <c r="I155">
        <f t="shared" si="30"/>
        <v>1740537.5713372494</v>
      </c>
      <c r="J155">
        <f t="shared" si="41"/>
        <v>25.4</v>
      </c>
      <c r="K155">
        <f t="shared" si="31"/>
        <v>320188.58999999997</v>
      </c>
      <c r="L155">
        <f t="shared" si="32"/>
        <v>414515.3</v>
      </c>
      <c r="M155" s="42">
        <f t="shared" si="33"/>
        <v>2475.2414613372493</v>
      </c>
      <c r="N155">
        <f t="shared" si="34"/>
        <v>151.27020000000002</v>
      </c>
      <c r="O155">
        <f t="shared" si="35"/>
        <v>236.709204</v>
      </c>
      <c r="P155" s="43">
        <f t="shared" si="36"/>
        <v>387.97940400000005</v>
      </c>
      <c r="Q155" s="44">
        <f t="shared" si="37"/>
        <v>11840.391641749995</v>
      </c>
      <c r="R155" t="str">
        <f t="shared" si="38"/>
        <v>Accelerating</v>
      </c>
      <c r="S155">
        <f t="shared" si="39"/>
        <v>9854.6768616000008</v>
      </c>
    </row>
    <row r="156" spans="2:19" x14ac:dyDescent="0.3">
      <c r="B156" s="29" t="s">
        <v>11</v>
      </c>
      <c r="C156" s="29">
        <v>148</v>
      </c>
      <c r="D156" s="29">
        <v>148</v>
      </c>
      <c r="E156" s="28">
        <v>27.7</v>
      </c>
      <c r="F156" s="15">
        <f t="shared" si="40"/>
        <v>0.5277777777777779</v>
      </c>
      <c r="G156" s="15">
        <f t="shared" si="28"/>
        <v>1.9000000000000004</v>
      </c>
      <c r="H156">
        <f t="shared" si="29"/>
        <v>281.51870099999996</v>
      </c>
      <c r="I156">
        <f t="shared" si="30"/>
        <v>1627240.6514913335</v>
      </c>
      <c r="J156">
        <f t="shared" si="41"/>
        <v>27.7</v>
      </c>
      <c r="K156">
        <f t="shared" si="31"/>
        <v>349182.04499999998</v>
      </c>
      <c r="L156">
        <f t="shared" si="32"/>
        <v>492983.82499999995</v>
      </c>
      <c r="M156" s="42">
        <f t="shared" si="33"/>
        <v>2469.4065214913335</v>
      </c>
      <c r="N156">
        <f t="shared" si="34"/>
        <v>151.27020000000002</v>
      </c>
      <c r="O156">
        <f t="shared" si="35"/>
        <v>281.51870099999996</v>
      </c>
      <c r="P156" s="43">
        <f t="shared" si="36"/>
        <v>432.78890100000001</v>
      </c>
      <c r="Q156" s="44">
        <f t="shared" si="37"/>
        <v>10994.869266833335</v>
      </c>
      <c r="R156" t="str">
        <f t="shared" si="38"/>
        <v>Accelerating</v>
      </c>
      <c r="S156">
        <f t="shared" si="39"/>
        <v>11988.2525577</v>
      </c>
    </row>
    <row r="157" spans="2:19" x14ac:dyDescent="0.3">
      <c r="B157" s="29" t="s">
        <v>11</v>
      </c>
      <c r="C157" s="29">
        <v>149</v>
      </c>
      <c r="D157" s="29">
        <v>149</v>
      </c>
      <c r="E157" s="28">
        <v>29.2</v>
      </c>
      <c r="F157" s="15">
        <f t="shared" si="40"/>
        <v>0.29166666666666685</v>
      </c>
      <c r="G157" s="15">
        <f t="shared" si="28"/>
        <v>1.0500000000000007</v>
      </c>
      <c r="H157">
        <f t="shared" si="29"/>
        <v>312.83361600000001</v>
      </c>
      <c r="I157">
        <f t="shared" si="30"/>
        <v>1012844.4533690007</v>
      </c>
      <c r="J157">
        <f t="shared" si="41"/>
        <v>29.2</v>
      </c>
      <c r="K157">
        <f t="shared" si="31"/>
        <v>368090.82</v>
      </c>
      <c r="L157">
        <f t="shared" si="32"/>
        <v>547821.19999999995</v>
      </c>
      <c r="M157" s="42">
        <f t="shared" si="33"/>
        <v>1928.7564733690008</v>
      </c>
      <c r="N157">
        <f t="shared" si="34"/>
        <v>151.27020000000002</v>
      </c>
      <c r="O157">
        <f t="shared" si="35"/>
        <v>312.83361600000001</v>
      </c>
      <c r="P157" s="43">
        <f t="shared" si="36"/>
        <v>464.10381600000005</v>
      </c>
      <c r="Q157" s="44">
        <f t="shared" si="37"/>
        <v>6797.6137810000046</v>
      </c>
      <c r="R157" t="str">
        <f t="shared" si="38"/>
        <v>Accelerating</v>
      </c>
      <c r="S157">
        <f t="shared" si="39"/>
        <v>13551.831427200001</v>
      </c>
    </row>
    <row r="158" spans="2:19" x14ac:dyDescent="0.3">
      <c r="B158" s="29" t="s">
        <v>11</v>
      </c>
      <c r="C158" s="29">
        <v>150</v>
      </c>
      <c r="D158" s="29">
        <v>150</v>
      </c>
      <c r="E158" s="28">
        <v>29.8</v>
      </c>
      <c r="F158" s="15">
        <f t="shared" si="40"/>
        <v>2.7777777777777679E-2</v>
      </c>
      <c r="G158" s="15">
        <f t="shared" si="28"/>
        <v>9.9999999999999659E-2</v>
      </c>
      <c r="H158">
        <f t="shared" si="29"/>
        <v>325.82187600000003</v>
      </c>
      <c r="I158">
        <f t="shared" si="30"/>
        <v>101819.33624999964</v>
      </c>
      <c r="J158">
        <f t="shared" si="41"/>
        <v>29.8</v>
      </c>
      <c r="K158">
        <f t="shared" si="31"/>
        <v>375654.33</v>
      </c>
      <c r="L158">
        <f t="shared" si="32"/>
        <v>570565.70000000007</v>
      </c>
      <c r="M158" s="42">
        <f t="shared" si="33"/>
        <v>1048.0393662499998</v>
      </c>
      <c r="N158">
        <f t="shared" si="34"/>
        <v>151.27020000000002</v>
      </c>
      <c r="O158">
        <f t="shared" si="35"/>
        <v>325.82187600000003</v>
      </c>
      <c r="P158" s="43">
        <f t="shared" si="36"/>
        <v>477.09207600000002</v>
      </c>
      <c r="Q158" s="44">
        <f t="shared" si="37"/>
        <v>678.7955749999976</v>
      </c>
      <c r="R158" t="str">
        <f t="shared" si="38"/>
        <v>Accelerating</v>
      </c>
      <c r="S158">
        <f t="shared" si="39"/>
        <v>14217.343864800001</v>
      </c>
    </row>
    <row r="159" spans="2:19" x14ac:dyDescent="0.3">
      <c r="B159" s="29" t="s">
        <v>11</v>
      </c>
      <c r="C159" s="29">
        <v>151</v>
      </c>
      <c r="D159" s="29">
        <v>151</v>
      </c>
      <c r="E159" s="28">
        <v>29.4</v>
      </c>
      <c r="F159" s="15">
        <f t="shared" si="40"/>
        <v>-0.36111111111111133</v>
      </c>
      <c r="G159" s="15">
        <f t="shared" si="28"/>
        <v>-1.3000000000000009</v>
      </c>
      <c r="H159">
        <f t="shared" si="29"/>
        <v>317.13368400000002</v>
      </c>
      <c r="I159">
        <f t="shared" si="30"/>
        <v>-1305590.9260485007</v>
      </c>
      <c r="J159">
        <f t="shared" si="41"/>
        <v>29.4</v>
      </c>
      <c r="K159">
        <f t="shared" si="31"/>
        <v>370611.99</v>
      </c>
      <c r="L159">
        <f t="shared" si="32"/>
        <v>555351.29999999993</v>
      </c>
      <c r="M159" s="42">
        <f t="shared" si="33"/>
        <v>-379.62763604850079</v>
      </c>
      <c r="N159">
        <f t="shared" si="34"/>
        <v>151.27020000000002</v>
      </c>
      <c r="O159">
        <f t="shared" si="35"/>
        <v>317.13368399999996</v>
      </c>
      <c r="P159" s="43">
        <f t="shared" si="36"/>
        <v>468.40388399999995</v>
      </c>
      <c r="Q159" s="44">
        <f t="shared" si="37"/>
        <v>-8646.2975235000049</v>
      </c>
      <c r="R159" t="str">
        <f t="shared" si="38"/>
        <v>Braking</v>
      </c>
      <c r="S159">
        <f t="shared" si="39"/>
        <v>13771.074189599998</v>
      </c>
    </row>
    <row r="160" spans="2:19" x14ac:dyDescent="0.3">
      <c r="B160" s="29" t="s">
        <v>11</v>
      </c>
      <c r="C160" s="29">
        <v>152</v>
      </c>
      <c r="D160" s="29">
        <v>152</v>
      </c>
      <c r="E160" s="28">
        <v>27.2</v>
      </c>
      <c r="F160" s="15">
        <f t="shared" si="40"/>
        <v>-0.94444444444444398</v>
      </c>
      <c r="G160" s="15">
        <f t="shared" si="28"/>
        <v>-3.3999999999999986</v>
      </c>
      <c r="H160">
        <f t="shared" si="29"/>
        <v>271.44729599999999</v>
      </c>
      <c r="I160">
        <f t="shared" si="30"/>
        <v>-2961550.3209813321</v>
      </c>
      <c r="J160">
        <f t="shared" si="41"/>
        <v>27.2</v>
      </c>
      <c r="K160">
        <f t="shared" si="31"/>
        <v>342879.12</v>
      </c>
      <c r="L160">
        <f t="shared" si="32"/>
        <v>475347.19999999995</v>
      </c>
      <c r="M160" s="42">
        <f t="shared" si="33"/>
        <v>-2143.3240009813317</v>
      </c>
      <c r="N160">
        <f t="shared" si="34"/>
        <v>151.27020000000002</v>
      </c>
      <c r="O160">
        <f t="shared" si="35"/>
        <v>271.44729599999999</v>
      </c>
      <c r="P160" s="43">
        <f t="shared" si="36"/>
        <v>422.71749599999998</v>
      </c>
      <c r="Q160" s="44">
        <f t="shared" si="37"/>
        <v>-19483.883690666658</v>
      </c>
      <c r="R160" t="str">
        <f t="shared" si="38"/>
        <v>Braking</v>
      </c>
      <c r="S160">
        <f t="shared" si="39"/>
        <v>11497.915891199998</v>
      </c>
    </row>
    <row r="161" spans="2:19" x14ac:dyDescent="0.3">
      <c r="B161" s="29" t="s">
        <v>11</v>
      </c>
      <c r="C161" s="29">
        <v>153</v>
      </c>
      <c r="D161" s="29">
        <v>153</v>
      </c>
      <c r="E161" s="28">
        <v>22.6</v>
      </c>
      <c r="F161" s="15">
        <f t="shared" si="40"/>
        <v>-1.3749999999999998</v>
      </c>
      <c r="G161" s="15">
        <f t="shared" si="28"/>
        <v>-4.9499999999999993</v>
      </c>
      <c r="H161">
        <f t="shared" si="29"/>
        <v>187.39784400000005</v>
      </c>
      <c r="I161">
        <f t="shared" si="30"/>
        <v>-3015922.3395097503</v>
      </c>
      <c r="J161">
        <f t="shared" si="41"/>
        <v>22.6</v>
      </c>
      <c r="K161">
        <f t="shared" si="31"/>
        <v>284892.21000000002</v>
      </c>
      <c r="L161">
        <f t="shared" si="32"/>
        <v>328163.30000000005</v>
      </c>
      <c r="M161" s="42">
        <f t="shared" si="33"/>
        <v>-2402.86682950975</v>
      </c>
      <c r="N161">
        <f t="shared" si="34"/>
        <v>151.27020000000002</v>
      </c>
      <c r="O161">
        <f t="shared" si="35"/>
        <v>187.39784400000002</v>
      </c>
      <c r="P161" s="43">
        <f t="shared" si="36"/>
        <v>338.66804400000001</v>
      </c>
      <c r="Q161" s="44">
        <f t="shared" si="37"/>
        <v>-19711.91071575</v>
      </c>
      <c r="R161" t="str">
        <f t="shared" si="38"/>
        <v>Braking</v>
      </c>
      <c r="S161">
        <f t="shared" si="39"/>
        <v>7653.8977944000007</v>
      </c>
    </row>
    <row r="162" spans="2:19" x14ac:dyDescent="0.3">
      <c r="B162" s="29" t="s">
        <v>11</v>
      </c>
      <c r="C162" s="29">
        <v>154</v>
      </c>
      <c r="D162" s="29">
        <v>154</v>
      </c>
      <c r="E162" s="28">
        <v>17.3</v>
      </c>
      <c r="F162" s="15">
        <f t="shared" si="40"/>
        <v>-1.2916666666666667</v>
      </c>
      <c r="G162" s="15">
        <f t="shared" si="28"/>
        <v>-4.6500000000000004</v>
      </c>
      <c r="H162">
        <f t="shared" si="29"/>
        <v>109.80950100000003</v>
      </c>
      <c r="I162">
        <f t="shared" si="30"/>
        <v>-1681906.3728582505</v>
      </c>
      <c r="J162">
        <f t="shared" si="41"/>
        <v>17.3</v>
      </c>
      <c r="K162">
        <f t="shared" si="31"/>
        <v>218081.20500000002</v>
      </c>
      <c r="L162">
        <f t="shared" si="32"/>
        <v>192293.82500000001</v>
      </c>
      <c r="M162" s="42">
        <f t="shared" si="33"/>
        <v>-1271.5313428582506</v>
      </c>
      <c r="N162">
        <f t="shared" si="34"/>
        <v>151.27020000000002</v>
      </c>
      <c r="O162">
        <f t="shared" si="35"/>
        <v>109.80950100000001</v>
      </c>
      <c r="P162" s="43">
        <f t="shared" si="36"/>
        <v>261.079701</v>
      </c>
      <c r="Q162" s="44">
        <f t="shared" si="37"/>
        <v>-10921.469953625003</v>
      </c>
      <c r="R162" t="str">
        <f t="shared" si="38"/>
        <v>Braking</v>
      </c>
      <c r="S162">
        <f t="shared" si="39"/>
        <v>4516.6788273000002</v>
      </c>
    </row>
    <row r="163" spans="2:19" x14ac:dyDescent="0.3">
      <c r="B163" s="29" t="s">
        <v>11</v>
      </c>
      <c r="C163" s="29">
        <v>155</v>
      </c>
      <c r="D163" s="29">
        <v>155</v>
      </c>
      <c r="E163" s="28">
        <v>13.3</v>
      </c>
      <c r="F163" s="15">
        <f t="shared" si="40"/>
        <v>-0.73611111111111116</v>
      </c>
      <c r="G163" s="15">
        <f t="shared" si="28"/>
        <v>-2.6500000000000004</v>
      </c>
      <c r="H163">
        <f t="shared" si="29"/>
        <v>64.900941000000003</v>
      </c>
      <c r="I163">
        <f t="shared" si="30"/>
        <v>-573888.82429739588</v>
      </c>
      <c r="J163">
        <f t="shared" si="41"/>
        <v>13.3</v>
      </c>
      <c r="K163">
        <f t="shared" si="31"/>
        <v>167657.80500000002</v>
      </c>
      <c r="L163">
        <f t="shared" si="32"/>
        <v>113651.82500000001</v>
      </c>
      <c r="M163" s="42">
        <f t="shared" si="33"/>
        <v>-292.57919429739582</v>
      </c>
      <c r="N163">
        <f t="shared" si="34"/>
        <v>151.27020000000002</v>
      </c>
      <c r="O163">
        <f t="shared" si="35"/>
        <v>64.900941000000003</v>
      </c>
      <c r="P163" s="43">
        <f t="shared" si="36"/>
        <v>216.17114100000003</v>
      </c>
      <c r="Q163" s="44">
        <f t="shared" si="37"/>
        <v>-3702.5085438541669</v>
      </c>
      <c r="R163" t="str">
        <f t="shared" si="38"/>
        <v>Braking</v>
      </c>
      <c r="S163">
        <f t="shared" si="39"/>
        <v>2875.0761753000006</v>
      </c>
    </row>
    <row r="164" spans="2:19" x14ac:dyDescent="0.3">
      <c r="B164" s="29" t="s">
        <v>11</v>
      </c>
      <c r="C164" s="29">
        <v>156</v>
      </c>
      <c r="D164" s="29">
        <v>156</v>
      </c>
      <c r="E164" s="28">
        <v>12</v>
      </c>
      <c r="F164" s="15">
        <f t="shared" si="40"/>
        <v>-9.7222222222222363E-2</v>
      </c>
      <c r="G164" s="15">
        <f t="shared" si="28"/>
        <v>-0.35000000000000053</v>
      </c>
      <c r="H164">
        <f t="shared" si="29"/>
        <v>52.833600000000004</v>
      </c>
      <c r="I164">
        <f t="shared" si="30"/>
        <v>-62502.148800000105</v>
      </c>
      <c r="J164">
        <f t="shared" si="41"/>
        <v>12</v>
      </c>
      <c r="K164">
        <f t="shared" si="31"/>
        <v>151270.20000000001</v>
      </c>
      <c r="L164">
        <f t="shared" si="32"/>
        <v>92520</v>
      </c>
      <c r="M164" s="42">
        <f t="shared" si="33"/>
        <v>181.2880511999999</v>
      </c>
      <c r="N164">
        <f t="shared" si="34"/>
        <v>151.27020000000002</v>
      </c>
      <c r="O164">
        <f t="shared" si="35"/>
        <v>52.833600000000004</v>
      </c>
      <c r="P164" s="43">
        <f t="shared" si="36"/>
        <v>204.10380000000004</v>
      </c>
      <c r="Q164" s="44">
        <f t="shared" si="37"/>
        <v>-400.65480000000065</v>
      </c>
      <c r="R164" t="str">
        <f t="shared" si="38"/>
        <v>Braking</v>
      </c>
      <c r="S164">
        <f t="shared" si="39"/>
        <v>2449.2456000000002</v>
      </c>
    </row>
    <row r="165" spans="2:19" x14ac:dyDescent="0.3">
      <c r="B165" s="29" t="s">
        <v>11</v>
      </c>
      <c r="C165" s="29">
        <v>157</v>
      </c>
      <c r="D165" s="29">
        <v>157</v>
      </c>
      <c r="E165" s="28">
        <v>12.6</v>
      </c>
      <c r="F165" s="15">
        <f t="shared" si="40"/>
        <v>0.29166666666666663</v>
      </c>
      <c r="G165" s="15">
        <f t="shared" si="28"/>
        <v>1.0499999999999998</v>
      </c>
      <c r="H165">
        <f t="shared" si="29"/>
        <v>58.249043999999998</v>
      </c>
      <c r="I165">
        <f t="shared" si="30"/>
        <v>209384.68331024997</v>
      </c>
      <c r="J165">
        <f t="shared" si="41"/>
        <v>12.6</v>
      </c>
      <c r="K165">
        <f t="shared" si="31"/>
        <v>158833.71</v>
      </c>
      <c r="L165">
        <f t="shared" si="32"/>
        <v>102003.29999999999</v>
      </c>
      <c r="M165" s="42">
        <f t="shared" si="33"/>
        <v>470.22169331024992</v>
      </c>
      <c r="N165">
        <f t="shared" si="34"/>
        <v>151.27020000000002</v>
      </c>
      <c r="O165">
        <f t="shared" si="35"/>
        <v>58.249043999999998</v>
      </c>
      <c r="P165" s="43">
        <f t="shared" si="36"/>
        <v>209.51924400000001</v>
      </c>
      <c r="Q165" s="44">
        <f t="shared" si="37"/>
        <v>1333.6604032499997</v>
      </c>
      <c r="R165" t="str">
        <f t="shared" si="38"/>
        <v>Accelerating</v>
      </c>
      <c r="S165">
        <f t="shared" si="39"/>
        <v>2639.9424744000003</v>
      </c>
    </row>
    <row r="166" spans="2:19" x14ac:dyDescent="0.3">
      <c r="B166" s="29" t="s">
        <v>11</v>
      </c>
      <c r="C166" s="29">
        <v>158</v>
      </c>
      <c r="D166" s="29">
        <v>158</v>
      </c>
      <c r="E166" s="28">
        <v>14.1</v>
      </c>
      <c r="F166" s="15">
        <f t="shared" si="40"/>
        <v>0.63888888888888884</v>
      </c>
      <c r="G166" s="15">
        <f t="shared" si="28"/>
        <v>2.2999999999999998</v>
      </c>
      <c r="H166">
        <f t="shared" si="29"/>
        <v>72.943388999999996</v>
      </c>
      <c r="I166">
        <f t="shared" si="30"/>
        <v>581695.16040149995</v>
      </c>
      <c r="J166">
        <f t="shared" si="41"/>
        <v>14.1</v>
      </c>
      <c r="K166">
        <f t="shared" si="31"/>
        <v>177742.48500000002</v>
      </c>
      <c r="L166">
        <f t="shared" si="32"/>
        <v>127735.425</v>
      </c>
      <c r="M166" s="42">
        <f t="shared" si="33"/>
        <v>887.17307040150001</v>
      </c>
      <c r="N166">
        <f t="shared" si="34"/>
        <v>151.27020000000002</v>
      </c>
      <c r="O166">
        <f t="shared" si="35"/>
        <v>72.943388999999996</v>
      </c>
      <c r="P166" s="43">
        <f t="shared" si="36"/>
        <v>224.21358900000001</v>
      </c>
      <c r="Q166" s="44">
        <f t="shared" si="37"/>
        <v>3681.6149392499997</v>
      </c>
      <c r="R166" t="str">
        <f t="shared" si="38"/>
        <v>Accelerating</v>
      </c>
      <c r="S166">
        <f t="shared" si="39"/>
        <v>3161.4116048999999</v>
      </c>
    </row>
    <row r="167" spans="2:19" x14ac:dyDescent="0.3">
      <c r="B167" s="29" t="s">
        <v>11</v>
      </c>
      <c r="C167" s="29">
        <v>159</v>
      </c>
      <c r="D167" s="29">
        <v>159</v>
      </c>
      <c r="E167" s="28">
        <v>17.2</v>
      </c>
      <c r="F167" s="15">
        <f t="shared" si="40"/>
        <v>0.83333333333333359</v>
      </c>
      <c r="G167" s="15">
        <f t="shared" si="28"/>
        <v>3.0000000000000009</v>
      </c>
      <c r="H167">
        <f t="shared" si="29"/>
        <v>108.543696</v>
      </c>
      <c r="I167">
        <f t="shared" si="30"/>
        <v>1143372.1577400004</v>
      </c>
      <c r="J167">
        <f t="shared" si="41"/>
        <v>17.2</v>
      </c>
      <c r="K167">
        <f t="shared" si="31"/>
        <v>216820.62</v>
      </c>
      <c r="L167">
        <f t="shared" si="32"/>
        <v>190077.19999999998</v>
      </c>
      <c r="M167" s="42">
        <f t="shared" si="33"/>
        <v>1550.2699777400003</v>
      </c>
      <c r="N167">
        <f t="shared" si="34"/>
        <v>151.27020000000002</v>
      </c>
      <c r="O167">
        <f t="shared" si="35"/>
        <v>108.543696</v>
      </c>
      <c r="P167" s="43">
        <f t="shared" si="36"/>
        <v>259.813896</v>
      </c>
      <c r="Q167" s="44">
        <f t="shared" si="37"/>
        <v>7191.0198600000022</v>
      </c>
      <c r="R167" t="str">
        <f t="shared" si="38"/>
        <v>Accelerating</v>
      </c>
      <c r="S167">
        <f t="shared" si="39"/>
        <v>4468.7990111999998</v>
      </c>
    </row>
    <row r="168" spans="2:19" x14ac:dyDescent="0.3">
      <c r="B168" s="29" t="s">
        <v>11</v>
      </c>
      <c r="C168" s="29">
        <v>160</v>
      </c>
      <c r="D168" s="29">
        <v>160</v>
      </c>
      <c r="E168" s="28">
        <v>20.100000000000001</v>
      </c>
      <c r="F168" s="15">
        <f t="shared" si="40"/>
        <v>0.86111111111111094</v>
      </c>
      <c r="G168" s="15">
        <f t="shared" si="28"/>
        <v>3.0999999999999996</v>
      </c>
      <c r="H168">
        <f t="shared" si="29"/>
        <v>148.23126900000003</v>
      </c>
      <c r="I168">
        <f t="shared" si="30"/>
        <v>1633837.9872000001</v>
      </c>
      <c r="J168">
        <f t="shared" si="41"/>
        <v>20.100000000000001</v>
      </c>
      <c r="K168">
        <f t="shared" si="31"/>
        <v>253377.58500000002</v>
      </c>
      <c r="L168">
        <f t="shared" si="32"/>
        <v>259576.42500000002</v>
      </c>
      <c r="M168" s="42">
        <f t="shared" si="33"/>
        <v>2146.7919972</v>
      </c>
      <c r="N168">
        <f t="shared" si="34"/>
        <v>151.27020000000002</v>
      </c>
      <c r="O168">
        <f t="shared" si="35"/>
        <v>148.23126900000003</v>
      </c>
      <c r="P168" s="43">
        <f t="shared" si="36"/>
        <v>299.50146900000004</v>
      </c>
      <c r="Q168" s="44">
        <f t="shared" si="37"/>
        <v>10211.487420000001</v>
      </c>
      <c r="R168" t="str">
        <f t="shared" si="38"/>
        <v>Accelerating</v>
      </c>
      <c r="S168">
        <f t="shared" si="39"/>
        <v>6019.9795269000015</v>
      </c>
    </row>
    <row r="169" spans="2:19" x14ac:dyDescent="0.3">
      <c r="B169" s="29" t="s">
        <v>11</v>
      </c>
      <c r="C169" s="29">
        <v>161</v>
      </c>
      <c r="D169" s="29">
        <v>161</v>
      </c>
      <c r="E169" s="28">
        <v>23.4</v>
      </c>
      <c r="F169" s="15">
        <f t="shared" si="40"/>
        <v>0.74999999999999978</v>
      </c>
      <c r="G169" s="15">
        <f t="shared" si="28"/>
        <v>2.6999999999999993</v>
      </c>
      <c r="H169">
        <f t="shared" si="29"/>
        <v>200.899764</v>
      </c>
      <c r="I169">
        <f t="shared" si="30"/>
        <v>1952821.0434914993</v>
      </c>
      <c r="J169">
        <f t="shared" si="41"/>
        <v>23.4</v>
      </c>
      <c r="K169">
        <f t="shared" si="31"/>
        <v>294976.89</v>
      </c>
      <c r="L169">
        <f t="shared" si="32"/>
        <v>351807.3</v>
      </c>
      <c r="M169" s="42">
        <f t="shared" si="33"/>
        <v>2599.6052334914989</v>
      </c>
      <c r="N169">
        <f t="shared" si="34"/>
        <v>151.27020000000002</v>
      </c>
      <c r="O169">
        <f t="shared" si="35"/>
        <v>200.89976399999998</v>
      </c>
      <c r="P169" s="43">
        <f t="shared" si="36"/>
        <v>352.16996399999999</v>
      </c>
      <c r="Q169" s="44">
        <f t="shared" si="37"/>
        <v>12129.323251499996</v>
      </c>
      <c r="R169" t="str">
        <f t="shared" si="38"/>
        <v>Accelerating</v>
      </c>
      <c r="S169">
        <f t="shared" si="39"/>
        <v>8240.7771575999996</v>
      </c>
    </row>
    <row r="170" spans="2:19" x14ac:dyDescent="0.3">
      <c r="B170" s="29" t="s">
        <v>11</v>
      </c>
      <c r="C170" s="29">
        <v>162</v>
      </c>
      <c r="D170" s="29">
        <v>162</v>
      </c>
      <c r="E170" s="28">
        <v>25.5</v>
      </c>
      <c r="F170" s="15">
        <f t="shared" si="40"/>
        <v>0.5833333333333337</v>
      </c>
      <c r="G170" s="15">
        <f t="shared" si="28"/>
        <v>2.1000000000000014</v>
      </c>
      <c r="H170">
        <f t="shared" si="29"/>
        <v>238.57672500000001</v>
      </c>
      <c r="I170">
        <f t="shared" si="30"/>
        <v>1826185.5415125012</v>
      </c>
      <c r="J170">
        <f t="shared" si="41"/>
        <v>25.5</v>
      </c>
      <c r="K170">
        <f t="shared" si="31"/>
        <v>321449.17499999999</v>
      </c>
      <c r="L170">
        <f t="shared" si="32"/>
        <v>417785.625</v>
      </c>
      <c r="M170" s="42">
        <f t="shared" si="33"/>
        <v>2565.4203415125012</v>
      </c>
      <c r="N170">
        <f t="shared" si="34"/>
        <v>151.27020000000002</v>
      </c>
      <c r="O170">
        <f t="shared" si="35"/>
        <v>238.57672500000001</v>
      </c>
      <c r="P170" s="43">
        <f t="shared" si="36"/>
        <v>389.84692500000006</v>
      </c>
      <c r="Q170" s="44">
        <f t="shared" si="37"/>
        <v>11272.750256250007</v>
      </c>
      <c r="R170" t="str">
        <f t="shared" si="38"/>
        <v>Accelerating</v>
      </c>
      <c r="S170">
        <f t="shared" si="39"/>
        <v>9941.096587500002</v>
      </c>
    </row>
    <row r="171" spans="2:19" x14ac:dyDescent="0.3">
      <c r="B171" s="29" t="s">
        <v>11</v>
      </c>
      <c r="C171" s="29">
        <v>163</v>
      </c>
      <c r="D171" s="29">
        <v>163</v>
      </c>
      <c r="E171" s="28">
        <v>27.6</v>
      </c>
      <c r="F171" s="15">
        <f t="shared" si="40"/>
        <v>0.55555555555555558</v>
      </c>
      <c r="G171" s="15">
        <f t="shared" si="28"/>
        <v>2.0000000000000004</v>
      </c>
      <c r="H171">
        <f t="shared" si="29"/>
        <v>279.48974400000003</v>
      </c>
      <c r="I171">
        <f t="shared" si="30"/>
        <v>2062711.9467600004</v>
      </c>
      <c r="J171">
        <f t="shared" si="41"/>
        <v>27.6</v>
      </c>
      <c r="K171">
        <f t="shared" si="31"/>
        <v>347921.46</v>
      </c>
      <c r="L171">
        <f t="shared" si="32"/>
        <v>489430.80000000005</v>
      </c>
      <c r="M171" s="42">
        <f t="shared" si="33"/>
        <v>2900.0642067600006</v>
      </c>
      <c r="N171">
        <f t="shared" si="34"/>
        <v>151.27020000000002</v>
      </c>
      <c r="O171">
        <f t="shared" si="35"/>
        <v>279.48974400000003</v>
      </c>
      <c r="P171" s="43">
        <f t="shared" si="36"/>
        <v>430.75994400000002</v>
      </c>
      <c r="Q171" s="44">
        <f t="shared" si="37"/>
        <v>12654.674520000002</v>
      </c>
      <c r="R171" t="str">
        <f t="shared" si="38"/>
        <v>Accelerating</v>
      </c>
      <c r="S171">
        <f t="shared" si="39"/>
        <v>11888.9744544</v>
      </c>
    </row>
    <row r="172" spans="2:19" x14ac:dyDescent="0.3">
      <c r="B172" s="29" t="s">
        <v>11</v>
      </c>
      <c r="C172" s="29">
        <v>164</v>
      </c>
      <c r="D172" s="29">
        <v>164</v>
      </c>
      <c r="E172" s="28">
        <v>29.5</v>
      </c>
      <c r="F172" s="15">
        <f t="shared" si="40"/>
        <v>0.4861111111111111</v>
      </c>
      <c r="G172" s="15">
        <f t="shared" si="28"/>
        <v>1.7500000000000002</v>
      </c>
      <c r="H172">
        <f t="shared" si="29"/>
        <v>319.29472499999997</v>
      </c>
      <c r="I172">
        <f t="shared" si="30"/>
        <v>2087300.571708333</v>
      </c>
      <c r="J172">
        <f t="shared" si="41"/>
        <v>29.5</v>
      </c>
      <c r="K172">
        <f t="shared" si="31"/>
        <v>371872.57500000001</v>
      </c>
      <c r="L172">
        <f t="shared" si="32"/>
        <v>559135.625</v>
      </c>
      <c r="M172" s="42">
        <f t="shared" si="33"/>
        <v>3018.3087717083331</v>
      </c>
      <c r="N172">
        <f t="shared" si="34"/>
        <v>151.27020000000002</v>
      </c>
      <c r="O172">
        <f t="shared" si="35"/>
        <v>319.29472500000003</v>
      </c>
      <c r="P172" s="43">
        <f t="shared" si="36"/>
        <v>470.56492500000002</v>
      </c>
      <c r="Q172" s="44">
        <f t="shared" si="37"/>
        <v>12727.442510416664</v>
      </c>
      <c r="R172" t="str">
        <f t="shared" si="38"/>
        <v>Accelerating</v>
      </c>
      <c r="S172">
        <f t="shared" si="39"/>
        <v>13881.6652875</v>
      </c>
    </row>
    <row r="173" spans="2:19" x14ac:dyDescent="0.3">
      <c r="B173" s="29" t="s">
        <v>11</v>
      </c>
      <c r="C173" s="29">
        <v>165</v>
      </c>
      <c r="D173" s="29">
        <v>165</v>
      </c>
      <c r="E173" s="28">
        <v>31.1</v>
      </c>
      <c r="F173" s="15">
        <f t="shared" si="40"/>
        <v>0.36111111111111133</v>
      </c>
      <c r="G173" s="15">
        <f t="shared" si="28"/>
        <v>1.3000000000000009</v>
      </c>
      <c r="H173">
        <f t="shared" si="29"/>
        <v>354.869349</v>
      </c>
      <c r="I173">
        <f t="shared" si="30"/>
        <v>1744404.6436781259</v>
      </c>
      <c r="J173">
        <f t="shared" si="41"/>
        <v>31.1</v>
      </c>
      <c r="K173">
        <f t="shared" si="31"/>
        <v>392041.93500000006</v>
      </c>
      <c r="L173">
        <f t="shared" si="32"/>
        <v>621432.42500000005</v>
      </c>
      <c r="M173" s="42">
        <f t="shared" si="33"/>
        <v>2757.8790036781261</v>
      </c>
      <c r="N173">
        <f t="shared" si="34"/>
        <v>151.27020000000002</v>
      </c>
      <c r="O173">
        <f t="shared" si="35"/>
        <v>354.869349</v>
      </c>
      <c r="P173" s="43">
        <f t="shared" si="36"/>
        <v>506.13954899999999</v>
      </c>
      <c r="Q173" s="44">
        <f t="shared" si="37"/>
        <v>10572.149355625006</v>
      </c>
      <c r="R173" t="str">
        <f t="shared" si="38"/>
        <v>Accelerating</v>
      </c>
      <c r="S173">
        <f t="shared" si="39"/>
        <v>15740.9399739</v>
      </c>
    </row>
    <row r="174" spans="2:19" x14ac:dyDescent="0.3">
      <c r="B174" s="29" t="s">
        <v>11</v>
      </c>
      <c r="C174" s="29">
        <v>166</v>
      </c>
      <c r="D174" s="29">
        <v>166</v>
      </c>
      <c r="E174" s="28">
        <v>32.1</v>
      </c>
      <c r="F174" s="15">
        <f t="shared" si="40"/>
        <v>0.29166666666666685</v>
      </c>
      <c r="G174" s="15">
        <f t="shared" si="28"/>
        <v>1.0500000000000007</v>
      </c>
      <c r="H174">
        <f t="shared" si="29"/>
        <v>378.05742900000001</v>
      </c>
      <c r="I174">
        <f t="shared" si="30"/>
        <v>1519255.2832222509</v>
      </c>
      <c r="J174">
        <f t="shared" si="41"/>
        <v>32.1</v>
      </c>
      <c r="K174">
        <f t="shared" si="31"/>
        <v>404647.78500000003</v>
      </c>
      <c r="L174">
        <f t="shared" si="32"/>
        <v>662038.42500000005</v>
      </c>
      <c r="M174" s="42">
        <f t="shared" si="33"/>
        <v>2585.9414932222508</v>
      </c>
      <c r="N174">
        <f t="shared" si="34"/>
        <v>151.27020000000002</v>
      </c>
      <c r="O174">
        <f t="shared" si="35"/>
        <v>378.05742900000001</v>
      </c>
      <c r="P174" s="43">
        <f t="shared" si="36"/>
        <v>529.327629</v>
      </c>
      <c r="Q174" s="44">
        <f t="shared" si="37"/>
        <v>9152.1402603750048</v>
      </c>
      <c r="R174" t="str">
        <f t="shared" si="38"/>
        <v>Accelerating</v>
      </c>
      <c r="S174">
        <f t="shared" si="39"/>
        <v>16991.4168909</v>
      </c>
    </row>
    <row r="175" spans="2:19" x14ac:dyDescent="0.3">
      <c r="B175" s="29" t="s">
        <v>11</v>
      </c>
      <c r="C175" s="29">
        <v>167</v>
      </c>
      <c r="D175" s="29">
        <v>167</v>
      </c>
      <c r="E175" s="28">
        <v>33.200000000000003</v>
      </c>
      <c r="F175" s="15">
        <f t="shared" si="40"/>
        <v>0.43055555555555575</v>
      </c>
      <c r="G175" s="15">
        <f t="shared" si="28"/>
        <v>1.5500000000000007</v>
      </c>
      <c r="H175">
        <f t="shared" si="29"/>
        <v>404.41185600000011</v>
      </c>
      <c r="I175">
        <f t="shared" si="30"/>
        <v>2428041.0403576684</v>
      </c>
      <c r="J175">
        <f t="shared" si="41"/>
        <v>33.200000000000003</v>
      </c>
      <c r="K175">
        <f t="shared" si="31"/>
        <v>418514.22000000003</v>
      </c>
      <c r="L175">
        <f t="shared" si="32"/>
        <v>708189.20000000019</v>
      </c>
      <c r="M175" s="42">
        <f t="shared" si="33"/>
        <v>3554.7444603576687</v>
      </c>
      <c r="N175">
        <f t="shared" si="34"/>
        <v>151.27020000000002</v>
      </c>
      <c r="O175">
        <f t="shared" si="35"/>
        <v>404.41185600000011</v>
      </c>
      <c r="P175" s="43">
        <f t="shared" si="36"/>
        <v>555.6820560000001</v>
      </c>
      <c r="Q175" s="44">
        <f t="shared" si="37"/>
        <v>14539.167906333343</v>
      </c>
      <c r="R175" t="str">
        <f t="shared" si="38"/>
        <v>Accelerating</v>
      </c>
      <c r="S175">
        <f t="shared" si="39"/>
        <v>18448.644259200006</v>
      </c>
    </row>
    <row r="176" spans="2:19" x14ac:dyDescent="0.3">
      <c r="B176" s="29" t="s">
        <v>11</v>
      </c>
      <c r="C176" s="29">
        <v>168</v>
      </c>
      <c r="D176" s="29">
        <v>168</v>
      </c>
      <c r="E176" s="28">
        <v>35.200000000000003</v>
      </c>
      <c r="F176" s="15">
        <f t="shared" si="40"/>
        <v>0.55555555555555558</v>
      </c>
      <c r="G176" s="15">
        <f t="shared" si="28"/>
        <v>2.0000000000000004</v>
      </c>
      <c r="H176">
        <f t="shared" si="29"/>
        <v>454.6037760000001</v>
      </c>
      <c r="I176">
        <f t="shared" si="30"/>
        <v>3564093.6038400009</v>
      </c>
      <c r="J176">
        <f t="shared" si="41"/>
        <v>35.200000000000003</v>
      </c>
      <c r="K176">
        <f t="shared" si="31"/>
        <v>443725.92000000004</v>
      </c>
      <c r="L176">
        <f t="shared" si="32"/>
        <v>796083.20000000007</v>
      </c>
      <c r="M176" s="42">
        <f t="shared" si="33"/>
        <v>4803.9027238400013</v>
      </c>
      <c r="N176">
        <f t="shared" si="34"/>
        <v>151.27020000000002</v>
      </c>
      <c r="O176">
        <f t="shared" si="35"/>
        <v>454.6037760000001</v>
      </c>
      <c r="P176" s="43">
        <f t="shared" si="36"/>
        <v>605.87397600000008</v>
      </c>
      <c r="Q176" s="44">
        <f t="shared" si="37"/>
        <v>21214.842880000004</v>
      </c>
      <c r="R176" t="str">
        <f t="shared" si="38"/>
        <v>Accelerating</v>
      </c>
      <c r="S176">
        <f t="shared" si="39"/>
        <v>21326.763955200004</v>
      </c>
    </row>
    <row r="177" spans="2:19" x14ac:dyDescent="0.3">
      <c r="B177" s="29" t="s">
        <v>11</v>
      </c>
      <c r="C177" s="29">
        <v>169</v>
      </c>
      <c r="D177" s="29">
        <v>169</v>
      </c>
      <c r="E177" s="28">
        <v>37.200000000000003</v>
      </c>
      <c r="F177" s="15">
        <f t="shared" si="40"/>
        <v>0.38888888888888851</v>
      </c>
      <c r="G177" s="15">
        <f t="shared" si="28"/>
        <v>1.3999999999999988</v>
      </c>
      <c r="H177">
        <f t="shared" si="29"/>
        <v>507.73089600000003</v>
      </c>
      <c r="I177">
        <f t="shared" si="30"/>
        <v>2819697.634571997</v>
      </c>
      <c r="J177">
        <f t="shared" si="41"/>
        <v>37.200000000000003</v>
      </c>
      <c r="K177">
        <f t="shared" si="31"/>
        <v>468937.62000000005</v>
      </c>
      <c r="L177">
        <f t="shared" si="32"/>
        <v>889117.20000000007</v>
      </c>
      <c r="M177" s="42">
        <f t="shared" si="33"/>
        <v>4177.7524545719971</v>
      </c>
      <c r="N177">
        <f t="shared" si="34"/>
        <v>151.27020000000002</v>
      </c>
      <c r="O177">
        <f t="shared" si="35"/>
        <v>507.73089600000009</v>
      </c>
      <c r="P177" s="43">
        <f t="shared" si="36"/>
        <v>659.00109600000008</v>
      </c>
      <c r="Q177" s="44">
        <f t="shared" si="37"/>
        <v>16684.601387999981</v>
      </c>
      <c r="R177" t="str">
        <f t="shared" si="38"/>
        <v>Accelerating</v>
      </c>
      <c r="S177">
        <f t="shared" si="39"/>
        <v>24514.840771200004</v>
      </c>
    </row>
    <row r="178" spans="2:19" x14ac:dyDescent="0.3">
      <c r="B178" s="29" t="s">
        <v>11</v>
      </c>
      <c r="C178" s="29">
        <v>170</v>
      </c>
      <c r="D178" s="29">
        <v>170</v>
      </c>
      <c r="E178" s="28">
        <v>38</v>
      </c>
      <c r="F178" s="15">
        <f t="shared" si="40"/>
        <v>2.7777777777777186E-2</v>
      </c>
      <c r="G178" s="15">
        <f t="shared" si="28"/>
        <v>9.9999999999997882E-2</v>
      </c>
      <c r="H178">
        <f t="shared" si="29"/>
        <v>529.80360000000007</v>
      </c>
      <c r="I178">
        <f t="shared" si="30"/>
        <v>212657.27833332884</v>
      </c>
      <c r="J178">
        <f t="shared" si="41"/>
        <v>38</v>
      </c>
      <c r="K178">
        <f t="shared" si="31"/>
        <v>479022.3</v>
      </c>
      <c r="L178">
        <f t="shared" si="32"/>
        <v>927770</v>
      </c>
      <c r="M178" s="42">
        <f t="shared" si="33"/>
        <v>1619.4495783333289</v>
      </c>
      <c r="N178">
        <f t="shared" si="34"/>
        <v>151.27020000000002</v>
      </c>
      <c r="O178">
        <f t="shared" si="35"/>
        <v>529.80359999999996</v>
      </c>
      <c r="P178" s="43">
        <f t="shared" si="36"/>
        <v>681.07380000000001</v>
      </c>
      <c r="Q178" s="44">
        <f t="shared" si="37"/>
        <v>1250.9251666666403</v>
      </c>
      <c r="R178" t="str">
        <f t="shared" si="38"/>
        <v>Accelerating</v>
      </c>
      <c r="S178">
        <f t="shared" si="39"/>
        <v>25880.804400000001</v>
      </c>
    </row>
    <row r="179" spans="2:19" x14ac:dyDescent="0.3">
      <c r="B179" s="29" t="s">
        <v>11</v>
      </c>
      <c r="C179" s="29">
        <v>171</v>
      </c>
      <c r="D179" s="29">
        <v>171</v>
      </c>
      <c r="E179" s="28">
        <v>37.4</v>
      </c>
      <c r="F179" s="15">
        <f t="shared" si="40"/>
        <v>-0.40277777777777757</v>
      </c>
      <c r="G179" s="15">
        <f t="shared" si="28"/>
        <v>-1.4499999999999995</v>
      </c>
      <c r="H179">
        <f t="shared" si="29"/>
        <v>513.20504400000004</v>
      </c>
      <c r="I179">
        <f t="shared" si="30"/>
        <v>-3022168.278170249</v>
      </c>
      <c r="J179">
        <f t="shared" si="41"/>
        <v>37.4</v>
      </c>
      <c r="K179">
        <f t="shared" si="31"/>
        <v>471458.79</v>
      </c>
      <c r="L179">
        <f t="shared" si="32"/>
        <v>898703.3</v>
      </c>
      <c r="M179" s="42">
        <f t="shared" si="33"/>
        <v>-1652.0061881702488</v>
      </c>
      <c r="N179">
        <f t="shared" si="34"/>
        <v>151.27020000000002</v>
      </c>
      <c r="O179">
        <f t="shared" si="35"/>
        <v>513.20504400000004</v>
      </c>
      <c r="P179" s="43">
        <f t="shared" si="36"/>
        <v>664.47524400000009</v>
      </c>
      <c r="Q179" s="44">
        <f t="shared" si="37"/>
        <v>-17673.498702749996</v>
      </c>
      <c r="R179" t="str">
        <f t="shared" si="38"/>
        <v>Braking</v>
      </c>
      <c r="S179">
        <f t="shared" si="39"/>
        <v>24851.374125600003</v>
      </c>
    </row>
    <row r="180" spans="2:19" x14ac:dyDescent="0.3">
      <c r="B180" s="29" t="s">
        <v>11</v>
      </c>
      <c r="C180" s="29">
        <v>172</v>
      </c>
      <c r="D180" s="29">
        <v>172</v>
      </c>
      <c r="E180" s="28">
        <v>35.1</v>
      </c>
      <c r="F180" s="15">
        <f t="shared" si="40"/>
        <v>-0.88888888888888862</v>
      </c>
      <c r="G180" s="15">
        <f t="shared" si="28"/>
        <v>-3.1999999999999993</v>
      </c>
      <c r="H180">
        <f t="shared" si="29"/>
        <v>452.02446900000001</v>
      </c>
      <c r="I180">
        <f t="shared" si="30"/>
        <v>-5943418.6181759983</v>
      </c>
      <c r="J180">
        <f t="shared" si="41"/>
        <v>35.1</v>
      </c>
      <c r="K180">
        <f t="shared" si="31"/>
        <v>442465.33500000002</v>
      </c>
      <c r="L180">
        <f t="shared" si="32"/>
        <v>791566.42500000005</v>
      </c>
      <c r="M180" s="42">
        <f t="shared" si="33"/>
        <v>-4709.3868581759989</v>
      </c>
      <c r="N180">
        <f t="shared" si="34"/>
        <v>151.27020000000002</v>
      </c>
      <c r="O180">
        <f t="shared" si="35"/>
        <v>452.02446900000001</v>
      </c>
      <c r="P180" s="43">
        <f t="shared" si="36"/>
        <v>603.294669</v>
      </c>
      <c r="Q180" s="44">
        <f t="shared" si="37"/>
        <v>-34554.759407999991</v>
      </c>
      <c r="R180" t="str">
        <f t="shared" si="38"/>
        <v>Braking</v>
      </c>
      <c r="S180">
        <f t="shared" si="39"/>
        <v>21175.642881899999</v>
      </c>
    </row>
    <row r="181" spans="2:19" x14ac:dyDescent="0.3">
      <c r="B181" s="29" t="s">
        <v>11</v>
      </c>
      <c r="C181" s="29">
        <v>173</v>
      </c>
      <c r="D181" s="29">
        <v>173</v>
      </c>
      <c r="E181" s="28">
        <v>31</v>
      </c>
      <c r="F181" s="15">
        <f t="shared" si="40"/>
        <v>-1.1111111111111112</v>
      </c>
      <c r="G181" s="15">
        <f t="shared" si="28"/>
        <v>-4.0000000000000009</v>
      </c>
      <c r="H181">
        <f t="shared" si="29"/>
        <v>352.59090000000003</v>
      </c>
      <c r="I181">
        <f t="shared" si="30"/>
        <v>-5862607.2478333339</v>
      </c>
      <c r="J181">
        <f t="shared" si="41"/>
        <v>31</v>
      </c>
      <c r="K181">
        <f t="shared" si="31"/>
        <v>390781.35000000003</v>
      </c>
      <c r="L181">
        <f t="shared" si="32"/>
        <v>617442.5</v>
      </c>
      <c r="M181" s="42">
        <f t="shared" si="33"/>
        <v>-4854.3833978333341</v>
      </c>
      <c r="N181">
        <f t="shared" si="34"/>
        <v>151.27020000000002</v>
      </c>
      <c r="O181">
        <f t="shared" si="35"/>
        <v>352.59089999999998</v>
      </c>
      <c r="P181" s="43">
        <f t="shared" si="36"/>
        <v>503.86109999999996</v>
      </c>
      <c r="Q181" s="44">
        <f t="shared" si="37"/>
        <v>-33887.903166666671</v>
      </c>
      <c r="R181" t="str">
        <f t="shared" si="38"/>
        <v>Braking</v>
      </c>
      <c r="S181">
        <f t="shared" si="39"/>
        <v>15619.694099999999</v>
      </c>
    </row>
    <row r="182" spans="2:19" x14ac:dyDescent="0.3">
      <c r="B182" s="29" t="s">
        <v>11</v>
      </c>
      <c r="C182" s="29">
        <v>174</v>
      </c>
      <c r="D182" s="29">
        <v>174</v>
      </c>
      <c r="E182" s="28">
        <v>27.1</v>
      </c>
      <c r="F182" s="15">
        <f t="shared" si="40"/>
        <v>-0.79166666666666652</v>
      </c>
      <c r="G182" s="15">
        <f t="shared" si="28"/>
        <v>-2.8499999999999992</v>
      </c>
      <c r="H182">
        <f t="shared" si="29"/>
        <v>269.45502900000002</v>
      </c>
      <c r="I182">
        <f t="shared" si="30"/>
        <v>-3229216.4312932496</v>
      </c>
      <c r="J182">
        <f t="shared" si="41"/>
        <v>27.1</v>
      </c>
      <c r="K182">
        <f t="shared" si="31"/>
        <v>341618.53500000003</v>
      </c>
      <c r="L182">
        <f t="shared" si="32"/>
        <v>471858.42500000005</v>
      </c>
      <c r="M182" s="42">
        <f t="shared" si="33"/>
        <v>-2415.7394712932492</v>
      </c>
      <c r="N182">
        <f t="shared" si="34"/>
        <v>151.27020000000002</v>
      </c>
      <c r="O182">
        <f t="shared" si="35"/>
        <v>269.45502900000002</v>
      </c>
      <c r="P182" s="43">
        <f t="shared" si="36"/>
        <v>420.72522900000001</v>
      </c>
      <c r="Q182" s="44">
        <f t="shared" si="37"/>
        <v>-18558.715122374997</v>
      </c>
      <c r="R182" t="str">
        <f t="shared" si="38"/>
        <v>Braking</v>
      </c>
      <c r="S182">
        <f t="shared" si="39"/>
        <v>11401.6537059</v>
      </c>
    </row>
    <row r="183" spans="2:19" x14ac:dyDescent="0.3">
      <c r="B183" s="29" t="s">
        <v>11</v>
      </c>
      <c r="C183" s="29">
        <v>175</v>
      </c>
      <c r="D183" s="29">
        <v>175</v>
      </c>
      <c r="E183" s="28">
        <v>25.3</v>
      </c>
      <c r="F183" s="15">
        <f t="shared" si="40"/>
        <v>-0.27777777777777779</v>
      </c>
      <c r="G183" s="15">
        <f t="shared" si="28"/>
        <v>-1.0000000000000002</v>
      </c>
      <c r="H183">
        <f t="shared" si="29"/>
        <v>234.84902100000002</v>
      </c>
      <c r="I183">
        <f t="shared" si="30"/>
        <v>-998923.78723958356</v>
      </c>
      <c r="J183">
        <f t="shared" si="41"/>
        <v>25.3</v>
      </c>
      <c r="K183">
        <f t="shared" si="31"/>
        <v>318928.005</v>
      </c>
      <c r="L183">
        <f t="shared" si="32"/>
        <v>411257.82500000001</v>
      </c>
      <c r="M183" s="42">
        <f t="shared" si="33"/>
        <v>-268.73795723958352</v>
      </c>
      <c r="N183">
        <f t="shared" si="34"/>
        <v>151.27020000000002</v>
      </c>
      <c r="O183">
        <f t="shared" si="35"/>
        <v>234.84902100000002</v>
      </c>
      <c r="P183" s="43">
        <f t="shared" si="36"/>
        <v>386.11922100000004</v>
      </c>
      <c r="Q183" s="44">
        <f t="shared" si="37"/>
        <v>-5708.1359270833345</v>
      </c>
      <c r="R183" t="str">
        <f t="shared" si="38"/>
        <v>Braking</v>
      </c>
      <c r="S183">
        <f t="shared" si="39"/>
        <v>9768.8162913000015</v>
      </c>
    </row>
    <row r="184" spans="2:19" x14ac:dyDescent="0.3">
      <c r="B184" s="29" t="s">
        <v>11</v>
      </c>
      <c r="C184" s="29">
        <v>176</v>
      </c>
      <c r="D184" s="29">
        <v>176</v>
      </c>
      <c r="E184" s="28">
        <v>25.1</v>
      </c>
      <c r="F184" s="15">
        <f t="shared" si="40"/>
        <v>8.3333333333333037E-2</v>
      </c>
      <c r="G184" s="15">
        <f t="shared" si="28"/>
        <v>0.29999999999999899</v>
      </c>
      <c r="H184">
        <f t="shared" si="29"/>
        <v>231.15066900000005</v>
      </c>
      <c r="I184">
        <f t="shared" si="30"/>
        <v>298338.46345599898</v>
      </c>
      <c r="J184">
        <f t="shared" si="41"/>
        <v>25.1</v>
      </c>
      <c r="K184">
        <f t="shared" si="31"/>
        <v>316406.83500000002</v>
      </c>
      <c r="L184">
        <f t="shared" si="32"/>
        <v>404781.42500000005</v>
      </c>
      <c r="M184" s="42">
        <f t="shared" si="33"/>
        <v>1019.526723455999</v>
      </c>
      <c r="N184">
        <f t="shared" si="34"/>
        <v>151.27020000000002</v>
      </c>
      <c r="O184">
        <f t="shared" si="35"/>
        <v>231.15066900000005</v>
      </c>
      <c r="P184" s="43">
        <f t="shared" si="36"/>
        <v>382.42086900000004</v>
      </c>
      <c r="Q184" s="44">
        <f t="shared" si="37"/>
        <v>1695.1049059999941</v>
      </c>
      <c r="R184" t="str">
        <f t="shared" si="38"/>
        <v>Accelerating</v>
      </c>
      <c r="S184">
        <f t="shared" si="39"/>
        <v>9598.7638119000021</v>
      </c>
    </row>
    <row r="185" spans="2:19" x14ac:dyDescent="0.3">
      <c r="B185" s="29" t="s">
        <v>11</v>
      </c>
      <c r="C185" s="29">
        <v>177</v>
      </c>
      <c r="D185" s="29">
        <v>177</v>
      </c>
      <c r="E185" s="28">
        <v>25.9</v>
      </c>
      <c r="F185" s="15">
        <f t="shared" si="40"/>
        <v>0.37499999999999989</v>
      </c>
      <c r="G185" s="15">
        <f t="shared" si="28"/>
        <v>1.3499999999999996</v>
      </c>
      <c r="H185">
        <f t="shared" si="29"/>
        <v>246.12018899999998</v>
      </c>
      <c r="I185">
        <f t="shared" si="30"/>
        <v>1445756.137721437</v>
      </c>
      <c r="J185">
        <f t="shared" si="41"/>
        <v>25.9</v>
      </c>
      <c r="K185">
        <f t="shared" si="31"/>
        <v>326491.51500000001</v>
      </c>
      <c r="L185">
        <f t="shared" si="32"/>
        <v>430995.42499999999</v>
      </c>
      <c r="M185" s="42">
        <f t="shared" si="33"/>
        <v>2203.2430777214367</v>
      </c>
      <c r="N185">
        <f t="shared" si="34"/>
        <v>151.27020000000002</v>
      </c>
      <c r="O185">
        <f t="shared" si="35"/>
        <v>246.12018899999998</v>
      </c>
      <c r="P185" s="43">
        <f t="shared" si="36"/>
        <v>397.39038900000003</v>
      </c>
      <c r="Q185" s="44">
        <f t="shared" si="37"/>
        <v>8168.1137724374976</v>
      </c>
      <c r="R185" t="str">
        <f t="shared" si="38"/>
        <v>Accelerating</v>
      </c>
      <c r="S185">
        <f t="shared" si="39"/>
        <v>10292.411075100001</v>
      </c>
    </row>
    <row r="186" spans="2:19" x14ac:dyDescent="0.3">
      <c r="B186" s="29" t="s">
        <v>11</v>
      </c>
      <c r="C186" s="29">
        <v>178</v>
      </c>
      <c r="D186" s="29">
        <v>178</v>
      </c>
      <c r="E186" s="28">
        <v>27.8</v>
      </c>
      <c r="F186" s="15">
        <f t="shared" si="40"/>
        <v>0.45833333333333343</v>
      </c>
      <c r="G186" s="15">
        <f t="shared" si="28"/>
        <v>1.6500000000000004</v>
      </c>
      <c r="H186">
        <f t="shared" si="29"/>
        <v>283.55499600000002</v>
      </c>
      <c r="I186">
        <f t="shared" si="30"/>
        <v>2058869.1963730005</v>
      </c>
      <c r="J186">
        <f t="shared" si="41"/>
        <v>27.8</v>
      </c>
      <c r="K186">
        <f t="shared" si="31"/>
        <v>350442.63</v>
      </c>
      <c r="L186">
        <f t="shared" si="32"/>
        <v>496549.7</v>
      </c>
      <c r="M186" s="42">
        <f t="shared" si="33"/>
        <v>2905.8615263730007</v>
      </c>
      <c r="N186">
        <f t="shared" si="34"/>
        <v>151.27020000000002</v>
      </c>
      <c r="O186">
        <f t="shared" si="35"/>
        <v>283.55499600000002</v>
      </c>
      <c r="P186" s="43">
        <f t="shared" si="36"/>
        <v>434.82519600000001</v>
      </c>
      <c r="Q186" s="44">
        <f t="shared" si="37"/>
        <v>11566.680878500003</v>
      </c>
      <c r="R186" t="str">
        <f t="shared" si="38"/>
        <v>Accelerating</v>
      </c>
      <c r="S186">
        <f t="shared" si="39"/>
        <v>12088.140448800001</v>
      </c>
    </row>
    <row r="187" spans="2:19" x14ac:dyDescent="0.3">
      <c r="B187" s="29" t="s">
        <v>11</v>
      </c>
      <c r="C187" s="29">
        <v>179</v>
      </c>
      <c r="D187" s="29">
        <v>179</v>
      </c>
      <c r="E187" s="28">
        <v>29.2</v>
      </c>
      <c r="F187" s="15">
        <f t="shared" si="40"/>
        <v>0.25000000000000011</v>
      </c>
      <c r="G187" s="15">
        <f t="shared" si="28"/>
        <v>0.90000000000000036</v>
      </c>
      <c r="H187">
        <f t="shared" si="29"/>
        <v>312.83361600000001</v>
      </c>
      <c r="I187">
        <f t="shared" si="30"/>
        <v>1252937.7362820006</v>
      </c>
      <c r="J187">
        <f t="shared" si="41"/>
        <v>29.2</v>
      </c>
      <c r="K187">
        <f t="shared" si="31"/>
        <v>368090.82</v>
      </c>
      <c r="L187">
        <f t="shared" si="32"/>
        <v>547821.19999999995</v>
      </c>
      <c r="M187" s="42">
        <f t="shared" si="33"/>
        <v>2168.8497562820007</v>
      </c>
      <c r="N187">
        <f t="shared" si="34"/>
        <v>151.27020000000002</v>
      </c>
      <c r="O187">
        <f t="shared" si="35"/>
        <v>312.83361600000001</v>
      </c>
      <c r="P187" s="43">
        <f t="shared" si="36"/>
        <v>464.10381600000005</v>
      </c>
      <c r="Q187" s="44">
        <f t="shared" si="37"/>
        <v>6999.6521580000035</v>
      </c>
      <c r="R187" t="str">
        <f t="shared" si="38"/>
        <v>Accelerating</v>
      </c>
      <c r="S187">
        <f t="shared" si="39"/>
        <v>13551.831427200001</v>
      </c>
    </row>
    <row r="188" spans="2:19" x14ac:dyDescent="0.3">
      <c r="B188" s="29" t="s">
        <v>11</v>
      </c>
      <c r="C188" s="29">
        <v>180</v>
      </c>
      <c r="D188" s="29">
        <v>180</v>
      </c>
      <c r="E188" s="28">
        <v>29.6</v>
      </c>
      <c r="F188" s="15">
        <f t="shared" si="40"/>
        <v>4.1666666666666761E-2</v>
      </c>
      <c r="G188" s="15">
        <f t="shared" si="28"/>
        <v>0.15000000000000036</v>
      </c>
      <c r="H188">
        <f t="shared" si="29"/>
        <v>321.46310400000004</v>
      </c>
      <c r="I188">
        <f t="shared" si="30"/>
        <v>216987.59520000053</v>
      </c>
      <c r="J188">
        <f t="shared" si="41"/>
        <v>29.6</v>
      </c>
      <c r="K188">
        <f t="shared" si="31"/>
        <v>373133.16000000003</v>
      </c>
      <c r="L188">
        <f t="shared" si="32"/>
        <v>562932.80000000005</v>
      </c>
      <c r="M188" s="42">
        <f t="shared" si="33"/>
        <v>1153.0535552000008</v>
      </c>
      <c r="N188">
        <f t="shared" si="34"/>
        <v>151.27020000000002</v>
      </c>
      <c r="O188">
        <f t="shared" si="35"/>
        <v>321.46310400000004</v>
      </c>
      <c r="P188" s="43">
        <f t="shared" si="36"/>
        <v>472.73330400000009</v>
      </c>
      <c r="Q188" s="44">
        <f t="shared" si="37"/>
        <v>1205.486640000003</v>
      </c>
      <c r="R188" t="str">
        <f t="shared" si="38"/>
        <v>Accelerating</v>
      </c>
      <c r="S188">
        <f t="shared" si="39"/>
        <v>13992.905798400003</v>
      </c>
    </row>
    <row r="189" spans="2:19" x14ac:dyDescent="0.3">
      <c r="B189" s="29" t="s">
        <v>11</v>
      </c>
      <c r="C189" s="29">
        <v>181</v>
      </c>
      <c r="D189" s="29">
        <v>181</v>
      </c>
      <c r="E189" s="28">
        <v>29.5</v>
      </c>
      <c r="F189" s="15">
        <f t="shared" si="40"/>
        <v>-5.5555555555555851E-2</v>
      </c>
      <c r="G189" s="15">
        <f t="shared" si="28"/>
        <v>-0.20000000000000107</v>
      </c>
      <c r="H189">
        <f t="shared" si="29"/>
        <v>319.29472499999997</v>
      </c>
      <c r="I189">
        <f t="shared" si="30"/>
        <v>-290567.06904791819</v>
      </c>
      <c r="J189">
        <f t="shared" si="41"/>
        <v>29.5</v>
      </c>
      <c r="K189">
        <f t="shared" si="31"/>
        <v>371872.57500000001</v>
      </c>
      <c r="L189">
        <f t="shared" si="32"/>
        <v>559135.625</v>
      </c>
      <c r="M189" s="42">
        <f t="shared" si="33"/>
        <v>640.44113095208183</v>
      </c>
      <c r="N189">
        <f t="shared" si="34"/>
        <v>151.27020000000002</v>
      </c>
      <c r="O189">
        <f t="shared" si="35"/>
        <v>319.29472500000003</v>
      </c>
      <c r="P189" s="43">
        <f t="shared" si="36"/>
        <v>470.56492500000002</v>
      </c>
      <c r="Q189" s="44">
        <f t="shared" si="37"/>
        <v>-1605.3429229166752</v>
      </c>
      <c r="R189" t="str">
        <f t="shared" si="38"/>
        <v>Braking</v>
      </c>
      <c r="S189">
        <f t="shared" si="39"/>
        <v>13881.6652875</v>
      </c>
    </row>
    <row r="190" spans="2:19" x14ac:dyDescent="0.3">
      <c r="B190" s="29" t="s">
        <v>11</v>
      </c>
      <c r="C190" s="29">
        <v>182</v>
      </c>
      <c r="D190" s="29">
        <v>182</v>
      </c>
      <c r="E190" s="28">
        <v>29.2</v>
      </c>
      <c r="F190" s="15">
        <f t="shared" si="40"/>
        <v>-0.16666666666666657</v>
      </c>
      <c r="G190" s="15">
        <f t="shared" si="28"/>
        <v>-0.59999999999999964</v>
      </c>
      <c r="H190">
        <f t="shared" si="29"/>
        <v>312.83361600000001</v>
      </c>
      <c r="I190">
        <f t="shared" si="30"/>
        <v>-863525.05803199951</v>
      </c>
      <c r="J190">
        <f t="shared" si="41"/>
        <v>29.2</v>
      </c>
      <c r="K190">
        <f t="shared" si="31"/>
        <v>368090.82</v>
      </c>
      <c r="L190">
        <f t="shared" si="32"/>
        <v>547821.19999999995</v>
      </c>
      <c r="M190" s="42">
        <f t="shared" si="33"/>
        <v>52.386961968000456</v>
      </c>
      <c r="N190">
        <f t="shared" si="34"/>
        <v>151.27020000000002</v>
      </c>
      <c r="O190">
        <f t="shared" si="35"/>
        <v>312.83361600000001</v>
      </c>
      <c r="P190" s="43">
        <f t="shared" si="36"/>
        <v>464.10381600000005</v>
      </c>
      <c r="Q190" s="44">
        <f t="shared" si="37"/>
        <v>-4744.6431759999969</v>
      </c>
      <c r="R190" t="str">
        <f t="shared" si="38"/>
        <v>Braking</v>
      </c>
      <c r="S190">
        <f t="shared" si="39"/>
        <v>13551.831427200001</v>
      </c>
    </row>
    <row r="191" spans="2:19" x14ac:dyDescent="0.3">
      <c r="B191" s="29" t="s">
        <v>11</v>
      </c>
      <c r="C191" s="29">
        <v>183</v>
      </c>
      <c r="D191" s="29">
        <v>183</v>
      </c>
      <c r="E191" s="28">
        <v>28.3</v>
      </c>
      <c r="F191" s="15">
        <f t="shared" si="40"/>
        <v>-0.43055555555555525</v>
      </c>
      <c r="G191" s="15">
        <f t="shared" si="28"/>
        <v>-1.5499999999999989</v>
      </c>
      <c r="H191">
        <f t="shared" si="29"/>
        <v>293.846541</v>
      </c>
      <c r="I191">
        <f t="shared" si="30"/>
        <v>-2118468.2719306857</v>
      </c>
      <c r="J191">
        <f t="shared" si="41"/>
        <v>28.3</v>
      </c>
      <c r="K191">
        <f t="shared" si="31"/>
        <v>356745.55499999999</v>
      </c>
      <c r="L191">
        <f t="shared" si="32"/>
        <v>514571.82500000001</v>
      </c>
      <c r="M191" s="42">
        <f t="shared" si="33"/>
        <v>-1247.1508919306859</v>
      </c>
      <c r="N191">
        <f t="shared" si="34"/>
        <v>151.27020000000002</v>
      </c>
      <c r="O191">
        <f t="shared" si="35"/>
        <v>293.846541</v>
      </c>
      <c r="P191" s="43">
        <f t="shared" si="36"/>
        <v>445.11674100000005</v>
      </c>
      <c r="Q191" s="44">
        <f t="shared" si="37"/>
        <v>-11576.329354812491</v>
      </c>
      <c r="R191" t="str">
        <f t="shared" si="38"/>
        <v>Braking</v>
      </c>
      <c r="S191">
        <f t="shared" si="39"/>
        <v>12596.803770300001</v>
      </c>
    </row>
    <row r="192" spans="2:19" x14ac:dyDescent="0.3">
      <c r="B192" s="29" t="s">
        <v>11</v>
      </c>
      <c r="C192" s="29">
        <v>184</v>
      </c>
      <c r="D192" s="29">
        <v>184</v>
      </c>
      <c r="E192" s="28">
        <v>26.1</v>
      </c>
      <c r="F192" s="15">
        <f t="shared" si="40"/>
        <v>-0.65277777777777768</v>
      </c>
      <c r="G192" s="15">
        <f t="shared" si="28"/>
        <v>-2.3499999999999996</v>
      </c>
      <c r="H192">
        <f t="shared" si="29"/>
        <v>249.93594900000002</v>
      </c>
      <c r="I192">
        <f t="shared" si="30"/>
        <v>-2761847.7777720001</v>
      </c>
      <c r="J192">
        <f t="shared" si="41"/>
        <v>26.1</v>
      </c>
      <c r="K192">
        <f t="shared" si="31"/>
        <v>329012.68500000006</v>
      </c>
      <c r="L192">
        <f t="shared" si="32"/>
        <v>437677.42500000005</v>
      </c>
      <c r="M192" s="42">
        <f t="shared" si="33"/>
        <v>-1995.157667772</v>
      </c>
      <c r="N192">
        <f t="shared" si="34"/>
        <v>151.27020000000002</v>
      </c>
      <c r="O192">
        <f t="shared" si="35"/>
        <v>249.93594900000002</v>
      </c>
      <c r="P192" s="43">
        <f t="shared" si="36"/>
        <v>401.20614900000004</v>
      </c>
      <c r="Q192" s="44">
        <f t="shared" si="37"/>
        <v>-15010.0422705</v>
      </c>
      <c r="R192" t="str">
        <f t="shared" si="38"/>
        <v>Braking</v>
      </c>
      <c r="S192">
        <f t="shared" si="39"/>
        <v>10471.480488900002</v>
      </c>
    </row>
    <row r="193" spans="2:19" x14ac:dyDescent="0.3">
      <c r="B193" s="29" t="s">
        <v>11</v>
      </c>
      <c r="C193" s="29">
        <v>185</v>
      </c>
      <c r="D193" s="29">
        <v>185</v>
      </c>
      <c r="E193" s="28">
        <v>23.6</v>
      </c>
      <c r="F193" s="15">
        <f t="shared" si="40"/>
        <v>-0.70833333333333348</v>
      </c>
      <c r="G193" s="15">
        <f t="shared" si="28"/>
        <v>-2.5500000000000007</v>
      </c>
      <c r="H193">
        <f t="shared" si="29"/>
        <v>204.348624</v>
      </c>
      <c r="I193">
        <f t="shared" si="30"/>
        <v>-2476982.0449750004</v>
      </c>
      <c r="J193">
        <f t="shared" si="41"/>
        <v>23.6</v>
      </c>
      <c r="K193">
        <f t="shared" si="31"/>
        <v>297498.06</v>
      </c>
      <c r="L193">
        <f t="shared" si="32"/>
        <v>357846.80000000005</v>
      </c>
      <c r="M193" s="42">
        <f t="shared" si="33"/>
        <v>-1821.6371849750003</v>
      </c>
      <c r="N193">
        <f t="shared" si="34"/>
        <v>151.27020000000002</v>
      </c>
      <c r="O193">
        <f t="shared" si="35"/>
        <v>204.34862400000003</v>
      </c>
      <c r="P193" s="43">
        <f t="shared" si="36"/>
        <v>355.61882400000002</v>
      </c>
      <c r="Q193" s="44">
        <f t="shared" si="37"/>
        <v>-13389.092135000003</v>
      </c>
      <c r="R193" t="str">
        <f t="shared" si="38"/>
        <v>Braking</v>
      </c>
      <c r="S193">
        <f t="shared" si="39"/>
        <v>8392.6042464000002</v>
      </c>
    </row>
    <row r="194" spans="2:19" x14ac:dyDescent="0.3">
      <c r="B194" s="29" t="s">
        <v>11</v>
      </c>
      <c r="C194" s="29">
        <v>186</v>
      </c>
      <c r="D194" s="29">
        <v>186</v>
      </c>
      <c r="E194" s="28">
        <v>21</v>
      </c>
      <c r="F194" s="15">
        <f t="shared" si="40"/>
        <v>-0.65277777777777812</v>
      </c>
      <c r="G194" s="15">
        <f t="shared" si="28"/>
        <v>-2.350000000000001</v>
      </c>
      <c r="H194">
        <f t="shared" si="29"/>
        <v>161.80290000000002</v>
      </c>
      <c r="I194">
        <f t="shared" si="30"/>
        <v>-1827037.8960750012</v>
      </c>
      <c r="J194">
        <f t="shared" si="41"/>
        <v>21</v>
      </c>
      <c r="K194">
        <f t="shared" si="31"/>
        <v>264722.85000000003</v>
      </c>
      <c r="L194">
        <f t="shared" si="32"/>
        <v>283342.5</v>
      </c>
      <c r="M194" s="42">
        <f t="shared" si="33"/>
        <v>-1278.9725460750012</v>
      </c>
      <c r="N194">
        <f t="shared" si="34"/>
        <v>151.27020000000002</v>
      </c>
      <c r="O194">
        <f t="shared" si="35"/>
        <v>161.80289999999999</v>
      </c>
      <c r="P194" s="43">
        <f t="shared" si="36"/>
        <v>313.07310000000001</v>
      </c>
      <c r="Q194" s="44">
        <f t="shared" si="37"/>
        <v>-9822.7843875000071</v>
      </c>
      <c r="R194" t="str">
        <f t="shared" si="38"/>
        <v>Braking</v>
      </c>
      <c r="S194">
        <f t="shared" si="39"/>
        <v>6574.5351000000001</v>
      </c>
    </row>
    <row r="195" spans="2:19" x14ac:dyDescent="0.3">
      <c r="B195" s="29" t="s">
        <v>11</v>
      </c>
      <c r="C195" s="29">
        <v>187</v>
      </c>
      <c r="D195" s="29">
        <v>187</v>
      </c>
      <c r="E195" s="28">
        <v>18.899999999999999</v>
      </c>
      <c r="F195" s="15">
        <f t="shared" si="40"/>
        <v>-0.54166666666666641</v>
      </c>
      <c r="G195" s="15">
        <f t="shared" si="28"/>
        <v>-1.9499999999999991</v>
      </c>
      <c r="H195">
        <f t="shared" si="29"/>
        <v>131.06034899999997</v>
      </c>
      <c r="I195">
        <f t="shared" si="30"/>
        <v>-1241242.5307156865</v>
      </c>
      <c r="J195">
        <f t="shared" si="41"/>
        <v>18.899999999999999</v>
      </c>
      <c r="K195">
        <f t="shared" si="31"/>
        <v>238250.565</v>
      </c>
      <c r="L195">
        <f t="shared" si="32"/>
        <v>229507.42499999996</v>
      </c>
      <c r="M195" s="42">
        <f t="shared" si="33"/>
        <v>-773.48454071568665</v>
      </c>
      <c r="N195">
        <f t="shared" si="34"/>
        <v>151.27020000000002</v>
      </c>
      <c r="O195">
        <f t="shared" si="35"/>
        <v>131.06034899999997</v>
      </c>
      <c r="P195" s="43">
        <f t="shared" si="36"/>
        <v>282.33054900000002</v>
      </c>
      <c r="Q195" s="44">
        <f t="shared" si="37"/>
        <v>-6637.6605920624943</v>
      </c>
      <c r="R195" t="str">
        <f t="shared" si="38"/>
        <v>Braking</v>
      </c>
      <c r="S195">
        <f t="shared" si="39"/>
        <v>5336.0473761000003</v>
      </c>
    </row>
    <row r="196" spans="2:19" x14ac:dyDescent="0.3">
      <c r="B196" s="29" t="s">
        <v>11</v>
      </c>
      <c r="C196" s="29">
        <v>188</v>
      </c>
      <c r="D196" s="29">
        <v>188</v>
      </c>
      <c r="E196" s="28">
        <v>17.100000000000001</v>
      </c>
      <c r="F196" s="15">
        <f t="shared" si="40"/>
        <v>-0.44444444444444431</v>
      </c>
      <c r="G196" s="15">
        <f t="shared" si="28"/>
        <v>-1.5999999999999996</v>
      </c>
      <c r="H196">
        <f t="shared" si="29"/>
        <v>107.28522900000002</v>
      </c>
      <c r="I196">
        <f t="shared" si="30"/>
        <v>-842642.02972799982</v>
      </c>
      <c r="J196">
        <f t="shared" si="41"/>
        <v>17.100000000000001</v>
      </c>
      <c r="K196">
        <f t="shared" si="31"/>
        <v>215560.03500000003</v>
      </c>
      <c r="L196">
        <f t="shared" si="32"/>
        <v>187873.42500000002</v>
      </c>
      <c r="M196" s="42">
        <f t="shared" si="33"/>
        <v>-439.20856972799976</v>
      </c>
      <c r="N196">
        <f t="shared" si="34"/>
        <v>151.27020000000002</v>
      </c>
      <c r="O196">
        <f t="shared" si="35"/>
        <v>107.28522900000002</v>
      </c>
      <c r="P196" s="43">
        <f t="shared" si="36"/>
        <v>258.555429</v>
      </c>
      <c r="Q196" s="44">
        <f t="shared" si="37"/>
        <v>-4482.1384559999988</v>
      </c>
      <c r="R196" t="str">
        <f t="shared" si="38"/>
        <v>Braking</v>
      </c>
      <c r="S196">
        <f t="shared" si="39"/>
        <v>4421.2978359000008</v>
      </c>
    </row>
    <row r="197" spans="2:19" x14ac:dyDescent="0.3">
      <c r="B197" s="29" t="s">
        <v>11</v>
      </c>
      <c r="C197" s="29">
        <v>189</v>
      </c>
      <c r="D197" s="29">
        <v>189</v>
      </c>
      <c r="E197" s="28">
        <v>15.7</v>
      </c>
      <c r="F197" s="15">
        <f t="shared" si="40"/>
        <v>-0.36111111111111133</v>
      </c>
      <c r="G197" s="15">
        <f t="shared" si="28"/>
        <v>-1.3000000000000009</v>
      </c>
      <c r="H197">
        <f t="shared" si="29"/>
        <v>90.437180999999995</v>
      </c>
      <c r="I197">
        <f t="shared" si="30"/>
        <v>-583285.90350712533</v>
      </c>
      <c r="J197">
        <f t="shared" si="41"/>
        <v>15.7</v>
      </c>
      <c r="K197">
        <f t="shared" si="31"/>
        <v>197911.845</v>
      </c>
      <c r="L197">
        <f t="shared" si="32"/>
        <v>158369.82499999998</v>
      </c>
      <c r="M197" s="42">
        <f t="shared" si="33"/>
        <v>-227.00423350712538</v>
      </c>
      <c r="N197">
        <f t="shared" si="34"/>
        <v>151.27020000000002</v>
      </c>
      <c r="O197">
        <f t="shared" si="35"/>
        <v>90.437180999999995</v>
      </c>
      <c r="P197" s="43">
        <f t="shared" si="36"/>
        <v>241.707381</v>
      </c>
      <c r="Q197" s="44">
        <f t="shared" si="37"/>
        <v>-3086.1688016250018</v>
      </c>
      <c r="R197" t="str">
        <f t="shared" si="38"/>
        <v>Braking</v>
      </c>
      <c r="S197">
        <f t="shared" si="39"/>
        <v>3794.8058816999996</v>
      </c>
    </row>
    <row r="198" spans="2:19" x14ac:dyDescent="0.3">
      <c r="B198" s="29" t="s">
        <v>11</v>
      </c>
      <c r="C198" s="29">
        <v>190</v>
      </c>
      <c r="D198" s="29">
        <v>190</v>
      </c>
      <c r="E198" s="28">
        <v>14.5</v>
      </c>
      <c r="F198" s="15">
        <f t="shared" si="40"/>
        <v>-0.27777777777777779</v>
      </c>
      <c r="G198" s="15">
        <f t="shared" si="28"/>
        <v>-1.0000000000000002</v>
      </c>
      <c r="H198">
        <f t="shared" si="29"/>
        <v>77.140725000000003</v>
      </c>
      <c r="I198">
        <f t="shared" si="30"/>
        <v>-386775.02395833336</v>
      </c>
      <c r="J198">
        <f t="shared" si="41"/>
        <v>14.5</v>
      </c>
      <c r="K198">
        <f t="shared" si="31"/>
        <v>182784.82500000001</v>
      </c>
      <c r="L198">
        <f t="shared" si="32"/>
        <v>135085.625</v>
      </c>
      <c r="M198" s="42">
        <f t="shared" si="33"/>
        <v>-68.904573958333344</v>
      </c>
      <c r="N198">
        <f t="shared" si="34"/>
        <v>151.27020000000002</v>
      </c>
      <c r="O198">
        <f t="shared" si="35"/>
        <v>77.140725000000003</v>
      </c>
      <c r="P198" s="43">
        <f t="shared" si="36"/>
        <v>228.41092500000002</v>
      </c>
      <c r="Q198" s="44">
        <f t="shared" si="37"/>
        <v>-2035.6580208333335</v>
      </c>
      <c r="R198" t="str">
        <f t="shared" si="38"/>
        <v>Braking</v>
      </c>
      <c r="S198">
        <f t="shared" si="39"/>
        <v>3311.9584125000001</v>
      </c>
    </row>
    <row r="199" spans="2:19" x14ac:dyDescent="0.3">
      <c r="B199" s="29" t="s">
        <v>11</v>
      </c>
      <c r="C199" s="29">
        <v>191</v>
      </c>
      <c r="D199" s="29">
        <v>191</v>
      </c>
      <c r="E199" s="28">
        <v>13.7</v>
      </c>
      <c r="F199" s="15">
        <f t="shared" si="40"/>
        <v>-0.22222222222222215</v>
      </c>
      <c r="G199" s="15">
        <f t="shared" si="28"/>
        <v>-0.79999999999999982</v>
      </c>
      <c r="H199">
        <f t="shared" si="29"/>
        <v>68.863460999999987</v>
      </c>
      <c r="I199">
        <f t="shared" si="30"/>
        <v>-279134.21341566654</v>
      </c>
      <c r="J199">
        <f t="shared" si="41"/>
        <v>13.7</v>
      </c>
      <c r="K199">
        <f t="shared" si="31"/>
        <v>172700.14499999999</v>
      </c>
      <c r="L199">
        <f t="shared" si="32"/>
        <v>120590.82499999998</v>
      </c>
      <c r="M199" s="42">
        <f t="shared" si="33"/>
        <v>14.156756584333431</v>
      </c>
      <c r="N199">
        <f t="shared" si="34"/>
        <v>151.27020000000002</v>
      </c>
      <c r="O199">
        <f t="shared" si="35"/>
        <v>68.863460999999987</v>
      </c>
      <c r="P199" s="43">
        <f t="shared" si="36"/>
        <v>220.13366100000002</v>
      </c>
      <c r="Q199" s="44">
        <f t="shared" si="37"/>
        <v>-1461.4356723333326</v>
      </c>
      <c r="R199" t="str">
        <f t="shared" si="38"/>
        <v>Braking</v>
      </c>
      <c r="S199">
        <f t="shared" si="39"/>
        <v>3015.8311557000002</v>
      </c>
    </row>
    <row r="200" spans="2:19" x14ac:dyDescent="0.3">
      <c r="B200" s="29" t="s">
        <v>11</v>
      </c>
      <c r="C200" s="29">
        <v>192</v>
      </c>
      <c r="D200" s="29">
        <v>192</v>
      </c>
      <c r="E200" s="28">
        <v>12.9</v>
      </c>
      <c r="F200" s="15">
        <f t="shared" si="40"/>
        <v>-0.16666666666666657</v>
      </c>
      <c r="G200" s="15">
        <f t="shared" si="28"/>
        <v>-0.59999999999999964</v>
      </c>
      <c r="H200">
        <f t="shared" si="29"/>
        <v>61.055828999999996</v>
      </c>
      <c r="I200">
        <f t="shared" si="30"/>
        <v>-187563.50668799988</v>
      </c>
      <c r="J200">
        <f t="shared" si="41"/>
        <v>12.9</v>
      </c>
      <c r="K200">
        <f t="shared" si="31"/>
        <v>162615.465</v>
      </c>
      <c r="L200">
        <f t="shared" si="32"/>
        <v>106918.425</v>
      </c>
      <c r="M200" s="42">
        <f t="shared" si="33"/>
        <v>81.970383312000124</v>
      </c>
      <c r="N200">
        <f t="shared" si="34"/>
        <v>151.27020000000002</v>
      </c>
      <c r="O200">
        <f t="shared" si="35"/>
        <v>61.055829000000003</v>
      </c>
      <c r="P200" s="43">
        <f t="shared" si="36"/>
        <v>212.32602900000001</v>
      </c>
      <c r="Q200" s="44">
        <f t="shared" si="37"/>
        <v>-976.89326399999936</v>
      </c>
      <c r="R200" t="str">
        <f t="shared" si="38"/>
        <v>Braking</v>
      </c>
      <c r="S200">
        <f t="shared" si="39"/>
        <v>2739.0057741000001</v>
      </c>
    </row>
    <row r="201" spans="2:19" x14ac:dyDescent="0.3">
      <c r="B201" s="29" t="s">
        <v>11</v>
      </c>
      <c r="C201" s="29">
        <v>193</v>
      </c>
      <c r="D201" s="29">
        <v>193</v>
      </c>
      <c r="E201" s="28">
        <v>12.5</v>
      </c>
      <c r="F201" s="15">
        <f t="shared" si="40"/>
        <v>-9.7222222222222363E-2</v>
      </c>
      <c r="G201" s="15">
        <f t="shared" ref="G201:G264" si="42">SUM((F201*3.6^2)/3.6)</f>
        <v>-0.35000000000000053</v>
      </c>
      <c r="H201">
        <f t="shared" ref="H201:H264" si="43">SUM(0.5*1.223*E201^2*0.3*2)</f>
        <v>57.328125</v>
      </c>
      <c r="I201">
        <f t="shared" ref="I201:I264" si="44">SUM(H201*(0.5*F201*C201^2))</f>
        <v>-103804.91178385432</v>
      </c>
      <c r="J201">
        <f t="shared" si="41"/>
        <v>12.5</v>
      </c>
      <c r="K201">
        <f t="shared" ref="K201:K264" si="45">SUM(1285*9.81*J201)</f>
        <v>157573.125</v>
      </c>
      <c r="L201">
        <f t="shared" ref="L201:L264" si="46">SUM(0.5*1285*E201^2)</f>
        <v>100390.625</v>
      </c>
      <c r="M201" s="42">
        <f t="shared" ref="M201:M264" si="47">SUM((I201+K201+L201)/1000)</f>
        <v>154.15883821614571</v>
      </c>
      <c r="N201">
        <f t="shared" ref="N201:N264" si="48">SUM(1285*0.012*9.81)</f>
        <v>151.27020000000002</v>
      </c>
      <c r="O201">
        <f t="shared" ref="O201:O264" si="49">SUM(0.5*2*0.3*1.223*E201^2)</f>
        <v>57.328125</v>
      </c>
      <c r="P201" s="43">
        <f t="shared" ref="P201:P264" si="50">SUM(N201+O201)</f>
        <v>208.59832500000002</v>
      </c>
      <c r="Q201" s="44">
        <f t="shared" ref="Q201:Q264" si="51">SUM(I201/C201)</f>
        <v>-537.84928385416742</v>
      </c>
      <c r="R201" t="str">
        <f t="shared" ref="R201:R264" si="52">IF(F201&gt;0, "Accelerating", IF(F201&lt;0, "Braking", IF(F201=0, "None")))</f>
        <v>Braking</v>
      </c>
      <c r="S201">
        <f t="shared" ref="S201:S264" si="53">SUM(P201*E201)</f>
        <v>2607.4790625000001</v>
      </c>
    </row>
    <row r="202" spans="2:19" x14ac:dyDescent="0.3">
      <c r="B202" s="29" t="s">
        <v>11</v>
      </c>
      <c r="C202" s="29">
        <v>194</v>
      </c>
      <c r="D202" s="29">
        <v>194</v>
      </c>
      <c r="E202" s="28">
        <v>12.2</v>
      </c>
      <c r="F202" s="15">
        <f t="shared" ref="F202:F265" si="54">($E203-$E201)/2/3.6</f>
        <v>-6.9444444444444448E-2</v>
      </c>
      <c r="G202" s="15">
        <f t="shared" si="42"/>
        <v>-0.25000000000000006</v>
      </c>
      <c r="H202">
        <f t="shared" si="43"/>
        <v>54.609395999999997</v>
      </c>
      <c r="I202">
        <f t="shared" si="44"/>
        <v>-71363.862078333332</v>
      </c>
      <c r="J202">
        <f t="shared" ref="J202:J265" si="55">SUM(E202*(C202-C201))</f>
        <v>12.2</v>
      </c>
      <c r="K202">
        <f t="shared" si="45"/>
        <v>153791.37</v>
      </c>
      <c r="L202">
        <f t="shared" si="46"/>
        <v>95629.699999999983</v>
      </c>
      <c r="M202" s="42">
        <f t="shared" si="47"/>
        <v>178.05720792166665</v>
      </c>
      <c r="N202">
        <f t="shared" si="48"/>
        <v>151.27020000000002</v>
      </c>
      <c r="O202">
        <f t="shared" si="49"/>
        <v>54.60939599999999</v>
      </c>
      <c r="P202" s="43">
        <f t="shared" si="50"/>
        <v>205.87959599999999</v>
      </c>
      <c r="Q202" s="44">
        <f t="shared" si="51"/>
        <v>-367.85495916666667</v>
      </c>
      <c r="R202" t="str">
        <f t="shared" si="52"/>
        <v>Braking</v>
      </c>
      <c r="S202">
        <f t="shared" si="53"/>
        <v>2511.7310711999999</v>
      </c>
    </row>
    <row r="203" spans="2:19" x14ac:dyDescent="0.3">
      <c r="B203" s="29" t="s">
        <v>11</v>
      </c>
      <c r="C203" s="29">
        <v>195</v>
      </c>
      <c r="D203" s="29">
        <v>195</v>
      </c>
      <c r="E203" s="28">
        <v>12</v>
      </c>
      <c r="F203" s="15">
        <f t="shared" si="54"/>
        <v>-2.7777777777777679E-2</v>
      </c>
      <c r="G203" s="15">
        <f t="shared" si="42"/>
        <v>-9.9999999999999659E-2</v>
      </c>
      <c r="H203">
        <f t="shared" si="43"/>
        <v>52.833600000000004</v>
      </c>
      <c r="I203">
        <f t="shared" si="44"/>
        <v>-27902.744999999901</v>
      </c>
      <c r="J203">
        <f t="shared" si="55"/>
        <v>12</v>
      </c>
      <c r="K203">
        <f t="shared" si="45"/>
        <v>151270.20000000001</v>
      </c>
      <c r="L203">
        <f t="shared" si="46"/>
        <v>92520</v>
      </c>
      <c r="M203" s="42">
        <f t="shared" si="47"/>
        <v>215.8874550000001</v>
      </c>
      <c r="N203">
        <f t="shared" si="48"/>
        <v>151.27020000000002</v>
      </c>
      <c r="O203">
        <f t="shared" si="49"/>
        <v>52.833600000000004</v>
      </c>
      <c r="P203" s="43">
        <f t="shared" si="50"/>
        <v>204.10380000000004</v>
      </c>
      <c r="Q203" s="44">
        <f t="shared" si="51"/>
        <v>-143.0909999999995</v>
      </c>
      <c r="R203" t="str">
        <f t="shared" si="52"/>
        <v>Braking</v>
      </c>
      <c r="S203">
        <f t="shared" si="53"/>
        <v>2449.2456000000002</v>
      </c>
    </row>
    <row r="204" spans="2:19" x14ac:dyDescent="0.3">
      <c r="B204" s="29" t="s">
        <v>11</v>
      </c>
      <c r="C204" s="29">
        <v>196</v>
      </c>
      <c r="D204" s="29">
        <v>196</v>
      </c>
      <c r="E204" s="28">
        <v>12</v>
      </c>
      <c r="F204" s="15">
        <f t="shared" si="54"/>
        <v>0</v>
      </c>
      <c r="G204" s="15">
        <f t="shared" si="42"/>
        <v>0</v>
      </c>
      <c r="H204">
        <f t="shared" si="43"/>
        <v>52.833600000000004</v>
      </c>
      <c r="I204">
        <f t="shared" si="44"/>
        <v>0</v>
      </c>
      <c r="J204">
        <f t="shared" si="55"/>
        <v>12</v>
      </c>
      <c r="K204">
        <f t="shared" si="45"/>
        <v>151270.20000000001</v>
      </c>
      <c r="L204">
        <f t="shared" si="46"/>
        <v>92520</v>
      </c>
      <c r="M204" s="42">
        <f t="shared" si="47"/>
        <v>243.7902</v>
      </c>
      <c r="N204">
        <f t="shared" si="48"/>
        <v>151.27020000000002</v>
      </c>
      <c r="O204">
        <f t="shared" si="49"/>
        <v>52.833600000000004</v>
      </c>
      <c r="P204" s="43">
        <f t="shared" si="50"/>
        <v>204.10380000000004</v>
      </c>
      <c r="Q204" s="44">
        <f t="shared" si="51"/>
        <v>0</v>
      </c>
      <c r="R204" t="str">
        <f t="shared" si="52"/>
        <v>None</v>
      </c>
      <c r="S204">
        <f t="shared" si="53"/>
        <v>2449.2456000000002</v>
      </c>
    </row>
    <row r="205" spans="2:19" x14ac:dyDescent="0.3">
      <c r="B205" s="29" t="s">
        <v>11</v>
      </c>
      <c r="C205" s="29">
        <v>197</v>
      </c>
      <c r="D205" s="29">
        <v>197</v>
      </c>
      <c r="E205" s="28">
        <v>12</v>
      </c>
      <c r="F205" s="15">
        <f t="shared" si="54"/>
        <v>0</v>
      </c>
      <c r="G205" s="15">
        <f t="shared" si="42"/>
        <v>0</v>
      </c>
      <c r="H205">
        <f t="shared" si="43"/>
        <v>52.833600000000004</v>
      </c>
      <c r="I205">
        <f t="shared" si="44"/>
        <v>0</v>
      </c>
      <c r="J205">
        <f t="shared" si="55"/>
        <v>12</v>
      </c>
      <c r="K205">
        <f t="shared" si="45"/>
        <v>151270.20000000001</v>
      </c>
      <c r="L205">
        <f t="shared" si="46"/>
        <v>92520</v>
      </c>
      <c r="M205" s="42">
        <f t="shared" si="47"/>
        <v>243.7902</v>
      </c>
      <c r="N205">
        <f t="shared" si="48"/>
        <v>151.27020000000002</v>
      </c>
      <c r="O205">
        <f t="shared" si="49"/>
        <v>52.833600000000004</v>
      </c>
      <c r="P205" s="43">
        <f t="shared" si="50"/>
        <v>204.10380000000004</v>
      </c>
      <c r="Q205" s="44">
        <f t="shared" si="51"/>
        <v>0</v>
      </c>
      <c r="R205" t="str">
        <f t="shared" si="52"/>
        <v>None</v>
      </c>
      <c r="S205">
        <f t="shared" si="53"/>
        <v>2449.2456000000002</v>
      </c>
    </row>
    <row r="206" spans="2:19" x14ac:dyDescent="0.3">
      <c r="B206" s="29" t="s">
        <v>11</v>
      </c>
      <c r="C206" s="29">
        <v>198</v>
      </c>
      <c r="D206" s="29">
        <v>198</v>
      </c>
      <c r="E206" s="28">
        <v>12</v>
      </c>
      <c r="F206" s="15">
        <f t="shared" si="54"/>
        <v>6.9444444444444448E-2</v>
      </c>
      <c r="G206" s="15">
        <f t="shared" si="42"/>
        <v>0.25000000000000006</v>
      </c>
      <c r="H206">
        <f t="shared" si="43"/>
        <v>52.833600000000004</v>
      </c>
      <c r="I206">
        <f t="shared" si="44"/>
        <v>71919.738000000012</v>
      </c>
      <c r="J206">
        <f t="shared" si="55"/>
        <v>12</v>
      </c>
      <c r="K206">
        <f t="shared" si="45"/>
        <v>151270.20000000001</v>
      </c>
      <c r="L206">
        <f t="shared" si="46"/>
        <v>92520</v>
      </c>
      <c r="M206" s="42">
        <f t="shared" si="47"/>
        <v>315.70993800000002</v>
      </c>
      <c r="N206">
        <f t="shared" si="48"/>
        <v>151.27020000000002</v>
      </c>
      <c r="O206">
        <f t="shared" si="49"/>
        <v>52.833600000000004</v>
      </c>
      <c r="P206" s="43">
        <f t="shared" si="50"/>
        <v>204.10380000000004</v>
      </c>
      <c r="Q206" s="44">
        <f t="shared" si="51"/>
        <v>363.23100000000005</v>
      </c>
      <c r="R206" t="str">
        <f t="shared" si="52"/>
        <v>Accelerating</v>
      </c>
      <c r="S206">
        <f t="shared" si="53"/>
        <v>2449.2456000000002</v>
      </c>
    </row>
    <row r="207" spans="2:19" x14ac:dyDescent="0.3">
      <c r="B207" s="29" t="s">
        <v>11</v>
      </c>
      <c r="C207" s="29">
        <v>199</v>
      </c>
      <c r="D207" s="29">
        <v>199</v>
      </c>
      <c r="E207" s="28">
        <v>12.5</v>
      </c>
      <c r="F207" s="15">
        <f t="shared" si="54"/>
        <v>0.1388888888888889</v>
      </c>
      <c r="G207" s="15">
        <f t="shared" si="42"/>
        <v>0.50000000000000011</v>
      </c>
      <c r="H207">
        <f t="shared" si="43"/>
        <v>57.328125</v>
      </c>
      <c r="I207">
        <f t="shared" si="44"/>
        <v>157656.32486979166</v>
      </c>
      <c r="J207">
        <f t="shared" si="55"/>
        <v>12.5</v>
      </c>
      <c r="K207">
        <f t="shared" si="45"/>
        <v>157573.125</v>
      </c>
      <c r="L207">
        <f t="shared" si="46"/>
        <v>100390.625</v>
      </c>
      <c r="M207" s="42">
        <f t="shared" si="47"/>
        <v>415.62007486979161</v>
      </c>
      <c r="N207">
        <f t="shared" si="48"/>
        <v>151.27020000000002</v>
      </c>
      <c r="O207">
        <f t="shared" si="49"/>
        <v>57.328125</v>
      </c>
      <c r="P207" s="43">
        <f t="shared" si="50"/>
        <v>208.59832500000002</v>
      </c>
      <c r="Q207" s="44">
        <f t="shared" si="51"/>
        <v>792.24283854166663</v>
      </c>
      <c r="R207" t="str">
        <f t="shared" si="52"/>
        <v>Accelerating</v>
      </c>
      <c r="S207">
        <f t="shared" si="53"/>
        <v>2607.4790625000001</v>
      </c>
    </row>
    <row r="208" spans="2:19" x14ac:dyDescent="0.3">
      <c r="B208" s="29" t="s">
        <v>11</v>
      </c>
      <c r="C208" s="29">
        <v>200</v>
      </c>
      <c r="D208" s="29">
        <v>200</v>
      </c>
      <c r="E208" s="28">
        <v>13</v>
      </c>
      <c r="F208" s="15">
        <f t="shared" si="54"/>
        <v>0.20833333333333331</v>
      </c>
      <c r="G208" s="15">
        <f t="shared" si="42"/>
        <v>0.74999999999999989</v>
      </c>
      <c r="H208">
        <f t="shared" si="43"/>
        <v>62.006100000000004</v>
      </c>
      <c r="I208">
        <f t="shared" si="44"/>
        <v>258358.74999999997</v>
      </c>
      <c r="J208">
        <f t="shared" si="55"/>
        <v>13</v>
      </c>
      <c r="K208">
        <f t="shared" si="45"/>
        <v>163876.05000000002</v>
      </c>
      <c r="L208">
        <f t="shared" si="46"/>
        <v>108582.5</v>
      </c>
      <c r="M208" s="42">
        <f t="shared" si="47"/>
        <v>530.81730000000005</v>
      </c>
      <c r="N208">
        <f t="shared" si="48"/>
        <v>151.27020000000002</v>
      </c>
      <c r="O208">
        <f t="shared" si="49"/>
        <v>62.006100000000004</v>
      </c>
      <c r="P208" s="43">
        <f t="shared" si="50"/>
        <v>213.27630000000002</v>
      </c>
      <c r="Q208" s="44">
        <f t="shared" si="51"/>
        <v>1291.7937499999998</v>
      </c>
      <c r="R208" t="str">
        <f t="shared" si="52"/>
        <v>Accelerating</v>
      </c>
      <c r="S208">
        <f t="shared" si="53"/>
        <v>2772.5919000000004</v>
      </c>
    </row>
    <row r="209" spans="2:19" x14ac:dyDescent="0.3">
      <c r="B209" s="29" t="s">
        <v>11</v>
      </c>
      <c r="C209" s="29">
        <v>201</v>
      </c>
      <c r="D209" s="29">
        <v>201</v>
      </c>
      <c r="E209" s="28">
        <v>14</v>
      </c>
      <c r="F209" s="15">
        <f t="shared" si="54"/>
        <v>0.27777777777777779</v>
      </c>
      <c r="G209" s="15">
        <f t="shared" si="42"/>
        <v>1.0000000000000002</v>
      </c>
      <c r="H209">
        <f t="shared" si="43"/>
        <v>71.912400000000005</v>
      </c>
      <c r="I209">
        <f t="shared" si="44"/>
        <v>403518.45450000005</v>
      </c>
      <c r="J209">
        <f t="shared" si="55"/>
        <v>14</v>
      </c>
      <c r="K209">
        <f t="shared" si="45"/>
        <v>176481.9</v>
      </c>
      <c r="L209">
        <f t="shared" si="46"/>
        <v>125930</v>
      </c>
      <c r="M209" s="42">
        <f t="shared" si="47"/>
        <v>705.93035450000002</v>
      </c>
      <c r="N209">
        <f t="shared" si="48"/>
        <v>151.27020000000002</v>
      </c>
      <c r="O209">
        <f t="shared" si="49"/>
        <v>71.912400000000005</v>
      </c>
      <c r="P209" s="43">
        <f t="shared" si="50"/>
        <v>223.18260000000004</v>
      </c>
      <c r="Q209" s="44">
        <f t="shared" si="51"/>
        <v>2007.5545000000002</v>
      </c>
      <c r="R209" t="str">
        <f t="shared" si="52"/>
        <v>Accelerating</v>
      </c>
      <c r="S209">
        <f t="shared" si="53"/>
        <v>3124.5564000000004</v>
      </c>
    </row>
    <row r="210" spans="2:19" x14ac:dyDescent="0.3">
      <c r="B210" s="29" t="s">
        <v>11</v>
      </c>
      <c r="C210" s="29">
        <v>202</v>
      </c>
      <c r="D210" s="29">
        <v>202</v>
      </c>
      <c r="E210" s="28">
        <v>15</v>
      </c>
      <c r="F210" s="15">
        <f t="shared" si="54"/>
        <v>0.34722222222222221</v>
      </c>
      <c r="G210" s="15">
        <f t="shared" si="42"/>
        <v>1.25</v>
      </c>
      <c r="H210">
        <f t="shared" si="43"/>
        <v>82.552499999999995</v>
      </c>
      <c r="I210">
        <f t="shared" si="44"/>
        <v>584804.20312499988</v>
      </c>
      <c r="J210">
        <f t="shared" si="55"/>
        <v>15</v>
      </c>
      <c r="K210">
        <f t="shared" si="45"/>
        <v>189087.75</v>
      </c>
      <c r="L210">
        <f t="shared" si="46"/>
        <v>144562.5</v>
      </c>
      <c r="M210" s="42">
        <f t="shared" si="47"/>
        <v>918.45445312499987</v>
      </c>
      <c r="N210">
        <f t="shared" si="48"/>
        <v>151.27020000000002</v>
      </c>
      <c r="O210">
        <f t="shared" si="49"/>
        <v>82.552499999999995</v>
      </c>
      <c r="P210" s="43">
        <f t="shared" si="50"/>
        <v>233.8227</v>
      </c>
      <c r="Q210" s="44">
        <f t="shared" si="51"/>
        <v>2895.0703124999995</v>
      </c>
      <c r="R210" t="str">
        <f t="shared" si="52"/>
        <v>Accelerating</v>
      </c>
      <c r="S210">
        <f t="shared" si="53"/>
        <v>3507.3404999999998</v>
      </c>
    </row>
    <row r="211" spans="2:19" x14ac:dyDescent="0.3">
      <c r="B211" s="29" t="s">
        <v>11</v>
      </c>
      <c r="C211" s="29">
        <v>203</v>
      </c>
      <c r="D211" s="29">
        <v>203</v>
      </c>
      <c r="E211" s="28">
        <v>16.5</v>
      </c>
      <c r="F211" s="15">
        <f t="shared" si="54"/>
        <v>0.55555555555555558</v>
      </c>
      <c r="G211" s="15">
        <f t="shared" si="42"/>
        <v>2.0000000000000004</v>
      </c>
      <c r="H211">
        <f t="shared" si="43"/>
        <v>99.888525000000016</v>
      </c>
      <c r="I211">
        <f t="shared" si="44"/>
        <v>1143418.3963125004</v>
      </c>
      <c r="J211">
        <f t="shared" si="55"/>
        <v>16.5</v>
      </c>
      <c r="K211">
        <f t="shared" si="45"/>
        <v>207996.52499999999</v>
      </c>
      <c r="L211">
        <f t="shared" si="46"/>
        <v>174920.625</v>
      </c>
      <c r="M211" s="42">
        <f t="shared" si="47"/>
        <v>1526.3355463125004</v>
      </c>
      <c r="N211">
        <f t="shared" si="48"/>
        <v>151.27020000000002</v>
      </c>
      <c r="O211">
        <f t="shared" si="49"/>
        <v>99.888525000000001</v>
      </c>
      <c r="P211" s="43">
        <f t="shared" si="50"/>
        <v>251.158725</v>
      </c>
      <c r="Q211" s="44">
        <f t="shared" si="51"/>
        <v>5632.6029375000016</v>
      </c>
      <c r="R211" t="str">
        <f t="shared" si="52"/>
        <v>Accelerating</v>
      </c>
      <c r="S211">
        <f t="shared" si="53"/>
        <v>4144.1189624999997</v>
      </c>
    </row>
    <row r="212" spans="2:19" x14ac:dyDescent="0.3">
      <c r="B212" s="29" t="s">
        <v>11</v>
      </c>
      <c r="C212" s="29">
        <v>204</v>
      </c>
      <c r="D212" s="29">
        <v>204</v>
      </c>
      <c r="E212" s="28">
        <v>19</v>
      </c>
      <c r="F212" s="15">
        <f t="shared" si="54"/>
        <v>0.65277777777777768</v>
      </c>
      <c r="G212" s="15">
        <f t="shared" si="42"/>
        <v>2.3499999999999996</v>
      </c>
      <c r="H212">
        <f t="shared" si="43"/>
        <v>132.45090000000002</v>
      </c>
      <c r="I212">
        <f t="shared" si="44"/>
        <v>1799080.5747</v>
      </c>
      <c r="J212">
        <f t="shared" si="55"/>
        <v>19</v>
      </c>
      <c r="K212">
        <f t="shared" si="45"/>
        <v>239511.15</v>
      </c>
      <c r="L212">
        <f t="shared" si="46"/>
        <v>231942.5</v>
      </c>
      <c r="M212" s="42">
        <f t="shared" si="47"/>
        <v>2270.5342247000003</v>
      </c>
      <c r="N212">
        <f t="shared" si="48"/>
        <v>151.27020000000002</v>
      </c>
      <c r="O212">
        <f t="shared" si="49"/>
        <v>132.45089999999999</v>
      </c>
      <c r="P212" s="43">
        <f t="shared" si="50"/>
        <v>283.72109999999998</v>
      </c>
      <c r="Q212" s="44">
        <f t="shared" si="51"/>
        <v>8819.0224249999992</v>
      </c>
      <c r="R212" t="str">
        <f t="shared" si="52"/>
        <v>Accelerating</v>
      </c>
      <c r="S212">
        <f t="shared" si="53"/>
        <v>5390.7008999999998</v>
      </c>
    </row>
    <row r="213" spans="2:19" x14ac:dyDescent="0.3">
      <c r="B213" s="29" t="s">
        <v>11</v>
      </c>
      <c r="C213" s="29">
        <v>205</v>
      </c>
      <c r="D213" s="29">
        <v>205</v>
      </c>
      <c r="E213" s="28">
        <v>21.2</v>
      </c>
      <c r="F213" s="15">
        <f t="shared" si="54"/>
        <v>0.66666666666666674</v>
      </c>
      <c r="G213" s="15">
        <f t="shared" si="42"/>
        <v>2.4000000000000008</v>
      </c>
      <c r="H213">
        <f t="shared" si="43"/>
        <v>164.89953599999998</v>
      </c>
      <c r="I213">
        <f t="shared" si="44"/>
        <v>2309967.6668000002</v>
      </c>
      <c r="J213">
        <f t="shared" si="55"/>
        <v>21.2</v>
      </c>
      <c r="K213">
        <f t="shared" si="45"/>
        <v>267244.02</v>
      </c>
      <c r="L213">
        <f t="shared" si="46"/>
        <v>288765.2</v>
      </c>
      <c r="M213" s="42">
        <f t="shared" si="47"/>
        <v>2865.9768868000006</v>
      </c>
      <c r="N213">
        <f t="shared" si="48"/>
        <v>151.27020000000002</v>
      </c>
      <c r="O213">
        <f t="shared" si="49"/>
        <v>164.89953600000001</v>
      </c>
      <c r="P213" s="43">
        <f t="shared" si="50"/>
        <v>316.16973600000006</v>
      </c>
      <c r="Q213" s="44">
        <f t="shared" si="51"/>
        <v>11268.134960000001</v>
      </c>
      <c r="R213" t="str">
        <f t="shared" si="52"/>
        <v>Accelerating</v>
      </c>
      <c r="S213">
        <f t="shared" si="53"/>
        <v>6702.7984032000013</v>
      </c>
    </row>
    <row r="214" spans="2:19" x14ac:dyDescent="0.3">
      <c r="B214" s="29" t="s">
        <v>11</v>
      </c>
      <c r="C214" s="29">
        <v>206</v>
      </c>
      <c r="D214" s="29">
        <v>206</v>
      </c>
      <c r="E214" s="28">
        <v>23.8</v>
      </c>
      <c r="F214" s="15">
        <f t="shared" si="54"/>
        <v>0.79166666666666652</v>
      </c>
      <c r="G214" s="15">
        <f t="shared" si="42"/>
        <v>2.8499999999999992</v>
      </c>
      <c r="H214">
        <f t="shared" si="43"/>
        <v>207.82683600000004</v>
      </c>
      <c r="I214">
        <f t="shared" si="44"/>
        <v>3490988.5966129997</v>
      </c>
      <c r="J214">
        <f t="shared" si="55"/>
        <v>23.8</v>
      </c>
      <c r="K214">
        <f t="shared" si="45"/>
        <v>300019.23000000004</v>
      </c>
      <c r="L214">
        <f t="shared" si="46"/>
        <v>363937.7</v>
      </c>
      <c r="M214" s="42">
        <f t="shared" si="47"/>
        <v>4154.9455266129999</v>
      </c>
      <c r="N214">
        <f t="shared" si="48"/>
        <v>151.27020000000002</v>
      </c>
      <c r="O214">
        <f t="shared" si="49"/>
        <v>207.82683600000001</v>
      </c>
      <c r="P214" s="43">
        <f t="shared" si="50"/>
        <v>359.097036</v>
      </c>
      <c r="Q214" s="44">
        <f t="shared" si="51"/>
        <v>16946.5465855</v>
      </c>
      <c r="R214" t="str">
        <f t="shared" si="52"/>
        <v>Accelerating</v>
      </c>
      <c r="S214">
        <f t="shared" si="53"/>
        <v>8546.5094568000004</v>
      </c>
    </row>
    <row r="215" spans="2:19" x14ac:dyDescent="0.3">
      <c r="B215" s="29" t="s">
        <v>11</v>
      </c>
      <c r="C215" s="29">
        <v>207</v>
      </c>
      <c r="D215" s="29">
        <v>207</v>
      </c>
      <c r="E215" s="28">
        <v>26.9</v>
      </c>
      <c r="F215" s="15">
        <f t="shared" si="54"/>
        <v>0.80555555555555558</v>
      </c>
      <c r="G215" s="15">
        <f t="shared" si="42"/>
        <v>2.9000000000000004</v>
      </c>
      <c r="H215">
        <f t="shared" si="43"/>
        <v>265.49250899999998</v>
      </c>
      <c r="I215">
        <f t="shared" si="44"/>
        <v>4582035.6531401249</v>
      </c>
      <c r="J215">
        <f t="shared" si="55"/>
        <v>26.9</v>
      </c>
      <c r="K215">
        <f t="shared" si="45"/>
        <v>339097.36499999999</v>
      </c>
      <c r="L215">
        <f t="shared" si="46"/>
        <v>464919.42499999993</v>
      </c>
      <c r="M215" s="42">
        <f t="shared" si="47"/>
        <v>5386.0524431401245</v>
      </c>
      <c r="N215">
        <f t="shared" si="48"/>
        <v>151.27020000000002</v>
      </c>
      <c r="O215">
        <f t="shared" si="49"/>
        <v>265.49250899999998</v>
      </c>
      <c r="P215" s="43">
        <f t="shared" si="50"/>
        <v>416.76270899999997</v>
      </c>
      <c r="Q215" s="44">
        <f t="shared" si="51"/>
        <v>22135.437937874998</v>
      </c>
      <c r="R215" t="str">
        <f t="shared" si="52"/>
        <v>Accelerating</v>
      </c>
      <c r="S215">
        <f t="shared" si="53"/>
        <v>11210.916872099999</v>
      </c>
    </row>
    <row r="216" spans="2:19" x14ac:dyDescent="0.3">
      <c r="B216" s="29" t="s">
        <v>11</v>
      </c>
      <c r="C216" s="29">
        <v>208</v>
      </c>
      <c r="D216" s="29">
        <v>208</v>
      </c>
      <c r="E216" s="28">
        <v>29.6</v>
      </c>
      <c r="F216" s="15">
        <f t="shared" si="54"/>
        <v>0.70833333333333348</v>
      </c>
      <c r="G216" s="15">
        <f t="shared" si="42"/>
        <v>2.5500000000000007</v>
      </c>
      <c r="H216">
        <f t="shared" si="43"/>
        <v>321.46310400000004</v>
      </c>
      <c r="I216">
        <f t="shared" si="44"/>
        <v>4925671.9882240016</v>
      </c>
      <c r="J216">
        <f t="shared" si="55"/>
        <v>29.6</v>
      </c>
      <c r="K216">
        <f t="shared" si="45"/>
        <v>373133.16000000003</v>
      </c>
      <c r="L216">
        <f t="shared" si="46"/>
        <v>562932.80000000005</v>
      </c>
      <c r="M216" s="42">
        <f t="shared" si="47"/>
        <v>5861.7379482240012</v>
      </c>
      <c r="N216">
        <f t="shared" si="48"/>
        <v>151.27020000000002</v>
      </c>
      <c r="O216">
        <f t="shared" si="49"/>
        <v>321.46310400000004</v>
      </c>
      <c r="P216" s="43">
        <f t="shared" si="50"/>
        <v>472.73330400000009</v>
      </c>
      <c r="Q216" s="44">
        <f t="shared" si="51"/>
        <v>23681.115328000007</v>
      </c>
      <c r="R216" t="str">
        <f t="shared" si="52"/>
        <v>Accelerating</v>
      </c>
      <c r="S216">
        <f t="shared" si="53"/>
        <v>13992.905798400003</v>
      </c>
    </row>
    <row r="217" spans="2:19" x14ac:dyDescent="0.3">
      <c r="B217" s="29" t="s">
        <v>11</v>
      </c>
      <c r="C217" s="29">
        <v>209</v>
      </c>
      <c r="D217" s="29">
        <v>209</v>
      </c>
      <c r="E217" s="28">
        <v>32</v>
      </c>
      <c r="F217" s="15">
        <f t="shared" si="54"/>
        <v>0.7777777777777779</v>
      </c>
      <c r="G217" s="15">
        <f t="shared" si="42"/>
        <v>2.8000000000000003</v>
      </c>
      <c r="H217">
        <f t="shared" si="43"/>
        <v>375.7056</v>
      </c>
      <c r="I217">
        <f t="shared" si="44"/>
        <v>6382131.8997333348</v>
      </c>
      <c r="J217">
        <f t="shared" si="55"/>
        <v>32</v>
      </c>
      <c r="K217">
        <f t="shared" si="45"/>
        <v>403387.2</v>
      </c>
      <c r="L217">
        <f t="shared" si="46"/>
        <v>657920</v>
      </c>
      <c r="M217" s="42">
        <f t="shared" si="47"/>
        <v>7443.4390997333348</v>
      </c>
      <c r="N217">
        <f t="shared" si="48"/>
        <v>151.27020000000002</v>
      </c>
      <c r="O217">
        <f t="shared" si="49"/>
        <v>375.7056</v>
      </c>
      <c r="P217" s="43">
        <f t="shared" si="50"/>
        <v>526.97580000000005</v>
      </c>
      <c r="Q217" s="44">
        <f t="shared" si="51"/>
        <v>30536.516266666673</v>
      </c>
      <c r="R217" t="str">
        <f t="shared" si="52"/>
        <v>Accelerating</v>
      </c>
      <c r="S217">
        <f t="shared" si="53"/>
        <v>16863.225600000002</v>
      </c>
    </row>
    <row r="218" spans="2:19" x14ac:dyDescent="0.3">
      <c r="B218" s="29" t="s">
        <v>11</v>
      </c>
      <c r="C218" s="29">
        <v>210</v>
      </c>
      <c r="D218" s="29">
        <v>210</v>
      </c>
      <c r="E218" s="28">
        <v>35.200000000000003</v>
      </c>
      <c r="F218" s="15">
        <f t="shared" si="54"/>
        <v>0.76388888888888884</v>
      </c>
      <c r="G218" s="15">
        <f t="shared" si="42"/>
        <v>2.75</v>
      </c>
      <c r="H218">
        <f t="shared" si="43"/>
        <v>454.6037760000001</v>
      </c>
      <c r="I218">
        <f t="shared" si="44"/>
        <v>7657232.3520000018</v>
      </c>
      <c r="J218">
        <f t="shared" si="55"/>
        <v>35.200000000000003</v>
      </c>
      <c r="K218">
        <f t="shared" si="45"/>
        <v>443725.92000000004</v>
      </c>
      <c r="L218">
        <f t="shared" si="46"/>
        <v>796083.20000000007</v>
      </c>
      <c r="M218" s="42">
        <f t="shared" si="47"/>
        <v>8897.0414720000008</v>
      </c>
      <c r="N218">
        <f t="shared" si="48"/>
        <v>151.27020000000002</v>
      </c>
      <c r="O218">
        <f t="shared" si="49"/>
        <v>454.6037760000001</v>
      </c>
      <c r="P218" s="43">
        <f t="shared" si="50"/>
        <v>605.87397600000008</v>
      </c>
      <c r="Q218" s="44">
        <f t="shared" si="51"/>
        <v>36463.011200000008</v>
      </c>
      <c r="R218" t="str">
        <f t="shared" si="52"/>
        <v>Accelerating</v>
      </c>
      <c r="S218">
        <f t="shared" si="53"/>
        <v>21326.763955200004</v>
      </c>
    </row>
    <row r="219" spans="2:19" x14ac:dyDescent="0.3">
      <c r="B219" s="29" t="s">
        <v>11</v>
      </c>
      <c r="C219" s="29">
        <v>211</v>
      </c>
      <c r="D219" s="29">
        <v>211</v>
      </c>
      <c r="E219" s="28">
        <v>37.5</v>
      </c>
      <c r="F219" s="15">
        <f t="shared" si="54"/>
        <v>0.55555555555555558</v>
      </c>
      <c r="G219" s="15">
        <f t="shared" si="42"/>
        <v>2.0000000000000004</v>
      </c>
      <c r="H219">
        <f t="shared" si="43"/>
        <v>515.953125</v>
      </c>
      <c r="I219">
        <f t="shared" si="44"/>
        <v>6380763.6328125</v>
      </c>
      <c r="J219">
        <f t="shared" si="55"/>
        <v>37.5</v>
      </c>
      <c r="K219">
        <f t="shared" si="45"/>
        <v>472719.375</v>
      </c>
      <c r="L219">
        <f t="shared" si="46"/>
        <v>903515.625</v>
      </c>
      <c r="M219" s="42">
        <f t="shared" si="47"/>
        <v>7756.9986328124996</v>
      </c>
      <c r="N219">
        <f t="shared" si="48"/>
        <v>151.27020000000002</v>
      </c>
      <c r="O219">
        <f t="shared" si="49"/>
        <v>515.953125</v>
      </c>
      <c r="P219" s="43">
        <f t="shared" si="50"/>
        <v>667.22332500000005</v>
      </c>
      <c r="Q219" s="44">
        <f t="shared" si="51"/>
        <v>30240.5859375</v>
      </c>
      <c r="R219" t="str">
        <f t="shared" si="52"/>
        <v>Accelerating</v>
      </c>
      <c r="S219">
        <f t="shared" si="53"/>
        <v>25020.874687500003</v>
      </c>
    </row>
    <row r="220" spans="2:19" x14ac:dyDescent="0.3">
      <c r="B220" s="29" t="s">
        <v>11</v>
      </c>
      <c r="C220" s="29">
        <v>212</v>
      </c>
      <c r="D220" s="29">
        <v>212</v>
      </c>
      <c r="E220" s="28">
        <v>39.200000000000003</v>
      </c>
      <c r="F220" s="15">
        <f t="shared" si="54"/>
        <v>0.41666666666666663</v>
      </c>
      <c r="G220" s="15">
        <f t="shared" si="42"/>
        <v>1.4999999999999998</v>
      </c>
      <c r="H220">
        <f t="shared" si="43"/>
        <v>563.79321600000014</v>
      </c>
      <c r="I220">
        <f t="shared" si="44"/>
        <v>5278983.8124800008</v>
      </c>
      <c r="J220">
        <f t="shared" si="55"/>
        <v>39.200000000000003</v>
      </c>
      <c r="K220">
        <f t="shared" si="45"/>
        <v>494149.32000000007</v>
      </c>
      <c r="L220">
        <f t="shared" si="46"/>
        <v>987291.20000000019</v>
      </c>
      <c r="M220" s="42">
        <f t="shared" si="47"/>
        <v>6760.4243324800009</v>
      </c>
      <c r="N220">
        <f t="shared" si="48"/>
        <v>151.27020000000002</v>
      </c>
      <c r="O220">
        <f t="shared" si="49"/>
        <v>563.79321600000014</v>
      </c>
      <c r="P220" s="43">
        <f t="shared" si="50"/>
        <v>715.06341600000019</v>
      </c>
      <c r="Q220" s="44">
        <f t="shared" si="51"/>
        <v>24900.867040000005</v>
      </c>
      <c r="R220" t="str">
        <f t="shared" si="52"/>
        <v>Accelerating</v>
      </c>
      <c r="S220">
        <f t="shared" si="53"/>
        <v>28030.485907200011</v>
      </c>
    </row>
    <row r="221" spans="2:19" x14ac:dyDescent="0.3">
      <c r="B221" s="29" t="s">
        <v>11</v>
      </c>
      <c r="C221" s="29">
        <v>213</v>
      </c>
      <c r="D221" s="29">
        <v>213</v>
      </c>
      <c r="E221" s="28">
        <v>40.5</v>
      </c>
      <c r="F221" s="15">
        <f t="shared" si="54"/>
        <v>0.33333333333333315</v>
      </c>
      <c r="G221" s="15">
        <f t="shared" si="42"/>
        <v>1.1999999999999993</v>
      </c>
      <c r="H221">
        <f t="shared" si="43"/>
        <v>601.807725</v>
      </c>
      <c r="I221">
        <f t="shared" si="44"/>
        <v>4550569.1125874976</v>
      </c>
      <c r="J221">
        <f t="shared" si="55"/>
        <v>40.5</v>
      </c>
      <c r="K221">
        <f t="shared" si="45"/>
        <v>510536.92499999999</v>
      </c>
      <c r="L221">
        <f t="shared" si="46"/>
        <v>1053860.625</v>
      </c>
      <c r="M221" s="42">
        <f t="shared" si="47"/>
        <v>6114.966662587497</v>
      </c>
      <c r="N221">
        <f t="shared" si="48"/>
        <v>151.27020000000002</v>
      </c>
      <c r="O221">
        <f t="shared" si="49"/>
        <v>601.807725</v>
      </c>
      <c r="P221" s="43">
        <f t="shared" si="50"/>
        <v>753.07792500000005</v>
      </c>
      <c r="Q221" s="44">
        <f t="shared" si="51"/>
        <v>21364.174237499989</v>
      </c>
      <c r="R221" t="str">
        <f t="shared" si="52"/>
        <v>Accelerating</v>
      </c>
      <c r="S221">
        <f t="shared" si="53"/>
        <v>30499.655962500001</v>
      </c>
    </row>
    <row r="222" spans="2:19" x14ac:dyDescent="0.3">
      <c r="B222" s="29" t="s">
        <v>11</v>
      </c>
      <c r="C222" s="29">
        <v>214</v>
      </c>
      <c r="D222" s="29">
        <v>214</v>
      </c>
      <c r="E222" s="28">
        <v>41.6</v>
      </c>
      <c r="F222" s="15">
        <f t="shared" si="54"/>
        <v>0.36111111111111133</v>
      </c>
      <c r="G222" s="15">
        <f t="shared" si="42"/>
        <v>1.3000000000000009</v>
      </c>
      <c r="H222">
        <f t="shared" si="43"/>
        <v>634.94246400000009</v>
      </c>
      <c r="I222">
        <f t="shared" si="44"/>
        <v>5250162.8619093364</v>
      </c>
      <c r="J222">
        <f t="shared" si="55"/>
        <v>41.6</v>
      </c>
      <c r="K222">
        <f t="shared" si="45"/>
        <v>524403.36</v>
      </c>
      <c r="L222">
        <f t="shared" si="46"/>
        <v>1111884.8</v>
      </c>
      <c r="M222" s="42">
        <f t="shared" si="47"/>
        <v>6886.4510219093363</v>
      </c>
      <c r="N222">
        <f t="shared" si="48"/>
        <v>151.27020000000002</v>
      </c>
      <c r="O222">
        <f t="shared" si="49"/>
        <v>634.94246400000009</v>
      </c>
      <c r="P222" s="43">
        <f t="shared" si="50"/>
        <v>786.21266400000013</v>
      </c>
      <c r="Q222" s="44">
        <f t="shared" si="51"/>
        <v>24533.471317333348</v>
      </c>
      <c r="R222" t="str">
        <f t="shared" si="52"/>
        <v>Accelerating</v>
      </c>
      <c r="S222">
        <f t="shared" si="53"/>
        <v>32706.446822400008</v>
      </c>
    </row>
    <row r="223" spans="2:19" x14ac:dyDescent="0.3">
      <c r="B223" s="29" t="s">
        <v>11</v>
      </c>
      <c r="C223" s="29">
        <v>215</v>
      </c>
      <c r="D223" s="29">
        <v>215</v>
      </c>
      <c r="E223" s="28">
        <v>43.1</v>
      </c>
      <c r="F223" s="15">
        <f t="shared" si="54"/>
        <v>0.47222222222222199</v>
      </c>
      <c r="G223" s="15">
        <f t="shared" si="42"/>
        <v>1.6999999999999993</v>
      </c>
      <c r="H223">
        <f t="shared" si="43"/>
        <v>681.55710899999997</v>
      </c>
      <c r="I223">
        <f t="shared" si="44"/>
        <v>7438675.2108322876</v>
      </c>
      <c r="J223">
        <f t="shared" si="55"/>
        <v>43.1</v>
      </c>
      <c r="K223">
        <f t="shared" si="45"/>
        <v>543312.13500000001</v>
      </c>
      <c r="L223">
        <f t="shared" si="46"/>
        <v>1193514.425</v>
      </c>
      <c r="M223" s="42">
        <f t="shared" si="47"/>
        <v>9175.5017708322866</v>
      </c>
      <c r="N223">
        <f t="shared" si="48"/>
        <v>151.27020000000002</v>
      </c>
      <c r="O223">
        <f t="shared" si="49"/>
        <v>681.55710900000008</v>
      </c>
      <c r="P223" s="43">
        <f t="shared" si="50"/>
        <v>832.82730900000013</v>
      </c>
      <c r="Q223" s="44">
        <f t="shared" si="51"/>
        <v>34598.489352708311</v>
      </c>
      <c r="R223" t="str">
        <f t="shared" si="52"/>
        <v>Accelerating</v>
      </c>
      <c r="S223">
        <f t="shared" si="53"/>
        <v>35894.857017900009</v>
      </c>
    </row>
    <row r="224" spans="2:19" x14ac:dyDescent="0.3">
      <c r="B224" s="29" t="s">
        <v>11</v>
      </c>
      <c r="C224" s="29">
        <v>216</v>
      </c>
      <c r="D224" s="29">
        <v>216</v>
      </c>
      <c r="E224" s="28">
        <v>45</v>
      </c>
      <c r="F224" s="15">
        <f t="shared" si="54"/>
        <v>0.55555555555555558</v>
      </c>
      <c r="G224" s="15">
        <f t="shared" si="42"/>
        <v>2.0000000000000004</v>
      </c>
      <c r="H224">
        <f t="shared" si="43"/>
        <v>742.97250000000008</v>
      </c>
      <c r="I224">
        <f t="shared" si="44"/>
        <v>9628923.6000000015</v>
      </c>
      <c r="J224">
        <f t="shared" si="55"/>
        <v>45</v>
      </c>
      <c r="K224">
        <f t="shared" si="45"/>
        <v>567263.25</v>
      </c>
      <c r="L224">
        <f t="shared" si="46"/>
        <v>1301062.5</v>
      </c>
      <c r="M224" s="42">
        <f t="shared" si="47"/>
        <v>11497.249350000002</v>
      </c>
      <c r="N224">
        <f t="shared" si="48"/>
        <v>151.27020000000002</v>
      </c>
      <c r="O224">
        <f t="shared" si="49"/>
        <v>742.97249999999997</v>
      </c>
      <c r="P224" s="43">
        <f t="shared" si="50"/>
        <v>894.24270000000001</v>
      </c>
      <c r="Q224" s="44">
        <f t="shared" si="51"/>
        <v>44578.350000000006</v>
      </c>
      <c r="R224" t="str">
        <f t="shared" si="52"/>
        <v>Accelerating</v>
      </c>
      <c r="S224">
        <f t="shared" si="53"/>
        <v>40240.921500000004</v>
      </c>
    </row>
    <row r="225" spans="2:19" x14ac:dyDescent="0.3">
      <c r="B225" s="29" t="s">
        <v>11</v>
      </c>
      <c r="C225" s="29">
        <v>217</v>
      </c>
      <c r="D225" s="29">
        <v>217</v>
      </c>
      <c r="E225" s="28">
        <v>47.1</v>
      </c>
      <c r="F225" s="15">
        <f t="shared" si="54"/>
        <v>0.55555555555555558</v>
      </c>
      <c r="G225" s="15">
        <f t="shared" si="42"/>
        <v>2.0000000000000004</v>
      </c>
      <c r="H225">
        <f t="shared" si="43"/>
        <v>813.9346290000002</v>
      </c>
      <c r="I225">
        <f t="shared" si="44"/>
        <v>10646491.040272504</v>
      </c>
      <c r="J225">
        <f t="shared" si="55"/>
        <v>47.1</v>
      </c>
      <c r="K225">
        <f t="shared" si="45"/>
        <v>593735.53500000003</v>
      </c>
      <c r="L225">
        <f t="shared" si="46"/>
        <v>1425328.4250000003</v>
      </c>
      <c r="M225" s="42">
        <f t="shared" si="47"/>
        <v>12665.555000272505</v>
      </c>
      <c r="N225">
        <f t="shared" si="48"/>
        <v>151.27020000000002</v>
      </c>
      <c r="O225">
        <f t="shared" si="49"/>
        <v>813.93462900000009</v>
      </c>
      <c r="P225" s="43">
        <f t="shared" si="50"/>
        <v>965.20482900000013</v>
      </c>
      <c r="Q225" s="44">
        <f t="shared" si="51"/>
        <v>49062.170692500018</v>
      </c>
      <c r="R225" t="str">
        <f t="shared" si="52"/>
        <v>Accelerating</v>
      </c>
      <c r="S225">
        <f t="shared" si="53"/>
        <v>45461.147445900009</v>
      </c>
    </row>
    <row r="226" spans="2:19" x14ac:dyDescent="0.3">
      <c r="B226" s="29" t="s">
        <v>11</v>
      </c>
      <c r="C226" s="29">
        <v>218</v>
      </c>
      <c r="D226" s="29">
        <v>218</v>
      </c>
      <c r="E226" s="28">
        <v>49</v>
      </c>
      <c r="F226" s="15">
        <f t="shared" si="54"/>
        <v>0.4861111111111111</v>
      </c>
      <c r="G226" s="15">
        <f t="shared" si="42"/>
        <v>1.7500000000000002</v>
      </c>
      <c r="H226">
        <f t="shared" si="43"/>
        <v>880.92690000000005</v>
      </c>
      <c r="I226">
        <f t="shared" si="44"/>
        <v>10175562.151708335</v>
      </c>
      <c r="J226">
        <f t="shared" si="55"/>
        <v>49</v>
      </c>
      <c r="K226">
        <f t="shared" si="45"/>
        <v>617686.65</v>
      </c>
      <c r="L226">
        <f t="shared" si="46"/>
        <v>1542642.5</v>
      </c>
      <c r="M226" s="42">
        <f t="shared" si="47"/>
        <v>12335.891301708336</v>
      </c>
      <c r="N226">
        <f t="shared" si="48"/>
        <v>151.27020000000002</v>
      </c>
      <c r="O226">
        <f t="shared" si="49"/>
        <v>880.92690000000005</v>
      </c>
      <c r="P226" s="43">
        <f t="shared" si="50"/>
        <v>1032.1971000000001</v>
      </c>
      <c r="Q226" s="44">
        <f t="shared" si="51"/>
        <v>46676.890604166671</v>
      </c>
      <c r="R226" t="str">
        <f t="shared" si="52"/>
        <v>Accelerating</v>
      </c>
      <c r="S226">
        <f t="shared" si="53"/>
        <v>50577.657900000006</v>
      </c>
    </row>
    <row r="227" spans="2:19" x14ac:dyDescent="0.3">
      <c r="B227" s="29" t="s">
        <v>11</v>
      </c>
      <c r="C227" s="29">
        <v>219</v>
      </c>
      <c r="D227" s="29">
        <v>219</v>
      </c>
      <c r="E227" s="28">
        <v>50.6</v>
      </c>
      <c r="F227" s="15">
        <f t="shared" si="54"/>
        <v>0.38888888888888851</v>
      </c>
      <c r="G227" s="15">
        <f t="shared" si="42"/>
        <v>1.3999999999999988</v>
      </c>
      <c r="H227">
        <f t="shared" si="43"/>
        <v>939.39608400000009</v>
      </c>
      <c r="I227">
        <f t="shared" si="44"/>
        <v>8760573.0303629916</v>
      </c>
      <c r="J227">
        <f t="shared" si="55"/>
        <v>50.6</v>
      </c>
      <c r="K227">
        <f t="shared" si="45"/>
        <v>637856.01</v>
      </c>
      <c r="L227">
        <f t="shared" si="46"/>
        <v>1645031.3</v>
      </c>
      <c r="M227" s="42">
        <f t="shared" si="47"/>
        <v>11043.460340362992</v>
      </c>
      <c r="N227">
        <f t="shared" si="48"/>
        <v>151.27020000000002</v>
      </c>
      <c r="O227">
        <f t="shared" si="49"/>
        <v>939.39608400000009</v>
      </c>
      <c r="P227" s="43">
        <f t="shared" si="50"/>
        <v>1090.6662840000001</v>
      </c>
      <c r="Q227" s="44">
        <f t="shared" si="51"/>
        <v>40002.616576999964</v>
      </c>
      <c r="R227" t="str">
        <f t="shared" si="52"/>
        <v>Accelerating</v>
      </c>
      <c r="S227">
        <f t="shared" si="53"/>
        <v>55187.713970400007</v>
      </c>
    </row>
    <row r="228" spans="2:19" x14ac:dyDescent="0.3">
      <c r="B228" s="29" t="s">
        <v>11</v>
      </c>
      <c r="C228" s="29">
        <v>220</v>
      </c>
      <c r="D228" s="29">
        <v>220</v>
      </c>
      <c r="E228" s="28">
        <v>51.8</v>
      </c>
      <c r="F228" s="15">
        <f t="shared" si="54"/>
        <v>0.29166666666666685</v>
      </c>
      <c r="G228" s="15">
        <f t="shared" si="42"/>
        <v>1.0500000000000007</v>
      </c>
      <c r="H228">
        <f t="shared" si="43"/>
        <v>984.48075599999993</v>
      </c>
      <c r="I228">
        <f t="shared" si="44"/>
        <v>6948793.3361000037</v>
      </c>
      <c r="J228">
        <f t="shared" si="55"/>
        <v>51.8</v>
      </c>
      <c r="K228">
        <f t="shared" si="45"/>
        <v>652983.03</v>
      </c>
      <c r="L228">
        <f t="shared" si="46"/>
        <v>1723981.7</v>
      </c>
      <c r="M228" s="42">
        <f t="shared" si="47"/>
        <v>9325.7580661000029</v>
      </c>
      <c r="N228">
        <f t="shared" si="48"/>
        <v>151.27020000000002</v>
      </c>
      <c r="O228">
        <f t="shared" si="49"/>
        <v>984.48075599999993</v>
      </c>
      <c r="P228" s="43">
        <f t="shared" si="50"/>
        <v>1135.7509559999999</v>
      </c>
      <c r="Q228" s="44">
        <f t="shared" si="51"/>
        <v>31585.424255000016</v>
      </c>
      <c r="R228" t="str">
        <f t="shared" si="52"/>
        <v>Accelerating</v>
      </c>
      <c r="S228">
        <f t="shared" si="53"/>
        <v>58831.899520799991</v>
      </c>
    </row>
    <row r="229" spans="2:19" x14ac:dyDescent="0.3">
      <c r="B229" s="29" t="s">
        <v>11</v>
      </c>
      <c r="C229" s="29">
        <v>221</v>
      </c>
      <c r="D229" s="29">
        <v>221</v>
      </c>
      <c r="E229" s="28">
        <v>52.7</v>
      </c>
      <c r="F229" s="15">
        <f t="shared" si="54"/>
        <v>0.18055555555555614</v>
      </c>
      <c r="G229" s="15">
        <f t="shared" si="42"/>
        <v>0.65000000000000213</v>
      </c>
      <c r="H229">
        <f t="shared" si="43"/>
        <v>1018.9877010000002</v>
      </c>
      <c r="I229">
        <f t="shared" si="44"/>
        <v>4492978.5969377449</v>
      </c>
      <c r="J229">
        <f t="shared" si="55"/>
        <v>52.7</v>
      </c>
      <c r="K229">
        <f t="shared" si="45"/>
        <v>664328.29500000004</v>
      </c>
      <c r="L229">
        <f t="shared" si="46"/>
        <v>1784408.8250000002</v>
      </c>
      <c r="M229" s="42">
        <f t="shared" si="47"/>
        <v>6941.7157169377451</v>
      </c>
      <c r="N229">
        <f t="shared" si="48"/>
        <v>151.27020000000002</v>
      </c>
      <c r="O229">
        <f t="shared" si="49"/>
        <v>1018.9877010000001</v>
      </c>
      <c r="P229" s="43">
        <f t="shared" si="50"/>
        <v>1170.2579010000002</v>
      </c>
      <c r="Q229" s="44">
        <f t="shared" si="51"/>
        <v>20330.219895645903</v>
      </c>
      <c r="R229" t="str">
        <f t="shared" si="52"/>
        <v>Accelerating</v>
      </c>
      <c r="S229">
        <f t="shared" si="53"/>
        <v>61672.591382700011</v>
      </c>
    </row>
    <row r="230" spans="2:19" x14ac:dyDescent="0.3">
      <c r="B230" s="29" t="s">
        <v>11</v>
      </c>
      <c r="C230" s="29">
        <v>222</v>
      </c>
      <c r="D230" s="29">
        <v>222</v>
      </c>
      <c r="E230" s="28">
        <v>53.1</v>
      </c>
      <c r="F230" s="15">
        <f t="shared" si="54"/>
        <v>0.11111111111111072</v>
      </c>
      <c r="G230" s="15">
        <f t="shared" si="42"/>
        <v>0.39999999999999863</v>
      </c>
      <c r="H230">
        <f t="shared" si="43"/>
        <v>1034.514909</v>
      </c>
      <c r="I230">
        <f t="shared" si="44"/>
        <v>2832501.8208419899</v>
      </c>
      <c r="J230">
        <f t="shared" si="55"/>
        <v>53.1</v>
      </c>
      <c r="K230">
        <f t="shared" si="45"/>
        <v>669370.63500000001</v>
      </c>
      <c r="L230">
        <f t="shared" si="46"/>
        <v>1811599.425</v>
      </c>
      <c r="M230" s="42">
        <f t="shared" si="47"/>
        <v>5313.4718808419902</v>
      </c>
      <c r="N230">
        <f t="shared" si="48"/>
        <v>151.27020000000002</v>
      </c>
      <c r="O230">
        <f t="shared" si="49"/>
        <v>1034.514909</v>
      </c>
      <c r="P230" s="43">
        <f t="shared" si="50"/>
        <v>1185.7851089999999</v>
      </c>
      <c r="Q230" s="44">
        <f t="shared" si="51"/>
        <v>12759.017210999955</v>
      </c>
      <c r="R230" t="str">
        <f t="shared" si="52"/>
        <v>Accelerating</v>
      </c>
      <c r="S230">
        <f t="shared" si="53"/>
        <v>62965.189287900001</v>
      </c>
    </row>
    <row r="231" spans="2:19" x14ac:dyDescent="0.3">
      <c r="B231" s="29" t="s">
        <v>11</v>
      </c>
      <c r="C231" s="29">
        <v>223</v>
      </c>
      <c r="D231" s="29">
        <v>223</v>
      </c>
      <c r="E231" s="28">
        <v>53.5</v>
      </c>
      <c r="F231" s="15">
        <f t="shared" si="54"/>
        <v>9.7222222222221627E-2</v>
      </c>
      <c r="G231" s="15">
        <f t="shared" si="42"/>
        <v>0.34999999999999792</v>
      </c>
      <c r="H231">
        <f t="shared" si="43"/>
        <v>1050.159525</v>
      </c>
      <c r="I231">
        <f t="shared" si="44"/>
        <v>2538636.6745213387</v>
      </c>
      <c r="J231">
        <f t="shared" si="55"/>
        <v>53.5</v>
      </c>
      <c r="K231">
        <f t="shared" si="45"/>
        <v>674412.97499999998</v>
      </c>
      <c r="L231">
        <f t="shared" si="46"/>
        <v>1838995.625</v>
      </c>
      <c r="M231" s="42">
        <f t="shared" si="47"/>
        <v>5052.0452745213388</v>
      </c>
      <c r="N231">
        <f t="shared" si="48"/>
        <v>151.27020000000002</v>
      </c>
      <c r="O231">
        <f t="shared" si="49"/>
        <v>1050.159525</v>
      </c>
      <c r="P231" s="43">
        <f t="shared" si="50"/>
        <v>1201.429725</v>
      </c>
      <c r="Q231" s="44">
        <f t="shared" si="51"/>
        <v>11384.020961979097</v>
      </c>
      <c r="R231" t="str">
        <f t="shared" si="52"/>
        <v>Accelerating</v>
      </c>
      <c r="S231">
        <f t="shared" si="53"/>
        <v>64276.490287499997</v>
      </c>
    </row>
    <row r="232" spans="2:19" x14ac:dyDescent="0.3">
      <c r="B232" s="29" t="s">
        <v>11</v>
      </c>
      <c r="C232" s="29">
        <v>224</v>
      </c>
      <c r="D232" s="29">
        <v>224</v>
      </c>
      <c r="E232" s="28">
        <v>53.8</v>
      </c>
      <c r="F232" s="15">
        <f t="shared" si="54"/>
        <v>9.7222222222222612E-2</v>
      </c>
      <c r="G232" s="15">
        <f t="shared" si="42"/>
        <v>0.35000000000000142</v>
      </c>
      <c r="H232">
        <f t="shared" si="43"/>
        <v>1061.9700359999999</v>
      </c>
      <c r="I232">
        <f t="shared" si="44"/>
        <v>2590262.9144746768</v>
      </c>
      <c r="J232">
        <f t="shared" si="55"/>
        <v>53.8</v>
      </c>
      <c r="K232">
        <f t="shared" si="45"/>
        <v>678194.73</v>
      </c>
      <c r="L232">
        <f t="shared" si="46"/>
        <v>1859677.6999999997</v>
      </c>
      <c r="M232" s="42">
        <f t="shared" si="47"/>
        <v>5128.1353444746774</v>
      </c>
      <c r="N232">
        <f t="shared" si="48"/>
        <v>151.27020000000002</v>
      </c>
      <c r="O232">
        <f t="shared" si="49"/>
        <v>1061.9700359999999</v>
      </c>
      <c r="P232" s="43">
        <f t="shared" si="50"/>
        <v>1213.2402359999999</v>
      </c>
      <c r="Q232" s="44">
        <f t="shared" si="51"/>
        <v>11563.673725333379</v>
      </c>
      <c r="R232" t="str">
        <f t="shared" si="52"/>
        <v>Accelerating</v>
      </c>
      <c r="S232">
        <f t="shared" si="53"/>
        <v>65272.324696799988</v>
      </c>
    </row>
    <row r="233" spans="2:19" x14ac:dyDescent="0.3">
      <c r="B233" s="29" t="s">
        <v>11</v>
      </c>
      <c r="C233" s="29">
        <v>225</v>
      </c>
      <c r="D233" s="29">
        <v>225</v>
      </c>
      <c r="E233" s="28">
        <v>54.2</v>
      </c>
      <c r="F233" s="15">
        <f t="shared" si="54"/>
        <v>0.1388888888888889</v>
      </c>
      <c r="G233" s="15">
        <f t="shared" si="42"/>
        <v>0.50000000000000011</v>
      </c>
      <c r="H233">
        <f t="shared" si="43"/>
        <v>1077.8201160000001</v>
      </c>
      <c r="I233">
        <f t="shared" si="44"/>
        <v>3789211.3453125004</v>
      </c>
      <c r="J233">
        <f t="shared" si="55"/>
        <v>54.2</v>
      </c>
      <c r="K233">
        <f t="shared" si="45"/>
        <v>683237.07000000007</v>
      </c>
      <c r="L233">
        <f t="shared" si="46"/>
        <v>1887433.7000000002</v>
      </c>
      <c r="M233" s="42">
        <f t="shared" si="47"/>
        <v>6359.8821153125009</v>
      </c>
      <c r="N233">
        <f t="shared" si="48"/>
        <v>151.27020000000002</v>
      </c>
      <c r="O233">
        <f t="shared" si="49"/>
        <v>1077.8201160000001</v>
      </c>
      <c r="P233" s="43">
        <f t="shared" si="50"/>
        <v>1229.090316</v>
      </c>
      <c r="Q233" s="44">
        <f t="shared" si="51"/>
        <v>16840.939312500002</v>
      </c>
      <c r="R233" t="str">
        <f t="shared" si="52"/>
        <v>Accelerating</v>
      </c>
      <c r="S233">
        <f t="shared" si="53"/>
        <v>66616.695127200001</v>
      </c>
    </row>
    <row r="234" spans="2:19" x14ac:dyDescent="0.3">
      <c r="B234" s="29" t="s">
        <v>11</v>
      </c>
      <c r="C234" s="29">
        <v>226</v>
      </c>
      <c r="D234" s="29">
        <v>226</v>
      </c>
      <c r="E234" s="28">
        <v>54.8</v>
      </c>
      <c r="F234" s="15">
        <f t="shared" si="54"/>
        <v>0.15277777777777699</v>
      </c>
      <c r="G234" s="15">
        <f t="shared" si="42"/>
        <v>0.54999999999999716</v>
      </c>
      <c r="H234">
        <f t="shared" si="43"/>
        <v>1101.8153759999998</v>
      </c>
      <c r="I234">
        <f t="shared" si="44"/>
        <v>4298885.71937731</v>
      </c>
      <c r="J234">
        <f t="shared" si="55"/>
        <v>54.8</v>
      </c>
      <c r="K234">
        <f t="shared" si="45"/>
        <v>690800.58</v>
      </c>
      <c r="L234">
        <f t="shared" si="46"/>
        <v>1929453.1999999997</v>
      </c>
      <c r="M234" s="42">
        <f t="shared" si="47"/>
        <v>6919.1394993773101</v>
      </c>
      <c r="N234">
        <f t="shared" si="48"/>
        <v>151.27020000000002</v>
      </c>
      <c r="O234">
        <f t="shared" si="49"/>
        <v>1101.8153759999998</v>
      </c>
      <c r="P234" s="43">
        <f t="shared" si="50"/>
        <v>1253.0855759999997</v>
      </c>
      <c r="Q234" s="44">
        <f t="shared" si="51"/>
        <v>19021.618227333231</v>
      </c>
      <c r="R234" t="str">
        <f t="shared" si="52"/>
        <v>Accelerating</v>
      </c>
      <c r="S234">
        <f t="shared" si="53"/>
        <v>68669.089564799986</v>
      </c>
    </row>
    <row r="235" spans="2:19" x14ac:dyDescent="0.3">
      <c r="B235" s="29" t="s">
        <v>11</v>
      </c>
      <c r="C235" s="29">
        <v>227</v>
      </c>
      <c r="D235" s="29">
        <v>227</v>
      </c>
      <c r="E235" s="28">
        <v>55.3</v>
      </c>
      <c r="F235" s="15">
        <f t="shared" si="54"/>
        <v>0.1388888888888889</v>
      </c>
      <c r="G235" s="15">
        <f t="shared" si="42"/>
        <v>0.50000000000000011</v>
      </c>
      <c r="H235">
        <f t="shared" si="43"/>
        <v>1122.0132209999999</v>
      </c>
      <c r="I235">
        <f t="shared" si="44"/>
        <v>4015015.2267297916</v>
      </c>
      <c r="J235">
        <f t="shared" si="55"/>
        <v>55.3</v>
      </c>
      <c r="K235">
        <f t="shared" si="45"/>
        <v>697103.505</v>
      </c>
      <c r="L235">
        <f t="shared" si="46"/>
        <v>1964822.8249999997</v>
      </c>
      <c r="M235" s="42">
        <f t="shared" si="47"/>
        <v>6676.941556729792</v>
      </c>
      <c r="N235">
        <f t="shared" si="48"/>
        <v>151.27020000000002</v>
      </c>
      <c r="O235">
        <f t="shared" si="49"/>
        <v>1122.0132209999999</v>
      </c>
      <c r="P235" s="43">
        <f t="shared" si="50"/>
        <v>1273.2834209999999</v>
      </c>
      <c r="Q235" s="44">
        <f t="shared" si="51"/>
        <v>17687.291747708332</v>
      </c>
      <c r="R235" t="str">
        <f t="shared" si="52"/>
        <v>Accelerating</v>
      </c>
      <c r="S235">
        <f t="shared" si="53"/>
        <v>70412.573181299987</v>
      </c>
    </row>
    <row r="236" spans="2:19" x14ac:dyDescent="0.3">
      <c r="B236" s="29" t="s">
        <v>11</v>
      </c>
      <c r="C236" s="29">
        <v>228</v>
      </c>
      <c r="D236" s="29">
        <v>228</v>
      </c>
      <c r="E236" s="28">
        <v>55.8</v>
      </c>
      <c r="F236" s="15">
        <f t="shared" si="54"/>
        <v>0.12500000000000078</v>
      </c>
      <c r="G236" s="15">
        <f t="shared" si="42"/>
        <v>0.45000000000000279</v>
      </c>
      <c r="H236">
        <f t="shared" si="43"/>
        <v>1142.3945160000001</v>
      </c>
      <c r="I236">
        <f t="shared" si="44"/>
        <v>3711639.7824840229</v>
      </c>
      <c r="J236">
        <f t="shared" si="55"/>
        <v>55.8</v>
      </c>
      <c r="K236">
        <f t="shared" si="45"/>
        <v>703406.42999999993</v>
      </c>
      <c r="L236">
        <f t="shared" si="46"/>
        <v>2000513.7</v>
      </c>
      <c r="M236" s="42">
        <f t="shared" si="47"/>
        <v>6415.5599124840228</v>
      </c>
      <c r="N236">
        <f t="shared" si="48"/>
        <v>151.27020000000002</v>
      </c>
      <c r="O236">
        <f t="shared" si="49"/>
        <v>1142.3945160000001</v>
      </c>
      <c r="P236" s="43">
        <f t="shared" si="50"/>
        <v>1293.664716</v>
      </c>
      <c r="Q236" s="44">
        <f t="shared" si="51"/>
        <v>16279.121853000101</v>
      </c>
      <c r="R236" t="str">
        <f t="shared" si="52"/>
        <v>Accelerating</v>
      </c>
      <c r="S236">
        <f t="shared" si="53"/>
        <v>72186.491152799994</v>
      </c>
    </row>
    <row r="237" spans="2:19" x14ac:dyDescent="0.3">
      <c r="B237" s="29" t="s">
        <v>11</v>
      </c>
      <c r="C237" s="29">
        <v>229</v>
      </c>
      <c r="D237" s="29">
        <v>229</v>
      </c>
      <c r="E237" s="28">
        <v>56.2</v>
      </c>
      <c r="F237" s="15">
        <f t="shared" si="54"/>
        <v>9.7222222222222612E-2</v>
      </c>
      <c r="G237" s="15">
        <f t="shared" si="42"/>
        <v>0.35000000000000142</v>
      </c>
      <c r="H237">
        <f t="shared" si="43"/>
        <v>1158.8316360000003</v>
      </c>
      <c r="I237">
        <f t="shared" si="44"/>
        <v>2954111.3108634292</v>
      </c>
      <c r="J237">
        <f t="shared" si="55"/>
        <v>56.2</v>
      </c>
      <c r="K237">
        <f t="shared" si="45"/>
        <v>708448.77</v>
      </c>
      <c r="L237">
        <f t="shared" si="46"/>
        <v>2029297.7000000004</v>
      </c>
      <c r="M237" s="42">
        <f t="shared" si="47"/>
        <v>5691.8577808634291</v>
      </c>
      <c r="N237">
        <f t="shared" si="48"/>
        <v>151.27020000000002</v>
      </c>
      <c r="O237">
        <f t="shared" si="49"/>
        <v>1158.8316360000001</v>
      </c>
      <c r="P237" s="43">
        <f t="shared" si="50"/>
        <v>1310.101836</v>
      </c>
      <c r="Q237" s="44">
        <f t="shared" si="51"/>
        <v>12900.049392416722</v>
      </c>
      <c r="R237" t="str">
        <f t="shared" si="52"/>
        <v>Accelerating</v>
      </c>
      <c r="S237">
        <f t="shared" si="53"/>
        <v>73627.723183200011</v>
      </c>
    </row>
    <row r="238" spans="2:19" x14ac:dyDescent="0.3">
      <c r="B238" s="29" t="s">
        <v>11</v>
      </c>
      <c r="C238" s="29">
        <v>230</v>
      </c>
      <c r="D238" s="29">
        <v>230</v>
      </c>
      <c r="E238" s="28">
        <v>56.5</v>
      </c>
      <c r="F238" s="15">
        <f t="shared" si="54"/>
        <v>4.1666666666666269E-2</v>
      </c>
      <c r="G238" s="15">
        <f t="shared" si="42"/>
        <v>0.14999999999999858</v>
      </c>
      <c r="H238">
        <f t="shared" si="43"/>
        <v>1171.236525</v>
      </c>
      <c r="I238">
        <f t="shared" si="44"/>
        <v>1290800.2535937377</v>
      </c>
      <c r="J238">
        <f t="shared" si="55"/>
        <v>56.5</v>
      </c>
      <c r="K238">
        <f t="shared" si="45"/>
        <v>712230.52500000002</v>
      </c>
      <c r="L238">
        <f t="shared" si="46"/>
        <v>2051020.625</v>
      </c>
      <c r="M238" s="42">
        <f t="shared" si="47"/>
        <v>4054.0514035937376</v>
      </c>
      <c r="N238">
        <f t="shared" si="48"/>
        <v>151.27020000000002</v>
      </c>
      <c r="O238">
        <f t="shared" si="49"/>
        <v>1171.236525</v>
      </c>
      <c r="P238" s="43">
        <f t="shared" si="50"/>
        <v>1322.506725</v>
      </c>
      <c r="Q238" s="44">
        <f t="shared" si="51"/>
        <v>5612.1750156249464</v>
      </c>
      <c r="R238" t="str">
        <f t="shared" si="52"/>
        <v>Accelerating</v>
      </c>
      <c r="S238">
        <f t="shared" si="53"/>
        <v>74721.629962499996</v>
      </c>
    </row>
    <row r="239" spans="2:19" x14ac:dyDescent="0.3">
      <c r="B239" s="29" t="s">
        <v>11</v>
      </c>
      <c r="C239" s="29">
        <v>231</v>
      </c>
      <c r="D239" s="29">
        <v>231</v>
      </c>
      <c r="E239" s="28">
        <v>56.5</v>
      </c>
      <c r="F239" s="15">
        <f t="shared" si="54"/>
        <v>-4.1666666666666269E-2</v>
      </c>
      <c r="G239" s="15">
        <f t="shared" si="42"/>
        <v>-0.14999999999999858</v>
      </c>
      <c r="H239">
        <f t="shared" si="43"/>
        <v>1171.236525</v>
      </c>
      <c r="I239">
        <f t="shared" si="44"/>
        <v>-1302049.0043859251</v>
      </c>
      <c r="J239">
        <f t="shared" si="55"/>
        <v>56.5</v>
      </c>
      <c r="K239">
        <f t="shared" si="45"/>
        <v>712230.52500000002</v>
      </c>
      <c r="L239">
        <f t="shared" si="46"/>
        <v>2051020.625</v>
      </c>
      <c r="M239" s="42">
        <f t="shared" si="47"/>
        <v>1461.2021456140751</v>
      </c>
      <c r="N239">
        <f t="shared" si="48"/>
        <v>151.27020000000002</v>
      </c>
      <c r="O239">
        <f t="shared" si="49"/>
        <v>1171.236525</v>
      </c>
      <c r="P239" s="43">
        <f t="shared" si="50"/>
        <v>1322.506725</v>
      </c>
      <c r="Q239" s="44">
        <f t="shared" si="51"/>
        <v>-5636.5757765624467</v>
      </c>
      <c r="R239" t="str">
        <f t="shared" si="52"/>
        <v>Braking</v>
      </c>
      <c r="S239">
        <f t="shared" si="53"/>
        <v>74721.629962499996</v>
      </c>
    </row>
    <row r="240" spans="2:19" x14ac:dyDescent="0.3">
      <c r="B240" s="29" t="s">
        <v>11</v>
      </c>
      <c r="C240" s="29">
        <v>232</v>
      </c>
      <c r="D240" s="29">
        <v>232</v>
      </c>
      <c r="E240" s="28">
        <v>56.2</v>
      </c>
      <c r="F240" s="15">
        <f t="shared" si="54"/>
        <v>-0.2222222222222224</v>
      </c>
      <c r="G240" s="15">
        <f t="shared" si="42"/>
        <v>-0.80000000000000071</v>
      </c>
      <c r="H240">
        <f t="shared" si="43"/>
        <v>1158.8316360000003</v>
      </c>
      <c r="I240">
        <f t="shared" si="44"/>
        <v>-6930328.2195626739</v>
      </c>
      <c r="J240">
        <f t="shared" si="55"/>
        <v>56.2</v>
      </c>
      <c r="K240">
        <f t="shared" si="45"/>
        <v>708448.77</v>
      </c>
      <c r="L240">
        <f t="shared" si="46"/>
        <v>2029297.7000000004</v>
      </c>
      <c r="M240" s="42">
        <f t="shared" si="47"/>
        <v>-4192.5817495626743</v>
      </c>
      <c r="N240">
        <f t="shared" si="48"/>
        <v>151.27020000000002</v>
      </c>
      <c r="O240">
        <f t="shared" si="49"/>
        <v>1158.8316360000001</v>
      </c>
      <c r="P240" s="43">
        <f t="shared" si="50"/>
        <v>1310.101836</v>
      </c>
      <c r="Q240" s="44">
        <f t="shared" si="51"/>
        <v>-29872.104394666698</v>
      </c>
      <c r="R240" t="str">
        <f t="shared" si="52"/>
        <v>Braking</v>
      </c>
      <c r="S240">
        <f t="shared" si="53"/>
        <v>73627.723183200011</v>
      </c>
    </row>
    <row r="241" spans="2:19" x14ac:dyDescent="0.3">
      <c r="B241" s="29" t="s">
        <v>11</v>
      </c>
      <c r="C241" s="29">
        <v>233</v>
      </c>
      <c r="D241" s="29">
        <v>233</v>
      </c>
      <c r="E241" s="28">
        <v>54.9</v>
      </c>
      <c r="F241" s="15">
        <f t="shared" si="54"/>
        <v>-0.45833333333333393</v>
      </c>
      <c r="G241" s="15">
        <f t="shared" si="42"/>
        <v>-1.6500000000000024</v>
      </c>
      <c r="H241">
        <f t="shared" si="43"/>
        <v>1105.840269</v>
      </c>
      <c r="I241">
        <f t="shared" si="44"/>
        <v>-13758012.20835733</v>
      </c>
      <c r="J241">
        <f t="shared" si="55"/>
        <v>54.9</v>
      </c>
      <c r="K241">
        <f t="shared" si="45"/>
        <v>692061.16500000004</v>
      </c>
      <c r="L241">
        <f t="shared" si="46"/>
        <v>1936501.4249999998</v>
      </c>
      <c r="M241" s="42">
        <f t="shared" si="47"/>
        <v>-11129.44961835733</v>
      </c>
      <c r="N241">
        <f t="shared" si="48"/>
        <v>151.27020000000002</v>
      </c>
      <c r="O241">
        <f t="shared" si="49"/>
        <v>1105.840269</v>
      </c>
      <c r="P241" s="43">
        <f t="shared" si="50"/>
        <v>1257.110469</v>
      </c>
      <c r="Q241" s="44">
        <f t="shared" si="51"/>
        <v>-59047.262696812577</v>
      </c>
      <c r="R241" t="str">
        <f t="shared" si="52"/>
        <v>Braking</v>
      </c>
      <c r="S241">
        <f t="shared" si="53"/>
        <v>69015.364748099993</v>
      </c>
    </row>
    <row r="242" spans="2:19" x14ac:dyDescent="0.3">
      <c r="B242" s="29" t="s">
        <v>11</v>
      </c>
      <c r="C242" s="29">
        <v>234</v>
      </c>
      <c r="D242" s="29">
        <v>234</v>
      </c>
      <c r="E242" s="28">
        <v>52.9</v>
      </c>
      <c r="F242" s="15">
        <f t="shared" si="54"/>
        <v>-0.54166666666666641</v>
      </c>
      <c r="G242" s="15">
        <f t="shared" si="42"/>
        <v>-1.9499999999999991</v>
      </c>
      <c r="H242">
        <f t="shared" si="43"/>
        <v>1026.736629</v>
      </c>
      <c r="I242">
        <f t="shared" si="44"/>
        <v>-15226247.523912743</v>
      </c>
      <c r="J242">
        <f t="shared" si="55"/>
        <v>52.9</v>
      </c>
      <c r="K242">
        <f t="shared" si="45"/>
        <v>666849.46499999997</v>
      </c>
      <c r="L242">
        <f t="shared" si="46"/>
        <v>1797978.4249999998</v>
      </c>
      <c r="M242" s="42">
        <f t="shared" si="47"/>
        <v>-12761.419633912743</v>
      </c>
      <c r="N242">
        <f t="shared" si="48"/>
        <v>151.27020000000002</v>
      </c>
      <c r="O242">
        <f t="shared" si="49"/>
        <v>1026.736629</v>
      </c>
      <c r="P242" s="43">
        <f t="shared" si="50"/>
        <v>1178.0068289999999</v>
      </c>
      <c r="Q242" s="44">
        <f t="shared" si="51"/>
        <v>-65069.433862874968</v>
      </c>
      <c r="R242" t="str">
        <f t="shared" si="52"/>
        <v>Braking</v>
      </c>
      <c r="S242">
        <f t="shared" si="53"/>
        <v>62316.561254099994</v>
      </c>
    </row>
    <row r="243" spans="2:19" x14ac:dyDescent="0.3">
      <c r="B243" s="29" t="s">
        <v>11</v>
      </c>
      <c r="C243" s="29">
        <v>235</v>
      </c>
      <c r="D243" s="29">
        <v>235</v>
      </c>
      <c r="E243" s="28">
        <v>51</v>
      </c>
      <c r="F243" s="15">
        <f t="shared" si="54"/>
        <v>-0.43055555555555575</v>
      </c>
      <c r="G243" s="15">
        <f t="shared" si="42"/>
        <v>-1.5500000000000007</v>
      </c>
      <c r="H243">
        <f t="shared" si="43"/>
        <v>954.30690000000004</v>
      </c>
      <c r="I243">
        <f t="shared" si="44"/>
        <v>-11345483.021718755</v>
      </c>
      <c r="J243">
        <f t="shared" si="55"/>
        <v>51</v>
      </c>
      <c r="K243">
        <f t="shared" si="45"/>
        <v>642898.35</v>
      </c>
      <c r="L243">
        <f t="shared" si="46"/>
        <v>1671142.5</v>
      </c>
      <c r="M243" s="42">
        <f t="shared" si="47"/>
        <v>-9031.4421717187561</v>
      </c>
      <c r="N243">
        <f t="shared" si="48"/>
        <v>151.27020000000002</v>
      </c>
      <c r="O243">
        <f t="shared" si="49"/>
        <v>954.30690000000004</v>
      </c>
      <c r="P243" s="43">
        <f t="shared" si="50"/>
        <v>1105.5771</v>
      </c>
      <c r="Q243" s="44">
        <f t="shared" si="51"/>
        <v>-48278.651156250024</v>
      </c>
      <c r="R243" t="str">
        <f t="shared" si="52"/>
        <v>Braking</v>
      </c>
      <c r="S243">
        <f t="shared" si="53"/>
        <v>56384.432099999998</v>
      </c>
    </row>
    <row r="244" spans="2:19" x14ac:dyDescent="0.3">
      <c r="B244" s="29" t="s">
        <v>11</v>
      </c>
      <c r="C244" s="29">
        <v>236</v>
      </c>
      <c r="D244" s="29">
        <v>236</v>
      </c>
      <c r="E244" s="28">
        <v>49.8</v>
      </c>
      <c r="F244" s="15">
        <f t="shared" si="54"/>
        <v>-0.24999999999999961</v>
      </c>
      <c r="G244" s="15">
        <f t="shared" si="42"/>
        <v>-0.89999999999999869</v>
      </c>
      <c r="H244">
        <f t="shared" si="43"/>
        <v>909.92667599999993</v>
      </c>
      <c r="I244">
        <f t="shared" si="44"/>
        <v>-6334909.5183119895</v>
      </c>
      <c r="J244">
        <f t="shared" si="55"/>
        <v>49.8</v>
      </c>
      <c r="K244">
        <f t="shared" si="45"/>
        <v>627771.32999999996</v>
      </c>
      <c r="L244">
        <f t="shared" si="46"/>
        <v>1593425.6999999997</v>
      </c>
      <c r="M244" s="42">
        <f t="shared" si="47"/>
        <v>-4113.7124883119895</v>
      </c>
      <c r="N244">
        <f t="shared" si="48"/>
        <v>151.27020000000002</v>
      </c>
      <c r="O244">
        <f t="shared" si="49"/>
        <v>909.92667599999982</v>
      </c>
      <c r="P244" s="43">
        <f t="shared" si="50"/>
        <v>1061.1968759999997</v>
      </c>
      <c r="Q244" s="44">
        <f t="shared" si="51"/>
        <v>-26842.836941999954</v>
      </c>
      <c r="R244" t="str">
        <f t="shared" si="52"/>
        <v>Braking</v>
      </c>
      <c r="S244">
        <f t="shared" si="53"/>
        <v>52847.604424799982</v>
      </c>
    </row>
    <row r="245" spans="2:19" x14ac:dyDescent="0.3">
      <c r="B245" s="29" t="s">
        <v>11</v>
      </c>
      <c r="C245" s="29">
        <v>237</v>
      </c>
      <c r="D245" s="29">
        <v>237</v>
      </c>
      <c r="E245" s="28">
        <v>49.2</v>
      </c>
      <c r="F245" s="15">
        <f t="shared" si="54"/>
        <v>-0.19444444444444425</v>
      </c>
      <c r="G245" s="15">
        <f t="shared" si="42"/>
        <v>-0.6999999999999994</v>
      </c>
      <c r="H245">
        <f t="shared" si="43"/>
        <v>888.13281600000016</v>
      </c>
      <c r="I245">
        <f t="shared" si="44"/>
        <v>-4849982.2915739957</v>
      </c>
      <c r="J245">
        <f t="shared" si="55"/>
        <v>49.2</v>
      </c>
      <c r="K245">
        <f t="shared" si="45"/>
        <v>620207.82000000007</v>
      </c>
      <c r="L245">
        <f t="shared" si="46"/>
        <v>1555261.2000000002</v>
      </c>
      <c r="M245" s="42">
        <f t="shared" si="47"/>
        <v>-2674.5132715739951</v>
      </c>
      <c r="N245">
        <f t="shared" si="48"/>
        <v>151.27020000000002</v>
      </c>
      <c r="O245">
        <f t="shared" si="49"/>
        <v>888.13281600000016</v>
      </c>
      <c r="P245" s="43">
        <f t="shared" si="50"/>
        <v>1039.4030160000002</v>
      </c>
      <c r="Q245" s="44">
        <f t="shared" si="51"/>
        <v>-20464.060301999983</v>
      </c>
      <c r="R245" t="str">
        <f t="shared" si="52"/>
        <v>Braking</v>
      </c>
      <c r="S245">
        <f t="shared" si="53"/>
        <v>51138.628387200013</v>
      </c>
    </row>
    <row r="246" spans="2:19" x14ac:dyDescent="0.3">
      <c r="B246" s="29" t="s">
        <v>11</v>
      </c>
      <c r="C246" s="29">
        <v>238</v>
      </c>
      <c r="D246" s="29">
        <v>238</v>
      </c>
      <c r="E246" s="28">
        <v>48.4</v>
      </c>
      <c r="F246" s="15">
        <f t="shared" si="54"/>
        <v>-0.31944444444444503</v>
      </c>
      <c r="G246" s="15">
        <f t="shared" si="42"/>
        <v>-1.1500000000000021</v>
      </c>
      <c r="H246">
        <f t="shared" si="43"/>
        <v>859.48526400000003</v>
      </c>
      <c r="I246">
        <f t="shared" si="44"/>
        <v>-7776025.8039053483</v>
      </c>
      <c r="J246">
        <f t="shared" si="55"/>
        <v>48.4</v>
      </c>
      <c r="K246">
        <f t="shared" si="45"/>
        <v>610123.14</v>
      </c>
      <c r="L246">
        <f t="shared" si="46"/>
        <v>1505094.8</v>
      </c>
      <c r="M246" s="42">
        <f t="shared" si="47"/>
        <v>-5660.8078639053492</v>
      </c>
      <c r="N246">
        <f t="shared" si="48"/>
        <v>151.27020000000002</v>
      </c>
      <c r="O246">
        <f t="shared" si="49"/>
        <v>859.48526400000003</v>
      </c>
      <c r="P246" s="43">
        <f t="shared" si="50"/>
        <v>1010.7554640000001</v>
      </c>
      <c r="Q246" s="44">
        <f t="shared" si="51"/>
        <v>-32672.377327333397</v>
      </c>
      <c r="R246" t="str">
        <f t="shared" si="52"/>
        <v>Braking</v>
      </c>
      <c r="S246">
        <f t="shared" si="53"/>
        <v>48920.564457600005</v>
      </c>
    </row>
    <row r="247" spans="2:19" x14ac:dyDescent="0.3">
      <c r="B247" s="29" t="s">
        <v>11</v>
      </c>
      <c r="C247" s="29">
        <v>239</v>
      </c>
      <c r="D247" s="29">
        <v>239</v>
      </c>
      <c r="E247" s="28">
        <v>46.9</v>
      </c>
      <c r="F247" s="15">
        <f t="shared" si="54"/>
        <v>-0.56944444444444464</v>
      </c>
      <c r="G247" s="15">
        <f t="shared" si="42"/>
        <v>-2.0500000000000007</v>
      </c>
      <c r="H247">
        <f t="shared" si="43"/>
        <v>807.03690899999992</v>
      </c>
      <c r="I247">
        <f t="shared" si="44"/>
        <v>-13125340.04471215</v>
      </c>
      <c r="J247">
        <f t="shared" si="55"/>
        <v>46.9</v>
      </c>
      <c r="K247">
        <f t="shared" si="45"/>
        <v>591214.36499999999</v>
      </c>
      <c r="L247">
        <f t="shared" si="46"/>
        <v>1413249.4249999998</v>
      </c>
      <c r="M247" s="42">
        <f t="shared" si="47"/>
        <v>-11120.87625471215</v>
      </c>
      <c r="N247">
        <f t="shared" si="48"/>
        <v>151.27020000000002</v>
      </c>
      <c r="O247">
        <f t="shared" si="49"/>
        <v>807.03690899999992</v>
      </c>
      <c r="P247" s="43">
        <f t="shared" si="50"/>
        <v>958.30710899999997</v>
      </c>
      <c r="Q247" s="44">
        <f t="shared" si="51"/>
        <v>-54917.740772854188</v>
      </c>
      <c r="R247" t="str">
        <f t="shared" si="52"/>
        <v>Braking</v>
      </c>
      <c r="S247">
        <f t="shared" si="53"/>
        <v>44944.603412099998</v>
      </c>
    </row>
    <row r="248" spans="2:19" x14ac:dyDescent="0.3">
      <c r="B248" s="29" t="s">
        <v>11</v>
      </c>
      <c r="C248" s="29">
        <v>240</v>
      </c>
      <c r="D248" s="29">
        <v>240</v>
      </c>
      <c r="E248" s="28">
        <v>44.3</v>
      </c>
      <c r="F248" s="15">
        <f t="shared" si="54"/>
        <v>-0.74999999999999978</v>
      </c>
      <c r="G248" s="15">
        <f t="shared" si="42"/>
        <v>-2.6999999999999993</v>
      </c>
      <c r="H248">
        <f t="shared" si="43"/>
        <v>720.03758099999993</v>
      </c>
      <c r="I248">
        <f t="shared" si="44"/>
        <v>-15552811.749599993</v>
      </c>
      <c r="J248">
        <f t="shared" si="55"/>
        <v>44.3</v>
      </c>
      <c r="K248">
        <f t="shared" si="45"/>
        <v>558439.15500000003</v>
      </c>
      <c r="L248">
        <f t="shared" si="46"/>
        <v>1260899.825</v>
      </c>
      <c r="M248" s="42">
        <f t="shared" si="47"/>
        <v>-13733.472769599995</v>
      </c>
      <c r="N248">
        <f t="shared" si="48"/>
        <v>151.27020000000002</v>
      </c>
      <c r="O248">
        <f t="shared" si="49"/>
        <v>720.03758099999993</v>
      </c>
      <c r="P248" s="43">
        <f t="shared" si="50"/>
        <v>871.30778099999998</v>
      </c>
      <c r="Q248" s="44">
        <f t="shared" si="51"/>
        <v>-64803.382289999972</v>
      </c>
      <c r="R248" t="str">
        <f t="shared" si="52"/>
        <v>Braking</v>
      </c>
      <c r="S248">
        <f t="shared" si="53"/>
        <v>38598.9346983</v>
      </c>
    </row>
    <row r="249" spans="2:19" x14ac:dyDescent="0.3">
      <c r="B249" s="29" t="s">
        <v>11</v>
      </c>
      <c r="C249" s="29">
        <v>241</v>
      </c>
      <c r="D249" s="29">
        <v>241</v>
      </c>
      <c r="E249" s="28">
        <v>41.5</v>
      </c>
      <c r="F249" s="15">
        <f t="shared" si="54"/>
        <v>-0.6666666666666663</v>
      </c>
      <c r="G249" s="15">
        <f t="shared" si="42"/>
        <v>-2.3999999999999986</v>
      </c>
      <c r="H249">
        <f t="shared" si="43"/>
        <v>631.89352500000007</v>
      </c>
      <c r="I249">
        <f t="shared" si="44"/>
        <v>-12233669.275174994</v>
      </c>
      <c r="J249">
        <f t="shared" si="55"/>
        <v>41.5</v>
      </c>
      <c r="K249">
        <f t="shared" si="45"/>
        <v>523142.77500000002</v>
      </c>
      <c r="L249">
        <f t="shared" si="46"/>
        <v>1106545.625</v>
      </c>
      <c r="M249" s="42">
        <f t="shared" si="47"/>
        <v>-10603.980875174993</v>
      </c>
      <c r="N249">
        <f t="shared" si="48"/>
        <v>151.27020000000002</v>
      </c>
      <c r="O249">
        <f t="shared" si="49"/>
        <v>631.89352499999995</v>
      </c>
      <c r="P249" s="43">
        <f t="shared" si="50"/>
        <v>783.163725</v>
      </c>
      <c r="Q249" s="44">
        <f t="shared" si="51"/>
        <v>-50762.113174999977</v>
      </c>
      <c r="R249" t="str">
        <f t="shared" si="52"/>
        <v>Braking</v>
      </c>
      <c r="S249">
        <f t="shared" si="53"/>
        <v>32501.2945875</v>
      </c>
    </row>
    <row r="250" spans="2:19" x14ac:dyDescent="0.3">
      <c r="B250" s="29" t="s">
        <v>11</v>
      </c>
      <c r="C250" s="29">
        <v>242</v>
      </c>
      <c r="D250" s="29">
        <v>242</v>
      </c>
      <c r="E250" s="28">
        <v>39.5</v>
      </c>
      <c r="F250" s="15">
        <f t="shared" si="54"/>
        <v>-0.625</v>
      </c>
      <c r="G250" s="15">
        <f t="shared" si="42"/>
        <v>-2.2500000000000004</v>
      </c>
      <c r="H250">
        <f t="shared" si="43"/>
        <v>572.45572500000003</v>
      </c>
      <c r="I250">
        <f t="shared" si="44"/>
        <v>-10476655.337156251</v>
      </c>
      <c r="J250">
        <f t="shared" si="55"/>
        <v>39.5</v>
      </c>
      <c r="K250">
        <f t="shared" si="45"/>
        <v>497931.07500000001</v>
      </c>
      <c r="L250">
        <f t="shared" si="46"/>
        <v>1002460.625</v>
      </c>
      <c r="M250" s="42">
        <f t="shared" si="47"/>
        <v>-8976.2636371562512</v>
      </c>
      <c r="N250">
        <f t="shared" si="48"/>
        <v>151.27020000000002</v>
      </c>
      <c r="O250">
        <f t="shared" si="49"/>
        <v>572.45572500000003</v>
      </c>
      <c r="P250" s="43">
        <f t="shared" si="50"/>
        <v>723.72592500000007</v>
      </c>
      <c r="Q250" s="44">
        <f t="shared" si="51"/>
        <v>-43291.964203125004</v>
      </c>
      <c r="R250" t="str">
        <f t="shared" si="52"/>
        <v>Braking</v>
      </c>
      <c r="S250">
        <f t="shared" si="53"/>
        <v>28587.174037500004</v>
      </c>
    </row>
    <row r="251" spans="2:19" x14ac:dyDescent="0.3">
      <c r="B251" s="29" t="s">
        <v>11</v>
      </c>
      <c r="C251" s="29">
        <v>243</v>
      </c>
      <c r="D251" s="29">
        <v>243</v>
      </c>
      <c r="E251" s="28">
        <v>37</v>
      </c>
      <c r="F251" s="15">
        <f t="shared" si="54"/>
        <v>-0.68055555555555536</v>
      </c>
      <c r="G251" s="15">
        <f t="shared" si="42"/>
        <v>-2.4499999999999997</v>
      </c>
      <c r="H251">
        <f t="shared" si="43"/>
        <v>502.28609999999998</v>
      </c>
      <c r="I251">
        <f t="shared" si="44"/>
        <v>-10092466.000181247</v>
      </c>
      <c r="J251">
        <f t="shared" si="55"/>
        <v>37</v>
      </c>
      <c r="K251">
        <f t="shared" si="45"/>
        <v>466416.45</v>
      </c>
      <c r="L251">
        <f t="shared" si="46"/>
        <v>879582.5</v>
      </c>
      <c r="M251" s="42">
        <f t="shared" si="47"/>
        <v>-8746.467050181247</v>
      </c>
      <c r="N251">
        <f t="shared" si="48"/>
        <v>151.27020000000002</v>
      </c>
      <c r="O251">
        <f t="shared" si="49"/>
        <v>502.28610000000003</v>
      </c>
      <c r="P251" s="43">
        <f t="shared" si="50"/>
        <v>653.55630000000008</v>
      </c>
      <c r="Q251" s="44">
        <f t="shared" si="51"/>
        <v>-41532.781893749983</v>
      </c>
      <c r="R251" t="str">
        <f t="shared" si="52"/>
        <v>Braking</v>
      </c>
      <c r="S251">
        <f t="shared" si="53"/>
        <v>24181.583100000003</v>
      </c>
    </row>
    <row r="252" spans="2:19" x14ac:dyDescent="0.3">
      <c r="B252" s="29" t="s">
        <v>11</v>
      </c>
      <c r="C252" s="29">
        <v>244</v>
      </c>
      <c r="D252" s="29">
        <v>244</v>
      </c>
      <c r="E252" s="28">
        <v>34.6</v>
      </c>
      <c r="F252" s="15">
        <f t="shared" si="54"/>
        <v>-0.65277777777777812</v>
      </c>
      <c r="G252" s="15">
        <f t="shared" si="42"/>
        <v>-2.350000000000001</v>
      </c>
      <c r="H252">
        <f t="shared" si="43"/>
        <v>439.2380040000001</v>
      </c>
      <c r="I252">
        <f t="shared" si="44"/>
        <v>-8535224.089505339</v>
      </c>
      <c r="J252">
        <f t="shared" si="55"/>
        <v>34.6</v>
      </c>
      <c r="K252">
        <f t="shared" si="45"/>
        <v>436162.41000000003</v>
      </c>
      <c r="L252">
        <f t="shared" si="46"/>
        <v>769175.3</v>
      </c>
      <c r="M252" s="42">
        <f t="shared" si="47"/>
        <v>-7329.8863795053394</v>
      </c>
      <c r="N252">
        <f t="shared" si="48"/>
        <v>151.27020000000002</v>
      </c>
      <c r="O252">
        <f t="shared" si="49"/>
        <v>439.23800400000005</v>
      </c>
      <c r="P252" s="43">
        <f t="shared" si="50"/>
        <v>590.50820400000009</v>
      </c>
      <c r="Q252" s="44">
        <f t="shared" si="51"/>
        <v>-34980.42659633336</v>
      </c>
      <c r="R252" t="str">
        <f t="shared" si="52"/>
        <v>Braking</v>
      </c>
      <c r="S252">
        <f t="shared" si="53"/>
        <v>20431.583858400005</v>
      </c>
    </row>
    <row r="253" spans="2:19" x14ac:dyDescent="0.3">
      <c r="B253" s="29" t="s">
        <v>11</v>
      </c>
      <c r="C253" s="29">
        <v>245</v>
      </c>
      <c r="D253" s="29">
        <v>245</v>
      </c>
      <c r="E253" s="28">
        <v>32.299999999999997</v>
      </c>
      <c r="F253" s="15">
        <f t="shared" si="54"/>
        <v>-0.7777777777777779</v>
      </c>
      <c r="G253" s="15">
        <f t="shared" si="42"/>
        <v>-2.8000000000000003</v>
      </c>
      <c r="H253">
        <f t="shared" si="43"/>
        <v>382.78310099999987</v>
      </c>
      <c r="I253">
        <f t="shared" si="44"/>
        <v>-8935327.192370832</v>
      </c>
      <c r="J253">
        <f t="shared" si="55"/>
        <v>32.299999999999997</v>
      </c>
      <c r="K253">
        <f t="shared" si="45"/>
        <v>407168.95499999996</v>
      </c>
      <c r="L253">
        <f t="shared" si="46"/>
        <v>670313.82499999984</v>
      </c>
      <c r="M253" s="42">
        <f t="shared" si="47"/>
        <v>-7857.8444123708314</v>
      </c>
      <c r="N253">
        <f t="shared" si="48"/>
        <v>151.27020000000002</v>
      </c>
      <c r="O253">
        <f t="shared" si="49"/>
        <v>382.78310099999993</v>
      </c>
      <c r="P253" s="43">
        <f t="shared" si="50"/>
        <v>534.05330099999992</v>
      </c>
      <c r="Q253" s="44">
        <f t="shared" si="51"/>
        <v>-36470.72323416666</v>
      </c>
      <c r="R253" t="str">
        <f t="shared" si="52"/>
        <v>Braking</v>
      </c>
      <c r="S253">
        <f t="shared" si="53"/>
        <v>17249.921622299997</v>
      </c>
    </row>
    <row r="254" spans="2:19" x14ac:dyDescent="0.3">
      <c r="B254" s="29" t="s">
        <v>11</v>
      </c>
      <c r="C254" s="29">
        <v>246</v>
      </c>
      <c r="D254" s="29">
        <v>246</v>
      </c>
      <c r="E254" s="28">
        <v>29</v>
      </c>
      <c r="F254" s="15">
        <f t="shared" si="54"/>
        <v>-0.99999999999999933</v>
      </c>
      <c r="G254" s="15">
        <f t="shared" si="42"/>
        <v>-3.5999999999999979</v>
      </c>
      <c r="H254">
        <f t="shared" si="43"/>
        <v>308.56290000000001</v>
      </c>
      <c r="I254">
        <f t="shared" si="44"/>
        <v>-9336496.2281999942</v>
      </c>
      <c r="J254">
        <f t="shared" si="55"/>
        <v>29</v>
      </c>
      <c r="K254">
        <f t="shared" si="45"/>
        <v>365569.65</v>
      </c>
      <c r="L254">
        <f t="shared" si="46"/>
        <v>540342.5</v>
      </c>
      <c r="M254" s="42">
        <f t="shared" si="47"/>
        <v>-8430.5840781999941</v>
      </c>
      <c r="N254">
        <f t="shared" si="48"/>
        <v>151.27020000000002</v>
      </c>
      <c r="O254">
        <f t="shared" si="49"/>
        <v>308.56290000000001</v>
      </c>
      <c r="P254" s="43">
        <f t="shared" si="50"/>
        <v>459.83310000000006</v>
      </c>
      <c r="Q254" s="44">
        <f t="shared" si="51"/>
        <v>-37953.236699999979</v>
      </c>
      <c r="R254" t="str">
        <f t="shared" si="52"/>
        <v>Braking</v>
      </c>
      <c r="S254">
        <f t="shared" si="53"/>
        <v>13335.159900000002</v>
      </c>
    </row>
    <row r="255" spans="2:19" x14ac:dyDescent="0.3">
      <c r="B255" s="29" t="s">
        <v>11</v>
      </c>
      <c r="C255" s="29">
        <v>247</v>
      </c>
      <c r="D255" s="29">
        <v>247</v>
      </c>
      <c r="E255" s="28">
        <v>25.1</v>
      </c>
      <c r="F255" s="15">
        <f t="shared" si="54"/>
        <v>-0.94444444444444453</v>
      </c>
      <c r="G255" s="15">
        <f t="shared" si="42"/>
        <v>-3.4000000000000004</v>
      </c>
      <c r="H255">
        <f t="shared" si="43"/>
        <v>231.15066900000005</v>
      </c>
      <c r="I255">
        <f t="shared" si="44"/>
        <v>-6659405.8279265855</v>
      </c>
      <c r="J255">
        <f t="shared" si="55"/>
        <v>25.1</v>
      </c>
      <c r="K255">
        <f t="shared" si="45"/>
        <v>316406.83500000002</v>
      </c>
      <c r="L255">
        <f t="shared" si="46"/>
        <v>404781.42500000005</v>
      </c>
      <c r="M255" s="42">
        <f t="shared" si="47"/>
        <v>-5938.2175679265856</v>
      </c>
      <c r="N255">
        <f t="shared" si="48"/>
        <v>151.27020000000002</v>
      </c>
      <c r="O255">
        <f t="shared" si="49"/>
        <v>231.15066900000005</v>
      </c>
      <c r="P255" s="43">
        <f t="shared" si="50"/>
        <v>382.42086900000004</v>
      </c>
      <c r="Q255" s="44">
        <f t="shared" si="51"/>
        <v>-26961.157198083343</v>
      </c>
      <c r="R255" t="str">
        <f t="shared" si="52"/>
        <v>Braking</v>
      </c>
      <c r="S255">
        <f t="shared" si="53"/>
        <v>9598.7638119000021</v>
      </c>
    </row>
    <row r="256" spans="2:19" x14ac:dyDescent="0.3">
      <c r="B256" s="29" t="s">
        <v>11</v>
      </c>
      <c r="C256" s="29">
        <v>248</v>
      </c>
      <c r="D256" s="29">
        <v>248</v>
      </c>
      <c r="E256" s="28">
        <v>22.2</v>
      </c>
      <c r="F256" s="15">
        <f t="shared" si="54"/>
        <v>-0.5833333333333337</v>
      </c>
      <c r="G256" s="15">
        <f t="shared" si="42"/>
        <v>-2.1000000000000014</v>
      </c>
      <c r="H256">
        <f t="shared" si="43"/>
        <v>180.82299600000002</v>
      </c>
      <c r="I256">
        <f t="shared" si="44"/>
        <v>-3243723.4509120025</v>
      </c>
      <c r="J256">
        <f t="shared" si="55"/>
        <v>22.2</v>
      </c>
      <c r="K256">
        <f t="shared" si="45"/>
        <v>279849.87</v>
      </c>
      <c r="L256">
        <f t="shared" si="46"/>
        <v>316649.7</v>
      </c>
      <c r="M256" s="42">
        <f t="shared" si="47"/>
        <v>-2647.2238809120022</v>
      </c>
      <c r="N256">
        <f t="shared" si="48"/>
        <v>151.27020000000002</v>
      </c>
      <c r="O256">
        <f t="shared" si="49"/>
        <v>180.82299599999999</v>
      </c>
      <c r="P256" s="43">
        <f t="shared" si="50"/>
        <v>332.09319600000003</v>
      </c>
      <c r="Q256" s="44">
        <f t="shared" si="51"/>
        <v>-13079.53004400001</v>
      </c>
      <c r="R256" t="str">
        <f t="shared" si="52"/>
        <v>Braking</v>
      </c>
      <c r="S256">
        <f t="shared" si="53"/>
        <v>7372.4689512000004</v>
      </c>
    </row>
    <row r="257" spans="2:19" x14ac:dyDescent="0.3">
      <c r="B257" s="29" t="s">
        <v>11</v>
      </c>
      <c r="C257" s="29">
        <v>249</v>
      </c>
      <c r="D257" s="29">
        <v>249</v>
      </c>
      <c r="E257" s="28">
        <v>20.9</v>
      </c>
      <c r="F257" s="15">
        <f t="shared" si="54"/>
        <v>-0.25000000000000011</v>
      </c>
      <c r="G257" s="15">
        <f t="shared" si="42"/>
        <v>-0.90000000000000036</v>
      </c>
      <c r="H257">
        <f t="shared" si="43"/>
        <v>160.26558899999998</v>
      </c>
      <c r="I257">
        <f t="shared" si="44"/>
        <v>-1242078.3479486255</v>
      </c>
      <c r="J257">
        <f t="shared" si="55"/>
        <v>20.9</v>
      </c>
      <c r="K257">
        <f t="shared" si="45"/>
        <v>263462.26500000001</v>
      </c>
      <c r="L257">
        <f t="shared" si="46"/>
        <v>280650.42499999999</v>
      </c>
      <c r="M257" s="42">
        <f t="shared" si="47"/>
        <v>-697.96565794862556</v>
      </c>
      <c r="N257">
        <f t="shared" si="48"/>
        <v>151.27020000000002</v>
      </c>
      <c r="O257">
        <f t="shared" si="49"/>
        <v>160.26558899999998</v>
      </c>
      <c r="P257" s="43">
        <f t="shared" si="50"/>
        <v>311.53578900000002</v>
      </c>
      <c r="Q257" s="44">
        <f t="shared" si="51"/>
        <v>-4988.2664576250017</v>
      </c>
      <c r="R257" t="str">
        <f t="shared" si="52"/>
        <v>Braking</v>
      </c>
      <c r="S257">
        <f t="shared" si="53"/>
        <v>6511.0979901000001</v>
      </c>
    </row>
    <row r="258" spans="2:19" x14ac:dyDescent="0.3">
      <c r="B258" s="29" t="s">
        <v>11</v>
      </c>
      <c r="C258" s="29">
        <v>250</v>
      </c>
      <c r="D258" s="29">
        <v>250</v>
      </c>
      <c r="E258" s="28">
        <v>20.399999999999999</v>
      </c>
      <c r="F258" s="15">
        <f t="shared" si="54"/>
        <v>-0.19444444444444425</v>
      </c>
      <c r="G258" s="15">
        <f t="shared" si="42"/>
        <v>-0.6999999999999994</v>
      </c>
      <c r="H258">
        <f t="shared" si="43"/>
        <v>152.68910399999999</v>
      </c>
      <c r="I258">
        <f t="shared" si="44"/>
        <v>-927798.37499999907</v>
      </c>
      <c r="J258">
        <f t="shared" si="55"/>
        <v>20.399999999999999</v>
      </c>
      <c r="K258">
        <f t="shared" si="45"/>
        <v>257159.34</v>
      </c>
      <c r="L258">
        <f t="shared" si="46"/>
        <v>267382.8</v>
      </c>
      <c r="M258" s="42">
        <f t="shared" si="47"/>
        <v>-403.25623499999909</v>
      </c>
      <c r="N258">
        <f t="shared" si="48"/>
        <v>151.27020000000002</v>
      </c>
      <c r="O258">
        <f t="shared" si="49"/>
        <v>152.68910399999999</v>
      </c>
      <c r="P258" s="43">
        <f t="shared" si="50"/>
        <v>303.95930399999997</v>
      </c>
      <c r="Q258" s="44">
        <f t="shared" si="51"/>
        <v>-3711.1934999999962</v>
      </c>
      <c r="R258" t="str">
        <f t="shared" si="52"/>
        <v>Braking</v>
      </c>
      <c r="S258">
        <f t="shared" si="53"/>
        <v>6200.7698015999995</v>
      </c>
    </row>
    <row r="259" spans="2:19" x14ac:dyDescent="0.3">
      <c r="B259" s="29" t="s">
        <v>11</v>
      </c>
      <c r="C259" s="29">
        <v>251</v>
      </c>
      <c r="D259" s="29">
        <v>251</v>
      </c>
      <c r="E259" s="28">
        <v>19.5</v>
      </c>
      <c r="F259" s="15">
        <f t="shared" si="54"/>
        <v>-0.27777777777777779</v>
      </c>
      <c r="G259" s="15">
        <f t="shared" si="42"/>
        <v>-1.0000000000000002</v>
      </c>
      <c r="H259">
        <f t="shared" si="43"/>
        <v>139.51372500000002</v>
      </c>
      <c r="I259">
        <f t="shared" si="44"/>
        <v>-1220764.4706562501</v>
      </c>
      <c r="J259">
        <f t="shared" si="55"/>
        <v>19.5</v>
      </c>
      <c r="K259">
        <f t="shared" si="45"/>
        <v>245814.07500000001</v>
      </c>
      <c r="L259">
        <f t="shared" si="46"/>
        <v>244310.625</v>
      </c>
      <c r="M259" s="42">
        <f t="shared" si="47"/>
        <v>-730.63977065625022</v>
      </c>
      <c r="N259">
        <f t="shared" si="48"/>
        <v>151.27020000000002</v>
      </c>
      <c r="O259">
        <f t="shared" si="49"/>
        <v>139.51372499999999</v>
      </c>
      <c r="P259" s="43">
        <f t="shared" si="50"/>
        <v>290.78392500000001</v>
      </c>
      <c r="Q259" s="44">
        <f t="shared" si="51"/>
        <v>-4863.6034687500005</v>
      </c>
      <c r="R259" t="str">
        <f t="shared" si="52"/>
        <v>Braking</v>
      </c>
      <c r="S259">
        <f t="shared" si="53"/>
        <v>5670.2865375000001</v>
      </c>
    </row>
    <row r="260" spans="2:19" x14ac:dyDescent="0.3">
      <c r="B260" s="29" t="s">
        <v>11</v>
      </c>
      <c r="C260" s="29">
        <v>252</v>
      </c>
      <c r="D260" s="29">
        <v>252</v>
      </c>
      <c r="E260" s="28">
        <v>18.399999999999999</v>
      </c>
      <c r="F260" s="15">
        <f t="shared" si="54"/>
        <v>-0.23611111111111099</v>
      </c>
      <c r="G260" s="15">
        <f t="shared" si="42"/>
        <v>-0.84999999999999964</v>
      </c>
      <c r="H260">
        <f t="shared" si="43"/>
        <v>124.21766399999998</v>
      </c>
      <c r="I260">
        <f t="shared" si="44"/>
        <v>-931259.82700799941</v>
      </c>
      <c r="J260">
        <f t="shared" si="55"/>
        <v>18.399999999999999</v>
      </c>
      <c r="K260">
        <f t="shared" si="45"/>
        <v>231947.63999999998</v>
      </c>
      <c r="L260">
        <f t="shared" si="46"/>
        <v>217524.79999999996</v>
      </c>
      <c r="M260" s="42">
        <f t="shared" si="47"/>
        <v>-481.78738700799948</v>
      </c>
      <c r="N260">
        <f t="shared" si="48"/>
        <v>151.27020000000002</v>
      </c>
      <c r="O260">
        <f t="shared" si="49"/>
        <v>124.21766399999998</v>
      </c>
      <c r="P260" s="43">
        <f t="shared" si="50"/>
        <v>275.487864</v>
      </c>
      <c r="Q260" s="44">
        <f t="shared" si="51"/>
        <v>-3695.4755039999977</v>
      </c>
      <c r="R260" t="str">
        <f t="shared" si="52"/>
        <v>Braking</v>
      </c>
      <c r="S260">
        <f t="shared" si="53"/>
        <v>5068.9766976000001</v>
      </c>
    </row>
    <row r="261" spans="2:19" x14ac:dyDescent="0.3">
      <c r="B261" s="29" t="s">
        <v>11</v>
      </c>
      <c r="C261" s="29">
        <v>253</v>
      </c>
      <c r="D261" s="29">
        <v>253</v>
      </c>
      <c r="E261" s="28">
        <v>17.8</v>
      </c>
      <c r="F261" s="15">
        <f t="shared" si="54"/>
        <v>-8.3333333333333037E-2</v>
      </c>
      <c r="G261" s="15">
        <f t="shared" si="42"/>
        <v>-0.29999999999999899</v>
      </c>
      <c r="H261">
        <f t="shared" si="43"/>
        <v>116.24859600000001</v>
      </c>
      <c r="I261">
        <f t="shared" si="44"/>
        <v>-310039.8492234989</v>
      </c>
      <c r="J261">
        <f t="shared" si="55"/>
        <v>17.8</v>
      </c>
      <c r="K261">
        <f t="shared" si="45"/>
        <v>224384.13</v>
      </c>
      <c r="L261">
        <f t="shared" si="46"/>
        <v>203569.7</v>
      </c>
      <c r="M261" s="42">
        <f t="shared" si="47"/>
        <v>117.91398077650112</v>
      </c>
      <c r="N261">
        <f t="shared" si="48"/>
        <v>151.27020000000002</v>
      </c>
      <c r="O261">
        <f t="shared" si="49"/>
        <v>116.24859600000001</v>
      </c>
      <c r="P261" s="43">
        <f t="shared" si="50"/>
        <v>267.51879600000001</v>
      </c>
      <c r="Q261" s="44">
        <f t="shared" si="51"/>
        <v>-1225.4539494999956</v>
      </c>
      <c r="R261" t="str">
        <f t="shared" si="52"/>
        <v>Braking</v>
      </c>
      <c r="S261">
        <f t="shared" si="53"/>
        <v>4761.8345687999999</v>
      </c>
    </row>
    <row r="262" spans="2:19" x14ac:dyDescent="0.3">
      <c r="B262" s="29" t="s">
        <v>11</v>
      </c>
      <c r="C262" s="29">
        <v>254</v>
      </c>
      <c r="D262" s="29">
        <v>254</v>
      </c>
      <c r="E262" s="28">
        <v>17.8</v>
      </c>
      <c r="F262" s="15">
        <f t="shared" si="54"/>
        <v>-5.5555555555555851E-2</v>
      </c>
      <c r="G262" s="15">
        <f t="shared" si="42"/>
        <v>-0.20000000000000107</v>
      </c>
      <c r="H262">
        <f t="shared" si="43"/>
        <v>116.24859600000001</v>
      </c>
      <c r="I262">
        <f t="shared" si="44"/>
        <v>-208330.40054266778</v>
      </c>
      <c r="J262">
        <f t="shared" si="55"/>
        <v>17.8</v>
      </c>
      <c r="K262">
        <f t="shared" si="45"/>
        <v>224384.13</v>
      </c>
      <c r="L262">
        <f t="shared" si="46"/>
        <v>203569.7</v>
      </c>
      <c r="M262" s="42">
        <f t="shared" si="47"/>
        <v>219.62342945733224</v>
      </c>
      <c r="N262">
        <f t="shared" si="48"/>
        <v>151.27020000000002</v>
      </c>
      <c r="O262">
        <f t="shared" si="49"/>
        <v>116.24859600000001</v>
      </c>
      <c r="P262" s="43">
        <f t="shared" si="50"/>
        <v>267.51879600000001</v>
      </c>
      <c r="Q262" s="44">
        <f t="shared" si="51"/>
        <v>-820.19842733333769</v>
      </c>
      <c r="R262" t="str">
        <f t="shared" si="52"/>
        <v>Braking</v>
      </c>
      <c r="S262">
        <f t="shared" si="53"/>
        <v>4761.8345687999999</v>
      </c>
    </row>
    <row r="263" spans="2:19" x14ac:dyDescent="0.3">
      <c r="B263" s="29" t="s">
        <v>11</v>
      </c>
      <c r="C263" s="29">
        <v>255</v>
      </c>
      <c r="D263" s="29">
        <v>255</v>
      </c>
      <c r="E263" s="28">
        <v>17.399999999999999</v>
      </c>
      <c r="F263" s="15">
        <f t="shared" si="54"/>
        <v>-0.29166666666666685</v>
      </c>
      <c r="G263" s="15">
        <f t="shared" si="42"/>
        <v>-1.0500000000000007</v>
      </c>
      <c r="H263">
        <f t="shared" si="43"/>
        <v>111.08264399999999</v>
      </c>
      <c r="I263">
        <f t="shared" si="44"/>
        <v>-1053375.8850562505</v>
      </c>
      <c r="J263">
        <f t="shared" si="55"/>
        <v>17.399999999999999</v>
      </c>
      <c r="K263">
        <f t="shared" si="45"/>
        <v>219341.78999999998</v>
      </c>
      <c r="L263">
        <f t="shared" si="46"/>
        <v>194523.29999999996</v>
      </c>
      <c r="M263" s="42">
        <f t="shared" si="47"/>
        <v>-639.51079505625057</v>
      </c>
      <c r="N263">
        <f t="shared" si="48"/>
        <v>151.27020000000002</v>
      </c>
      <c r="O263">
        <f t="shared" si="49"/>
        <v>111.08264399999997</v>
      </c>
      <c r="P263" s="43">
        <f t="shared" si="50"/>
        <v>262.352844</v>
      </c>
      <c r="Q263" s="44">
        <f t="shared" si="51"/>
        <v>-4130.8858237500017</v>
      </c>
      <c r="R263" t="str">
        <f t="shared" si="52"/>
        <v>Braking</v>
      </c>
      <c r="S263">
        <f t="shared" si="53"/>
        <v>4564.9394855999999</v>
      </c>
    </row>
    <row r="264" spans="2:19" x14ac:dyDescent="0.3">
      <c r="B264" s="29" t="s">
        <v>11</v>
      </c>
      <c r="C264" s="29">
        <v>256</v>
      </c>
      <c r="D264" s="29">
        <v>256</v>
      </c>
      <c r="E264" s="28">
        <v>15.7</v>
      </c>
      <c r="F264" s="15">
        <f t="shared" si="54"/>
        <v>-0.40277777777777757</v>
      </c>
      <c r="G264" s="15">
        <f t="shared" si="42"/>
        <v>-1.4499999999999995</v>
      </c>
      <c r="H264">
        <f t="shared" si="43"/>
        <v>90.437180999999995</v>
      </c>
      <c r="I264">
        <f t="shared" si="44"/>
        <v>-1193610.0119893327</v>
      </c>
      <c r="J264">
        <f t="shared" si="55"/>
        <v>15.7</v>
      </c>
      <c r="K264">
        <f t="shared" si="45"/>
        <v>197911.845</v>
      </c>
      <c r="L264">
        <f t="shared" si="46"/>
        <v>158369.82499999998</v>
      </c>
      <c r="M264" s="42">
        <f t="shared" si="47"/>
        <v>-837.32834198933278</v>
      </c>
      <c r="N264">
        <f t="shared" si="48"/>
        <v>151.27020000000002</v>
      </c>
      <c r="O264">
        <f t="shared" si="49"/>
        <v>90.437180999999995</v>
      </c>
      <c r="P264" s="43">
        <f t="shared" si="50"/>
        <v>241.707381</v>
      </c>
      <c r="Q264" s="44">
        <f t="shared" si="51"/>
        <v>-4662.539109333331</v>
      </c>
      <c r="R264" t="str">
        <f t="shared" si="52"/>
        <v>Braking</v>
      </c>
      <c r="S264">
        <f t="shared" si="53"/>
        <v>3794.8058816999996</v>
      </c>
    </row>
    <row r="265" spans="2:19" x14ac:dyDescent="0.3">
      <c r="B265" s="29" t="s">
        <v>11</v>
      </c>
      <c r="C265" s="29">
        <v>257</v>
      </c>
      <c r="D265" s="29">
        <v>257</v>
      </c>
      <c r="E265" s="28">
        <v>14.5</v>
      </c>
      <c r="F265" s="15">
        <f t="shared" si="54"/>
        <v>-4.1666666666666519E-2</v>
      </c>
      <c r="G265" s="15">
        <f t="shared" ref="G265:G328" si="56">SUM((F265*3.6^2)/3.6)</f>
        <v>-0.14999999999999949</v>
      </c>
      <c r="H265">
        <f t="shared" ref="H265:H328" si="57">SUM(0.5*1.223*E265^2*0.3*2)</f>
        <v>77.140725000000003</v>
      </c>
      <c r="I265">
        <f t="shared" ref="I265:I328" si="58">SUM(H265*(0.5*F265*C265^2))</f>
        <v>-106147.24469843713</v>
      </c>
      <c r="J265">
        <f t="shared" si="55"/>
        <v>14.5</v>
      </c>
      <c r="K265">
        <f t="shared" ref="K265:K328" si="59">SUM(1285*9.81*J265)</f>
        <v>182784.82500000001</v>
      </c>
      <c r="L265">
        <f t="shared" ref="L265:L328" si="60">SUM(0.5*1285*E265^2)</f>
        <v>135085.625</v>
      </c>
      <c r="M265" s="42">
        <f t="shared" ref="M265:M328" si="61">SUM((I265+K265+L265)/1000)</f>
        <v>211.72320530156287</v>
      </c>
      <c r="N265">
        <f t="shared" ref="N265:N328" si="62">SUM(1285*0.012*9.81)</f>
        <v>151.27020000000002</v>
      </c>
      <c r="O265">
        <f t="shared" ref="O265:O328" si="63">SUM(0.5*2*0.3*1.223*E265^2)</f>
        <v>77.140725000000003</v>
      </c>
      <c r="P265" s="43">
        <f t="shared" ref="P265:P328" si="64">SUM(N265+O265)</f>
        <v>228.41092500000002</v>
      </c>
      <c r="Q265" s="44">
        <f t="shared" ref="Q265:Q328" si="65">SUM(I265/C265)</f>
        <v>-413.0242984374986</v>
      </c>
      <c r="R265" t="str">
        <f t="shared" ref="R265:R328" si="66">IF(F265&gt;0, "Accelerating", IF(F265&lt;0, "Braking", IF(F265=0, "None")))</f>
        <v>Braking</v>
      </c>
      <c r="S265">
        <f t="shared" ref="S265:S328" si="67">SUM(P265*E265)</f>
        <v>3311.9584125000001</v>
      </c>
    </row>
    <row r="266" spans="2:19" x14ac:dyDescent="0.3">
      <c r="B266" s="29" t="s">
        <v>11</v>
      </c>
      <c r="C266" s="29">
        <v>258</v>
      </c>
      <c r="D266" s="29">
        <v>258</v>
      </c>
      <c r="E266" s="28">
        <v>15.4</v>
      </c>
      <c r="F266" s="15">
        <f t="shared" ref="F266:F329" si="68">($E267-$E265)/2/3.6</f>
        <v>0.47222222222222199</v>
      </c>
      <c r="G266" s="15">
        <f t="shared" si="56"/>
        <v>1.6999999999999993</v>
      </c>
      <c r="H266">
        <f t="shared" si="57"/>
        <v>87.014004000000014</v>
      </c>
      <c r="I266">
        <f t="shared" si="58"/>
        <v>1367555.5938659995</v>
      </c>
      <c r="J266">
        <f t="shared" ref="J266:J329" si="69">SUM(E266*(C266-C265))</f>
        <v>15.4</v>
      </c>
      <c r="K266">
        <f t="shared" si="59"/>
        <v>194130.09</v>
      </c>
      <c r="L266">
        <f t="shared" si="60"/>
        <v>152375.30000000002</v>
      </c>
      <c r="M266" s="42">
        <f t="shared" si="61"/>
        <v>1714.0609838659996</v>
      </c>
      <c r="N266">
        <f t="shared" si="62"/>
        <v>151.27020000000002</v>
      </c>
      <c r="O266">
        <f t="shared" si="63"/>
        <v>87.014004000000014</v>
      </c>
      <c r="P266" s="43">
        <f t="shared" si="64"/>
        <v>238.28420400000005</v>
      </c>
      <c r="Q266" s="44">
        <f t="shared" si="65"/>
        <v>5300.6030769999979</v>
      </c>
      <c r="R266" t="str">
        <f t="shared" si="66"/>
        <v>Accelerating</v>
      </c>
      <c r="S266">
        <f t="shared" si="67"/>
        <v>3669.5767416000008</v>
      </c>
    </row>
    <row r="267" spans="2:19" x14ac:dyDescent="0.3">
      <c r="B267" s="29" t="s">
        <v>11</v>
      </c>
      <c r="C267" s="29">
        <v>259</v>
      </c>
      <c r="D267" s="29">
        <v>259</v>
      </c>
      <c r="E267" s="28">
        <v>17.899999999999999</v>
      </c>
      <c r="F267" s="15">
        <f t="shared" si="68"/>
        <v>0.72222222222222232</v>
      </c>
      <c r="G267" s="15">
        <f t="shared" si="56"/>
        <v>2.6</v>
      </c>
      <c r="H267">
        <f t="shared" si="57"/>
        <v>117.55842899999999</v>
      </c>
      <c r="I267">
        <f t="shared" si="58"/>
        <v>2847699.4634649171</v>
      </c>
      <c r="J267">
        <f t="shared" si="69"/>
        <v>17.899999999999999</v>
      </c>
      <c r="K267">
        <f t="shared" si="59"/>
        <v>225644.715</v>
      </c>
      <c r="L267">
        <f t="shared" si="60"/>
        <v>205863.42499999999</v>
      </c>
      <c r="M267" s="42">
        <f t="shared" si="61"/>
        <v>3279.2076034649167</v>
      </c>
      <c r="N267">
        <f t="shared" si="62"/>
        <v>151.27020000000002</v>
      </c>
      <c r="O267">
        <f t="shared" si="63"/>
        <v>117.55842899999999</v>
      </c>
      <c r="P267" s="43">
        <f t="shared" si="64"/>
        <v>268.82862899999998</v>
      </c>
      <c r="Q267" s="44">
        <f t="shared" si="65"/>
        <v>10994.978623416668</v>
      </c>
      <c r="R267" t="str">
        <f t="shared" si="66"/>
        <v>Accelerating</v>
      </c>
      <c r="S267">
        <f t="shared" si="67"/>
        <v>4812.032459099999</v>
      </c>
    </row>
    <row r="268" spans="2:19" x14ac:dyDescent="0.3">
      <c r="B268" s="29" t="s">
        <v>11</v>
      </c>
      <c r="C268" s="29">
        <v>260</v>
      </c>
      <c r="D268" s="29">
        <v>260</v>
      </c>
      <c r="E268" s="28">
        <v>20.6</v>
      </c>
      <c r="F268" s="15">
        <f t="shared" si="68"/>
        <v>0.73611111111111116</v>
      </c>
      <c r="G268" s="15">
        <f t="shared" si="56"/>
        <v>2.6500000000000004</v>
      </c>
      <c r="H268">
        <f t="shared" si="57"/>
        <v>155.69768400000004</v>
      </c>
      <c r="I268">
        <f t="shared" si="58"/>
        <v>3873844.8766333349</v>
      </c>
      <c r="J268">
        <f t="shared" si="69"/>
        <v>20.6</v>
      </c>
      <c r="K268">
        <f t="shared" si="59"/>
        <v>259680.51000000004</v>
      </c>
      <c r="L268">
        <f t="shared" si="60"/>
        <v>272651.30000000005</v>
      </c>
      <c r="M268" s="42">
        <f t="shared" si="61"/>
        <v>4406.1766866333355</v>
      </c>
      <c r="N268">
        <f t="shared" si="62"/>
        <v>151.27020000000002</v>
      </c>
      <c r="O268">
        <f t="shared" si="63"/>
        <v>155.69768400000004</v>
      </c>
      <c r="P268" s="43">
        <f t="shared" si="64"/>
        <v>306.96788400000003</v>
      </c>
      <c r="Q268" s="44">
        <f t="shared" si="65"/>
        <v>14899.403371666673</v>
      </c>
      <c r="R268" t="str">
        <f t="shared" si="66"/>
        <v>Accelerating</v>
      </c>
      <c r="S268">
        <f t="shared" si="67"/>
        <v>6323.5384104000013</v>
      </c>
    </row>
    <row r="269" spans="2:19" x14ac:dyDescent="0.3">
      <c r="B269" s="29" t="s">
        <v>11</v>
      </c>
      <c r="C269" s="29">
        <v>261</v>
      </c>
      <c r="D269" s="29">
        <v>261</v>
      </c>
      <c r="E269" s="28">
        <v>23.2</v>
      </c>
      <c r="F269" s="15">
        <f t="shared" si="68"/>
        <v>0.70833333333333304</v>
      </c>
      <c r="G269" s="15">
        <f t="shared" si="56"/>
        <v>2.5499999999999989</v>
      </c>
      <c r="H269">
        <f t="shared" si="57"/>
        <v>197.48025600000003</v>
      </c>
      <c r="I269">
        <f t="shared" si="58"/>
        <v>4764445.6838039989</v>
      </c>
      <c r="J269">
        <f t="shared" si="69"/>
        <v>23.2</v>
      </c>
      <c r="K269">
        <f t="shared" si="59"/>
        <v>292455.71999999997</v>
      </c>
      <c r="L269">
        <f t="shared" si="60"/>
        <v>345819.2</v>
      </c>
      <c r="M269" s="42">
        <f t="shared" si="61"/>
        <v>5402.7206038039985</v>
      </c>
      <c r="N269">
        <f t="shared" si="62"/>
        <v>151.27020000000002</v>
      </c>
      <c r="O269">
        <f t="shared" si="63"/>
        <v>197.480256</v>
      </c>
      <c r="P269" s="43">
        <f t="shared" si="64"/>
        <v>348.75045599999999</v>
      </c>
      <c r="Q269" s="44">
        <f t="shared" si="65"/>
        <v>18254.581163999996</v>
      </c>
      <c r="R269" t="str">
        <f t="shared" si="66"/>
        <v>Accelerating</v>
      </c>
      <c r="S269">
        <f t="shared" si="67"/>
        <v>8091.0105791999995</v>
      </c>
    </row>
    <row r="270" spans="2:19" x14ac:dyDescent="0.3">
      <c r="B270" s="29" t="s">
        <v>11</v>
      </c>
      <c r="C270" s="29">
        <v>262</v>
      </c>
      <c r="D270" s="29">
        <v>262</v>
      </c>
      <c r="E270" s="28">
        <v>25.7</v>
      </c>
      <c r="F270" s="15">
        <f t="shared" si="68"/>
        <v>0.76388888888888884</v>
      </c>
      <c r="G270" s="15">
        <f t="shared" si="56"/>
        <v>2.75</v>
      </c>
      <c r="H270">
        <f t="shared" si="57"/>
        <v>242.33378100000002</v>
      </c>
      <c r="I270">
        <f t="shared" si="58"/>
        <v>6353554.1907154163</v>
      </c>
      <c r="J270">
        <f t="shared" si="69"/>
        <v>25.7</v>
      </c>
      <c r="K270">
        <f t="shared" si="59"/>
        <v>323970.34499999997</v>
      </c>
      <c r="L270">
        <f t="shared" si="60"/>
        <v>424364.82500000001</v>
      </c>
      <c r="M270" s="42">
        <f t="shared" si="61"/>
        <v>7101.8893607154159</v>
      </c>
      <c r="N270">
        <f t="shared" si="62"/>
        <v>151.27020000000002</v>
      </c>
      <c r="O270">
        <f t="shared" si="63"/>
        <v>242.33378100000002</v>
      </c>
      <c r="P270" s="43">
        <f t="shared" si="64"/>
        <v>393.60398100000003</v>
      </c>
      <c r="Q270" s="44">
        <f t="shared" si="65"/>
        <v>24250.206834791665</v>
      </c>
      <c r="R270" t="str">
        <f t="shared" si="66"/>
        <v>Accelerating</v>
      </c>
      <c r="S270">
        <f t="shared" si="67"/>
        <v>10115.622311700001</v>
      </c>
    </row>
    <row r="271" spans="2:19" x14ac:dyDescent="0.3">
      <c r="B271" s="29" t="s">
        <v>11</v>
      </c>
      <c r="C271" s="29">
        <v>263</v>
      </c>
      <c r="D271" s="29">
        <v>263</v>
      </c>
      <c r="E271" s="28">
        <v>28.7</v>
      </c>
      <c r="F271" s="15">
        <f t="shared" si="68"/>
        <v>0.94444444444444453</v>
      </c>
      <c r="G271" s="15">
        <f t="shared" si="56"/>
        <v>3.4000000000000004</v>
      </c>
      <c r="H271">
        <f t="shared" si="57"/>
        <v>302.211861</v>
      </c>
      <c r="I271">
        <f t="shared" si="58"/>
        <v>9871187.9897125829</v>
      </c>
      <c r="J271">
        <f t="shared" si="69"/>
        <v>28.7</v>
      </c>
      <c r="K271">
        <f t="shared" si="59"/>
        <v>361787.89500000002</v>
      </c>
      <c r="L271">
        <f t="shared" si="60"/>
        <v>529220.82499999995</v>
      </c>
      <c r="M271" s="42">
        <f t="shared" si="61"/>
        <v>10762.196709712582</v>
      </c>
      <c r="N271">
        <f t="shared" si="62"/>
        <v>151.27020000000002</v>
      </c>
      <c r="O271">
        <f t="shared" si="63"/>
        <v>302.211861</v>
      </c>
      <c r="P271" s="43">
        <f t="shared" si="64"/>
        <v>453.48206100000004</v>
      </c>
      <c r="Q271" s="44">
        <f t="shared" si="65"/>
        <v>37533.034181416668</v>
      </c>
      <c r="R271" t="str">
        <f t="shared" si="66"/>
        <v>Accelerating</v>
      </c>
      <c r="S271">
        <f t="shared" si="67"/>
        <v>13014.935150700001</v>
      </c>
    </row>
    <row r="272" spans="2:19" x14ac:dyDescent="0.3">
      <c r="B272" s="29" t="s">
        <v>11</v>
      </c>
      <c r="C272" s="29">
        <v>264</v>
      </c>
      <c r="D272" s="29">
        <v>264</v>
      </c>
      <c r="E272" s="28">
        <v>32.5</v>
      </c>
      <c r="F272" s="15">
        <f t="shared" si="68"/>
        <v>1.0277777777777781</v>
      </c>
      <c r="G272" s="15">
        <f t="shared" si="56"/>
        <v>3.7000000000000015</v>
      </c>
      <c r="H272">
        <f t="shared" si="57"/>
        <v>387.53812499999998</v>
      </c>
      <c r="I272">
        <f t="shared" si="58"/>
        <v>13880065.485000005</v>
      </c>
      <c r="J272">
        <f t="shared" si="69"/>
        <v>32.5</v>
      </c>
      <c r="K272">
        <f t="shared" si="59"/>
        <v>409690.125</v>
      </c>
      <c r="L272">
        <f t="shared" si="60"/>
        <v>678640.625</v>
      </c>
      <c r="M272" s="42">
        <f t="shared" si="61"/>
        <v>14968.396235000006</v>
      </c>
      <c r="N272">
        <f t="shared" si="62"/>
        <v>151.27020000000002</v>
      </c>
      <c r="O272">
        <f t="shared" si="63"/>
        <v>387.53812499999998</v>
      </c>
      <c r="P272" s="43">
        <f t="shared" si="64"/>
        <v>538.80832499999997</v>
      </c>
      <c r="Q272" s="44">
        <f t="shared" si="65"/>
        <v>52576.00562500002</v>
      </c>
      <c r="R272" t="str">
        <f t="shared" si="66"/>
        <v>Accelerating</v>
      </c>
      <c r="S272">
        <f t="shared" si="67"/>
        <v>17511.270562499998</v>
      </c>
    </row>
    <row r="273" spans="2:19" x14ac:dyDescent="0.3">
      <c r="B273" s="29" t="s">
        <v>11</v>
      </c>
      <c r="C273" s="29">
        <v>265</v>
      </c>
      <c r="D273" s="29">
        <v>265</v>
      </c>
      <c r="E273" s="28">
        <v>36.1</v>
      </c>
      <c r="F273" s="15">
        <f t="shared" si="68"/>
        <v>0.90277777777777779</v>
      </c>
      <c r="G273" s="15">
        <f t="shared" si="56"/>
        <v>3.25</v>
      </c>
      <c r="H273">
        <f t="shared" si="57"/>
        <v>478.14774900000003</v>
      </c>
      <c r="I273">
        <f t="shared" si="58"/>
        <v>15156702.560966147</v>
      </c>
      <c r="J273">
        <f t="shared" si="69"/>
        <v>36.1</v>
      </c>
      <c r="K273">
        <f t="shared" si="59"/>
        <v>455071.18500000006</v>
      </c>
      <c r="L273">
        <f t="shared" si="60"/>
        <v>837312.42500000005</v>
      </c>
      <c r="M273" s="42">
        <f t="shared" si="61"/>
        <v>16449.086170966148</v>
      </c>
      <c r="N273">
        <f t="shared" si="62"/>
        <v>151.27020000000002</v>
      </c>
      <c r="O273">
        <f t="shared" si="63"/>
        <v>478.14774900000003</v>
      </c>
      <c r="P273" s="43">
        <f t="shared" si="64"/>
        <v>629.41794900000002</v>
      </c>
      <c r="Q273" s="44">
        <f t="shared" si="65"/>
        <v>57195.104003645836</v>
      </c>
      <c r="R273" t="str">
        <f t="shared" si="66"/>
        <v>Accelerating</v>
      </c>
      <c r="S273">
        <f t="shared" si="67"/>
        <v>22721.987958900001</v>
      </c>
    </row>
    <row r="274" spans="2:19" x14ac:dyDescent="0.3">
      <c r="B274" s="29" t="s">
        <v>11</v>
      </c>
      <c r="C274" s="29">
        <v>266</v>
      </c>
      <c r="D274" s="29">
        <v>266</v>
      </c>
      <c r="E274" s="28">
        <v>39</v>
      </c>
      <c r="F274" s="15">
        <f t="shared" si="68"/>
        <v>0.65277777777777712</v>
      </c>
      <c r="G274" s="15">
        <f t="shared" si="56"/>
        <v>2.3499999999999979</v>
      </c>
      <c r="H274">
        <f t="shared" si="57"/>
        <v>558.05490000000009</v>
      </c>
      <c r="I274">
        <f t="shared" si="58"/>
        <v>12887704.359074989</v>
      </c>
      <c r="J274">
        <f t="shared" si="69"/>
        <v>39</v>
      </c>
      <c r="K274">
        <f t="shared" si="59"/>
        <v>491628.15</v>
      </c>
      <c r="L274">
        <f t="shared" si="60"/>
        <v>977242.5</v>
      </c>
      <c r="M274" s="42">
        <f t="shared" si="61"/>
        <v>14356.57500907499</v>
      </c>
      <c r="N274">
        <f t="shared" si="62"/>
        <v>151.27020000000002</v>
      </c>
      <c r="O274">
        <f t="shared" si="63"/>
        <v>558.05489999999998</v>
      </c>
      <c r="P274" s="43">
        <f t="shared" si="64"/>
        <v>709.32510000000002</v>
      </c>
      <c r="Q274" s="44">
        <f t="shared" si="65"/>
        <v>48450.016387499963</v>
      </c>
      <c r="R274" t="str">
        <f t="shared" si="66"/>
        <v>Accelerating</v>
      </c>
      <c r="S274">
        <f t="shared" si="67"/>
        <v>27663.678899999999</v>
      </c>
    </row>
    <row r="275" spans="2:19" x14ac:dyDescent="0.3">
      <c r="B275" s="29" t="s">
        <v>11</v>
      </c>
      <c r="C275" s="29">
        <v>267</v>
      </c>
      <c r="D275" s="29">
        <v>267</v>
      </c>
      <c r="E275" s="28">
        <v>40.799999999999997</v>
      </c>
      <c r="F275" s="15">
        <f t="shared" si="68"/>
        <v>0.54166666666666641</v>
      </c>
      <c r="G275" s="15">
        <f t="shared" si="56"/>
        <v>1.9499999999999991</v>
      </c>
      <c r="H275">
        <f t="shared" si="57"/>
        <v>610.75641599999994</v>
      </c>
      <c r="I275">
        <f t="shared" si="58"/>
        <v>11792141.329643993</v>
      </c>
      <c r="J275">
        <f t="shared" si="69"/>
        <v>40.799999999999997</v>
      </c>
      <c r="K275">
        <f t="shared" si="59"/>
        <v>514318.68</v>
      </c>
      <c r="L275">
        <f t="shared" si="60"/>
        <v>1069531.2</v>
      </c>
      <c r="M275" s="42">
        <f t="shared" si="61"/>
        <v>13375.991209643991</v>
      </c>
      <c r="N275">
        <f t="shared" si="62"/>
        <v>151.27020000000002</v>
      </c>
      <c r="O275">
        <f t="shared" si="63"/>
        <v>610.75641599999994</v>
      </c>
      <c r="P275" s="43">
        <f t="shared" si="64"/>
        <v>762.02661599999999</v>
      </c>
      <c r="Q275" s="44">
        <f t="shared" si="65"/>
        <v>44165.323331999971</v>
      </c>
      <c r="R275" t="str">
        <f t="shared" si="66"/>
        <v>Accelerating</v>
      </c>
      <c r="S275">
        <f t="shared" si="67"/>
        <v>31090.685932799999</v>
      </c>
    </row>
    <row r="276" spans="2:19" x14ac:dyDescent="0.3">
      <c r="B276" s="29" t="s">
        <v>11</v>
      </c>
      <c r="C276" s="29">
        <v>268</v>
      </c>
      <c r="D276" s="29">
        <v>268</v>
      </c>
      <c r="E276" s="28">
        <v>42.9</v>
      </c>
      <c r="F276" s="15">
        <f t="shared" si="68"/>
        <v>0.50000000000000022</v>
      </c>
      <c r="G276" s="15">
        <f t="shared" si="56"/>
        <v>1.8000000000000007</v>
      </c>
      <c r="H276">
        <f t="shared" si="57"/>
        <v>675.24642899999992</v>
      </c>
      <c r="I276">
        <f t="shared" si="58"/>
        <v>12124724.879124004</v>
      </c>
      <c r="J276">
        <f t="shared" si="69"/>
        <v>42.9</v>
      </c>
      <c r="K276">
        <f t="shared" si="59"/>
        <v>540790.96499999997</v>
      </c>
      <c r="L276">
        <f t="shared" si="60"/>
        <v>1182463.4249999998</v>
      </c>
      <c r="M276" s="42">
        <f t="shared" si="61"/>
        <v>13847.979269124005</v>
      </c>
      <c r="N276">
        <f t="shared" si="62"/>
        <v>151.27020000000002</v>
      </c>
      <c r="O276">
        <f t="shared" si="63"/>
        <v>675.24642899999992</v>
      </c>
      <c r="P276" s="43">
        <f t="shared" si="64"/>
        <v>826.51662899999997</v>
      </c>
      <c r="Q276" s="44">
        <f t="shared" si="65"/>
        <v>45241.510743000013</v>
      </c>
      <c r="R276" t="str">
        <f t="shared" si="66"/>
        <v>Accelerating</v>
      </c>
      <c r="S276">
        <f t="shared" si="67"/>
        <v>35457.563384099994</v>
      </c>
    </row>
    <row r="277" spans="2:19" x14ac:dyDescent="0.3">
      <c r="B277" s="29" t="s">
        <v>11</v>
      </c>
      <c r="C277" s="29">
        <v>269</v>
      </c>
      <c r="D277" s="29">
        <v>269</v>
      </c>
      <c r="E277" s="28">
        <v>44.4</v>
      </c>
      <c r="F277" s="15">
        <f t="shared" si="68"/>
        <v>0.41666666666666663</v>
      </c>
      <c r="G277" s="15">
        <f t="shared" si="56"/>
        <v>1.4999999999999998</v>
      </c>
      <c r="H277">
        <f t="shared" si="57"/>
        <v>723.29198400000007</v>
      </c>
      <c r="I277">
        <f t="shared" si="58"/>
        <v>10903777.344630001</v>
      </c>
      <c r="J277">
        <f t="shared" si="69"/>
        <v>44.4</v>
      </c>
      <c r="K277">
        <f t="shared" si="59"/>
        <v>559699.74</v>
      </c>
      <c r="L277">
        <f t="shared" si="60"/>
        <v>1266598.8</v>
      </c>
      <c r="M277" s="42">
        <f t="shared" si="61"/>
        <v>12730.075884630001</v>
      </c>
      <c r="N277">
        <f t="shared" si="62"/>
        <v>151.27020000000002</v>
      </c>
      <c r="O277">
        <f t="shared" si="63"/>
        <v>723.29198399999996</v>
      </c>
      <c r="P277" s="43">
        <f t="shared" si="64"/>
        <v>874.562184</v>
      </c>
      <c r="Q277" s="44">
        <f t="shared" si="65"/>
        <v>40534.488270000002</v>
      </c>
      <c r="R277" t="str">
        <f t="shared" si="66"/>
        <v>Accelerating</v>
      </c>
      <c r="S277">
        <f t="shared" si="67"/>
        <v>38830.560969599996</v>
      </c>
    </row>
    <row r="278" spans="2:19" x14ac:dyDescent="0.3">
      <c r="B278" s="29" t="s">
        <v>11</v>
      </c>
      <c r="C278" s="29">
        <v>270</v>
      </c>
      <c r="D278" s="29">
        <v>270</v>
      </c>
      <c r="E278" s="28">
        <v>45.9</v>
      </c>
      <c r="F278" s="15">
        <f t="shared" si="68"/>
        <v>0.2222222222222224</v>
      </c>
      <c r="G278" s="15">
        <f t="shared" si="56"/>
        <v>0.80000000000000071</v>
      </c>
      <c r="H278">
        <f t="shared" si="57"/>
        <v>772.98858900000005</v>
      </c>
      <c r="I278">
        <f t="shared" si="58"/>
        <v>6261207.5709000053</v>
      </c>
      <c r="J278">
        <f t="shared" si="69"/>
        <v>45.9</v>
      </c>
      <c r="K278">
        <f t="shared" si="59"/>
        <v>578608.51500000001</v>
      </c>
      <c r="L278">
        <f t="shared" si="60"/>
        <v>1353625.425</v>
      </c>
      <c r="M278" s="42">
        <f t="shared" si="61"/>
        <v>8193.4415109000056</v>
      </c>
      <c r="N278">
        <f t="shared" si="62"/>
        <v>151.27020000000002</v>
      </c>
      <c r="O278">
        <f t="shared" si="63"/>
        <v>772.98858899999993</v>
      </c>
      <c r="P278" s="43">
        <f t="shared" si="64"/>
        <v>924.25878899999998</v>
      </c>
      <c r="Q278" s="44">
        <f t="shared" si="65"/>
        <v>23189.657670000019</v>
      </c>
      <c r="R278" t="str">
        <f t="shared" si="66"/>
        <v>Accelerating</v>
      </c>
      <c r="S278">
        <f t="shared" si="67"/>
        <v>42423.478415099999</v>
      </c>
    </row>
    <row r="279" spans="2:19" x14ac:dyDescent="0.3">
      <c r="B279" s="29" t="s">
        <v>11</v>
      </c>
      <c r="C279" s="29">
        <v>271</v>
      </c>
      <c r="D279" s="29">
        <v>271</v>
      </c>
      <c r="E279" s="28">
        <v>46</v>
      </c>
      <c r="F279" s="15">
        <f t="shared" si="68"/>
        <v>-4.1666666666666269E-2</v>
      </c>
      <c r="G279" s="15">
        <f t="shared" si="56"/>
        <v>-0.14999999999999858</v>
      </c>
      <c r="H279">
        <f t="shared" si="57"/>
        <v>776.36040000000014</v>
      </c>
      <c r="I279">
        <f t="shared" si="58"/>
        <v>-1187847.5861749889</v>
      </c>
      <c r="J279">
        <f t="shared" si="69"/>
        <v>46</v>
      </c>
      <c r="K279">
        <f t="shared" si="59"/>
        <v>579869.1</v>
      </c>
      <c r="L279">
        <f t="shared" si="60"/>
        <v>1359530</v>
      </c>
      <c r="M279" s="42">
        <f t="shared" si="61"/>
        <v>751.55151382501106</v>
      </c>
      <c r="N279">
        <f t="shared" si="62"/>
        <v>151.27020000000002</v>
      </c>
      <c r="O279">
        <f t="shared" si="63"/>
        <v>776.36040000000003</v>
      </c>
      <c r="P279" s="43">
        <f t="shared" si="64"/>
        <v>927.63060000000007</v>
      </c>
      <c r="Q279" s="44">
        <f t="shared" si="65"/>
        <v>-4383.2014249999593</v>
      </c>
      <c r="R279" t="str">
        <f t="shared" si="66"/>
        <v>Braking</v>
      </c>
      <c r="S279">
        <f t="shared" si="67"/>
        <v>42671.007600000004</v>
      </c>
    </row>
    <row r="280" spans="2:19" x14ac:dyDescent="0.3">
      <c r="B280" s="29" t="s">
        <v>11</v>
      </c>
      <c r="C280" s="29">
        <v>272</v>
      </c>
      <c r="D280" s="29">
        <v>272</v>
      </c>
      <c r="E280" s="28">
        <v>45.6</v>
      </c>
      <c r="F280" s="15">
        <f t="shared" si="68"/>
        <v>-9.7222222222222612E-2</v>
      </c>
      <c r="G280" s="15">
        <f t="shared" si="56"/>
        <v>-0.35000000000000142</v>
      </c>
      <c r="H280">
        <f t="shared" si="57"/>
        <v>762.91718400000013</v>
      </c>
      <c r="I280">
        <f t="shared" si="58"/>
        <v>-2743789.2679680116</v>
      </c>
      <c r="J280">
        <f t="shared" si="69"/>
        <v>45.6</v>
      </c>
      <c r="K280">
        <f t="shared" si="59"/>
        <v>574826.76</v>
      </c>
      <c r="L280">
        <f t="shared" si="60"/>
        <v>1335988.8</v>
      </c>
      <c r="M280" s="42">
        <f t="shared" si="61"/>
        <v>-832.97370796801124</v>
      </c>
      <c r="N280">
        <f t="shared" si="62"/>
        <v>151.27020000000002</v>
      </c>
      <c r="O280">
        <f t="shared" si="63"/>
        <v>762.91718400000002</v>
      </c>
      <c r="P280" s="43">
        <f t="shared" si="64"/>
        <v>914.18738400000007</v>
      </c>
      <c r="Q280" s="44">
        <f t="shared" si="65"/>
        <v>-10087.460544000043</v>
      </c>
      <c r="R280" t="str">
        <f t="shared" si="66"/>
        <v>Braking</v>
      </c>
      <c r="S280">
        <f t="shared" si="67"/>
        <v>41686.944710400006</v>
      </c>
    </row>
    <row r="281" spans="2:19" x14ac:dyDescent="0.3">
      <c r="B281" s="29" t="s">
        <v>11</v>
      </c>
      <c r="C281" s="29">
        <v>273</v>
      </c>
      <c r="D281" s="29">
        <v>273</v>
      </c>
      <c r="E281" s="28">
        <v>45.3</v>
      </c>
      <c r="F281" s="15">
        <f t="shared" si="68"/>
        <v>-0.26388888888888867</v>
      </c>
      <c r="G281" s="15">
        <f t="shared" si="56"/>
        <v>-0.94999999999999918</v>
      </c>
      <c r="H281">
        <f t="shared" si="57"/>
        <v>752.91182099999992</v>
      </c>
      <c r="I281">
        <f t="shared" si="58"/>
        <v>-7403899.5627699308</v>
      </c>
      <c r="J281">
        <f t="shared" si="69"/>
        <v>45.3</v>
      </c>
      <c r="K281">
        <f t="shared" si="59"/>
        <v>571045.005</v>
      </c>
      <c r="L281">
        <f t="shared" si="60"/>
        <v>1318467.8249999997</v>
      </c>
      <c r="M281" s="42">
        <f t="shared" si="61"/>
        <v>-5514.3867327699309</v>
      </c>
      <c r="N281">
        <f t="shared" si="62"/>
        <v>151.27020000000002</v>
      </c>
      <c r="O281">
        <f t="shared" si="63"/>
        <v>752.91182099999992</v>
      </c>
      <c r="P281" s="43">
        <f t="shared" si="64"/>
        <v>904.18202099999996</v>
      </c>
      <c r="Q281" s="44">
        <f t="shared" si="65"/>
        <v>-27120.511218937474</v>
      </c>
      <c r="R281" t="str">
        <f t="shared" si="66"/>
        <v>Braking</v>
      </c>
      <c r="S281">
        <f t="shared" si="67"/>
        <v>40959.445551299999</v>
      </c>
    </row>
    <row r="282" spans="2:19" x14ac:dyDescent="0.3">
      <c r="B282" s="29" t="s">
        <v>11</v>
      </c>
      <c r="C282" s="29">
        <v>274</v>
      </c>
      <c r="D282" s="29">
        <v>274</v>
      </c>
      <c r="E282" s="28">
        <v>43.7</v>
      </c>
      <c r="F282" s="15">
        <f t="shared" si="68"/>
        <v>-0.625</v>
      </c>
      <c r="G282" s="15">
        <f t="shared" si="56"/>
        <v>-2.2500000000000004</v>
      </c>
      <c r="H282">
        <f t="shared" si="57"/>
        <v>700.6652610000001</v>
      </c>
      <c r="I282">
        <f t="shared" si="58"/>
        <v>-16438482.854636252</v>
      </c>
      <c r="J282">
        <f t="shared" si="69"/>
        <v>43.7</v>
      </c>
      <c r="K282">
        <f t="shared" si="59"/>
        <v>550875.64500000002</v>
      </c>
      <c r="L282">
        <f t="shared" si="60"/>
        <v>1226975.8250000002</v>
      </c>
      <c r="M282" s="42">
        <f t="shared" si="61"/>
        <v>-14660.631384636254</v>
      </c>
      <c r="N282">
        <f t="shared" si="62"/>
        <v>151.27020000000002</v>
      </c>
      <c r="O282">
        <f t="shared" si="63"/>
        <v>700.6652610000001</v>
      </c>
      <c r="P282" s="43">
        <f t="shared" si="64"/>
        <v>851.93546100000015</v>
      </c>
      <c r="Q282" s="44">
        <f t="shared" si="65"/>
        <v>-59994.46297312501</v>
      </c>
      <c r="R282" t="str">
        <f t="shared" si="66"/>
        <v>Braking</v>
      </c>
      <c r="S282">
        <f t="shared" si="67"/>
        <v>37229.579645700011</v>
      </c>
    </row>
    <row r="283" spans="2:19" x14ac:dyDescent="0.3">
      <c r="B283" s="29" t="s">
        <v>11</v>
      </c>
      <c r="C283" s="29">
        <v>275</v>
      </c>
      <c r="D283" s="29">
        <v>275</v>
      </c>
      <c r="E283" s="28">
        <v>40.799999999999997</v>
      </c>
      <c r="F283" s="15">
        <f t="shared" si="68"/>
        <v>-0.79166666666666707</v>
      </c>
      <c r="G283" s="15">
        <f t="shared" si="56"/>
        <v>-2.8500000000000014</v>
      </c>
      <c r="H283">
        <f t="shared" si="57"/>
        <v>610.75641599999994</v>
      </c>
      <c r="I283">
        <f t="shared" si="58"/>
        <v>-18282929.69250001</v>
      </c>
      <c r="J283">
        <f t="shared" si="69"/>
        <v>40.799999999999997</v>
      </c>
      <c r="K283">
        <f t="shared" si="59"/>
        <v>514318.68</v>
      </c>
      <c r="L283">
        <f t="shared" si="60"/>
        <v>1069531.2</v>
      </c>
      <c r="M283" s="42">
        <f t="shared" si="61"/>
        <v>-16699.079812500011</v>
      </c>
      <c r="N283">
        <f t="shared" si="62"/>
        <v>151.27020000000002</v>
      </c>
      <c r="O283">
        <f t="shared" si="63"/>
        <v>610.75641599999994</v>
      </c>
      <c r="P283" s="43">
        <f t="shared" si="64"/>
        <v>762.02661599999999</v>
      </c>
      <c r="Q283" s="44">
        <f t="shared" si="65"/>
        <v>-66483.380700000038</v>
      </c>
      <c r="R283" t="str">
        <f t="shared" si="66"/>
        <v>Braking</v>
      </c>
      <c r="S283">
        <f t="shared" si="67"/>
        <v>31090.685932799999</v>
      </c>
    </row>
    <row r="284" spans="2:19" x14ac:dyDescent="0.3">
      <c r="B284" s="29" t="s">
        <v>11</v>
      </c>
      <c r="C284" s="29">
        <v>276</v>
      </c>
      <c r="D284" s="29">
        <v>276</v>
      </c>
      <c r="E284" s="28">
        <v>38</v>
      </c>
      <c r="F284" s="15">
        <f t="shared" si="68"/>
        <v>-0.88888888888888862</v>
      </c>
      <c r="G284" s="15">
        <f t="shared" si="56"/>
        <v>-3.1999999999999993</v>
      </c>
      <c r="H284">
        <f t="shared" si="57"/>
        <v>529.80360000000007</v>
      </c>
      <c r="I284">
        <f t="shared" si="58"/>
        <v>-17937030.681599997</v>
      </c>
      <c r="J284">
        <f t="shared" si="69"/>
        <v>38</v>
      </c>
      <c r="K284">
        <f t="shared" si="59"/>
        <v>479022.3</v>
      </c>
      <c r="L284">
        <f t="shared" si="60"/>
        <v>927770</v>
      </c>
      <c r="M284" s="42">
        <f t="shared" si="61"/>
        <v>-16530.238381599997</v>
      </c>
      <c r="N284">
        <f t="shared" si="62"/>
        <v>151.27020000000002</v>
      </c>
      <c r="O284">
        <f t="shared" si="63"/>
        <v>529.80359999999996</v>
      </c>
      <c r="P284" s="43">
        <f t="shared" si="64"/>
        <v>681.07380000000001</v>
      </c>
      <c r="Q284" s="44">
        <f t="shared" si="65"/>
        <v>-64989.241599999987</v>
      </c>
      <c r="R284" t="str">
        <f t="shared" si="66"/>
        <v>Braking</v>
      </c>
      <c r="S284">
        <f t="shared" si="67"/>
        <v>25880.804400000001</v>
      </c>
    </row>
    <row r="285" spans="2:19" x14ac:dyDescent="0.3">
      <c r="B285" s="29" t="s">
        <v>11</v>
      </c>
      <c r="C285" s="29">
        <v>277</v>
      </c>
      <c r="D285" s="29">
        <v>277</v>
      </c>
      <c r="E285" s="28">
        <v>34.4</v>
      </c>
      <c r="F285" s="15">
        <f t="shared" si="68"/>
        <v>-0.98611111111111127</v>
      </c>
      <c r="G285" s="15">
        <f t="shared" si="56"/>
        <v>-3.5500000000000007</v>
      </c>
      <c r="H285">
        <f t="shared" si="57"/>
        <v>434.17478399999999</v>
      </c>
      <c r="I285">
        <f t="shared" si="58"/>
        <v>-16425552.688257335</v>
      </c>
      <c r="J285">
        <f t="shared" si="69"/>
        <v>34.4</v>
      </c>
      <c r="K285">
        <f t="shared" si="59"/>
        <v>433641.24</v>
      </c>
      <c r="L285">
        <f t="shared" si="60"/>
        <v>760308.79999999993</v>
      </c>
      <c r="M285" s="42">
        <f t="shared" si="61"/>
        <v>-15231.602648257334</v>
      </c>
      <c r="N285">
        <f t="shared" si="62"/>
        <v>151.27020000000002</v>
      </c>
      <c r="O285">
        <f t="shared" si="63"/>
        <v>434.17478399999999</v>
      </c>
      <c r="P285" s="43">
        <f t="shared" si="64"/>
        <v>585.44498399999998</v>
      </c>
      <c r="Q285" s="44">
        <f t="shared" si="65"/>
        <v>-59298.024145333336</v>
      </c>
      <c r="R285" t="str">
        <f t="shared" si="66"/>
        <v>Braking</v>
      </c>
      <c r="S285">
        <f t="shared" si="67"/>
        <v>20139.307449599997</v>
      </c>
    </row>
    <row r="286" spans="2:19" x14ac:dyDescent="0.3">
      <c r="B286" s="29" t="s">
        <v>11</v>
      </c>
      <c r="C286" s="29">
        <v>278</v>
      </c>
      <c r="D286" s="29">
        <v>278</v>
      </c>
      <c r="E286" s="28">
        <v>30.9</v>
      </c>
      <c r="F286" s="15">
        <f t="shared" si="68"/>
        <v>-1.2361111111111109</v>
      </c>
      <c r="G286" s="15">
        <f t="shared" si="56"/>
        <v>-4.45</v>
      </c>
      <c r="H286">
        <f t="shared" si="57"/>
        <v>350.31978899999996</v>
      </c>
      <c r="I286">
        <f t="shared" si="58"/>
        <v>-16733306.923637245</v>
      </c>
      <c r="J286">
        <f t="shared" si="69"/>
        <v>30.9</v>
      </c>
      <c r="K286">
        <f t="shared" si="59"/>
        <v>389520.76500000001</v>
      </c>
      <c r="L286">
        <f t="shared" si="60"/>
        <v>613465.42499999993</v>
      </c>
      <c r="M286" s="42">
        <f t="shared" si="61"/>
        <v>-15730.320733637243</v>
      </c>
      <c r="N286">
        <f t="shared" si="62"/>
        <v>151.27020000000002</v>
      </c>
      <c r="O286">
        <f t="shared" si="63"/>
        <v>350.31978899999996</v>
      </c>
      <c r="P286" s="43">
        <f t="shared" si="64"/>
        <v>501.58998899999995</v>
      </c>
      <c r="Q286" s="44">
        <f t="shared" si="65"/>
        <v>-60191.751523874984</v>
      </c>
      <c r="R286" t="str">
        <f t="shared" si="66"/>
        <v>Braking</v>
      </c>
      <c r="S286">
        <f t="shared" si="67"/>
        <v>15499.130660099998</v>
      </c>
    </row>
    <row r="287" spans="2:19" x14ac:dyDescent="0.3">
      <c r="B287" s="29" t="s">
        <v>11</v>
      </c>
      <c r="C287" s="29">
        <v>279</v>
      </c>
      <c r="D287" s="29">
        <v>279</v>
      </c>
      <c r="E287" s="28">
        <v>25.5</v>
      </c>
      <c r="F287" s="15">
        <f t="shared" si="68"/>
        <v>-1.3194444444444444</v>
      </c>
      <c r="G287" s="15">
        <f t="shared" si="56"/>
        <v>-4.75</v>
      </c>
      <c r="H287">
        <f t="shared" si="57"/>
        <v>238.57672500000001</v>
      </c>
      <c r="I287">
        <f t="shared" si="58"/>
        <v>-12251734.936242187</v>
      </c>
      <c r="J287">
        <f t="shared" si="69"/>
        <v>25.5</v>
      </c>
      <c r="K287">
        <f t="shared" si="59"/>
        <v>321449.17499999999</v>
      </c>
      <c r="L287">
        <f t="shared" si="60"/>
        <v>417785.625</v>
      </c>
      <c r="M287" s="42">
        <f t="shared" si="61"/>
        <v>-11512.500136242186</v>
      </c>
      <c r="N287">
        <f t="shared" si="62"/>
        <v>151.27020000000002</v>
      </c>
      <c r="O287">
        <f t="shared" si="63"/>
        <v>238.57672500000001</v>
      </c>
      <c r="P287" s="43">
        <f t="shared" si="64"/>
        <v>389.84692500000006</v>
      </c>
      <c r="Q287" s="44">
        <f t="shared" si="65"/>
        <v>-43913.028445312499</v>
      </c>
      <c r="R287" t="str">
        <f t="shared" si="66"/>
        <v>Braking</v>
      </c>
      <c r="S287">
        <f t="shared" si="67"/>
        <v>9941.096587500002</v>
      </c>
    </row>
    <row r="288" spans="2:19" x14ac:dyDescent="0.3">
      <c r="B288" s="29" t="s">
        <v>11</v>
      </c>
      <c r="C288" s="29">
        <v>280</v>
      </c>
      <c r="D288" s="29">
        <v>280</v>
      </c>
      <c r="E288" s="28">
        <v>21.4</v>
      </c>
      <c r="F288" s="15">
        <f t="shared" si="68"/>
        <v>-0.73611111111111116</v>
      </c>
      <c r="G288" s="15">
        <f t="shared" si="56"/>
        <v>-2.6500000000000004</v>
      </c>
      <c r="H288">
        <f t="shared" si="57"/>
        <v>168.02552399999999</v>
      </c>
      <c r="I288">
        <f t="shared" si="58"/>
        <v>-4848469.8425333332</v>
      </c>
      <c r="J288">
        <f t="shared" si="69"/>
        <v>21.4</v>
      </c>
      <c r="K288">
        <f t="shared" si="59"/>
        <v>269765.19</v>
      </c>
      <c r="L288">
        <f t="shared" si="60"/>
        <v>294239.29999999993</v>
      </c>
      <c r="M288" s="42">
        <f t="shared" si="61"/>
        <v>-4284.4653525333333</v>
      </c>
      <c r="N288">
        <f t="shared" si="62"/>
        <v>151.27020000000002</v>
      </c>
      <c r="O288">
        <f t="shared" si="63"/>
        <v>168.02552399999996</v>
      </c>
      <c r="P288" s="43">
        <f t="shared" si="64"/>
        <v>319.29572399999995</v>
      </c>
      <c r="Q288" s="44">
        <f t="shared" si="65"/>
        <v>-17315.963723333334</v>
      </c>
      <c r="R288" t="str">
        <f t="shared" si="66"/>
        <v>Braking</v>
      </c>
      <c r="S288">
        <f t="shared" si="67"/>
        <v>6832.9284935999985</v>
      </c>
    </row>
    <row r="289" spans="2:19" x14ac:dyDescent="0.3">
      <c r="B289" s="29" t="s">
        <v>11</v>
      </c>
      <c r="C289" s="29">
        <v>281</v>
      </c>
      <c r="D289" s="29">
        <v>281</v>
      </c>
      <c r="E289" s="28">
        <v>20.2</v>
      </c>
      <c r="F289" s="15">
        <f t="shared" si="68"/>
        <v>0.20833333333333331</v>
      </c>
      <c r="G289" s="15">
        <f t="shared" si="56"/>
        <v>0.74999999999999989</v>
      </c>
      <c r="H289">
        <f t="shared" si="57"/>
        <v>149.70987599999998</v>
      </c>
      <c r="I289">
        <f t="shared" si="58"/>
        <v>1231379.3248787497</v>
      </c>
      <c r="J289">
        <f t="shared" si="69"/>
        <v>20.2</v>
      </c>
      <c r="K289">
        <f t="shared" si="59"/>
        <v>254638.17</v>
      </c>
      <c r="L289">
        <f t="shared" si="60"/>
        <v>262165.69999999995</v>
      </c>
      <c r="M289" s="42">
        <f t="shared" si="61"/>
        <v>1748.1831948787496</v>
      </c>
      <c r="N289">
        <f t="shared" si="62"/>
        <v>151.27020000000002</v>
      </c>
      <c r="O289">
        <f t="shared" si="63"/>
        <v>149.70987599999998</v>
      </c>
      <c r="P289" s="43">
        <f t="shared" si="64"/>
        <v>300.980076</v>
      </c>
      <c r="Q289" s="44">
        <f t="shared" si="65"/>
        <v>4382.1328287499991</v>
      </c>
      <c r="R289" t="str">
        <f t="shared" si="66"/>
        <v>Accelerating</v>
      </c>
      <c r="S289">
        <f t="shared" si="67"/>
        <v>6079.7975351999994</v>
      </c>
    </row>
    <row r="290" spans="2:19" x14ac:dyDescent="0.3">
      <c r="B290" s="29" t="s">
        <v>11</v>
      </c>
      <c r="C290" s="29">
        <v>282</v>
      </c>
      <c r="D290" s="29">
        <v>282</v>
      </c>
      <c r="E290" s="28">
        <v>22.9</v>
      </c>
      <c r="F290" s="15">
        <f t="shared" si="68"/>
        <v>0.88888888888888917</v>
      </c>
      <c r="G290" s="15">
        <f t="shared" si="56"/>
        <v>3.2000000000000011</v>
      </c>
      <c r="H290">
        <f t="shared" si="57"/>
        <v>192.40602899999999</v>
      </c>
      <c r="I290">
        <f t="shared" si="58"/>
        <v>6800398.6889760029</v>
      </c>
      <c r="J290">
        <f t="shared" si="69"/>
        <v>22.9</v>
      </c>
      <c r="K290">
        <f t="shared" si="59"/>
        <v>288673.96499999997</v>
      </c>
      <c r="L290">
        <f t="shared" si="60"/>
        <v>336933.42499999999</v>
      </c>
      <c r="M290" s="42">
        <f t="shared" si="61"/>
        <v>7426.0060789760028</v>
      </c>
      <c r="N290">
        <f t="shared" si="62"/>
        <v>151.27020000000002</v>
      </c>
      <c r="O290">
        <f t="shared" si="63"/>
        <v>192.40602899999999</v>
      </c>
      <c r="P290" s="43">
        <f t="shared" si="64"/>
        <v>343.67622900000003</v>
      </c>
      <c r="Q290" s="44">
        <f t="shared" si="65"/>
        <v>24114.88896800001</v>
      </c>
      <c r="R290" t="str">
        <f t="shared" si="66"/>
        <v>Accelerating</v>
      </c>
      <c r="S290">
        <f t="shared" si="67"/>
        <v>7870.1856441</v>
      </c>
    </row>
    <row r="291" spans="2:19" x14ac:dyDescent="0.3">
      <c r="B291" s="29" t="s">
        <v>11</v>
      </c>
      <c r="C291" s="29">
        <v>283</v>
      </c>
      <c r="D291" s="29">
        <v>283</v>
      </c>
      <c r="E291" s="28">
        <v>26.6</v>
      </c>
      <c r="F291" s="15">
        <f t="shared" si="68"/>
        <v>1.0138888888888891</v>
      </c>
      <c r="G291" s="15">
        <f t="shared" si="56"/>
        <v>3.6500000000000004</v>
      </c>
      <c r="H291">
        <f t="shared" si="57"/>
        <v>259.60376400000001</v>
      </c>
      <c r="I291">
        <f t="shared" si="58"/>
        <v>10540087.690379919</v>
      </c>
      <c r="J291">
        <f t="shared" si="69"/>
        <v>26.6</v>
      </c>
      <c r="K291">
        <f t="shared" si="59"/>
        <v>335315.61000000004</v>
      </c>
      <c r="L291">
        <f t="shared" si="60"/>
        <v>454607.30000000005</v>
      </c>
      <c r="M291" s="42">
        <f t="shared" si="61"/>
        <v>11330.010600379919</v>
      </c>
      <c r="N291">
        <f t="shared" si="62"/>
        <v>151.27020000000002</v>
      </c>
      <c r="O291">
        <f t="shared" si="63"/>
        <v>259.60376400000001</v>
      </c>
      <c r="P291" s="43">
        <f t="shared" si="64"/>
        <v>410.873964</v>
      </c>
      <c r="Q291" s="44">
        <f t="shared" si="65"/>
        <v>37244.126114416678</v>
      </c>
      <c r="R291" t="str">
        <f t="shared" si="66"/>
        <v>Accelerating</v>
      </c>
      <c r="S291">
        <f t="shared" si="67"/>
        <v>10929.247442400001</v>
      </c>
    </row>
    <row r="292" spans="2:19" x14ac:dyDescent="0.3">
      <c r="B292" s="29" t="s">
        <v>11</v>
      </c>
      <c r="C292" s="29">
        <v>284</v>
      </c>
      <c r="D292" s="29">
        <v>284</v>
      </c>
      <c r="E292" s="28">
        <v>30.2</v>
      </c>
      <c r="F292" s="15">
        <f t="shared" si="68"/>
        <v>1.0416666666666667</v>
      </c>
      <c r="G292" s="15">
        <f t="shared" si="56"/>
        <v>3.7500000000000004</v>
      </c>
      <c r="H292">
        <f t="shared" si="57"/>
        <v>334.62747599999994</v>
      </c>
      <c r="I292">
        <f t="shared" si="58"/>
        <v>14057142.554299999</v>
      </c>
      <c r="J292">
        <f t="shared" si="69"/>
        <v>30.2</v>
      </c>
      <c r="K292">
        <f t="shared" si="59"/>
        <v>380696.67</v>
      </c>
      <c r="L292">
        <f t="shared" si="60"/>
        <v>585985.69999999995</v>
      </c>
      <c r="M292" s="42">
        <f t="shared" si="61"/>
        <v>15023.824924299999</v>
      </c>
      <c r="N292">
        <f t="shared" si="62"/>
        <v>151.27020000000002</v>
      </c>
      <c r="O292">
        <f t="shared" si="63"/>
        <v>334.627476</v>
      </c>
      <c r="P292" s="43">
        <f t="shared" si="64"/>
        <v>485.89767600000005</v>
      </c>
      <c r="Q292" s="44">
        <f t="shared" si="65"/>
        <v>49496.980824999999</v>
      </c>
      <c r="R292" t="str">
        <f t="shared" si="66"/>
        <v>Accelerating</v>
      </c>
      <c r="S292">
        <f t="shared" si="67"/>
        <v>14674.109815200001</v>
      </c>
    </row>
    <row r="293" spans="2:19" x14ac:dyDescent="0.3">
      <c r="B293" s="29" t="s">
        <v>11</v>
      </c>
      <c r="C293" s="29">
        <v>285</v>
      </c>
      <c r="D293" s="29">
        <v>285</v>
      </c>
      <c r="E293" s="28">
        <v>34.1</v>
      </c>
      <c r="F293" s="15">
        <f t="shared" si="68"/>
        <v>0.99999999999999989</v>
      </c>
      <c r="G293" s="15">
        <f t="shared" si="56"/>
        <v>3.5999999999999996</v>
      </c>
      <c r="H293">
        <f t="shared" si="57"/>
        <v>426.63498900000008</v>
      </c>
      <c r="I293">
        <f t="shared" si="58"/>
        <v>17326713.490762498</v>
      </c>
      <c r="J293">
        <f t="shared" si="69"/>
        <v>34.1</v>
      </c>
      <c r="K293">
        <f t="shared" si="59"/>
        <v>429859.48500000004</v>
      </c>
      <c r="L293">
        <f t="shared" si="60"/>
        <v>747105.42500000016</v>
      </c>
      <c r="M293" s="42">
        <f t="shared" si="61"/>
        <v>18503.678400762499</v>
      </c>
      <c r="N293">
        <f t="shared" si="62"/>
        <v>151.27020000000002</v>
      </c>
      <c r="O293">
        <f t="shared" si="63"/>
        <v>426.63498900000008</v>
      </c>
      <c r="P293" s="43">
        <f t="shared" si="64"/>
        <v>577.90518900000006</v>
      </c>
      <c r="Q293" s="44">
        <f t="shared" si="65"/>
        <v>60795.485932499992</v>
      </c>
      <c r="R293" t="str">
        <f t="shared" si="66"/>
        <v>Accelerating</v>
      </c>
      <c r="S293">
        <f t="shared" si="67"/>
        <v>19706.566944900002</v>
      </c>
    </row>
    <row r="294" spans="2:19" x14ac:dyDescent="0.3">
      <c r="B294" s="29" t="s">
        <v>11</v>
      </c>
      <c r="C294" s="29">
        <v>286</v>
      </c>
      <c r="D294" s="29">
        <v>286</v>
      </c>
      <c r="E294" s="28">
        <v>37.4</v>
      </c>
      <c r="F294" s="15">
        <f t="shared" si="68"/>
        <v>0.91666666666666685</v>
      </c>
      <c r="G294" s="15">
        <f t="shared" si="56"/>
        <v>3.3000000000000007</v>
      </c>
      <c r="H294">
        <f t="shared" si="57"/>
        <v>513.20504400000004</v>
      </c>
      <c r="I294">
        <f t="shared" si="58"/>
        <v>19239971.565386008</v>
      </c>
      <c r="J294">
        <f t="shared" si="69"/>
        <v>37.4</v>
      </c>
      <c r="K294">
        <f t="shared" si="59"/>
        <v>471458.79</v>
      </c>
      <c r="L294">
        <f t="shared" si="60"/>
        <v>898703.3</v>
      </c>
      <c r="M294" s="42">
        <f t="shared" si="61"/>
        <v>20610.133655386009</v>
      </c>
      <c r="N294">
        <f t="shared" si="62"/>
        <v>151.27020000000002</v>
      </c>
      <c r="O294">
        <f t="shared" si="63"/>
        <v>513.20504400000004</v>
      </c>
      <c r="P294" s="43">
        <f t="shared" si="64"/>
        <v>664.47524400000009</v>
      </c>
      <c r="Q294" s="44">
        <f t="shared" si="65"/>
        <v>67272.627851000027</v>
      </c>
      <c r="R294" t="str">
        <f t="shared" si="66"/>
        <v>Accelerating</v>
      </c>
      <c r="S294">
        <f t="shared" si="67"/>
        <v>24851.374125600003</v>
      </c>
    </row>
    <row r="295" spans="2:19" x14ac:dyDescent="0.3">
      <c r="B295" s="29" t="s">
        <v>11</v>
      </c>
      <c r="C295" s="29">
        <v>287</v>
      </c>
      <c r="D295" s="29">
        <v>287</v>
      </c>
      <c r="E295" s="28">
        <v>40.700000000000003</v>
      </c>
      <c r="F295" s="15">
        <f t="shared" si="68"/>
        <v>0.91666666666666685</v>
      </c>
      <c r="G295" s="15">
        <f t="shared" si="56"/>
        <v>3.3000000000000007</v>
      </c>
      <c r="H295">
        <f t="shared" si="57"/>
        <v>607.76618100000007</v>
      </c>
      <c r="I295">
        <f t="shared" si="58"/>
        <v>22944667.424611636</v>
      </c>
      <c r="J295">
        <f t="shared" si="69"/>
        <v>40.700000000000003</v>
      </c>
      <c r="K295">
        <f t="shared" si="59"/>
        <v>513058.09500000003</v>
      </c>
      <c r="L295">
        <f t="shared" si="60"/>
        <v>1064294.8250000002</v>
      </c>
      <c r="M295" s="42">
        <f t="shared" si="61"/>
        <v>24522.020344611632</v>
      </c>
      <c r="N295">
        <f t="shared" si="62"/>
        <v>151.27020000000002</v>
      </c>
      <c r="O295">
        <f t="shared" si="63"/>
        <v>607.76618100000007</v>
      </c>
      <c r="P295" s="43">
        <f t="shared" si="64"/>
        <v>759.03638100000012</v>
      </c>
      <c r="Q295" s="44">
        <f t="shared" si="65"/>
        <v>79946.576392375035</v>
      </c>
      <c r="R295" t="str">
        <f t="shared" si="66"/>
        <v>Accelerating</v>
      </c>
      <c r="S295">
        <f t="shared" si="67"/>
        <v>30892.780706700007</v>
      </c>
    </row>
    <row r="296" spans="2:19" x14ac:dyDescent="0.3">
      <c r="B296" s="29" t="s">
        <v>11</v>
      </c>
      <c r="C296" s="29">
        <v>288</v>
      </c>
      <c r="D296" s="29">
        <v>288</v>
      </c>
      <c r="E296" s="28">
        <v>44</v>
      </c>
      <c r="F296" s="15">
        <f t="shared" si="68"/>
        <v>0.91666666666666585</v>
      </c>
      <c r="G296" s="15">
        <f t="shared" si="56"/>
        <v>3.2999999999999972</v>
      </c>
      <c r="H296">
        <f t="shared" si="57"/>
        <v>710.3184</v>
      </c>
      <c r="I296">
        <f t="shared" si="58"/>
        <v>27003464.294399973</v>
      </c>
      <c r="J296">
        <f t="shared" si="69"/>
        <v>44</v>
      </c>
      <c r="K296">
        <f t="shared" si="59"/>
        <v>554657.4</v>
      </c>
      <c r="L296">
        <f t="shared" si="60"/>
        <v>1243880</v>
      </c>
      <c r="M296" s="42">
        <f t="shared" si="61"/>
        <v>28802.001694399973</v>
      </c>
      <c r="N296">
        <f t="shared" si="62"/>
        <v>151.27020000000002</v>
      </c>
      <c r="O296">
        <f t="shared" si="63"/>
        <v>710.3184</v>
      </c>
      <c r="P296" s="43">
        <f t="shared" si="64"/>
        <v>861.58860000000004</v>
      </c>
      <c r="Q296" s="44">
        <f t="shared" si="65"/>
        <v>93762.028799999913</v>
      </c>
      <c r="R296" t="str">
        <f t="shared" si="66"/>
        <v>Accelerating</v>
      </c>
      <c r="S296">
        <f t="shared" si="67"/>
        <v>37909.898400000005</v>
      </c>
    </row>
    <row r="297" spans="2:19" x14ac:dyDescent="0.3">
      <c r="B297" s="29" t="s">
        <v>11</v>
      </c>
      <c r="C297" s="29">
        <v>289</v>
      </c>
      <c r="D297" s="29">
        <v>289</v>
      </c>
      <c r="E297" s="28">
        <v>47.3</v>
      </c>
      <c r="F297" s="15">
        <f t="shared" si="68"/>
        <v>0.72222222222222265</v>
      </c>
      <c r="G297" s="15">
        <f t="shared" si="56"/>
        <v>2.6000000000000019</v>
      </c>
      <c r="H297">
        <f t="shared" si="57"/>
        <v>820.86170099999981</v>
      </c>
      <c r="I297">
        <f t="shared" si="58"/>
        <v>24757485.324440926</v>
      </c>
      <c r="J297">
        <f t="shared" si="69"/>
        <v>47.3</v>
      </c>
      <c r="K297">
        <f t="shared" si="59"/>
        <v>596256.70499999996</v>
      </c>
      <c r="L297">
        <f t="shared" si="60"/>
        <v>1437458.8249999997</v>
      </c>
      <c r="M297" s="42">
        <f t="shared" si="61"/>
        <v>26791.200854440925</v>
      </c>
      <c r="N297">
        <f t="shared" si="62"/>
        <v>151.27020000000002</v>
      </c>
      <c r="O297">
        <f t="shared" si="63"/>
        <v>820.86170099999981</v>
      </c>
      <c r="P297" s="43">
        <f t="shared" si="64"/>
        <v>972.13190099999986</v>
      </c>
      <c r="Q297" s="44">
        <f t="shared" si="65"/>
        <v>85666.039184916706</v>
      </c>
      <c r="R297" t="str">
        <f t="shared" si="66"/>
        <v>Accelerating</v>
      </c>
      <c r="S297">
        <f t="shared" si="67"/>
        <v>45981.838917299989</v>
      </c>
    </row>
    <row r="298" spans="2:19" x14ac:dyDescent="0.3">
      <c r="B298" s="29" t="s">
        <v>11</v>
      </c>
      <c r="C298" s="29">
        <v>290</v>
      </c>
      <c r="D298" s="29">
        <v>290</v>
      </c>
      <c r="E298" s="28">
        <v>49.2</v>
      </c>
      <c r="F298" s="15">
        <f t="shared" si="68"/>
        <v>0.34722222222222221</v>
      </c>
      <c r="G298" s="15">
        <f t="shared" si="56"/>
        <v>1.25</v>
      </c>
      <c r="H298">
        <f t="shared" si="57"/>
        <v>888.13281600000016</v>
      </c>
      <c r="I298">
        <f t="shared" si="58"/>
        <v>12967355.872500002</v>
      </c>
      <c r="J298">
        <f t="shared" si="69"/>
        <v>49.2</v>
      </c>
      <c r="K298">
        <f t="shared" si="59"/>
        <v>620207.82000000007</v>
      </c>
      <c r="L298">
        <f t="shared" si="60"/>
        <v>1555261.2000000002</v>
      </c>
      <c r="M298" s="42">
        <f t="shared" si="61"/>
        <v>15142.824892500003</v>
      </c>
      <c r="N298">
        <f t="shared" si="62"/>
        <v>151.27020000000002</v>
      </c>
      <c r="O298">
        <f t="shared" si="63"/>
        <v>888.13281600000016</v>
      </c>
      <c r="P298" s="43">
        <f t="shared" si="64"/>
        <v>1039.4030160000002</v>
      </c>
      <c r="Q298" s="44">
        <f t="shared" si="65"/>
        <v>44715.020250000009</v>
      </c>
      <c r="R298" t="str">
        <f t="shared" si="66"/>
        <v>Accelerating</v>
      </c>
      <c r="S298">
        <f t="shared" si="67"/>
        <v>51138.628387200013</v>
      </c>
    </row>
    <row r="299" spans="2:19" x14ac:dyDescent="0.3">
      <c r="B299" s="29" t="s">
        <v>11</v>
      </c>
      <c r="C299" s="29">
        <v>291</v>
      </c>
      <c r="D299" s="29">
        <v>291</v>
      </c>
      <c r="E299" s="28">
        <v>49.8</v>
      </c>
      <c r="F299" s="15">
        <f t="shared" si="68"/>
        <v>0</v>
      </c>
      <c r="G299" s="15">
        <f t="shared" si="56"/>
        <v>0</v>
      </c>
      <c r="H299">
        <f t="shared" si="57"/>
        <v>909.92667599999993</v>
      </c>
      <c r="I299">
        <f t="shared" si="58"/>
        <v>0</v>
      </c>
      <c r="J299">
        <f t="shared" si="69"/>
        <v>49.8</v>
      </c>
      <c r="K299">
        <f t="shared" si="59"/>
        <v>627771.32999999996</v>
      </c>
      <c r="L299">
        <f t="shared" si="60"/>
        <v>1593425.6999999997</v>
      </c>
      <c r="M299" s="42">
        <f t="shared" si="61"/>
        <v>2221.1970299999998</v>
      </c>
      <c r="N299">
        <f t="shared" si="62"/>
        <v>151.27020000000002</v>
      </c>
      <c r="O299">
        <f t="shared" si="63"/>
        <v>909.92667599999982</v>
      </c>
      <c r="P299" s="43">
        <f t="shared" si="64"/>
        <v>1061.1968759999997</v>
      </c>
      <c r="Q299" s="44">
        <f t="shared" si="65"/>
        <v>0</v>
      </c>
      <c r="R299" t="str">
        <f t="shared" si="66"/>
        <v>None</v>
      </c>
      <c r="S299">
        <f t="shared" si="67"/>
        <v>52847.604424799982</v>
      </c>
    </row>
    <row r="300" spans="2:19" x14ac:dyDescent="0.3">
      <c r="B300" s="29" t="s">
        <v>11</v>
      </c>
      <c r="C300" s="29">
        <v>292</v>
      </c>
      <c r="D300" s="29">
        <v>292</v>
      </c>
      <c r="E300" s="28">
        <v>49.2</v>
      </c>
      <c r="F300" s="15">
        <f t="shared" si="68"/>
        <v>-0.23611111111111052</v>
      </c>
      <c r="G300" s="15">
        <f t="shared" si="56"/>
        <v>-0.84999999999999787</v>
      </c>
      <c r="H300">
        <f t="shared" si="57"/>
        <v>888.13281600000016</v>
      </c>
      <c r="I300">
        <f t="shared" si="58"/>
        <v>-8939846.2444319781</v>
      </c>
      <c r="J300">
        <f t="shared" si="69"/>
        <v>49.2</v>
      </c>
      <c r="K300">
        <f t="shared" si="59"/>
        <v>620207.82000000007</v>
      </c>
      <c r="L300">
        <f t="shared" si="60"/>
        <v>1555261.2000000002</v>
      </c>
      <c r="M300" s="42">
        <f t="shared" si="61"/>
        <v>-6764.377224431978</v>
      </c>
      <c r="N300">
        <f t="shared" si="62"/>
        <v>151.27020000000002</v>
      </c>
      <c r="O300">
        <f t="shared" si="63"/>
        <v>888.13281600000016</v>
      </c>
      <c r="P300" s="43">
        <f t="shared" si="64"/>
        <v>1039.4030160000002</v>
      </c>
      <c r="Q300" s="44">
        <f t="shared" si="65"/>
        <v>-30615.911795999924</v>
      </c>
      <c r="R300" t="str">
        <f t="shared" si="66"/>
        <v>Braking</v>
      </c>
      <c r="S300">
        <f t="shared" si="67"/>
        <v>51138.628387200013</v>
      </c>
    </row>
    <row r="301" spans="2:19" x14ac:dyDescent="0.3">
      <c r="B301" s="29" t="s">
        <v>11</v>
      </c>
      <c r="C301" s="29">
        <v>293</v>
      </c>
      <c r="D301" s="29">
        <v>293</v>
      </c>
      <c r="E301" s="28">
        <v>48.1</v>
      </c>
      <c r="F301" s="15">
        <f t="shared" si="68"/>
        <v>-0.26388888888888967</v>
      </c>
      <c r="G301" s="15">
        <f t="shared" si="56"/>
        <v>-0.95000000000000295</v>
      </c>
      <c r="H301">
        <f t="shared" si="57"/>
        <v>848.86350900000002</v>
      </c>
      <c r="I301">
        <f t="shared" si="58"/>
        <v>-9615330.4465186317</v>
      </c>
      <c r="J301">
        <f t="shared" si="69"/>
        <v>48.1</v>
      </c>
      <c r="K301">
        <f t="shared" si="59"/>
        <v>606341.38500000001</v>
      </c>
      <c r="L301">
        <f t="shared" si="60"/>
        <v>1486494.425</v>
      </c>
      <c r="M301" s="42">
        <f t="shared" si="61"/>
        <v>-7522.4946365186324</v>
      </c>
      <c r="N301">
        <f t="shared" si="62"/>
        <v>151.27020000000002</v>
      </c>
      <c r="O301">
        <f t="shared" si="63"/>
        <v>848.86350900000002</v>
      </c>
      <c r="P301" s="43">
        <f t="shared" si="64"/>
        <v>1000.1337090000001</v>
      </c>
      <c r="Q301" s="44">
        <f t="shared" si="65"/>
        <v>-32816.827462520931</v>
      </c>
      <c r="R301" t="str">
        <f t="shared" si="66"/>
        <v>Braking</v>
      </c>
      <c r="S301">
        <f t="shared" si="67"/>
        <v>48106.431402900002</v>
      </c>
    </row>
    <row r="302" spans="2:19" x14ac:dyDescent="0.3">
      <c r="B302" s="29" t="s">
        <v>11</v>
      </c>
      <c r="C302" s="29">
        <v>294</v>
      </c>
      <c r="D302" s="29">
        <v>294</v>
      </c>
      <c r="E302" s="28">
        <v>47.3</v>
      </c>
      <c r="F302" s="15">
        <f t="shared" si="68"/>
        <v>-0.18055555555555614</v>
      </c>
      <c r="G302" s="15">
        <f t="shared" si="56"/>
        <v>-0.65000000000000213</v>
      </c>
      <c r="H302">
        <f t="shared" si="57"/>
        <v>820.86170099999981</v>
      </c>
      <c r="I302">
        <f t="shared" si="58"/>
        <v>-6405389.0683282698</v>
      </c>
      <c r="J302">
        <f t="shared" si="69"/>
        <v>47.3</v>
      </c>
      <c r="K302">
        <f t="shared" si="59"/>
        <v>596256.70499999996</v>
      </c>
      <c r="L302">
        <f t="shared" si="60"/>
        <v>1437458.8249999997</v>
      </c>
      <c r="M302" s="42">
        <f t="shared" si="61"/>
        <v>-4371.6735383282694</v>
      </c>
      <c r="N302">
        <f t="shared" si="62"/>
        <v>151.27020000000002</v>
      </c>
      <c r="O302">
        <f t="shared" si="63"/>
        <v>820.86170099999981</v>
      </c>
      <c r="P302" s="43">
        <f t="shared" si="64"/>
        <v>972.13190099999986</v>
      </c>
      <c r="Q302" s="44">
        <f t="shared" si="65"/>
        <v>-21787.037647375066</v>
      </c>
      <c r="R302" t="str">
        <f t="shared" si="66"/>
        <v>Braking</v>
      </c>
      <c r="S302">
        <f t="shared" si="67"/>
        <v>45981.838917299989</v>
      </c>
    </row>
    <row r="303" spans="2:19" x14ac:dyDescent="0.3">
      <c r="B303" s="29" t="s">
        <v>11</v>
      </c>
      <c r="C303" s="29">
        <v>295</v>
      </c>
      <c r="D303" s="29">
        <v>295</v>
      </c>
      <c r="E303" s="28">
        <v>46.8</v>
      </c>
      <c r="F303" s="15">
        <f t="shared" si="68"/>
        <v>-8.3333333333332538E-2</v>
      </c>
      <c r="G303" s="15">
        <f t="shared" si="56"/>
        <v>-0.29999999999999716</v>
      </c>
      <c r="H303">
        <f t="shared" si="57"/>
        <v>803.59905600000002</v>
      </c>
      <c r="I303">
        <f t="shared" si="58"/>
        <v>-2913883.6603499721</v>
      </c>
      <c r="J303">
        <f t="shared" si="69"/>
        <v>46.8</v>
      </c>
      <c r="K303">
        <f t="shared" si="59"/>
        <v>589953.78</v>
      </c>
      <c r="L303">
        <f t="shared" si="60"/>
        <v>1407229.2</v>
      </c>
      <c r="M303" s="42">
        <f t="shared" si="61"/>
        <v>-916.70068034997234</v>
      </c>
      <c r="N303">
        <f t="shared" si="62"/>
        <v>151.27020000000002</v>
      </c>
      <c r="O303">
        <f t="shared" si="63"/>
        <v>803.5990559999999</v>
      </c>
      <c r="P303" s="43">
        <f t="shared" si="64"/>
        <v>954.86925599999995</v>
      </c>
      <c r="Q303" s="44">
        <f t="shared" si="65"/>
        <v>-9877.5717299999051</v>
      </c>
      <c r="R303" t="str">
        <f t="shared" si="66"/>
        <v>Braking</v>
      </c>
      <c r="S303">
        <f t="shared" si="67"/>
        <v>44687.881180799995</v>
      </c>
    </row>
    <row r="304" spans="2:19" x14ac:dyDescent="0.3">
      <c r="B304" s="29" t="s">
        <v>11</v>
      </c>
      <c r="C304" s="29">
        <v>296</v>
      </c>
      <c r="D304" s="29">
        <v>296</v>
      </c>
      <c r="E304" s="28">
        <v>46.7</v>
      </c>
      <c r="F304" s="15">
        <f t="shared" si="68"/>
        <v>0</v>
      </c>
      <c r="G304" s="15">
        <f t="shared" si="56"/>
        <v>0</v>
      </c>
      <c r="H304">
        <f t="shared" si="57"/>
        <v>800.16854100000012</v>
      </c>
      <c r="I304">
        <f t="shared" si="58"/>
        <v>0</v>
      </c>
      <c r="J304">
        <f t="shared" si="69"/>
        <v>46.7</v>
      </c>
      <c r="K304">
        <f t="shared" si="59"/>
        <v>588693.19500000007</v>
      </c>
      <c r="L304">
        <f t="shared" si="60"/>
        <v>1401221.8250000002</v>
      </c>
      <c r="M304" s="42">
        <f t="shared" si="61"/>
        <v>1989.9150200000001</v>
      </c>
      <c r="N304">
        <f t="shared" si="62"/>
        <v>151.27020000000002</v>
      </c>
      <c r="O304">
        <f t="shared" si="63"/>
        <v>800.16854100000012</v>
      </c>
      <c r="P304" s="43">
        <f t="shared" si="64"/>
        <v>951.43874100000016</v>
      </c>
      <c r="Q304" s="44">
        <f t="shared" si="65"/>
        <v>0</v>
      </c>
      <c r="R304" t="str">
        <f t="shared" si="66"/>
        <v>None</v>
      </c>
      <c r="S304">
        <f t="shared" si="67"/>
        <v>44432.189204700007</v>
      </c>
    </row>
    <row r="305" spans="2:19" x14ac:dyDescent="0.3">
      <c r="B305" s="29" t="s">
        <v>11</v>
      </c>
      <c r="C305" s="29">
        <v>297</v>
      </c>
      <c r="D305" s="29">
        <v>297</v>
      </c>
      <c r="E305" s="28">
        <v>46.8</v>
      </c>
      <c r="F305" s="15">
        <f t="shared" si="68"/>
        <v>5.5555555555555358E-2</v>
      </c>
      <c r="G305" s="15">
        <f t="shared" si="56"/>
        <v>0.19999999999999932</v>
      </c>
      <c r="H305">
        <f t="shared" si="57"/>
        <v>803.59905600000002</v>
      </c>
      <c r="I305">
        <f t="shared" si="58"/>
        <v>1969018.586963993</v>
      </c>
      <c r="J305">
        <f t="shared" si="69"/>
        <v>46.8</v>
      </c>
      <c r="K305">
        <f t="shared" si="59"/>
        <v>589953.78</v>
      </c>
      <c r="L305">
        <f t="shared" si="60"/>
        <v>1407229.2</v>
      </c>
      <c r="M305" s="42">
        <f t="shared" si="61"/>
        <v>3966.2015669639932</v>
      </c>
      <c r="N305">
        <f t="shared" si="62"/>
        <v>151.27020000000002</v>
      </c>
      <c r="O305">
        <f t="shared" si="63"/>
        <v>803.5990559999999</v>
      </c>
      <c r="P305" s="43">
        <f t="shared" si="64"/>
        <v>954.86925599999995</v>
      </c>
      <c r="Q305" s="44">
        <f t="shared" si="65"/>
        <v>6629.6922119999763</v>
      </c>
      <c r="R305" t="str">
        <f t="shared" si="66"/>
        <v>Accelerating</v>
      </c>
      <c r="S305">
        <f t="shared" si="67"/>
        <v>44687.881180799995</v>
      </c>
    </row>
    <row r="306" spans="2:19" x14ac:dyDescent="0.3">
      <c r="B306" s="29" t="s">
        <v>11</v>
      </c>
      <c r="C306" s="29">
        <v>298</v>
      </c>
      <c r="D306" s="29">
        <v>298</v>
      </c>
      <c r="E306" s="28">
        <v>47.1</v>
      </c>
      <c r="F306" s="15">
        <f t="shared" si="68"/>
        <v>6.9444444444444448E-2</v>
      </c>
      <c r="G306" s="15">
        <f t="shared" si="56"/>
        <v>0.25000000000000006</v>
      </c>
      <c r="H306">
        <f t="shared" si="57"/>
        <v>813.9346290000002</v>
      </c>
      <c r="I306">
        <f t="shared" si="58"/>
        <v>2509744.8192262505</v>
      </c>
      <c r="J306">
        <f t="shared" si="69"/>
        <v>47.1</v>
      </c>
      <c r="K306">
        <f t="shared" si="59"/>
        <v>593735.53500000003</v>
      </c>
      <c r="L306">
        <f t="shared" si="60"/>
        <v>1425328.4250000003</v>
      </c>
      <c r="M306" s="42">
        <f t="shared" si="61"/>
        <v>4528.8087792262513</v>
      </c>
      <c r="N306">
        <f t="shared" si="62"/>
        <v>151.27020000000002</v>
      </c>
      <c r="O306">
        <f t="shared" si="63"/>
        <v>813.93462900000009</v>
      </c>
      <c r="P306" s="43">
        <f t="shared" si="64"/>
        <v>965.20482900000013</v>
      </c>
      <c r="Q306" s="44">
        <f t="shared" si="65"/>
        <v>8421.9624806250013</v>
      </c>
      <c r="R306" t="str">
        <f t="shared" si="66"/>
        <v>Accelerating</v>
      </c>
      <c r="S306">
        <f t="shared" si="67"/>
        <v>45461.147445900009</v>
      </c>
    </row>
    <row r="307" spans="2:19" x14ac:dyDescent="0.3">
      <c r="B307" s="29" t="s">
        <v>11</v>
      </c>
      <c r="C307" s="29">
        <v>299</v>
      </c>
      <c r="D307" s="29">
        <v>299</v>
      </c>
      <c r="E307" s="28">
        <v>47.3</v>
      </c>
      <c r="F307" s="15">
        <f t="shared" si="68"/>
        <v>2.7777777777777186E-2</v>
      </c>
      <c r="G307" s="15">
        <f t="shared" si="56"/>
        <v>9.9999999999997882E-2</v>
      </c>
      <c r="H307">
        <f t="shared" si="57"/>
        <v>820.86170099999981</v>
      </c>
      <c r="I307">
        <f t="shared" si="58"/>
        <v>1019248.0129319363</v>
      </c>
      <c r="J307">
        <f t="shared" si="69"/>
        <v>47.3</v>
      </c>
      <c r="K307">
        <f t="shared" si="59"/>
        <v>596256.70499999996</v>
      </c>
      <c r="L307">
        <f t="shared" si="60"/>
        <v>1437458.8249999997</v>
      </c>
      <c r="M307" s="42">
        <f t="shared" si="61"/>
        <v>3052.9635429319355</v>
      </c>
      <c r="N307">
        <f t="shared" si="62"/>
        <v>151.27020000000002</v>
      </c>
      <c r="O307">
        <f t="shared" si="63"/>
        <v>820.86170099999981</v>
      </c>
      <c r="P307" s="43">
        <f t="shared" si="64"/>
        <v>972.13190099999986</v>
      </c>
      <c r="Q307" s="44">
        <f t="shared" si="65"/>
        <v>3408.856230541593</v>
      </c>
      <c r="R307" t="str">
        <f t="shared" si="66"/>
        <v>Accelerating</v>
      </c>
      <c r="S307">
        <f t="shared" si="67"/>
        <v>45981.838917299989</v>
      </c>
    </row>
    <row r="308" spans="2:19" x14ac:dyDescent="0.3">
      <c r="B308" s="29" t="s">
        <v>11</v>
      </c>
      <c r="C308" s="29">
        <v>300</v>
      </c>
      <c r="D308" s="29">
        <v>300</v>
      </c>
      <c r="E308" s="28">
        <v>47.3</v>
      </c>
      <c r="F308" s="15">
        <f t="shared" si="68"/>
        <v>-2.7777777777777186E-2</v>
      </c>
      <c r="G308" s="15">
        <f t="shared" si="56"/>
        <v>-9.9999999999997882E-2</v>
      </c>
      <c r="H308">
        <f t="shared" si="57"/>
        <v>820.86170099999981</v>
      </c>
      <c r="I308">
        <f t="shared" si="58"/>
        <v>-1026077.126249978</v>
      </c>
      <c r="J308">
        <f t="shared" si="69"/>
        <v>47.3</v>
      </c>
      <c r="K308">
        <f t="shared" si="59"/>
        <v>596256.70499999996</v>
      </c>
      <c r="L308">
        <f t="shared" si="60"/>
        <v>1437458.8249999997</v>
      </c>
      <c r="M308" s="42">
        <f t="shared" si="61"/>
        <v>1007.6384037500217</v>
      </c>
      <c r="N308">
        <f t="shared" si="62"/>
        <v>151.27020000000002</v>
      </c>
      <c r="O308">
        <f t="shared" si="63"/>
        <v>820.86170099999981</v>
      </c>
      <c r="P308" s="43">
        <f t="shared" si="64"/>
        <v>972.13190099999986</v>
      </c>
      <c r="Q308" s="44">
        <f t="shared" si="65"/>
        <v>-3420.2570874999265</v>
      </c>
      <c r="R308" t="str">
        <f t="shared" si="66"/>
        <v>Braking</v>
      </c>
      <c r="S308">
        <f t="shared" si="67"/>
        <v>45981.838917299989</v>
      </c>
    </row>
    <row r="309" spans="2:19" x14ac:dyDescent="0.3">
      <c r="B309" s="29" t="s">
        <v>11</v>
      </c>
      <c r="C309" s="29">
        <v>301</v>
      </c>
      <c r="D309" s="29">
        <v>301</v>
      </c>
      <c r="E309" s="28">
        <v>47.1</v>
      </c>
      <c r="F309" s="15">
        <f t="shared" si="68"/>
        <v>-9.7222222222221627E-2</v>
      </c>
      <c r="G309" s="15">
        <f t="shared" si="56"/>
        <v>-0.34999999999999792</v>
      </c>
      <c r="H309">
        <f t="shared" si="57"/>
        <v>813.9346290000002</v>
      </c>
      <c r="I309">
        <f t="shared" si="58"/>
        <v>-3584743.3281541667</v>
      </c>
      <c r="J309">
        <f t="shared" si="69"/>
        <v>47.1</v>
      </c>
      <c r="K309">
        <f t="shared" si="59"/>
        <v>593735.53500000003</v>
      </c>
      <c r="L309">
        <f t="shared" si="60"/>
        <v>1425328.4250000003</v>
      </c>
      <c r="M309" s="42">
        <f t="shared" si="61"/>
        <v>-1565.6793681541662</v>
      </c>
      <c r="N309">
        <f t="shared" si="62"/>
        <v>151.27020000000002</v>
      </c>
      <c r="O309">
        <f t="shared" si="63"/>
        <v>813.93462900000009</v>
      </c>
      <c r="P309" s="43">
        <f t="shared" si="64"/>
        <v>965.20482900000013</v>
      </c>
      <c r="Q309" s="44">
        <f t="shared" si="65"/>
        <v>-11909.446272937432</v>
      </c>
      <c r="R309" t="str">
        <f t="shared" si="66"/>
        <v>Braking</v>
      </c>
      <c r="S309">
        <f t="shared" si="67"/>
        <v>45461.147445900009</v>
      </c>
    </row>
    <row r="310" spans="2:19" x14ac:dyDescent="0.3">
      <c r="B310" s="29" t="s">
        <v>11</v>
      </c>
      <c r="C310" s="29">
        <v>302</v>
      </c>
      <c r="D310" s="29">
        <v>302</v>
      </c>
      <c r="E310" s="28">
        <v>46.6</v>
      </c>
      <c r="F310" s="15">
        <f t="shared" si="68"/>
        <v>-0.18055555555555614</v>
      </c>
      <c r="G310" s="15">
        <f t="shared" si="56"/>
        <v>-0.65000000000000213</v>
      </c>
      <c r="H310">
        <f t="shared" si="57"/>
        <v>796.745364</v>
      </c>
      <c r="I310">
        <f t="shared" si="58"/>
        <v>-6560157.877203688</v>
      </c>
      <c r="J310">
        <f t="shared" si="69"/>
        <v>46.6</v>
      </c>
      <c r="K310">
        <f t="shared" si="59"/>
        <v>587432.61</v>
      </c>
      <c r="L310">
        <f t="shared" si="60"/>
        <v>1395227.3</v>
      </c>
      <c r="M310" s="42">
        <f t="shared" si="61"/>
        <v>-4577.4979672036879</v>
      </c>
      <c r="N310">
        <f t="shared" si="62"/>
        <v>151.27020000000002</v>
      </c>
      <c r="O310">
        <f t="shared" si="63"/>
        <v>796.745364</v>
      </c>
      <c r="P310" s="43">
        <f t="shared" si="64"/>
        <v>948.01556400000004</v>
      </c>
      <c r="Q310" s="44">
        <f t="shared" si="65"/>
        <v>-21722.377076833403</v>
      </c>
      <c r="R310" t="str">
        <f t="shared" si="66"/>
        <v>Braking</v>
      </c>
      <c r="S310">
        <f t="shared" si="67"/>
        <v>44177.525282400005</v>
      </c>
    </row>
    <row r="311" spans="2:19" x14ac:dyDescent="0.3">
      <c r="B311" s="29" t="s">
        <v>11</v>
      </c>
      <c r="C311" s="29">
        <v>303</v>
      </c>
      <c r="D311" s="29">
        <v>303</v>
      </c>
      <c r="E311" s="28">
        <v>45.8</v>
      </c>
      <c r="F311" s="15">
        <f t="shared" si="68"/>
        <v>-0.25000000000000061</v>
      </c>
      <c r="G311" s="15">
        <f t="shared" si="56"/>
        <v>-0.90000000000000224</v>
      </c>
      <c r="H311">
        <f t="shared" si="57"/>
        <v>769.62411599999996</v>
      </c>
      <c r="I311">
        <f t="shared" si="58"/>
        <v>-8832302.5582305212</v>
      </c>
      <c r="J311">
        <f t="shared" si="69"/>
        <v>45.8</v>
      </c>
      <c r="K311">
        <f t="shared" si="59"/>
        <v>577347.92999999993</v>
      </c>
      <c r="L311">
        <f t="shared" si="60"/>
        <v>1347733.7</v>
      </c>
      <c r="M311" s="42">
        <f t="shared" si="61"/>
        <v>-6907.2209282305212</v>
      </c>
      <c r="N311">
        <f t="shared" si="62"/>
        <v>151.27020000000002</v>
      </c>
      <c r="O311">
        <f t="shared" si="63"/>
        <v>769.62411599999996</v>
      </c>
      <c r="P311" s="43">
        <f t="shared" si="64"/>
        <v>920.894316</v>
      </c>
      <c r="Q311" s="44">
        <f t="shared" si="65"/>
        <v>-29149.51339350007</v>
      </c>
      <c r="R311" t="str">
        <f t="shared" si="66"/>
        <v>Braking</v>
      </c>
      <c r="S311">
        <f t="shared" si="67"/>
        <v>42176.959672799996</v>
      </c>
    </row>
    <row r="312" spans="2:19" x14ac:dyDescent="0.3">
      <c r="B312" s="29" t="s">
        <v>11</v>
      </c>
      <c r="C312" s="29">
        <v>304</v>
      </c>
      <c r="D312" s="29">
        <v>304</v>
      </c>
      <c r="E312" s="28">
        <v>44.8</v>
      </c>
      <c r="F312" s="15">
        <f t="shared" si="68"/>
        <v>-0.34722222222222221</v>
      </c>
      <c r="G312" s="15">
        <f t="shared" si="56"/>
        <v>-1.25</v>
      </c>
      <c r="H312">
        <f t="shared" si="57"/>
        <v>736.38297599999999</v>
      </c>
      <c r="I312">
        <f t="shared" si="58"/>
        <v>-11814855.748266665</v>
      </c>
      <c r="J312">
        <f t="shared" si="69"/>
        <v>44.8</v>
      </c>
      <c r="K312">
        <f t="shared" si="59"/>
        <v>564742.07999999996</v>
      </c>
      <c r="L312">
        <f t="shared" si="60"/>
        <v>1289523.1999999997</v>
      </c>
      <c r="M312" s="42">
        <f t="shared" si="61"/>
        <v>-9960.590468266666</v>
      </c>
      <c r="N312">
        <f t="shared" si="62"/>
        <v>151.27020000000002</v>
      </c>
      <c r="O312">
        <f t="shared" si="63"/>
        <v>736.38297599999987</v>
      </c>
      <c r="P312" s="43">
        <f t="shared" si="64"/>
        <v>887.65317599999992</v>
      </c>
      <c r="Q312" s="44">
        <f t="shared" si="65"/>
        <v>-38864.657066666659</v>
      </c>
      <c r="R312" t="str">
        <f t="shared" si="66"/>
        <v>Braking</v>
      </c>
      <c r="S312">
        <f t="shared" si="67"/>
        <v>39766.862284799994</v>
      </c>
    </row>
    <row r="313" spans="2:19" x14ac:dyDescent="0.3">
      <c r="B313" s="29" t="s">
        <v>11</v>
      </c>
      <c r="C313" s="29">
        <v>305</v>
      </c>
      <c r="D313" s="29">
        <v>305</v>
      </c>
      <c r="E313" s="28">
        <v>43.3</v>
      </c>
      <c r="F313" s="15">
        <f t="shared" si="68"/>
        <v>-0.41666666666666663</v>
      </c>
      <c r="G313" s="15">
        <f t="shared" si="56"/>
        <v>-1.4999999999999998</v>
      </c>
      <c r="H313">
        <f t="shared" si="57"/>
        <v>687.89714099999992</v>
      </c>
      <c r="I313">
        <f t="shared" si="58"/>
        <v>-13331589.904484373</v>
      </c>
      <c r="J313">
        <f t="shared" si="69"/>
        <v>43.3</v>
      </c>
      <c r="K313">
        <f t="shared" si="59"/>
        <v>545833.30499999993</v>
      </c>
      <c r="L313">
        <f t="shared" si="60"/>
        <v>1204616.8249999997</v>
      </c>
      <c r="M313" s="42">
        <f t="shared" si="61"/>
        <v>-11581.139774484374</v>
      </c>
      <c r="N313">
        <f t="shared" si="62"/>
        <v>151.27020000000002</v>
      </c>
      <c r="O313">
        <f t="shared" si="63"/>
        <v>687.89714099999992</v>
      </c>
      <c r="P313" s="43">
        <f t="shared" si="64"/>
        <v>839.16734099999996</v>
      </c>
      <c r="Q313" s="44">
        <f t="shared" si="65"/>
        <v>-43710.130834374992</v>
      </c>
      <c r="R313" t="str">
        <f t="shared" si="66"/>
        <v>Braking</v>
      </c>
      <c r="S313">
        <f t="shared" si="67"/>
        <v>36335.945865299997</v>
      </c>
    </row>
    <row r="314" spans="2:19" x14ac:dyDescent="0.3">
      <c r="B314" s="29" t="s">
        <v>11</v>
      </c>
      <c r="C314" s="29">
        <v>306</v>
      </c>
      <c r="D314" s="29">
        <v>306</v>
      </c>
      <c r="E314" s="28">
        <v>41.8</v>
      </c>
      <c r="F314" s="15">
        <f t="shared" si="68"/>
        <v>-0.34722222222222221</v>
      </c>
      <c r="G314" s="15">
        <f t="shared" si="56"/>
        <v>-1.25</v>
      </c>
      <c r="H314">
        <f t="shared" si="57"/>
        <v>641.06235599999991</v>
      </c>
      <c r="I314">
        <f t="shared" si="58"/>
        <v>-10421269.924724998</v>
      </c>
      <c r="J314">
        <f t="shared" si="69"/>
        <v>41.8</v>
      </c>
      <c r="K314">
        <f t="shared" si="59"/>
        <v>526924.53</v>
      </c>
      <c r="L314">
        <f t="shared" si="60"/>
        <v>1122601.7</v>
      </c>
      <c r="M314" s="42">
        <f t="shared" si="61"/>
        <v>-8771.7436947249989</v>
      </c>
      <c r="N314">
        <f t="shared" si="62"/>
        <v>151.27020000000002</v>
      </c>
      <c r="O314">
        <f t="shared" si="63"/>
        <v>641.06235599999991</v>
      </c>
      <c r="P314" s="43">
        <f t="shared" si="64"/>
        <v>792.33255599999995</v>
      </c>
      <c r="Q314" s="44">
        <f t="shared" si="65"/>
        <v>-34056.437662499993</v>
      </c>
      <c r="R314" t="str">
        <f t="shared" si="66"/>
        <v>Braking</v>
      </c>
      <c r="S314">
        <f t="shared" si="67"/>
        <v>33119.500840799999</v>
      </c>
    </row>
    <row r="315" spans="2:19" x14ac:dyDescent="0.3">
      <c r="B315" s="29" t="s">
        <v>11</v>
      </c>
      <c r="C315" s="29">
        <v>307</v>
      </c>
      <c r="D315" s="29">
        <v>307</v>
      </c>
      <c r="E315" s="28">
        <v>40.799999999999997</v>
      </c>
      <c r="F315" s="15">
        <f t="shared" si="68"/>
        <v>-0.20833333333333331</v>
      </c>
      <c r="G315" s="15">
        <f t="shared" si="56"/>
        <v>-0.74999999999999989</v>
      </c>
      <c r="H315">
        <f t="shared" si="57"/>
        <v>610.75641599999994</v>
      </c>
      <c r="I315">
        <f t="shared" si="58"/>
        <v>-5996164.7345399987</v>
      </c>
      <c r="J315">
        <f t="shared" si="69"/>
        <v>40.799999999999997</v>
      </c>
      <c r="K315">
        <f t="shared" si="59"/>
        <v>514318.68</v>
      </c>
      <c r="L315">
        <f t="shared" si="60"/>
        <v>1069531.2</v>
      </c>
      <c r="M315" s="42">
        <f t="shared" si="61"/>
        <v>-4412.314854539999</v>
      </c>
      <c r="N315">
        <f t="shared" si="62"/>
        <v>151.27020000000002</v>
      </c>
      <c r="O315">
        <f t="shared" si="63"/>
        <v>610.75641599999994</v>
      </c>
      <c r="P315" s="43">
        <f t="shared" si="64"/>
        <v>762.02661599999999</v>
      </c>
      <c r="Q315" s="44">
        <f t="shared" si="65"/>
        <v>-19531.481219999994</v>
      </c>
      <c r="R315" t="str">
        <f t="shared" si="66"/>
        <v>Braking</v>
      </c>
      <c r="S315">
        <f t="shared" si="67"/>
        <v>31090.685932799999</v>
      </c>
    </row>
    <row r="316" spans="2:19" x14ac:dyDescent="0.3">
      <c r="B316" s="29" t="s">
        <v>11</v>
      </c>
      <c r="C316" s="29">
        <v>308</v>
      </c>
      <c r="D316" s="29">
        <v>308</v>
      </c>
      <c r="E316" s="28">
        <v>40.299999999999997</v>
      </c>
      <c r="F316" s="15">
        <f t="shared" si="68"/>
        <v>-9.7222222222221627E-2</v>
      </c>
      <c r="G316" s="15">
        <f t="shared" si="56"/>
        <v>-0.34999999999999792</v>
      </c>
      <c r="H316">
        <f t="shared" si="57"/>
        <v>595.87862099999995</v>
      </c>
      <c r="I316">
        <f t="shared" si="58"/>
        <v>-2747861.1563736494</v>
      </c>
      <c r="J316">
        <f t="shared" si="69"/>
        <v>40.299999999999997</v>
      </c>
      <c r="K316">
        <f t="shared" si="59"/>
        <v>508015.755</v>
      </c>
      <c r="L316">
        <f t="shared" si="60"/>
        <v>1043477.8249999998</v>
      </c>
      <c r="M316" s="42">
        <f t="shared" si="61"/>
        <v>-1196.3675763736499</v>
      </c>
      <c r="N316">
        <f t="shared" si="62"/>
        <v>151.27020000000002</v>
      </c>
      <c r="O316">
        <f t="shared" si="63"/>
        <v>595.87862099999984</v>
      </c>
      <c r="P316" s="43">
        <f t="shared" si="64"/>
        <v>747.14882099999988</v>
      </c>
      <c r="Q316" s="44">
        <f t="shared" si="65"/>
        <v>-8921.6271310832781</v>
      </c>
      <c r="R316" t="str">
        <f t="shared" si="66"/>
        <v>Braking</v>
      </c>
      <c r="S316">
        <f t="shared" si="67"/>
        <v>30110.097486299994</v>
      </c>
    </row>
    <row r="317" spans="2:19" x14ac:dyDescent="0.3">
      <c r="B317" s="29" t="s">
        <v>11</v>
      </c>
      <c r="C317" s="29">
        <v>309</v>
      </c>
      <c r="D317" s="29">
        <v>309</v>
      </c>
      <c r="E317" s="28">
        <v>40.1</v>
      </c>
      <c r="F317" s="15">
        <f t="shared" si="68"/>
        <v>-8.3333333333332538E-2</v>
      </c>
      <c r="G317" s="15">
        <f t="shared" si="56"/>
        <v>-0.29999999999999716</v>
      </c>
      <c r="H317">
        <f t="shared" si="57"/>
        <v>589.97886900000003</v>
      </c>
      <c r="I317">
        <f t="shared" si="58"/>
        <v>-2347157.1829578527</v>
      </c>
      <c r="J317">
        <f t="shared" si="69"/>
        <v>40.1</v>
      </c>
      <c r="K317">
        <f t="shared" si="59"/>
        <v>505494.58500000002</v>
      </c>
      <c r="L317">
        <f t="shared" si="60"/>
        <v>1033146.4250000002</v>
      </c>
      <c r="M317" s="42">
        <f t="shared" si="61"/>
        <v>-808.51617295785263</v>
      </c>
      <c r="N317">
        <f t="shared" si="62"/>
        <v>151.27020000000002</v>
      </c>
      <c r="O317">
        <f t="shared" si="63"/>
        <v>589.97886900000003</v>
      </c>
      <c r="P317" s="43">
        <f t="shared" si="64"/>
        <v>741.24906900000008</v>
      </c>
      <c r="Q317" s="44">
        <f t="shared" si="65"/>
        <v>-7595.9779383749283</v>
      </c>
      <c r="R317" t="str">
        <f t="shared" si="66"/>
        <v>Braking</v>
      </c>
      <c r="S317">
        <f t="shared" si="67"/>
        <v>29724.087666900003</v>
      </c>
    </row>
    <row r="318" spans="2:19" x14ac:dyDescent="0.3">
      <c r="B318" s="29" t="s">
        <v>11</v>
      </c>
      <c r="C318" s="29">
        <v>310</v>
      </c>
      <c r="D318" s="29">
        <v>310</v>
      </c>
      <c r="E318" s="28">
        <v>39.700000000000003</v>
      </c>
      <c r="F318" s="15">
        <f t="shared" si="68"/>
        <v>-0.12499999999999981</v>
      </c>
      <c r="G318" s="15">
        <f t="shared" si="56"/>
        <v>-0.44999999999999934</v>
      </c>
      <c r="H318">
        <f t="shared" si="57"/>
        <v>578.26742100000001</v>
      </c>
      <c r="I318">
        <f t="shared" si="58"/>
        <v>-3473218.697381245</v>
      </c>
      <c r="J318">
        <f t="shared" si="69"/>
        <v>39.700000000000003</v>
      </c>
      <c r="K318">
        <f t="shared" si="59"/>
        <v>500452.24500000005</v>
      </c>
      <c r="L318">
        <f t="shared" si="60"/>
        <v>1012637.8250000001</v>
      </c>
      <c r="M318" s="42">
        <f t="shared" si="61"/>
        <v>-1960.1286273812448</v>
      </c>
      <c r="N318">
        <f t="shared" si="62"/>
        <v>151.27020000000002</v>
      </c>
      <c r="O318">
        <f t="shared" si="63"/>
        <v>578.26742100000001</v>
      </c>
      <c r="P318" s="43">
        <f t="shared" si="64"/>
        <v>729.53762100000006</v>
      </c>
      <c r="Q318" s="44">
        <f t="shared" si="65"/>
        <v>-11203.931281874984</v>
      </c>
      <c r="R318" t="str">
        <f t="shared" si="66"/>
        <v>Braking</v>
      </c>
      <c r="S318">
        <f t="shared" si="67"/>
        <v>28962.643553700003</v>
      </c>
    </row>
    <row r="319" spans="2:19" x14ac:dyDescent="0.3">
      <c r="B319" s="29" t="s">
        <v>11</v>
      </c>
      <c r="C319" s="29">
        <v>311</v>
      </c>
      <c r="D319" s="29">
        <v>311</v>
      </c>
      <c r="E319" s="28">
        <v>39.200000000000003</v>
      </c>
      <c r="F319" s="15">
        <f t="shared" si="68"/>
        <v>-0.16666666666666705</v>
      </c>
      <c r="G319" s="15">
        <f t="shared" si="56"/>
        <v>-0.60000000000000142</v>
      </c>
      <c r="H319">
        <f t="shared" si="57"/>
        <v>563.79321600000014</v>
      </c>
      <c r="I319">
        <f t="shared" si="58"/>
        <v>-4544220.3037280114</v>
      </c>
      <c r="J319">
        <f t="shared" si="69"/>
        <v>39.200000000000003</v>
      </c>
      <c r="K319">
        <f t="shared" si="59"/>
        <v>494149.32000000007</v>
      </c>
      <c r="L319">
        <f t="shared" si="60"/>
        <v>987291.20000000019</v>
      </c>
      <c r="M319" s="42">
        <f t="shared" si="61"/>
        <v>-3062.7797837280109</v>
      </c>
      <c r="N319">
        <f t="shared" si="62"/>
        <v>151.27020000000002</v>
      </c>
      <c r="O319">
        <f t="shared" si="63"/>
        <v>563.79321600000014</v>
      </c>
      <c r="P319" s="43">
        <f t="shared" si="64"/>
        <v>715.06341600000019</v>
      </c>
      <c r="Q319" s="44">
        <f t="shared" si="65"/>
        <v>-14611.640848000037</v>
      </c>
      <c r="R319" t="str">
        <f t="shared" si="66"/>
        <v>Braking</v>
      </c>
      <c r="S319">
        <f t="shared" si="67"/>
        <v>28030.485907200011</v>
      </c>
    </row>
    <row r="320" spans="2:19" x14ac:dyDescent="0.3">
      <c r="B320" s="29" t="s">
        <v>11</v>
      </c>
      <c r="C320" s="29">
        <v>312</v>
      </c>
      <c r="D320" s="29">
        <v>312</v>
      </c>
      <c r="E320" s="28">
        <v>38.5</v>
      </c>
      <c r="F320" s="15">
        <f t="shared" si="68"/>
        <v>-0.25000000000000061</v>
      </c>
      <c r="G320" s="15">
        <f t="shared" si="56"/>
        <v>-0.90000000000000224</v>
      </c>
      <c r="H320">
        <f t="shared" si="57"/>
        <v>543.83752500000003</v>
      </c>
      <c r="I320">
        <f t="shared" si="58"/>
        <v>-6617415.0042000161</v>
      </c>
      <c r="J320">
        <f t="shared" si="69"/>
        <v>38.5</v>
      </c>
      <c r="K320">
        <f t="shared" si="59"/>
        <v>485325.22500000003</v>
      </c>
      <c r="L320">
        <f t="shared" si="60"/>
        <v>952345.625</v>
      </c>
      <c r="M320" s="42">
        <f t="shared" si="61"/>
        <v>-5179.744154200017</v>
      </c>
      <c r="N320">
        <f t="shared" si="62"/>
        <v>151.27020000000002</v>
      </c>
      <c r="O320">
        <f t="shared" si="63"/>
        <v>543.83752500000003</v>
      </c>
      <c r="P320" s="43">
        <f t="shared" si="64"/>
        <v>695.10772500000007</v>
      </c>
      <c r="Q320" s="44">
        <f t="shared" si="65"/>
        <v>-21209.663475000052</v>
      </c>
      <c r="R320" t="str">
        <f t="shared" si="66"/>
        <v>Braking</v>
      </c>
      <c r="S320">
        <f t="shared" si="67"/>
        <v>26761.647412500002</v>
      </c>
    </row>
    <row r="321" spans="2:19" x14ac:dyDescent="0.3">
      <c r="B321" s="29" t="s">
        <v>11</v>
      </c>
      <c r="C321" s="29">
        <v>313</v>
      </c>
      <c r="D321" s="29">
        <v>313</v>
      </c>
      <c r="E321" s="28">
        <v>37.4</v>
      </c>
      <c r="F321" s="15">
        <f t="shared" si="68"/>
        <v>-0.34722222222222221</v>
      </c>
      <c r="G321" s="15">
        <f t="shared" si="56"/>
        <v>-1.25</v>
      </c>
      <c r="H321">
        <f t="shared" si="57"/>
        <v>513.20504400000004</v>
      </c>
      <c r="I321">
        <f t="shared" si="58"/>
        <v>-8728851.5547979176</v>
      </c>
      <c r="J321">
        <f t="shared" si="69"/>
        <v>37.4</v>
      </c>
      <c r="K321">
        <f t="shared" si="59"/>
        <v>471458.79</v>
      </c>
      <c r="L321">
        <f t="shared" si="60"/>
        <v>898703.3</v>
      </c>
      <c r="M321" s="42">
        <f t="shared" si="61"/>
        <v>-7358.6894647979179</v>
      </c>
      <c r="N321">
        <f t="shared" si="62"/>
        <v>151.27020000000002</v>
      </c>
      <c r="O321">
        <f t="shared" si="63"/>
        <v>513.20504400000004</v>
      </c>
      <c r="P321" s="43">
        <f t="shared" si="64"/>
        <v>664.47524400000009</v>
      </c>
      <c r="Q321" s="44">
        <f t="shared" si="65"/>
        <v>-27887.704647916671</v>
      </c>
      <c r="R321" t="str">
        <f t="shared" si="66"/>
        <v>Braking</v>
      </c>
      <c r="S321">
        <f t="shared" si="67"/>
        <v>24851.374125600003</v>
      </c>
    </row>
    <row r="322" spans="2:19" x14ac:dyDescent="0.3">
      <c r="B322" s="29" t="s">
        <v>11</v>
      </c>
      <c r="C322" s="29">
        <v>314</v>
      </c>
      <c r="D322" s="29">
        <v>314</v>
      </c>
      <c r="E322" s="28">
        <v>36</v>
      </c>
      <c r="F322" s="15">
        <f t="shared" si="68"/>
        <v>-0.41666666666666663</v>
      </c>
      <c r="G322" s="15">
        <f t="shared" si="56"/>
        <v>-1.4999999999999998</v>
      </c>
      <c r="H322">
        <f t="shared" si="57"/>
        <v>475.50239999999997</v>
      </c>
      <c r="I322">
        <f t="shared" si="58"/>
        <v>-9767215.5479999986</v>
      </c>
      <c r="J322">
        <f t="shared" si="69"/>
        <v>36</v>
      </c>
      <c r="K322">
        <f t="shared" si="59"/>
        <v>453810.60000000003</v>
      </c>
      <c r="L322">
        <f t="shared" si="60"/>
        <v>832680</v>
      </c>
      <c r="M322" s="42">
        <f t="shared" si="61"/>
        <v>-8480.7249479999991</v>
      </c>
      <c r="N322">
        <f t="shared" si="62"/>
        <v>151.27020000000002</v>
      </c>
      <c r="O322">
        <f t="shared" si="63"/>
        <v>475.50240000000002</v>
      </c>
      <c r="P322" s="43">
        <f t="shared" si="64"/>
        <v>626.77260000000001</v>
      </c>
      <c r="Q322" s="44">
        <f t="shared" si="65"/>
        <v>-31105.781999999996</v>
      </c>
      <c r="R322" t="str">
        <f t="shared" si="66"/>
        <v>Braking</v>
      </c>
      <c r="S322">
        <f t="shared" si="67"/>
        <v>22563.813600000001</v>
      </c>
    </row>
    <row r="323" spans="2:19" x14ac:dyDescent="0.3">
      <c r="B323" s="29" t="s">
        <v>11</v>
      </c>
      <c r="C323" s="29">
        <v>315</v>
      </c>
      <c r="D323" s="29">
        <v>315</v>
      </c>
      <c r="E323" s="28">
        <v>34.4</v>
      </c>
      <c r="F323" s="15">
        <f t="shared" si="68"/>
        <v>-0.41666666666666663</v>
      </c>
      <c r="G323" s="15">
        <f t="shared" si="56"/>
        <v>-1.4999999999999998</v>
      </c>
      <c r="H323">
        <f t="shared" si="57"/>
        <v>434.17478399999999</v>
      </c>
      <c r="I323">
        <f t="shared" si="58"/>
        <v>-8975206.862999998</v>
      </c>
      <c r="J323">
        <f t="shared" si="69"/>
        <v>34.4</v>
      </c>
      <c r="K323">
        <f t="shared" si="59"/>
        <v>433641.24</v>
      </c>
      <c r="L323">
        <f t="shared" si="60"/>
        <v>760308.79999999993</v>
      </c>
      <c r="M323" s="42">
        <f t="shared" si="61"/>
        <v>-7781.2568229999979</v>
      </c>
      <c r="N323">
        <f t="shared" si="62"/>
        <v>151.27020000000002</v>
      </c>
      <c r="O323">
        <f t="shared" si="63"/>
        <v>434.17478399999999</v>
      </c>
      <c r="P323" s="43">
        <f t="shared" si="64"/>
        <v>585.44498399999998</v>
      </c>
      <c r="Q323" s="44">
        <f t="shared" si="65"/>
        <v>-28492.720199999992</v>
      </c>
      <c r="R323" t="str">
        <f t="shared" si="66"/>
        <v>Braking</v>
      </c>
      <c r="S323">
        <f t="shared" si="67"/>
        <v>20139.307449599997</v>
      </c>
    </row>
    <row r="324" spans="2:19" x14ac:dyDescent="0.3">
      <c r="B324" s="29" t="s">
        <v>11</v>
      </c>
      <c r="C324" s="29">
        <v>316</v>
      </c>
      <c r="D324" s="29">
        <v>316</v>
      </c>
      <c r="E324" s="28">
        <v>33</v>
      </c>
      <c r="F324" s="15">
        <f t="shared" si="68"/>
        <v>-0.37499999999999989</v>
      </c>
      <c r="G324" s="15">
        <f t="shared" si="56"/>
        <v>-1.3499999999999996</v>
      </c>
      <c r="H324">
        <f t="shared" si="57"/>
        <v>399.55410000000006</v>
      </c>
      <c r="I324">
        <f t="shared" si="58"/>
        <v>-7480851.4142999984</v>
      </c>
      <c r="J324">
        <f t="shared" si="69"/>
        <v>33</v>
      </c>
      <c r="K324">
        <f t="shared" si="59"/>
        <v>415993.05</v>
      </c>
      <c r="L324">
        <f t="shared" si="60"/>
        <v>699682.5</v>
      </c>
      <c r="M324" s="42">
        <f t="shared" si="61"/>
        <v>-6365.1758642999985</v>
      </c>
      <c r="N324">
        <f t="shared" si="62"/>
        <v>151.27020000000002</v>
      </c>
      <c r="O324">
        <f t="shared" si="63"/>
        <v>399.55410000000001</v>
      </c>
      <c r="P324" s="43">
        <f t="shared" si="64"/>
        <v>550.82429999999999</v>
      </c>
      <c r="Q324" s="44">
        <f t="shared" si="65"/>
        <v>-23673.580424999996</v>
      </c>
      <c r="R324" t="str">
        <f t="shared" si="66"/>
        <v>Braking</v>
      </c>
      <c r="S324">
        <f t="shared" si="67"/>
        <v>18177.2019</v>
      </c>
    </row>
    <row r="325" spans="2:19" x14ac:dyDescent="0.3">
      <c r="B325" s="29" t="s">
        <v>11</v>
      </c>
      <c r="C325" s="29">
        <v>317</v>
      </c>
      <c r="D325" s="29">
        <v>317</v>
      </c>
      <c r="E325" s="28">
        <v>31.7</v>
      </c>
      <c r="F325" s="15">
        <f t="shared" si="68"/>
        <v>-0.41666666666666663</v>
      </c>
      <c r="G325" s="15">
        <f t="shared" si="56"/>
        <v>-1.4999999999999998</v>
      </c>
      <c r="H325">
        <f t="shared" si="57"/>
        <v>368.694141</v>
      </c>
      <c r="I325">
        <f t="shared" si="58"/>
        <v>-7718688.6531143747</v>
      </c>
      <c r="J325">
        <f t="shared" si="69"/>
        <v>31.7</v>
      </c>
      <c r="K325">
        <f t="shared" si="59"/>
        <v>399605.44500000001</v>
      </c>
      <c r="L325">
        <f t="shared" si="60"/>
        <v>645641.82499999995</v>
      </c>
      <c r="M325" s="42">
        <f t="shared" si="61"/>
        <v>-6673.4413831143738</v>
      </c>
      <c r="N325">
        <f t="shared" si="62"/>
        <v>151.27020000000002</v>
      </c>
      <c r="O325">
        <f t="shared" si="63"/>
        <v>368.694141</v>
      </c>
      <c r="P325" s="43">
        <f t="shared" si="64"/>
        <v>519.96434099999999</v>
      </c>
      <c r="Q325" s="44">
        <f t="shared" si="65"/>
        <v>-24349.175561874999</v>
      </c>
      <c r="R325" t="str">
        <f t="shared" si="66"/>
        <v>Braking</v>
      </c>
      <c r="S325">
        <f t="shared" si="67"/>
        <v>16482.869609699999</v>
      </c>
    </row>
    <row r="326" spans="2:19" x14ac:dyDescent="0.3">
      <c r="B326" s="29" t="s">
        <v>11</v>
      </c>
      <c r="C326" s="29">
        <v>318</v>
      </c>
      <c r="D326" s="29">
        <v>318</v>
      </c>
      <c r="E326" s="28">
        <v>30</v>
      </c>
      <c r="F326" s="15">
        <f t="shared" si="68"/>
        <v>-0.51388888888888873</v>
      </c>
      <c r="G326" s="15">
        <f t="shared" si="56"/>
        <v>-1.8499999999999994</v>
      </c>
      <c r="H326">
        <f t="shared" si="57"/>
        <v>330.21</v>
      </c>
      <c r="I326">
        <f t="shared" si="58"/>
        <v>-8579928.9824999962</v>
      </c>
      <c r="J326">
        <f t="shared" si="69"/>
        <v>30</v>
      </c>
      <c r="K326">
        <f t="shared" si="59"/>
        <v>378175.5</v>
      </c>
      <c r="L326">
        <f t="shared" si="60"/>
        <v>578250</v>
      </c>
      <c r="M326" s="42">
        <f t="shared" si="61"/>
        <v>-7623.5034824999966</v>
      </c>
      <c r="N326">
        <f t="shared" si="62"/>
        <v>151.27020000000002</v>
      </c>
      <c r="O326">
        <f t="shared" si="63"/>
        <v>330.21</v>
      </c>
      <c r="P326" s="43">
        <f t="shared" si="64"/>
        <v>481.48019999999997</v>
      </c>
      <c r="Q326" s="44">
        <f t="shared" si="65"/>
        <v>-26980.908749999988</v>
      </c>
      <c r="R326" t="str">
        <f t="shared" si="66"/>
        <v>Braking</v>
      </c>
      <c r="S326">
        <f t="shared" si="67"/>
        <v>14444.405999999999</v>
      </c>
    </row>
    <row r="327" spans="2:19" x14ac:dyDescent="0.3">
      <c r="B327" s="29" t="s">
        <v>11</v>
      </c>
      <c r="C327" s="29">
        <v>319</v>
      </c>
      <c r="D327" s="29">
        <v>319</v>
      </c>
      <c r="E327" s="28">
        <v>28</v>
      </c>
      <c r="F327" s="15">
        <f t="shared" si="68"/>
        <v>-0.54166666666666641</v>
      </c>
      <c r="G327" s="15">
        <f t="shared" si="56"/>
        <v>-1.9499999999999991</v>
      </c>
      <c r="H327">
        <f t="shared" si="57"/>
        <v>287.64960000000002</v>
      </c>
      <c r="I327">
        <f t="shared" si="58"/>
        <v>-7927700.8810999971</v>
      </c>
      <c r="J327">
        <f t="shared" si="69"/>
        <v>28</v>
      </c>
      <c r="K327">
        <f t="shared" si="59"/>
        <v>352963.8</v>
      </c>
      <c r="L327">
        <f t="shared" si="60"/>
        <v>503720</v>
      </c>
      <c r="M327" s="42">
        <f t="shared" si="61"/>
        <v>-7071.0170810999971</v>
      </c>
      <c r="N327">
        <f t="shared" si="62"/>
        <v>151.27020000000002</v>
      </c>
      <c r="O327">
        <f t="shared" si="63"/>
        <v>287.64960000000002</v>
      </c>
      <c r="P327" s="43">
        <f t="shared" si="64"/>
        <v>438.91980000000001</v>
      </c>
      <c r="Q327" s="44">
        <f t="shared" si="65"/>
        <v>-24851.726899999991</v>
      </c>
      <c r="R327" t="str">
        <f t="shared" si="66"/>
        <v>Braking</v>
      </c>
      <c r="S327">
        <f t="shared" si="67"/>
        <v>12289.7544</v>
      </c>
    </row>
    <row r="328" spans="2:19" x14ac:dyDescent="0.3">
      <c r="B328" s="29" t="s">
        <v>11</v>
      </c>
      <c r="C328" s="29">
        <v>320</v>
      </c>
      <c r="D328" s="29">
        <v>320</v>
      </c>
      <c r="E328" s="28">
        <v>26.1</v>
      </c>
      <c r="F328" s="15">
        <f t="shared" si="68"/>
        <v>-0.33333333333333315</v>
      </c>
      <c r="G328" s="15">
        <f t="shared" si="56"/>
        <v>-1.1999999999999993</v>
      </c>
      <c r="H328">
        <f t="shared" si="57"/>
        <v>249.93594900000002</v>
      </c>
      <c r="I328">
        <f t="shared" si="58"/>
        <v>-4265573.5295999981</v>
      </c>
      <c r="J328">
        <f t="shared" si="69"/>
        <v>26.1</v>
      </c>
      <c r="K328">
        <f t="shared" si="59"/>
        <v>329012.68500000006</v>
      </c>
      <c r="L328">
        <f t="shared" si="60"/>
        <v>437677.42500000005</v>
      </c>
      <c r="M328" s="42">
        <f t="shared" si="61"/>
        <v>-3498.883419599998</v>
      </c>
      <c r="N328">
        <f t="shared" si="62"/>
        <v>151.27020000000002</v>
      </c>
      <c r="O328">
        <f t="shared" si="63"/>
        <v>249.93594900000002</v>
      </c>
      <c r="P328" s="43">
        <f t="shared" si="64"/>
        <v>401.20614900000004</v>
      </c>
      <c r="Q328" s="44">
        <f t="shared" si="65"/>
        <v>-13329.917279999994</v>
      </c>
      <c r="R328" t="str">
        <f t="shared" si="66"/>
        <v>Braking</v>
      </c>
      <c r="S328">
        <f t="shared" si="67"/>
        <v>10471.480488900002</v>
      </c>
    </row>
    <row r="329" spans="2:19" x14ac:dyDescent="0.3">
      <c r="B329" s="29" t="s">
        <v>11</v>
      </c>
      <c r="C329" s="29">
        <v>321</v>
      </c>
      <c r="D329" s="29">
        <v>321</v>
      </c>
      <c r="E329" s="28">
        <v>25.6</v>
      </c>
      <c r="F329" s="15">
        <f t="shared" si="68"/>
        <v>-0.16666666666666705</v>
      </c>
      <c r="G329" s="15">
        <f t="shared" ref="G329:G392" si="70">SUM((F329*3.6^2)/3.6)</f>
        <v>-0.60000000000000142</v>
      </c>
      <c r="H329">
        <f t="shared" ref="H329:H392" si="71">SUM(0.5*1.223*E329^2*0.3*2)</f>
        <v>240.45158400000005</v>
      </c>
      <c r="I329">
        <f t="shared" ref="I329:I392" si="72">SUM(H329*(0.5*F329*C329^2))</f>
        <v>-2064697.6389120053</v>
      </c>
      <c r="J329">
        <f t="shared" si="69"/>
        <v>25.6</v>
      </c>
      <c r="K329">
        <f t="shared" ref="K329:K392" si="73">SUM(1285*9.81*J329)</f>
        <v>322709.76000000001</v>
      </c>
      <c r="L329">
        <f t="shared" ref="L329:L392" si="74">SUM(0.5*1285*E329^2)</f>
        <v>421068.8000000001</v>
      </c>
      <c r="M329" s="42">
        <f t="shared" ref="M329:M392" si="75">SUM((I329+K329+L329)/1000)</f>
        <v>-1320.9190789120053</v>
      </c>
      <c r="N329">
        <f t="shared" ref="N329:N392" si="76">SUM(1285*0.012*9.81)</f>
        <v>151.27020000000002</v>
      </c>
      <c r="O329">
        <f t="shared" ref="O329:O392" si="77">SUM(0.5*2*0.3*1.223*E329^2)</f>
        <v>240.45158400000005</v>
      </c>
      <c r="P329" s="43">
        <f t="shared" ref="P329:P392" si="78">SUM(N329+O329)</f>
        <v>391.72178400000007</v>
      </c>
      <c r="Q329" s="44">
        <f t="shared" ref="Q329:Q392" si="79">SUM(I329/C329)</f>
        <v>-6432.0798720000166</v>
      </c>
      <c r="R329" t="str">
        <f t="shared" ref="R329:R392" si="80">IF(F329&gt;0, "Accelerating", IF(F329&lt;0, "Braking", IF(F329=0, "None")))</f>
        <v>Braking</v>
      </c>
      <c r="S329">
        <f t="shared" ref="S329:S392" si="81">SUM(P329*E329)</f>
        <v>10028.077670400002</v>
      </c>
    </row>
    <row r="330" spans="2:19" x14ac:dyDescent="0.3">
      <c r="B330" s="29" t="s">
        <v>11</v>
      </c>
      <c r="C330" s="29">
        <v>322</v>
      </c>
      <c r="D330" s="29">
        <v>322</v>
      </c>
      <c r="E330" s="28">
        <v>24.9</v>
      </c>
      <c r="F330" s="15">
        <f t="shared" ref="F330:F393" si="82">($E331-$E329)/2/3.6</f>
        <v>-9.7222222222222612E-2</v>
      </c>
      <c r="G330" s="15">
        <f t="shared" si="70"/>
        <v>-0.35000000000000142</v>
      </c>
      <c r="H330">
        <f t="shared" si="71"/>
        <v>227.48166899999998</v>
      </c>
      <c r="I330">
        <f t="shared" si="72"/>
        <v>-1146551.8443067544</v>
      </c>
      <c r="J330">
        <f t="shared" ref="J330:J393" si="83">SUM(E330*(C330-C329))</f>
        <v>24.9</v>
      </c>
      <c r="K330">
        <f t="shared" si="73"/>
        <v>313885.66499999998</v>
      </c>
      <c r="L330">
        <f t="shared" si="74"/>
        <v>398356.42499999993</v>
      </c>
      <c r="M330" s="42">
        <f t="shared" si="75"/>
        <v>-434.30975430675443</v>
      </c>
      <c r="N330">
        <f t="shared" si="76"/>
        <v>151.27020000000002</v>
      </c>
      <c r="O330">
        <f t="shared" si="77"/>
        <v>227.48166899999995</v>
      </c>
      <c r="P330" s="43">
        <f t="shared" si="78"/>
        <v>378.75186899999994</v>
      </c>
      <c r="Q330" s="44">
        <f t="shared" si="79"/>
        <v>-3560.7200133750139</v>
      </c>
      <c r="R330" t="str">
        <f t="shared" si="80"/>
        <v>Braking</v>
      </c>
      <c r="S330">
        <f t="shared" si="81"/>
        <v>9430.9215380999976</v>
      </c>
    </row>
    <row r="331" spans="2:19" x14ac:dyDescent="0.3">
      <c r="B331" s="29" t="s">
        <v>11</v>
      </c>
      <c r="C331" s="29">
        <v>323</v>
      </c>
      <c r="D331" s="29">
        <v>323</v>
      </c>
      <c r="E331" s="28">
        <v>24.9</v>
      </c>
      <c r="F331" s="15">
        <f t="shared" si="82"/>
        <v>-8.3333333333333037E-2</v>
      </c>
      <c r="G331" s="15">
        <f t="shared" si="70"/>
        <v>-0.29999999999999899</v>
      </c>
      <c r="H331">
        <f t="shared" si="71"/>
        <v>227.48166899999998</v>
      </c>
      <c r="I331">
        <f t="shared" si="72"/>
        <v>-988872.29354587151</v>
      </c>
      <c r="J331">
        <f t="shared" si="83"/>
        <v>24.9</v>
      </c>
      <c r="K331">
        <f t="shared" si="73"/>
        <v>313885.66499999998</v>
      </c>
      <c r="L331">
        <f t="shared" si="74"/>
        <v>398356.42499999993</v>
      </c>
      <c r="M331" s="42">
        <f t="shared" si="75"/>
        <v>-276.63020354587155</v>
      </c>
      <c r="N331">
        <f t="shared" si="76"/>
        <v>151.27020000000002</v>
      </c>
      <c r="O331">
        <f t="shared" si="77"/>
        <v>227.48166899999995</v>
      </c>
      <c r="P331" s="43">
        <f t="shared" si="78"/>
        <v>378.75186899999994</v>
      </c>
      <c r="Q331" s="44">
        <f t="shared" si="79"/>
        <v>-3061.5241286249893</v>
      </c>
      <c r="R331" t="str">
        <f t="shared" si="80"/>
        <v>Braking</v>
      </c>
      <c r="S331">
        <f t="shared" si="81"/>
        <v>9430.9215380999976</v>
      </c>
    </row>
    <row r="332" spans="2:19" x14ac:dyDescent="0.3">
      <c r="B332" s="29" t="s">
        <v>11</v>
      </c>
      <c r="C332" s="29">
        <v>324</v>
      </c>
      <c r="D332" s="29">
        <v>324</v>
      </c>
      <c r="E332" s="28">
        <v>24.3</v>
      </c>
      <c r="F332" s="15">
        <f t="shared" si="82"/>
        <v>-0.1388888888888889</v>
      </c>
      <c r="G332" s="15">
        <f t="shared" si="70"/>
        <v>-0.50000000000000011</v>
      </c>
      <c r="H332">
        <f t="shared" si="71"/>
        <v>216.65078100000002</v>
      </c>
      <c r="I332">
        <f t="shared" si="72"/>
        <v>-1579384.1934900002</v>
      </c>
      <c r="J332">
        <f t="shared" si="83"/>
        <v>24.3</v>
      </c>
      <c r="K332">
        <f t="shared" si="73"/>
        <v>306322.15500000003</v>
      </c>
      <c r="L332">
        <f t="shared" si="74"/>
        <v>379389.82500000001</v>
      </c>
      <c r="M332" s="42">
        <f t="shared" si="75"/>
        <v>-893.67221349000022</v>
      </c>
      <c r="N332">
        <f t="shared" si="76"/>
        <v>151.27020000000002</v>
      </c>
      <c r="O332">
        <f t="shared" si="77"/>
        <v>216.65078099999999</v>
      </c>
      <c r="P332" s="43">
        <f t="shared" si="78"/>
        <v>367.92098099999998</v>
      </c>
      <c r="Q332" s="44">
        <f t="shared" si="79"/>
        <v>-4874.6425725000008</v>
      </c>
      <c r="R332" t="str">
        <f t="shared" si="80"/>
        <v>Braking</v>
      </c>
      <c r="S332">
        <f t="shared" si="81"/>
        <v>8940.4798382999998</v>
      </c>
    </row>
    <row r="333" spans="2:19" x14ac:dyDescent="0.3">
      <c r="B333" s="29" t="s">
        <v>11</v>
      </c>
      <c r="C333" s="29">
        <v>325</v>
      </c>
      <c r="D333" s="29">
        <v>325</v>
      </c>
      <c r="E333" s="28">
        <v>23.9</v>
      </c>
      <c r="F333" s="15">
        <f t="shared" si="82"/>
        <v>-5.5555555555555851E-2</v>
      </c>
      <c r="G333" s="15">
        <f t="shared" si="70"/>
        <v>-0.20000000000000107</v>
      </c>
      <c r="H333">
        <f t="shared" si="71"/>
        <v>209.57694899999998</v>
      </c>
      <c r="I333">
        <f t="shared" si="72"/>
        <v>-614904.58994791983</v>
      </c>
      <c r="J333">
        <f t="shared" si="83"/>
        <v>23.9</v>
      </c>
      <c r="K333">
        <f t="shared" si="73"/>
        <v>301279.815</v>
      </c>
      <c r="L333">
        <f t="shared" si="74"/>
        <v>367002.42499999993</v>
      </c>
      <c r="M333" s="42">
        <f t="shared" si="75"/>
        <v>53.377650052080106</v>
      </c>
      <c r="N333">
        <f t="shared" si="76"/>
        <v>151.27020000000002</v>
      </c>
      <c r="O333">
        <f t="shared" si="77"/>
        <v>209.57694899999998</v>
      </c>
      <c r="P333" s="43">
        <f t="shared" si="78"/>
        <v>360.847149</v>
      </c>
      <c r="Q333" s="44">
        <f t="shared" si="79"/>
        <v>-1892.0141229166763</v>
      </c>
      <c r="R333" t="str">
        <f t="shared" si="80"/>
        <v>Braking</v>
      </c>
      <c r="S333">
        <f t="shared" si="81"/>
        <v>8624.2468611000004</v>
      </c>
    </row>
    <row r="334" spans="2:19" x14ac:dyDescent="0.3">
      <c r="B334" s="29" t="s">
        <v>11</v>
      </c>
      <c r="C334" s="29">
        <v>326</v>
      </c>
      <c r="D334" s="29">
        <v>326</v>
      </c>
      <c r="E334" s="28">
        <v>23.9</v>
      </c>
      <c r="F334" s="15">
        <f t="shared" si="82"/>
        <v>-4.1666666666666269E-2</v>
      </c>
      <c r="G334" s="15">
        <f t="shared" si="70"/>
        <v>-0.14999999999999858</v>
      </c>
      <c r="H334">
        <f t="shared" si="71"/>
        <v>209.57694899999998</v>
      </c>
      <c r="I334">
        <f t="shared" si="72"/>
        <v>-464020.82983174553</v>
      </c>
      <c r="J334">
        <f t="shared" si="83"/>
        <v>23.9</v>
      </c>
      <c r="K334">
        <f t="shared" si="73"/>
        <v>301279.815</v>
      </c>
      <c r="L334">
        <f t="shared" si="74"/>
        <v>367002.42499999993</v>
      </c>
      <c r="M334" s="42">
        <f t="shared" si="75"/>
        <v>204.2614101682544</v>
      </c>
      <c r="N334">
        <f t="shared" si="76"/>
        <v>151.27020000000002</v>
      </c>
      <c r="O334">
        <f t="shared" si="77"/>
        <v>209.57694899999998</v>
      </c>
      <c r="P334" s="43">
        <f t="shared" si="78"/>
        <v>360.847149</v>
      </c>
      <c r="Q334" s="44">
        <f t="shared" si="79"/>
        <v>-1423.3767786249864</v>
      </c>
      <c r="R334" t="str">
        <f t="shared" si="80"/>
        <v>Braking</v>
      </c>
      <c r="S334">
        <f t="shared" si="81"/>
        <v>8624.2468611000004</v>
      </c>
    </row>
    <row r="335" spans="2:19" x14ac:dyDescent="0.3">
      <c r="B335" s="29" t="s">
        <v>11</v>
      </c>
      <c r="C335" s="29">
        <v>327</v>
      </c>
      <c r="D335" s="29">
        <v>327</v>
      </c>
      <c r="E335" s="28">
        <v>23.6</v>
      </c>
      <c r="F335" s="15">
        <f t="shared" si="82"/>
        <v>-8.3333333333333037E-2</v>
      </c>
      <c r="G335" s="15">
        <f t="shared" si="70"/>
        <v>-0.29999999999999899</v>
      </c>
      <c r="H335">
        <f t="shared" si="71"/>
        <v>204.348624</v>
      </c>
      <c r="I335">
        <f t="shared" si="72"/>
        <v>-910449.75065399683</v>
      </c>
      <c r="J335">
        <f t="shared" si="83"/>
        <v>23.6</v>
      </c>
      <c r="K335">
        <f t="shared" si="73"/>
        <v>297498.06</v>
      </c>
      <c r="L335">
        <f t="shared" si="74"/>
        <v>357846.80000000005</v>
      </c>
      <c r="M335" s="42">
        <f t="shared" si="75"/>
        <v>-255.10489065399673</v>
      </c>
      <c r="N335">
        <f t="shared" si="76"/>
        <v>151.27020000000002</v>
      </c>
      <c r="O335">
        <f t="shared" si="77"/>
        <v>204.34862400000003</v>
      </c>
      <c r="P335" s="43">
        <f t="shared" si="78"/>
        <v>355.61882400000002</v>
      </c>
      <c r="Q335" s="44">
        <f t="shared" si="79"/>
        <v>-2784.2500019999902</v>
      </c>
      <c r="R335" t="str">
        <f t="shared" si="80"/>
        <v>Braking</v>
      </c>
      <c r="S335">
        <f t="shared" si="81"/>
        <v>8392.6042464000002</v>
      </c>
    </row>
    <row r="336" spans="2:19" x14ac:dyDescent="0.3">
      <c r="B336" s="29" t="s">
        <v>11</v>
      </c>
      <c r="C336" s="29">
        <v>328</v>
      </c>
      <c r="D336" s="29">
        <v>328</v>
      </c>
      <c r="E336" s="28">
        <v>23.3</v>
      </c>
      <c r="F336" s="15">
        <f t="shared" si="82"/>
        <v>-0.43055555555555575</v>
      </c>
      <c r="G336" s="15">
        <f t="shared" si="70"/>
        <v>-1.5500000000000007</v>
      </c>
      <c r="H336">
        <f t="shared" si="71"/>
        <v>199.186341</v>
      </c>
      <c r="I336">
        <f t="shared" si="72"/>
        <v>-4613244.1848226693</v>
      </c>
      <c r="J336">
        <f t="shared" si="83"/>
        <v>23.3</v>
      </c>
      <c r="K336">
        <f t="shared" si="73"/>
        <v>293716.30499999999</v>
      </c>
      <c r="L336">
        <f t="shared" si="74"/>
        <v>348806.82500000001</v>
      </c>
      <c r="M336" s="42">
        <f t="shared" si="75"/>
        <v>-3970.7210548226694</v>
      </c>
      <c r="N336">
        <f t="shared" si="76"/>
        <v>151.27020000000002</v>
      </c>
      <c r="O336">
        <f t="shared" si="77"/>
        <v>199.186341</v>
      </c>
      <c r="P336" s="43">
        <f t="shared" si="78"/>
        <v>350.45654100000002</v>
      </c>
      <c r="Q336" s="44">
        <f t="shared" si="79"/>
        <v>-14064.768856166675</v>
      </c>
      <c r="R336" t="str">
        <f t="shared" si="80"/>
        <v>Braking</v>
      </c>
      <c r="S336">
        <f t="shared" si="81"/>
        <v>8165.6374053000009</v>
      </c>
    </row>
    <row r="337" spans="2:19" x14ac:dyDescent="0.3">
      <c r="B337" s="29" t="s">
        <v>11</v>
      </c>
      <c r="C337" s="29">
        <v>329</v>
      </c>
      <c r="D337" s="29">
        <v>329</v>
      </c>
      <c r="E337" s="28">
        <v>20.5</v>
      </c>
      <c r="F337" s="15">
        <f t="shared" si="82"/>
        <v>-0.80555555555555558</v>
      </c>
      <c r="G337" s="15">
        <f t="shared" si="70"/>
        <v>-2.9000000000000004</v>
      </c>
      <c r="H337">
        <f t="shared" si="71"/>
        <v>154.18972500000001</v>
      </c>
      <c r="I337">
        <f t="shared" si="72"/>
        <v>-6722220.1484447923</v>
      </c>
      <c r="J337">
        <f t="shared" si="83"/>
        <v>20.5</v>
      </c>
      <c r="K337">
        <f t="shared" si="73"/>
        <v>258419.92500000002</v>
      </c>
      <c r="L337">
        <f t="shared" si="74"/>
        <v>270010.625</v>
      </c>
      <c r="M337" s="42">
        <f t="shared" si="75"/>
        <v>-6193.7895984447923</v>
      </c>
      <c r="N337">
        <f t="shared" si="76"/>
        <v>151.27020000000002</v>
      </c>
      <c r="O337">
        <f t="shared" si="77"/>
        <v>154.18972500000001</v>
      </c>
      <c r="P337" s="43">
        <f t="shared" si="78"/>
        <v>305.459925</v>
      </c>
      <c r="Q337" s="44">
        <f t="shared" si="79"/>
        <v>-20432.280086458337</v>
      </c>
      <c r="R337" t="str">
        <f t="shared" si="80"/>
        <v>Braking</v>
      </c>
      <c r="S337">
        <f t="shared" si="81"/>
        <v>6261.9284625</v>
      </c>
    </row>
    <row r="338" spans="2:19" x14ac:dyDescent="0.3">
      <c r="B338" s="29" t="s">
        <v>11</v>
      </c>
      <c r="C338" s="29">
        <v>330</v>
      </c>
      <c r="D338" s="29">
        <v>330</v>
      </c>
      <c r="E338" s="28">
        <v>17.5</v>
      </c>
      <c r="F338" s="15">
        <f t="shared" si="82"/>
        <v>-0.50000000000000022</v>
      </c>
      <c r="G338" s="15">
        <f t="shared" si="70"/>
        <v>-1.8000000000000007</v>
      </c>
      <c r="H338">
        <f t="shared" si="71"/>
        <v>112.36312500000001</v>
      </c>
      <c r="I338">
        <f t="shared" si="72"/>
        <v>-3059086.0781250014</v>
      </c>
      <c r="J338">
        <f t="shared" si="83"/>
        <v>17.5</v>
      </c>
      <c r="K338">
        <f t="shared" si="73"/>
        <v>220602.375</v>
      </c>
      <c r="L338">
        <f t="shared" si="74"/>
        <v>196765.625</v>
      </c>
      <c r="M338" s="42">
        <f t="shared" si="75"/>
        <v>-2641.7180781250013</v>
      </c>
      <c r="N338">
        <f t="shared" si="76"/>
        <v>151.27020000000002</v>
      </c>
      <c r="O338">
        <f t="shared" si="77"/>
        <v>112.363125</v>
      </c>
      <c r="P338" s="43">
        <f t="shared" si="78"/>
        <v>263.63332500000001</v>
      </c>
      <c r="Q338" s="44">
        <f t="shared" si="79"/>
        <v>-9269.9578125000044</v>
      </c>
      <c r="R338" t="str">
        <f t="shared" si="80"/>
        <v>Braking</v>
      </c>
      <c r="S338">
        <f t="shared" si="81"/>
        <v>4613.5831875000003</v>
      </c>
    </row>
    <row r="339" spans="2:19" x14ac:dyDescent="0.3">
      <c r="B339" s="29" t="s">
        <v>11</v>
      </c>
      <c r="C339" s="29">
        <v>331</v>
      </c>
      <c r="D339" s="29">
        <v>331</v>
      </c>
      <c r="E339" s="28">
        <v>16.899999999999999</v>
      </c>
      <c r="F339" s="15">
        <f t="shared" si="82"/>
        <v>-0.1111111111111112</v>
      </c>
      <c r="G339" s="15">
        <f t="shared" si="70"/>
        <v>-0.40000000000000036</v>
      </c>
      <c r="H339">
        <f t="shared" si="71"/>
        <v>104.79030899999999</v>
      </c>
      <c r="I339">
        <f t="shared" si="72"/>
        <v>-637829.50246383378</v>
      </c>
      <c r="J339">
        <f t="shared" si="83"/>
        <v>16.899999999999999</v>
      </c>
      <c r="K339">
        <f t="shared" si="73"/>
        <v>213038.86499999999</v>
      </c>
      <c r="L339">
        <f t="shared" si="74"/>
        <v>183504.42499999996</v>
      </c>
      <c r="M339" s="42">
        <f t="shared" si="75"/>
        <v>-241.28621246383383</v>
      </c>
      <c r="N339">
        <f t="shared" si="76"/>
        <v>151.27020000000002</v>
      </c>
      <c r="O339">
        <f t="shared" si="77"/>
        <v>104.79030899999998</v>
      </c>
      <c r="P339" s="43">
        <f t="shared" si="78"/>
        <v>256.06050900000002</v>
      </c>
      <c r="Q339" s="44">
        <f t="shared" si="79"/>
        <v>-1926.9773488333346</v>
      </c>
      <c r="R339" t="str">
        <f t="shared" si="80"/>
        <v>Braking</v>
      </c>
      <c r="S339">
        <f t="shared" si="81"/>
        <v>4327.4226021000004</v>
      </c>
    </row>
    <row r="340" spans="2:19" x14ac:dyDescent="0.3">
      <c r="B340" s="29" t="s">
        <v>11</v>
      </c>
      <c r="C340" s="29">
        <v>332</v>
      </c>
      <c r="D340" s="29">
        <v>332</v>
      </c>
      <c r="E340" s="28">
        <v>16.7</v>
      </c>
      <c r="F340" s="15">
        <f t="shared" si="82"/>
        <v>-0.13888888888888865</v>
      </c>
      <c r="G340" s="15">
        <f t="shared" si="70"/>
        <v>-0.49999999999999911</v>
      </c>
      <c r="H340">
        <f t="shared" si="71"/>
        <v>102.324741</v>
      </c>
      <c r="I340">
        <f t="shared" si="72"/>
        <v>-783239.04527666525</v>
      </c>
      <c r="J340">
        <f t="shared" si="83"/>
        <v>16.7</v>
      </c>
      <c r="K340">
        <f t="shared" si="73"/>
        <v>210517.69500000001</v>
      </c>
      <c r="L340">
        <f t="shared" si="74"/>
        <v>179186.82499999998</v>
      </c>
      <c r="M340" s="42">
        <f t="shared" si="75"/>
        <v>-393.53452527666536</v>
      </c>
      <c r="N340">
        <f t="shared" si="76"/>
        <v>151.27020000000002</v>
      </c>
      <c r="O340">
        <f t="shared" si="77"/>
        <v>102.324741</v>
      </c>
      <c r="P340" s="43">
        <f t="shared" si="78"/>
        <v>253.59494100000001</v>
      </c>
      <c r="Q340" s="44">
        <f t="shared" si="79"/>
        <v>-2359.153750833329</v>
      </c>
      <c r="R340" t="str">
        <f t="shared" si="80"/>
        <v>Braking</v>
      </c>
      <c r="S340">
        <f t="shared" si="81"/>
        <v>4235.0355147</v>
      </c>
    </row>
    <row r="341" spans="2:19" x14ac:dyDescent="0.3">
      <c r="B341" s="29" t="s">
        <v>11</v>
      </c>
      <c r="C341" s="29">
        <v>333</v>
      </c>
      <c r="D341" s="29">
        <v>333</v>
      </c>
      <c r="E341" s="28">
        <v>15.9</v>
      </c>
      <c r="F341" s="15">
        <f t="shared" si="82"/>
        <v>-0.15277777777777773</v>
      </c>
      <c r="G341" s="15">
        <f t="shared" si="70"/>
        <v>-0.54999999999999982</v>
      </c>
      <c r="H341">
        <f t="shared" si="71"/>
        <v>92.755989000000014</v>
      </c>
      <c r="I341">
        <f t="shared" si="72"/>
        <v>-785706.99657243746</v>
      </c>
      <c r="J341">
        <f t="shared" si="83"/>
        <v>15.9</v>
      </c>
      <c r="K341">
        <f t="shared" si="73"/>
        <v>200433.01500000001</v>
      </c>
      <c r="L341">
        <f t="shared" si="74"/>
        <v>162430.42499999999</v>
      </c>
      <c r="M341" s="42">
        <f t="shared" si="75"/>
        <v>-422.84355657243748</v>
      </c>
      <c r="N341">
        <f t="shared" si="76"/>
        <v>151.27020000000002</v>
      </c>
      <c r="O341">
        <f t="shared" si="77"/>
        <v>92.755989</v>
      </c>
      <c r="P341" s="43">
        <f t="shared" si="78"/>
        <v>244.02618900000002</v>
      </c>
      <c r="Q341" s="44">
        <f t="shared" si="79"/>
        <v>-2359.4804701875</v>
      </c>
      <c r="R341" t="str">
        <f t="shared" si="80"/>
        <v>Braking</v>
      </c>
      <c r="S341">
        <f t="shared" si="81"/>
        <v>3880.0164051000002</v>
      </c>
    </row>
    <row r="342" spans="2:19" x14ac:dyDescent="0.3">
      <c r="B342" s="29" t="s">
        <v>11</v>
      </c>
      <c r="C342" s="29">
        <v>334</v>
      </c>
      <c r="D342" s="29">
        <v>334</v>
      </c>
      <c r="E342" s="28">
        <v>15.6</v>
      </c>
      <c r="F342" s="15">
        <f t="shared" si="82"/>
        <v>-0.12500000000000006</v>
      </c>
      <c r="G342" s="15">
        <f t="shared" si="70"/>
        <v>-0.45000000000000018</v>
      </c>
      <c r="H342">
        <f t="shared" si="71"/>
        <v>89.288783999999993</v>
      </c>
      <c r="I342">
        <f t="shared" si="72"/>
        <v>-622543.72424400016</v>
      </c>
      <c r="J342">
        <f t="shared" si="83"/>
        <v>15.6</v>
      </c>
      <c r="K342">
        <f t="shared" si="73"/>
        <v>196651.26</v>
      </c>
      <c r="L342">
        <f t="shared" si="74"/>
        <v>156358.79999999999</v>
      </c>
      <c r="M342" s="42">
        <f t="shared" si="75"/>
        <v>-269.53366424400014</v>
      </c>
      <c r="N342">
        <f t="shared" si="76"/>
        <v>151.27020000000002</v>
      </c>
      <c r="O342">
        <f t="shared" si="77"/>
        <v>89.288783999999993</v>
      </c>
      <c r="P342" s="43">
        <f t="shared" si="78"/>
        <v>240.55898400000001</v>
      </c>
      <c r="Q342" s="44">
        <f t="shared" si="79"/>
        <v>-1863.9033660000005</v>
      </c>
      <c r="R342" t="str">
        <f t="shared" si="80"/>
        <v>Braking</v>
      </c>
      <c r="S342">
        <f t="shared" si="81"/>
        <v>3752.7201504</v>
      </c>
    </row>
    <row r="343" spans="2:19" x14ac:dyDescent="0.3">
      <c r="B343" s="29" t="s">
        <v>11</v>
      </c>
      <c r="C343" s="29">
        <v>335</v>
      </c>
      <c r="D343" s="29">
        <v>335</v>
      </c>
      <c r="E343" s="28">
        <v>15</v>
      </c>
      <c r="F343" s="15">
        <f t="shared" si="82"/>
        <v>-0.15277777777777773</v>
      </c>
      <c r="G343" s="15">
        <f t="shared" si="70"/>
        <v>-0.54999999999999982</v>
      </c>
      <c r="H343">
        <f t="shared" si="71"/>
        <v>82.552499999999995</v>
      </c>
      <c r="I343">
        <f t="shared" si="72"/>
        <v>-707701.37109374977</v>
      </c>
      <c r="J343">
        <f t="shared" si="83"/>
        <v>15</v>
      </c>
      <c r="K343">
        <f t="shared" si="73"/>
        <v>189087.75</v>
      </c>
      <c r="L343">
        <f t="shared" si="74"/>
        <v>144562.5</v>
      </c>
      <c r="M343" s="42">
        <f t="shared" si="75"/>
        <v>-374.05112109374977</v>
      </c>
      <c r="N343">
        <f t="shared" si="76"/>
        <v>151.27020000000002</v>
      </c>
      <c r="O343">
        <f t="shared" si="77"/>
        <v>82.552499999999995</v>
      </c>
      <c r="P343" s="43">
        <f t="shared" si="78"/>
        <v>233.8227</v>
      </c>
      <c r="Q343" s="44">
        <f t="shared" si="79"/>
        <v>-2112.5414062499995</v>
      </c>
      <c r="R343" t="str">
        <f t="shared" si="80"/>
        <v>Braking</v>
      </c>
      <c r="S343">
        <f t="shared" si="81"/>
        <v>3507.3404999999998</v>
      </c>
    </row>
    <row r="344" spans="2:19" x14ac:dyDescent="0.3">
      <c r="B344" s="29" t="s">
        <v>11</v>
      </c>
      <c r="C344" s="29">
        <v>336</v>
      </c>
      <c r="D344" s="29">
        <v>336</v>
      </c>
      <c r="E344" s="28">
        <v>14.5</v>
      </c>
      <c r="F344" s="15">
        <f t="shared" si="82"/>
        <v>-9.7222222222222127E-2</v>
      </c>
      <c r="G344" s="15">
        <f t="shared" si="70"/>
        <v>-0.3499999999999997</v>
      </c>
      <c r="H344">
        <f t="shared" si="71"/>
        <v>77.140725000000003</v>
      </c>
      <c r="I344">
        <f t="shared" si="72"/>
        <v>-423348.29879999958</v>
      </c>
      <c r="J344">
        <f t="shared" si="83"/>
        <v>14.5</v>
      </c>
      <c r="K344">
        <f t="shared" si="73"/>
        <v>182784.82500000001</v>
      </c>
      <c r="L344">
        <f t="shared" si="74"/>
        <v>135085.625</v>
      </c>
      <c r="M344" s="42">
        <f t="shared" si="75"/>
        <v>-105.47784879999958</v>
      </c>
      <c r="N344">
        <f t="shared" si="76"/>
        <v>151.27020000000002</v>
      </c>
      <c r="O344">
        <f t="shared" si="77"/>
        <v>77.140725000000003</v>
      </c>
      <c r="P344" s="43">
        <f t="shared" si="78"/>
        <v>228.41092500000002</v>
      </c>
      <c r="Q344" s="44">
        <f t="shared" si="79"/>
        <v>-1259.9651749999987</v>
      </c>
      <c r="R344" t="str">
        <f t="shared" si="80"/>
        <v>Braking</v>
      </c>
      <c r="S344">
        <f t="shared" si="81"/>
        <v>3311.9584125000001</v>
      </c>
    </row>
    <row r="345" spans="2:19" x14ac:dyDescent="0.3">
      <c r="B345" s="29" t="s">
        <v>11</v>
      </c>
      <c r="C345" s="29">
        <v>337</v>
      </c>
      <c r="D345" s="29">
        <v>337</v>
      </c>
      <c r="E345" s="28">
        <v>14.3</v>
      </c>
      <c r="F345" s="15">
        <f t="shared" si="82"/>
        <v>0</v>
      </c>
      <c r="G345" s="15">
        <f t="shared" si="70"/>
        <v>0</v>
      </c>
      <c r="H345">
        <f t="shared" si="71"/>
        <v>75.027381000000005</v>
      </c>
      <c r="I345">
        <f t="shared" si="72"/>
        <v>0</v>
      </c>
      <c r="J345">
        <f t="shared" si="83"/>
        <v>14.3</v>
      </c>
      <c r="K345">
        <f t="shared" si="73"/>
        <v>180263.65500000003</v>
      </c>
      <c r="L345">
        <f t="shared" si="74"/>
        <v>131384.82500000001</v>
      </c>
      <c r="M345" s="42">
        <f t="shared" si="75"/>
        <v>311.64848000000006</v>
      </c>
      <c r="N345">
        <f t="shared" si="76"/>
        <v>151.27020000000002</v>
      </c>
      <c r="O345">
        <f t="shared" si="77"/>
        <v>75.027381000000005</v>
      </c>
      <c r="P345" s="43">
        <f t="shared" si="78"/>
        <v>226.29758100000004</v>
      </c>
      <c r="Q345" s="44">
        <f t="shared" si="79"/>
        <v>0</v>
      </c>
      <c r="R345" t="str">
        <f t="shared" si="80"/>
        <v>None</v>
      </c>
      <c r="S345">
        <f t="shared" si="81"/>
        <v>3236.0554083000006</v>
      </c>
    </row>
    <row r="346" spans="2:19" x14ac:dyDescent="0.3">
      <c r="B346" s="29" t="s">
        <v>11</v>
      </c>
      <c r="C346" s="29">
        <v>338</v>
      </c>
      <c r="D346" s="29">
        <v>338</v>
      </c>
      <c r="E346" s="28">
        <v>14.5</v>
      </c>
      <c r="F346" s="15">
        <f t="shared" si="82"/>
        <v>0.15277777777777773</v>
      </c>
      <c r="G346" s="15">
        <f t="shared" si="70"/>
        <v>0.54999999999999982</v>
      </c>
      <c r="H346">
        <f t="shared" si="71"/>
        <v>77.140725000000003</v>
      </c>
      <c r="I346">
        <f t="shared" si="72"/>
        <v>673204.96427708317</v>
      </c>
      <c r="J346">
        <f t="shared" si="83"/>
        <v>14.5</v>
      </c>
      <c r="K346">
        <f t="shared" si="73"/>
        <v>182784.82500000001</v>
      </c>
      <c r="L346">
        <f t="shared" si="74"/>
        <v>135085.625</v>
      </c>
      <c r="M346" s="42">
        <f t="shared" si="75"/>
        <v>991.07541427708327</v>
      </c>
      <c r="N346">
        <f t="shared" si="76"/>
        <v>151.27020000000002</v>
      </c>
      <c r="O346">
        <f t="shared" si="77"/>
        <v>77.140725000000003</v>
      </c>
      <c r="P346" s="43">
        <f t="shared" si="78"/>
        <v>228.41092500000002</v>
      </c>
      <c r="Q346" s="44">
        <f t="shared" si="79"/>
        <v>1991.7306635416662</v>
      </c>
      <c r="R346" t="str">
        <f t="shared" si="80"/>
        <v>Accelerating</v>
      </c>
      <c r="S346">
        <f t="shared" si="81"/>
        <v>3311.9584125000001</v>
      </c>
    </row>
    <row r="347" spans="2:19" x14ac:dyDescent="0.3">
      <c r="B347" s="29" t="s">
        <v>11</v>
      </c>
      <c r="C347" s="29">
        <v>339</v>
      </c>
      <c r="D347" s="29">
        <v>339</v>
      </c>
      <c r="E347" s="28">
        <v>15.4</v>
      </c>
      <c r="F347" s="15">
        <f t="shared" si="82"/>
        <v>0.45833333333333343</v>
      </c>
      <c r="G347" s="15">
        <f t="shared" si="70"/>
        <v>1.6500000000000004</v>
      </c>
      <c r="H347">
        <f t="shared" si="71"/>
        <v>87.014004000000014</v>
      </c>
      <c r="I347">
        <f t="shared" si="72"/>
        <v>2291606.2477192506</v>
      </c>
      <c r="J347">
        <f t="shared" si="83"/>
        <v>15.4</v>
      </c>
      <c r="K347">
        <f t="shared" si="73"/>
        <v>194130.09</v>
      </c>
      <c r="L347">
        <f t="shared" si="74"/>
        <v>152375.30000000002</v>
      </c>
      <c r="M347" s="42">
        <f t="shared" si="75"/>
        <v>2638.1116377192502</v>
      </c>
      <c r="N347">
        <f t="shared" si="76"/>
        <v>151.27020000000002</v>
      </c>
      <c r="O347">
        <f t="shared" si="77"/>
        <v>87.014004000000014</v>
      </c>
      <c r="P347" s="43">
        <f t="shared" si="78"/>
        <v>238.28420400000005</v>
      </c>
      <c r="Q347" s="44">
        <f t="shared" si="79"/>
        <v>6759.9004357500016</v>
      </c>
      <c r="R347" t="str">
        <f t="shared" si="80"/>
        <v>Accelerating</v>
      </c>
      <c r="S347">
        <f t="shared" si="81"/>
        <v>3669.5767416000008</v>
      </c>
    </row>
    <row r="348" spans="2:19" x14ac:dyDescent="0.3">
      <c r="B348" s="29" t="s">
        <v>11</v>
      </c>
      <c r="C348" s="29">
        <v>340</v>
      </c>
      <c r="D348" s="29">
        <v>340</v>
      </c>
      <c r="E348" s="28">
        <v>17.8</v>
      </c>
      <c r="F348" s="15">
        <f t="shared" si="82"/>
        <v>0.79166666666666674</v>
      </c>
      <c r="G348" s="15">
        <f t="shared" si="70"/>
        <v>2.8500000000000005</v>
      </c>
      <c r="H348">
        <f t="shared" si="71"/>
        <v>116.24859600000001</v>
      </c>
      <c r="I348">
        <f t="shared" si="72"/>
        <v>5319342.0053000003</v>
      </c>
      <c r="J348">
        <f t="shared" si="83"/>
        <v>17.8</v>
      </c>
      <c r="K348">
        <f t="shared" si="73"/>
        <v>224384.13</v>
      </c>
      <c r="L348">
        <f t="shared" si="74"/>
        <v>203569.7</v>
      </c>
      <c r="M348" s="42">
        <f t="shared" si="75"/>
        <v>5747.2958353000004</v>
      </c>
      <c r="N348">
        <f t="shared" si="76"/>
        <v>151.27020000000002</v>
      </c>
      <c r="O348">
        <f t="shared" si="77"/>
        <v>116.24859600000001</v>
      </c>
      <c r="P348" s="43">
        <f t="shared" si="78"/>
        <v>267.51879600000001</v>
      </c>
      <c r="Q348" s="44">
        <f t="shared" si="79"/>
        <v>15645.123545</v>
      </c>
      <c r="R348" t="str">
        <f t="shared" si="80"/>
        <v>Accelerating</v>
      </c>
      <c r="S348">
        <f t="shared" si="81"/>
        <v>4761.8345687999999</v>
      </c>
    </row>
    <row r="349" spans="2:19" x14ac:dyDescent="0.3">
      <c r="B349" s="29" t="s">
        <v>11</v>
      </c>
      <c r="C349" s="29">
        <v>341</v>
      </c>
      <c r="D349" s="29">
        <v>341</v>
      </c>
      <c r="E349" s="28">
        <v>21.1</v>
      </c>
      <c r="F349" s="15">
        <f t="shared" si="82"/>
        <v>0.87500000000000011</v>
      </c>
      <c r="G349" s="15">
        <f t="shared" si="70"/>
        <v>3.1500000000000004</v>
      </c>
      <c r="H349">
        <f t="shared" si="71"/>
        <v>163.34754900000001</v>
      </c>
      <c r="I349">
        <f t="shared" si="72"/>
        <v>8309969.6510551898</v>
      </c>
      <c r="J349">
        <f t="shared" si="83"/>
        <v>21.1</v>
      </c>
      <c r="K349">
        <f t="shared" si="73"/>
        <v>265983.435</v>
      </c>
      <c r="L349">
        <f t="shared" si="74"/>
        <v>286047.42500000005</v>
      </c>
      <c r="M349" s="42">
        <f t="shared" si="75"/>
        <v>8862.0005110551901</v>
      </c>
      <c r="N349">
        <f t="shared" si="76"/>
        <v>151.27020000000002</v>
      </c>
      <c r="O349">
        <f t="shared" si="77"/>
        <v>163.34754900000001</v>
      </c>
      <c r="P349" s="43">
        <f t="shared" si="78"/>
        <v>314.617749</v>
      </c>
      <c r="Q349" s="44">
        <f t="shared" si="79"/>
        <v>24369.412466437505</v>
      </c>
      <c r="R349" t="str">
        <f t="shared" si="80"/>
        <v>Accelerating</v>
      </c>
      <c r="S349">
        <f t="shared" si="81"/>
        <v>6638.4345039000009</v>
      </c>
    </row>
    <row r="350" spans="2:19" x14ac:dyDescent="0.3">
      <c r="B350" s="29" t="s">
        <v>11</v>
      </c>
      <c r="C350" s="29">
        <v>342</v>
      </c>
      <c r="D350" s="29">
        <v>342</v>
      </c>
      <c r="E350" s="28">
        <v>24.1</v>
      </c>
      <c r="F350" s="15">
        <f t="shared" si="82"/>
        <v>0.54166666666666641</v>
      </c>
      <c r="G350" s="15">
        <f t="shared" si="70"/>
        <v>1.9499999999999991</v>
      </c>
      <c r="H350">
        <f t="shared" si="71"/>
        <v>213.09918900000005</v>
      </c>
      <c r="I350">
        <f t="shared" si="72"/>
        <v>6750502.8343447484</v>
      </c>
      <c r="J350">
        <f t="shared" si="83"/>
        <v>24.1</v>
      </c>
      <c r="K350">
        <f t="shared" si="73"/>
        <v>303800.98500000004</v>
      </c>
      <c r="L350">
        <f t="shared" si="74"/>
        <v>373170.42500000005</v>
      </c>
      <c r="M350" s="42">
        <f t="shared" si="75"/>
        <v>7427.4742443447485</v>
      </c>
      <c r="N350">
        <f t="shared" si="76"/>
        <v>151.27020000000002</v>
      </c>
      <c r="O350">
        <f t="shared" si="77"/>
        <v>213.09918900000002</v>
      </c>
      <c r="P350" s="43">
        <f t="shared" si="78"/>
        <v>364.36938900000007</v>
      </c>
      <c r="Q350" s="44">
        <f t="shared" si="79"/>
        <v>19738.312381124997</v>
      </c>
      <c r="R350" t="str">
        <f t="shared" si="80"/>
        <v>Accelerating</v>
      </c>
      <c r="S350">
        <f t="shared" si="81"/>
        <v>8781.3022749000029</v>
      </c>
    </row>
    <row r="351" spans="2:19" x14ac:dyDescent="0.3">
      <c r="B351" s="29" t="s">
        <v>11</v>
      </c>
      <c r="C351" s="29">
        <v>343</v>
      </c>
      <c r="D351" s="29">
        <v>343</v>
      </c>
      <c r="E351" s="28">
        <v>25</v>
      </c>
      <c r="F351" s="15">
        <f t="shared" si="82"/>
        <v>0.16666666666666657</v>
      </c>
      <c r="G351" s="15">
        <f t="shared" si="70"/>
        <v>0.59999999999999964</v>
      </c>
      <c r="H351">
        <f t="shared" si="71"/>
        <v>229.3125</v>
      </c>
      <c r="I351">
        <f t="shared" si="72"/>
        <v>2248198.8593749991</v>
      </c>
      <c r="J351">
        <f t="shared" si="83"/>
        <v>25</v>
      </c>
      <c r="K351">
        <f t="shared" si="73"/>
        <v>315146.25</v>
      </c>
      <c r="L351">
        <f t="shared" si="74"/>
        <v>401562.5</v>
      </c>
      <c r="M351" s="42">
        <f t="shared" si="75"/>
        <v>2964.9076093749991</v>
      </c>
      <c r="N351">
        <f t="shared" si="76"/>
        <v>151.27020000000002</v>
      </c>
      <c r="O351">
        <f t="shared" si="77"/>
        <v>229.3125</v>
      </c>
      <c r="P351" s="43">
        <f t="shared" si="78"/>
        <v>380.58270000000005</v>
      </c>
      <c r="Q351" s="44">
        <f t="shared" si="79"/>
        <v>6554.5156249999973</v>
      </c>
      <c r="R351" t="str">
        <f t="shared" si="80"/>
        <v>Accelerating</v>
      </c>
      <c r="S351">
        <f t="shared" si="81"/>
        <v>9514.567500000001</v>
      </c>
    </row>
    <row r="352" spans="2:19" x14ac:dyDescent="0.3">
      <c r="B352" s="29" t="s">
        <v>11</v>
      </c>
      <c r="C352" s="29">
        <v>344</v>
      </c>
      <c r="D352" s="29">
        <v>344</v>
      </c>
      <c r="E352" s="28">
        <v>25.3</v>
      </c>
      <c r="F352" s="15">
        <f t="shared" si="82"/>
        <v>6.9444444444444448E-2</v>
      </c>
      <c r="G352" s="15">
        <f t="shared" si="70"/>
        <v>0.25000000000000006</v>
      </c>
      <c r="H352">
        <f t="shared" si="71"/>
        <v>234.84902100000002</v>
      </c>
      <c r="I352">
        <f t="shared" si="72"/>
        <v>964968.53295333334</v>
      </c>
      <c r="J352">
        <f t="shared" si="83"/>
        <v>25.3</v>
      </c>
      <c r="K352">
        <f t="shared" si="73"/>
        <v>318928.005</v>
      </c>
      <c r="L352">
        <f t="shared" si="74"/>
        <v>411257.82500000001</v>
      </c>
      <c r="M352" s="42">
        <f t="shared" si="75"/>
        <v>1695.1543629533335</v>
      </c>
      <c r="N352">
        <f t="shared" si="76"/>
        <v>151.27020000000002</v>
      </c>
      <c r="O352">
        <f t="shared" si="77"/>
        <v>234.84902100000002</v>
      </c>
      <c r="P352" s="43">
        <f t="shared" si="78"/>
        <v>386.11922100000004</v>
      </c>
      <c r="Q352" s="44">
        <f t="shared" si="79"/>
        <v>2805.1410841666666</v>
      </c>
      <c r="R352" t="str">
        <f t="shared" si="80"/>
        <v>Accelerating</v>
      </c>
      <c r="S352">
        <f t="shared" si="81"/>
        <v>9768.8162913000015</v>
      </c>
    </row>
    <row r="353" spans="2:19" x14ac:dyDescent="0.3">
      <c r="B353" s="29" t="s">
        <v>11</v>
      </c>
      <c r="C353" s="29">
        <v>345</v>
      </c>
      <c r="D353" s="29">
        <v>345</v>
      </c>
      <c r="E353" s="28">
        <v>25.5</v>
      </c>
      <c r="F353" s="15">
        <f t="shared" si="82"/>
        <v>0.15277777777777748</v>
      </c>
      <c r="G353" s="15">
        <f t="shared" si="70"/>
        <v>0.54999999999999905</v>
      </c>
      <c r="H353">
        <f t="shared" si="71"/>
        <v>238.57672500000001</v>
      </c>
      <c r="I353">
        <f t="shared" si="72"/>
        <v>2169184.3168359334</v>
      </c>
      <c r="J353">
        <f t="shared" si="83"/>
        <v>25.5</v>
      </c>
      <c r="K353">
        <f t="shared" si="73"/>
        <v>321449.17499999999</v>
      </c>
      <c r="L353">
        <f t="shared" si="74"/>
        <v>417785.625</v>
      </c>
      <c r="M353" s="42">
        <f t="shared" si="75"/>
        <v>2908.419116835933</v>
      </c>
      <c r="N353">
        <f t="shared" si="76"/>
        <v>151.27020000000002</v>
      </c>
      <c r="O353">
        <f t="shared" si="77"/>
        <v>238.57672500000001</v>
      </c>
      <c r="P353" s="43">
        <f t="shared" si="78"/>
        <v>389.84692500000006</v>
      </c>
      <c r="Q353" s="44">
        <f t="shared" si="79"/>
        <v>6287.4907734374883</v>
      </c>
      <c r="R353" t="str">
        <f t="shared" si="80"/>
        <v>Accelerating</v>
      </c>
      <c r="S353">
        <f t="shared" si="81"/>
        <v>9941.096587500002</v>
      </c>
    </row>
    <row r="354" spans="2:19" x14ac:dyDescent="0.3">
      <c r="B354" s="29" t="s">
        <v>11</v>
      </c>
      <c r="C354" s="29">
        <v>346</v>
      </c>
      <c r="D354" s="29">
        <v>346</v>
      </c>
      <c r="E354" s="28">
        <v>26.4</v>
      </c>
      <c r="F354" s="15">
        <f t="shared" si="82"/>
        <v>0.15277777777777798</v>
      </c>
      <c r="G354" s="15">
        <f t="shared" si="70"/>
        <v>0.55000000000000082</v>
      </c>
      <c r="H354">
        <f t="shared" si="71"/>
        <v>255.71462399999999</v>
      </c>
      <c r="I354">
        <f t="shared" si="72"/>
        <v>2338503.1332960031</v>
      </c>
      <c r="J354">
        <f t="shared" si="83"/>
        <v>26.4</v>
      </c>
      <c r="K354">
        <f t="shared" si="73"/>
        <v>332794.44</v>
      </c>
      <c r="L354">
        <f t="shared" si="74"/>
        <v>447796.79999999993</v>
      </c>
      <c r="M354" s="42">
        <f t="shared" si="75"/>
        <v>3119.0943732960027</v>
      </c>
      <c r="N354">
        <f t="shared" si="76"/>
        <v>151.27020000000002</v>
      </c>
      <c r="O354">
        <f t="shared" si="77"/>
        <v>255.71462399999999</v>
      </c>
      <c r="P354" s="43">
        <f t="shared" si="78"/>
        <v>406.984824</v>
      </c>
      <c r="Q354" s="44">
        <f t="shared" si="79"/>
        <v>6758.6795760000086</v>
      </c>
      <c r="R354" t="str">
        <f t="shared" si="80"/>
        <v>Accelerating</v>
      </c>
      <c r="S354">
        <f t="shared" si="81"/>
        <v>10744.3993536</v>
      </c>
    </row>
    <row r="355" spans="2:19" x14ac:dyDescent="0.3">
      <c r="B355" s="29" t="s">
        <v>11</v>
      </c>
      <c r="C355" s="29">
        <v>347</v>
      </c>
      <c r="D355" s="29">
        <v>347</v>
      </c>
      <c r="E355" s="28">
        <v>26.6</v>
      </c>
      <c r="F355" s="15">
        <f t="shared" si="82"/>
        <v>9.7222222222222612E-2</v>
      </c>
      <c r="G355" s="15">
        <f t="shared" si="70"/>
        <v>0.35000000000000142</v>
      </c>
      <c r="H355">
        <f t="shared" si="71"/>
        <v>259.60376400000001</v>
      </c>
      <c r="I355">
        <f t="shared" si="72"/>
        <v>1519516.7176134228</v>
      </c>
      <c r="J355">
        <f t="shared" si="83"/>
        <v>26.6</v>
      </c>
      <c r="K355">
        <f t="shared" si="73"/>
        <v>335315.61000000004</v>
      </c>
      <c r="L355">
        <f t="shared" si="74"/>
        <v>454607.30000000005</v>
      </c>
      <c r="M355" s="42">
        <f t="shared" si="75"/>
        <v>2309.439627613423</v>
      </c>
      <c r="N355">
        <f t="shared" si="76"/>
        <v>151.27020000000002</v>
      </c>
      <c r="O355">
        <f t="shared" si="77"/>
        <v>259.60376400000001</v>
      </c>
      <c r="P355" s="43">
        <f t="shared" si="78"/>
        <v>410.873964</v>
      </c>
      <c r="Q355" s="44">
        <f t="shared" si="79"/>
        <v>4379.0107135833514</v>
      </c>
      <c r="R355" t="str">
        <f t="shared" si="80"/>
        <v>Accelerating</v>
      </c>
      <c r="S355">
        <f t="shared" si="81"/>
        <v>10929.247442400001</v>
      </c>
    </row>
    <row r="356" spans="2:19" x14ac:dyDescent="0.3">
      <c r="B356" s="29" t="s">
        <v>11</v>
      </c>
      <c r="C356" s="29">
        <v>348</v>
      </c>
      <c r="D356" s="29">
        <v>348</v>
      </c>
      <c r="E356" s="28">
        <v>27.1</v>
      </c>
      <c r="F356" s="15">
        <f t="shared" si="82"/>
        <v>0.15277777777777748</v>
      </c>
      <c r="G356" s="15">
        <f t="shared" si="70"/>
        <v>0.54999999999999905</v>
      </c>
      <c r="H356">
        <f t="shared" si="71"/>
        <v>269.45502900000002</v>
      </c>
      <c r="I356">
        <f t="shared" si="72"/>
        <v>2492728.4732789951</v>
      </c>
      <c r="J356">
        <f t="shared" si="83"/>
        <v>27.1</v>
      </c>
      <c r="K356">
        <f t="shared" si="73"/>
        <v>341618.53500000003</v>
      </c>
      <c r="L356">
        <f t="shared" si="74"/>
        <v>471858.42500000005</v>
      </c>
      <c r="M356" s="42">
        <f t="shared" si="75"/>
        <v>3306.2054332789958</v>
      </c>
      <c r="N356">
        <f t="shared" si="76"/>
        <v>151.27020000000002</v>
      </c>
      <c r="O356">
        <f t="shared" si="77"/>
        <v>269.45502900000002</v>
      </c>
      <c r="P356" s="43">
        <f t="shared" si="78"/>
        <v>420.72522900000001</v>
      </c>
      <c r="Q356" s="44">
        <f t="shared" si="79"/>
        <v>7163.012854249986</v>
      </c>
      <c r="R356" t="str">
        <f t="shared" si="80"/>
        <v>Accelerating</v>
      </c>
      <c r="S356">
        <f t="shared" si="81"/>
        <v>11401.6537059</v>
      </c>
    </row>
    <row r="357" spans="2:19" x14ac:dyDescent="0.3">
      <c r="B357" s="29" t="s">
        <v>11</v>
      </c>
      <c r="C357" s="29">
        <v>349</v>
      </c>
      <c r="D357" s="29">
        <v>349</v>
      </c>
      <c r="E357" s="28">
        <v>27.7</v>
      </c>
      <c r="F357" s="15">
        <f t="shared" si="82"/>
        <v>0.1388888888888889</v>
      </c>
      <c r="G357" s="15">
        <f t="shared" si="70"/>
        <v>0.50000000000000011</v>
      </c>
      <c r="H357">
        <f t="shared" si="71"/>
        <v>281.51870099999996</v>
      </c>
      <c r="I357">
        <f t="shared" si="72"/>
        <v>2381198.5625347914</v>
      </c>
      <c r="J357">
        <f t="shared" si="83"/>
        <v>27.7</v>
      </c>
      <c r="K357">
        <f t="shared" si="73"/>
        <v>349182.04499999998</v>
      </c>
      <c r="L357">
        <f t="shared" si="74"/>
        <v>492983.82499999995</v>
      </c>
      <c r="M357" s="42">
        <f t="shared" si="75"/>
        <v>3223.3644325347914</v>
      </c>
      <c r="N357">
        <f t="shared" si="76"/>
        <v>151.27020000000002</v>
      </c>
      <c r="O357">
        <f t="shared" si="77"/>
        <v>281.51870099999996</v>
      </c>
      <c r="P357" s="43">
        <f t="shared" si="78"/>
        <v>432.78890100000001</v>
      </c>
      <c r="Q357" s="44">
        <f t="shared" si="79"/>
        <v>6822.9185172916659</v>
      </c>
      <c r="R357" t="str">
        <f t="shared" si="80"/>
        <v>Accelerating</v>
      </c>
      <c r="S357">
        <f t="shared" si="81"/>
        <v>11988.2525577</v>
      </c>
    </row>
    <row r="358" spans="2:19" x14ac:dyDescent="0.3">
      <c r="B358" s="29" t="s">
        <v>11</v>
      </c>
      <c r="C358" s="29">
        <v>350</v>
      </c>
      <c r="D358" s="29">
        <v>350</v>
      </c>
      <c r="E358" s="28">
        <v>28.1</v>
      </c>
      <c r="F358" s="15">
        <f t="shared" si="82"/>
        <v>6.9444444444444448E-2</v>
      </c>
      <c r="G358" s="15">
        <f t="shared" si="70"/>
        <v>0.25000000000000006</v>
      </c>
      <c r="H358">
        <f t="shared" si="71"/>
        <v>289.70790900000009</v>
      </c>
      <c r="I358">
        <f t="shared" si="72"/>
        <v>1232264.5434895838</v>
      </c>
      <c r="J358">
        <f t="shared" si="83"/>
        <v>28.1</v>
      </c>
      <c r="K358">
        <f t="shared" si="73"/>
        <v>354224.38500000001</v>
      </c>
      <c r="L358">
        <f t="shared" si="74"/>
        <v>507324.4250000001</v>
      </c>
      <c r="M358" s="42">
        <f t="shared" si="75"/>
        <v>2093.8133534895837</v>
      </c>
      <c r="N358">
        <f t="shared" si="76"/>
        <v>151.27020000000002</v>
      </c>
      <c r="O358">
        <f t="shared" si="77"/>
        <v>289.70790900000003</v>
      </c>
      <c r="P358" s="43">
        <f t="shared" si="78"/>
        <v>440.97810900000002</v>
      </c>
      <c r="Q358" s="44">
        <f t="shared" si="79"/>
        <v>3520.7558385416678</v>
      </c>
      <c r="R358" t="str">
        <f t="shared" si="80"/>
        <v>Accelerating</v>
      </c>
      <c r="S358">
        <f t="shared" si="81"/>
        <v>12391.484862900001</v>
      </c>
    </row>
    <row r="359" spans="2:19" x14ac:dyDescent="0.3">
      <c r="B359" s="29" t="s">
        <v>11</v>
      </c>
      <c r="C359" s="29">
        <v>351</v>
      </c>
      <c r="D359" s="29">
        <v>351</v>
      </c>
      <c r="E359" s="28">
        <v>28.2</v>
      </c>
      <c r="F359" s="15">
        <f t="shared" si="82"/>
        <v>0</v>
      </c>
      <c r="G359" s="15">
        <f t="shared" si="70"/>
        <v>0</v>
      </c>
      <c r="H359">
        <f t="shared" si="71"/>
        <v>291.77355599999999</v>
      </c>
      <c r="I359">
        <f t="shared" si="72"/>
        <v>0</v>
      </c>
      <c r="J359">
        <f t="shared" si="83"/>
        <v>28.2</v>
      </c>
      <c r="K359">
        <f t="shared" si="73"/>
        <v>355484.97000000003</v>
      </c>
      <c r="L359">
        <f t="shared" si="74"/>
        <v>510941.7</v>
      </c>
      <c r="M359" s="42">
        <f t="shared" si="75"/>
        <v>866.42667000000006</v>
      </c>
      <c r="N359">
        <f t="shared" si="76"/>
        <v>151.27020000000002</v>
      </c>
      <c r="O359">
        <f t="shared" si="77"/>
        <v>291.77355599999999</v>
      </c>
      <c r="P359" s="43">
        <f t="shared" si="78"/>
        <v>443.04375600000003</v>
      </c>
      <c r="Q359" s="44">
        <f t="shared" si="79"/>
        <v>0</v>
      </c>
      <c r="R359" t="str">
        <f t="shared" si="80"/>
        <v>None</v>
      </c>
      <c r="S359">
        <f t="shared" si="81"/>
        <v>12493.8339192</v>
      </c>
    </row>
    <row r="360" spans="2:19" x14ac:dyDescent="0.3">
      <c r="B360" s="29" t="s">
        <v>11</v>
      </c>
      <c r="C360" s="29">
        <v>352</v>
      </c>
      <c r="D360" s="29">
        <v>352</v>
      </c>
      <c r="E360" s="28">
        <v>28.1</v>
      </c>
      <c r="F360" s="15">
        <f t="shared" si="82"/>
        <v>-2.7777777777777679E-2</v>
      </c>
      <c r="G360" s="15">
        <f t="shared" si="70"/>
        <v>-9.9999999999999659E-2</v>
      </c>
      <c r="H360">
        <f t="shared" si="71"/>
        <v>289.70790900000009</v>
      </c>
      <c r="I360">
        <f t="shared" si="72"/>
        <v>-498555.12162133172</v>
      </c>
      <c r="J360">
        <f t="shared" si="83"/>
        <v>28.1</v>
      </c>
      <c r="K360">
        <f t="shared" si="73"/>
        <v>354224.38500000001</v>
      </c>
      <c r="L360">
        <f t="shared" si="74"/>
        <v>507324.4250000001</v>
      </c>
      <c r="M360" s="42">
        <f t="shared" si="75"/>
        <v>362.99368837866837</v>
      </c>
      <c r="N360">
        <f t="shared" si="76"/>
        <v>151.27020000000002</v>
      </c>
      <c r="O360">
        <f t="shared" si="77"/>
        <v>289.70790900000003</v>
      </c>
      <c r="P360" s="43">
        <f t="shared" si="78"/>
        <v>440.97810900000002</v>
      </c>
      <c r="Q360" s="44">
        <f t="shared" si="79"/>
        <v>-1416.3497773333288</v>
      </c>
      <c r="R360" t="str">
        <f t="shared" si="80"/>
        <v>Braking</v>
      </c>
      <c r="S360">
        <f t="shared" si="81"/>
        <v>12391.484862900001</v>
      </c>
    </row>
    <row r="361" spans="2:19" x14ac:dyDescent="0.3">
      <c r="B361" s="29" t="s">
        <v>11</v>
      </c>
      <c r="C361" s="29">
        <v>353</v>
      </c>
      <c r="D361" s="29">
        <v>353</v>
      </c>
      <c r="E361" s="28">
        <v>28</v>
      </c>
      <c r="F361" s="15">
        <f t="shared" si="82"/>
        <v>-2.7777777777778172E-2</v>
      </c>
      <c r="G361" s="15">
        <f t="shared" si="70"/>
        <v>-0.10000000000000142</v>
      </c>
      <c r="H361">
        <f t="shared" si="71"/>
        <v>287.64960000000002</v>
      </c>
      <c r="I361">
        <f t="shared" si="72"/>
        <v>-497829.56953334046</v>
      </c>
      <c r="J361">
        <f t="shared" si="83"/>
        <v>28</v>
      </c>
      <c r="K361">
        <f t="shared" si="73"/>
        <v>352963.8</v>
      </c>
      <c r="L361">
        <f t="shared" si="74"/>
        <v>503720</v>
      </c>
      <c r="M361" s="42">
        <f t="shared" si="75"/>
        <v>358.85423046665954</v>
      </c>
      <c r="N361">
        <f t="shared" si="76"/>
        <v>151.27020000000002</v>
      </c>
      <c r="O361">
        <f t="shared" si="77"/>
        <v>287.64960000000002</v>
      </c>
      <c r="P361" s="43">
        <f t="shared" si="78"/>
        <v>438.91980000000001</v>
      </c>
      <c r="Q361" s="44">
        <f t="shared" si="79"/>
        <v>-1410.2820666666869</v>
      </c>
      <c r="R361" t="str">
        <f t="shared" si="80"/>
        <v>Braking</v>
      </c>
      <c r="S361">
        <f t="shared" si="81"/>
        <v>12289.7544</v>
      </c>
    </row>
    <row r="362" spans="2:19" x14ac:dyDescent="0.3">
      <c r="B362" s="29" t="s">
        <v>11</v>
      </c>
      <c r="C362" s="29">
        <v>354</v>
      </c>
      <c r="D362" s="29">
        <v>354</v>
      </c>
      <c r="E362" s="28">
        <v>27.9</v>
      </c>
      <c r="F362" s="15">
        <f t="shared" si="82"/>
        <v>-1.3888888888889086E-2</v>
      </c>
      <c r="G362" s="15">
        <f t="shared" si="70"/>
        <v>-5.0000000000000711E-2</v>
      </c>
      <c r="H362">
        <f t="shared" si="71"/>
        <v>285.59862900000002</v>
      </c>
      <c r="I362">
        <f t="shared" si="72"/>
        <v>-248542.20688725356</v>
      </c>
      <c r="J362">
        <f t="shared" si="83"/>
        <v>27.9</v>
      </c>
      <c r="K362">
        <f t="shared" si="73"/>
        <v>351703.21499999997</v>
      </c>
      <c r="L362">
        <f t="shared" si="74"/>
        <v>500128.42499999999</v>
      </c>
      <c r="M362" s="42">
        <f t="shared" si="75"/>
        <v>603.28943311274634</v>
      </c>
      <c r="N362">
        <f t="shared" si="76"/>
        <v>151.27020000000002</v>
      </c>
      <c r="O362">
        <f t="shared" si="77"/>
        <v>285.59862900000002</v>
      </c>
      <c r="P362" s="43">
        <f t="shared" si="78"/>
        <v>436.86882900000001</v>
      </c>
      <c r="Q362" s="44">
        <f t="shared" si="79"/>
        <v>-702.09662962501011</v>
      </c>
      <c r="R362" t="str">
        <f t="shared" si="80"/>
        <v>Braking</v>
      </c>
      <c r="S362">
        <f t="shared" si="81"/>
        <v>12188.640329099999</v>
      </c>
    </row>
    <row r="363" spans="2:19" x14ac:dyDescent="0.3">
      <c r="B363" s="29" t="s">
        <v>11</v>
      </c>
      <c r="C363" s="29">
        <v>355</v>
      </c>
      <c r="D363" s="29">
        <v>355</v>
      </c>
      <c r="E363" s="28">
        <v>27.9</v>
      </c>
      <c r="F363" s="15">
        <f t="shared" si="82"/>
        <v>2.7777777777778172E-2</v>
      </c>
      <c r="G363" s="15">
        <f t="shared" si="70"/>
        <v>0.10000000000000142</v>
      </c>
      <c r="H363">
        <f t="shared" si="71"/>
        <v>285.59862900000002</v>
      </c>
      <c r="I363">
        <f t="shared" si="72"/>
        <v>499896.76694063208</v>
      </c>
      <c r="J363">
        <f t="shared" si="83"/>
        <v>27.9</v>
      </c>
      <c r="K363">
        <f t="shared" si="73"/>
        <v>351703.21499999997</v>
      </c>
      <c r="L363">
        <f t="shared" si="74"/>
        <v>500128.42499999999</v>
      </c>
      <c r="M363" s="42">
        <f t="shared" si="75"/>
        <v>1351.7284069406321</v>
      </c>
      <c r="N363">
        <f t="shared" si="76"/>
        <v>151.27020000000002</v>
      </c>
      <c r="O363">
        <f t="shared" si="77"/>
        <v>285.59862900000002</v>
      </c>
      <c r="P363" s="43">
        <f t="shared" si="78"/>
        <v>436.86882900000001</v>
      </c>
      <c r="Q363" s="44">
        <f t="shared" si="79"/>
        <v>1408.1599068750199</v>
      </c>
      <c r="R363" t="str">
        <f t="shared" si="80"/>
        <v>Accelerating</v>
      </c>
      <c r="S363">
        <f t="shared" si="81"/>
        <v>12188.640329099999</v>
      </c>
    </row>
    <row r="364" spans="2:19" x14ac:dyDescent="0.3">
      <c r="B364" s="29" t="s">
        <v>11</v>
      </c>
      <c r="C364" s="29">
        <v>356</v>
      </c>
      <c r="D364" s="29">
        <v>356</v>
      </c>
      <c r="E364" s="28">
        <v>28.1</v>
      </c>
      <c r="F364" s="15">
        <f t="shared" si="82"/>
        <v>4.1666666666666761E-2</v>
      </c>
      <c r="G364" s="15">
        <f t="shared" si="70"/>
        <v>0.15000000000000036</v>
      </c>
      <c r="H364">
        <f t="shared" si="71"/>
        <v>289.70790900000009</v>
      </c>
      <c r="I364">
        <f t="shared" si="72"/>
        <v>764925.44906300202</v>
      </c>
      <c r="J364">
        <f t="shared" si="83"/>
        <v>28.1</v>
      </c>
      <c r="K364">
        <f t="shared" si="73"/>
        <v>354224.38500000001</v>
      </c>
      <c r="L364">
        <f t="shared" si="74"/>
        <v>507324.4250000001</v>
      </c>
      <c r="M364" s="42">
        <f t="shared" si="75"/>
        <v>1626.4742590630019</v>
      </c>
      <c r="N364">
        <f t="shared" si="76"/>
        <v>151.27020000000002</v>
      </c>
      <c r="O364">
        <f t="shared" si="77"/>
        <v>289.70790900000003</v>
      </c>
      <c r="P364" s="43">
        <f t="shared" si="78"/>
        <v>440.97810900000002</v>
      </c>
      <c r="Q364" s="44">
        <f t="shared" si="79"/>
        <v>2148.6669917500058</v>
      </c>
      <c r="R364" t="str">
        <f t="shared" si="80"/>
        <v>Accelerating</v>
      </c>
      <c r="S364">
        <f t="shared" si="81"/>
        <v>12391.484862900001</v>
      </c>
    </row>
    <row r="365" spans="2:19" x14ac:dyDescent="0.3">
      <c r="B365" s="29" t="s">
        <v>11</v>
      </c>
      <c r="C365" s="29">
        <v>357</v>
      </c>
      <c r="D365" s="29">
        <v>357</v>
      </c>
      <c r="E365" s="28">
        <v>28.2</v>
      </c>
      <c r="F365" s="15">
        <f t="shared" si="82"/>
        <v>-1.3888888888889086E-2</v>
      </c>
      <c r="G365" s="15">
        <f t="shared" si="70"/>
        <v>-5.0000000000000711E-2</v>
      </c>
      <c r="H365">
        <f t="shared" si="71"/>
        <v>291.77355599999999</v>
      </c>
      <c r="I365">
        <f t="shared" si="72"/>
        <v>-258237.83290725364</v>
      </c>
      <c r="J365">
        <f t="shared" si="83"/>
        <v>28.2</v>
      </c>
      <c r="K365">
        <f t="shared" si="73"/>
        <v>355484.97000000003</v>
      </c>
      <c r="L365">
        <f t="shared" si="74"/>
        <v>510941.7</v>
      </c>
      <c r="M365" s="42">
        <f t="shared" si="75"/>
        <v>608.18883709274644</v>
      </c>
      <c r="N365">
        <f t="shared" si="76"/>
        <v>151.27020000000002</v>
      </c>
      <c r="O365">
        <f t="shared" si="77"/>
        <v>291.77355599999999</v>
      </c>
      <c r="P365" s="43">
        <f t="shared" si="78"/>
        <v>443.04375600000003</v>
      </c>
      <c r="Q365" s="44">
        <f t="shared" si="79"/>
        <v>-723.35527425001021</v>
      </c>
      <c r="R365" t="str">
        <f t="shared" si="80"/>
        <v>Braking</v>
      </c>
      <c r="S365">
        <f t="shared" si="81"/>
        <v>12493.8339192</v>
      </c>
    </row>
    <row r="366" spans="2:19" x14ac:dyDescent="0.3">
      <c r="B366" s="29" t="s">
        <v>11</v>
      </c>
      <c r="C366" s="29">
        <v>358</v>
      </c>
      <c r="D366" s="29">
        <v>358</v>
      </c>
      <c r="E366" s="28">
        <v>28</v>
      </c>
      <c r="F366" s="15">
        <f t="shared" si="82"/>
        <v>-0.18055555555555566</v>
      </c>
      <c r="G366" s="15">
        <f t="shared" si="70"/>
        <v>-0.65000000000000047</v>
      </c>
      <c r="H366">
        <f t="shared" si="71"/>
        <v>287.64960000000002</v>
      </c>
      <c r="I366">
        <f t="shared" si="72"/>
        <v>-3328209.7454666691</v>
      </c>
      <c r="J366">
        <f t="shared" si="83"/>
        <v>28</v>
      </c>
      <c r="K366">
        <f t="shared" si="73"/>
        <v>352963.8</v>
      </c>
      <c r="L366">
        <f t="shared" si="74"/>
        <v>503720</v>
      </c>
      <c r="M366" s="42">
        <f t="shared" si="75"/>
        <v>-2471.5259454666693</v>
      </c>
      <c r="N366">
        <f t="shared" si="76"/>
        <v>151.27020000000002</v>
      </c>
      <c r="O366">
        <f t="shared" si="77"/>
        <v>287.64960000000002</v>
      </c>
      <c r="P366" s="43">
        <f t="shared" si="78"/>
        <v>438.91980000000001</v>
      </c>
      <c r="Q366" s="44">
        <f t="shared" si="79"/>
        <v>-9296.6752666666725</v>
      </c>
      <c r="R366" t="str">
        <f t="shared" si="80"/>
        <v>Braking</v>
      </c>
      <c r="S366">
        <f t="shared" si="81"/>
        <v>12289.7544</v>
      </c>
    </row>
    <row r="367" spans="2:19" x14ac:dyDescent="0.3">
      <c r="B367" s="29" t="s">
        <v>11</v>
      </c>
      <c r="C367" s="29">
        <v>359</v>
      </c>
      <c r="D367" s="29">
        <v>359</v>
      </c>
      <c r="E367" s="28">
        <v>26.9</v>
      </c>
      <c r="F367" s="15">
        <f t="shared" si="82"/>
        <v>-0.41666666666666663</v>
      </c>
      <c r="G367" s="15">
        <f t="shared" si="70"/>
        <v>-1.4999999999999998</v>
      </c>
      <c r="H367">
        <f t="shared" si="71"/>
        <v>265.49250899999998</v>
      </c>
      <c r="I367">
        <f t="shared" si="72"/>
        <v>-7128529.1775893746</v>
      </c>
      <c r="J367">
        <f t="shared" si="83"/>
        <v>26.9</v>
      </c>
      <c r="K367">
        <f t="shared" si="73"/>
        <v>339097.36499999999</v>
      </c>
      <c r="L367">
        <f t="shared" si="74"/>
        <v>464919.42499999993</v>
      </c>
      <c r="M367" s="42">
        <f t="shared" si="75"/>
        <v>-6324.5123875893742</v>
      </c>
      <c r="N367">
        <f t="shared" si="76"/>
        <v>151.27020000000002</v>
      </c>
      <c r="O367">
        <f t="shared" si="77"/>
        <v>265.49250899999998</v>
      </c>
      <c r="P367" s="43">
        <f t="shared" si="78"/>
        <v>416.76270899999997</v>
      </c>
      <c r="Q367" s="44">
        <f t="shared" si="79"/>
        <v>-19856.627235624997</v>
      </c>
      <c r="R367" t="str">
        <f t="shared" si="80"/>
        <v>Braking</v>
      </c>
      <c r="S367">
        <f t="shared" si="81"/>
        <v>11210.916872099999</v>
      </c>
    </row>
    <row r="368" spans="2:19" x14ac:dyDescent="0.3">
      <c r="B368" s="29" t="s">
        <v>11</v>
      </c>
      <c r="C368" s="29">
        <v>360</v>
      </c>
      <c r="D368" s="29">
        <v>360</v>
      </c>
      <c r="E368" s="28">
        <v>25</v>
      </c>
      <c r="F368" s="15">
        <f t="shared" si="82"/>
        <v>-0.51388888888888873</v>
      </c>
      <c r="G368" s="15">
        <f t="shared" si="70"/>
        <v>-1.8499999999999994</v>
      </c>
      <c r="H368">
        <f t="shared" si="71"/>
        <v>229.3125</v>
      </c>
      <c r="I368">
        <f t="shared" si="72"/>
        <v>-7636106.2499999981</v>
      </c>
      <c r="J368">
        <f t="shared" si="83"/>
        <v>25</v>
      </c>
      <c r="K368">
        <f t="shared" si="73"/>
        <v>315146.25</v>
      </c>
      <c r="L368">
        <f t="shared" si="74"/>
        <v>401562.5</v>
      </c>
      <c r="M368" s="42">
        <f t="shared" si="75"/>
        <v>-6919.3974999999982</v>
      </c>
      <c r="N368">
        <f t="shared" si="76"/>
        <v>151.27020000000002</v>
      </c>
      <c r="O368">
        <f t="shared" si="77"/>
        <v>229.3125</v>
      </c>
      <c r="P368" s="43">
        <f t="shared" si="78"/>
        <v>380.58270000000005</v>
      </c>
      <c r="Q368" s="44">
        <f t="shared" si="79"/>
        <v>-21211.406249999996</v>
      </c>
      <c r="R368" t="str">
        <f t="shared" si="80"/>
        <v>Braking</v>
      </c>
      <c r="S368">
        <f t="shared" si="81"/>
        <v>9514.567500000001</v>
      </c>
    </row>
    <row r="369" spans="2:19" x14ac:dyDescent="0.3">
      <c r="B369" s="29" t="s">
        <v>11</v>
      </c>
      <c r="C369" s="29">
        <v>361</v>
      </c>
      <c r="D369" s="29">
        <v>361</v>
      </c>
      <c r="E369" s="28">
        <v>23.2</v>
      </c>
      <c r="F369" s="15">
        <f t="shared" si="82"/>
        <v>-0.43055555555555575</v>
      </c>
      <c r="G369" s="15">
        <f t="shared" si="70"/>
        <v>-1.5500000000000007</v>
      </c>
      <c r="H369">
        <f t="shared" si="71"/>
        <v>197.48025600000003</v>
      </c>
      <c r="I369">
        <f t="shared" si="72"/>
        <v>-5540351.0951906703</v>
      </c>
      <c r="J369">
        <f t="shared" si="83"/>
        <v>23.2</v>
      </c>
      <c r="K369">
        <f t="shared" si="73"/>
        <v>292455.71999999997</v>
      </c>
      <c r="L369">
        <f t="shared" si="74"/>
        <v>345819.2</v>
      </c>
      <c r="M369" s="42">
        <f t="shared" si="75"/>
        <v>-4902.0761751906703</v>
      </c>
      <c r="N369">
        <f t="shared" si="76"/>
        <v>151.27020000000002</v>
      </c>
      <c r="O369">
        <f t="shared" si="77"/>
        <v>197.480256</v>
      </c>
      <c r="P369" s="43">
        <f t="shared" si="78"/>
        <v>348.75045599999999</v>
      </c>
      <c r="Q369" s="44">
        <f t="shared" si="79"/>
        <v>-15347.232950666677</v>
      </c>
      <c r="R369" t="str">
        <f t="shared" si="80"/>
        <v>Braking</v>
      </c>
      <c r="S369">
        <f t="shared" si="81"/>
        <v>8091.0105791999995</v>
      </c>
    </row>
    <row r="370" spans="2:19" x14ac:dyDescent="0.3">
      <c r="B370" s="29" t="s">
        <v>11</v>
      </c>
      <c r="C370" s="29">
        <v>362</v>
      </c>
      <c r="D370" s="29">
        <v>362</v>
      </c>
      <c r="E370" s="28">
        <v>21.9</v>
      </c>
      <c r="F370" s="15">
        <f t="shared" si="82"/>
        <v>-0.29166666666666635</v>
      </c>
      <c r="G370" s="15">
        <f t="shared" si="70"/>
        <v>-1.0499999999999989</v>
      </c>
      <c r="H370">
        <f t="shared" si="71"/>
        <v>175.968909</v>
      </c>
      <c r="I370">
        <f t="shared" si="72"/>
        <v>-3362868.4995202464</v>
      </c>
      <c r="J370">
        <f t="shared" si="83"/>
        <v>21.9</v>
      </c>
      <c r="K370">
        <f t="shared" si="73"/>
        <v>276068.11499999999</v>
      </c>
      <c r="L370">
        <f t="shared" si="74"/>
        <v>308149.42499999999</v>
      </c>
      <c r="M370" s="42">
        <f t="shared" si="75"/>
        <v>-2778.6509595202469</v>
      </c>
      <c r="N370">
        <f t="shared" si="76"/>
        <v>151.27020000000002</v>
      </c>
      <c r="O370">
        <f t="shared" si="77"/>
        <v>175.968909</v>
      </c>
      <c r="P370" s="43">
        <f t="shared" si="78"/>
        <v>327.23910899999998</v>
      </c>
      <c r="Q370" s="44">
        <f t="shared" si="79"/>
        <v>-9289.6919876249904</v>
      </c>
      <c r="R370" t="str">
        <f t="shared" si="80"/>
        <v>Braking</v>
      </c>
      <c r="S370">
        <f t="shared" si="81"/>
        <v>7166.5364870999992</v>
      </c>
    </row>
    <row r="371" spans="2:19" x14ac:dyDescent="0.3">
      <c r="B371" s="29" t="s">
        <v>11</v>
      </c>
      <c r="C371" s="29">
        <v>363</v>
      </c>
      <c r="D371" s="29">
        <v>363</v>
      </c>
      <c r="E371" s="28">
        <v>21.1</v>
      </c>
      <c r="F371" s="15">
        <f t="shared" si="82"/>
        <v>-0.16666666666666657</v>
      </c>
      <c r="G371" s="15">
        <f t="shared" si="70"/>
        <v>-0.59999999999999964</v>
      </c>
      <c r="H371">
        <f t="shared" si="71"/>
        <v>163.34754900000001</v>
      </c>
      <c r="I371">
        <f t="shared" si="72"/>
        <v>-1793678.5986817493</v>
      </c>
      <c r="J371">
        <f t="shared" si="83"/>
        <v>21.1</v>
      </c>
      <c r="K371">
        <f t="shared" si="73"/>
        <v>265983.435</v>
      </c>
      <c r="L371">
        <f t="shared" si="74"/>
        <v>286047.42500000005</v>
      </c>
      <c r="M371" s="42">
        <f t="shared" si="75"/>
        <v>-1241.6477386817492</v>
      </c>
      <c r="N371">
        <f t="shared" si="76"/>
        <v>151.27020000000002</v>
      </c>
      <c r="O371">
        <f t="shared" si="77"/>
        <v>163.34754900000001</v>
      </c>
      <c r="P371" s="43">
        <f t="shared" si="78"/>
        <v>314.617749</v>
      </c>
      <c r="Q371" s="44">
        <f t="shared" si="79"/>
        <v>-4941.2633572499981</v>
      </c>
      <c r="R371" t="str">
        <f t="shared" si="80"/>
        <v>Braking</v>
      </c>
      <c r="S371">
        <f t="shared" si="81"/>
        <v>6638.4345039000009</v>
      </c>
    </row>
    <row r="372" spans="2:19" x14ac:dyDescent="0.3">
      <c r="B372" s="29" t="s">
        <v>11</v>
      </c>
      <c r="C372" s="29">
        <v>364</v>
      </c>
      <c r="D372" s="29">
        <v>364</v>
      </c>
      <c r="E372" s="28">
        <v>20.7</v>
      </c>
      <c r="F372" s="15">
        <f t="shared" si="82"/>
        <v>-5.5555555555555851E-2</v>
      </c>
      <c r="G372" s="15">
        <f t="shared" si="70"/>
        <v>-0.20000000000000107</v>
      </c>
      <c r="H372">
        <f t="shared" si="71"/>
        <v>157.21298099999998</v>
      </c>
      <c r="I372">
        <f t="shared" si="72"/>
        <v>-578613.64251600299</v>
      </c>
      <c r="J372">
        <f t="shared" si="83"/>
        <v>20.7</v>
      </c>
      <c r="K372">
        <f t="shared" si="73"/>
        <v>260941.095</v>
      </c>
      <c r="L372">
        <f t="shared" si="74"/>
        <v>275304.82499999995</v>
      </c>
      <c r="M372" s="42">
        <f t="shared" si="75"/>
        <v>-42.367722516003063</v>
      </c>
      <c r="N372">
        <f t="shared" si="76"/>
        <v>151.27020000000002</v>
      </c>
      <c r="O372">
        <f t="shared" si="77"/>
        <v>157.21298099999998</v>
      </c>
      <c r="P372" s="43">
        <f t="shared" si="78"/>
        <v>308.483181</v>
      </c>
      <c r="Q372" s="44">
        <f t="shared" si="79"/>
        <v>-1589.5979190000082</v>
      </c>
      <c r="R372" t="str">
        <f t="shared" si="80"/>
        <v>Braking</v>
      </c>
      <c r="S372">
        <f t="shared" si="81"/>
        <v>6385.6018466999994</v>
      </c>
    </row>
    <row r="373" spans="2:19" x14ac:dyDescent="0.3">
      <c r="B373" s="29" t="s">
        <v>11</v>
      </c>
      <c r="C373" s="29">
        <v>365</v>
      </c>
      <c r="D373" s="29">
        <v>365</v>
      </c>
      <c r="E373" s="28">
        <v>20.7</v>
      </c>
      <c r="F373" s="15">
        <f t="shared" si="82"/>
        <v>1.3888888888889086E-2</v>
      </c>
      <c r="G373" s="15">
        <f t="shared" si="70"/>
        <v>5.0000000000000711E-2</v>
      </c>
      <c r="H373">
        <f t="shared" si="71"/>
        <v>157.21298099999998</v>
      </c>
      <c r="I373">
        <f t="shared" si="72"/>
        <v>145449.30134531457</v>
      </c>
      <c r="J373">
        <f t="shared" si="83"/>
        <v>20.7</v>
      </c>
      <c r="K373">
        <f t="shared" si="73"/>
        <v>260941.095</v>
      </c>
      <c r="L373">
        <f t="shared" si="74"/>
        <v>275304.82499999995</v>
      </c>
      <c r="M373" s="42">
        <f t="shared" si="75"/>
        <v>681.69522134531451</v>
      </c>
      <c r="N373">
        <f t="shared" si="76"/>
        <v>151.27020000000002</v>
      </c>
      <c r="O373">
        <f t="shared" si="77"/>
        <v>157.21298099999998</v>
      </c>
      <c r="P373" s="43">
        <f t="shared" si="78"/>
        <v>308.483181</v>
      </c>
      <c r="Q373" s="44">
        <f t="shared" si="79"/>
        <v>398.49123656250566</v>
      </c>
      <c r="R373" t="str">
        <f t="shared" si="80"/>
        <v>Accelerating</v>
      </c>
      <c r="S373">
        <f t="shared" si="81"/>
        <v>6385.6018466999994</v>
      </c>
    </row>
    <row r="374" spans="2:19" x14ac:dyDescent="0.3">
      <c r="B374" s="29" t="s">
        <v>11</v>
      </c>
      <c r="C374" s="29">
        <v>366</v>
      </c>
      <c r="D374" s="29">
        <v>366</v>
      </c>
      <c r="E374" s="28">
        <v>20.8</v>
      </c>
      <c r="F374" s="15">
        <f t="shared" si="82"/>
        <v>6.9444444444444448E-2</v>
      </c>
      <c r="G374" s="15">
        <f t="shared" si="70"/>
        <v>0.25000000000000006</v>
      </c>
      <c r="H374">
        <f t="shared" si="71"/>
        <v>158.73561600000002</v>
      </c>
      <c r="I374">
        <f t="shared" si="72"/>
        <v>738319.03392000007</v>
      </c>
      <c r="J374">
        <f t="shared" si="83"/>
        <v>20.8</v>
      </c>
      <c r="K374">
        <f t="shared" si="73"/>
        <v>262201.68</v>
      </c>
      <c r="L374">
        <f t="shared" si="74"/>
        <v>277971.20000000001</v>
      </c>
      <c r="M374" s="42">
        <f t="shared" si="75"/>
        <v>1278.4919139199999</v>
      </c>
      <c r="N374">
        <f t="shared" si="76"/>
        <v>151.27020000000002</v>
      </c>
      <c r="O374">
        <f t="shared" si="77"/>
        <v>158.73561600000002</v>
      </c>
      <c r="P374" s="43">
        <f t="shared" si="78"/>
        <v>310.00581600000004</v>
      </c>
      <c r="Q374" s="44">
        <f t="shared" si="79"/>
        <v>2017.2651200000003</v>
      </c>
      <c r="R374" t="str">
        <f t="shared" si="80"/>
        <v>Accelerating</v>
      </c>
      <c r="S374">
        <f t="shared" si="81"/>
        <v>6448.1209728000013</v>
      </c>
    </row>
    <row r="375" spans="2:19" x14ac:dyDescent="0.3">
      <c r="B375" s="29" t="s">
        <v>11</v>
      </c>
      <c r="C375" s="29">
        <v>367</v>
      </c>
      <c r="D375" s="29">
        <v>367</v>
      </c>
      <c r="E375" s="28">
        <v>21.2</v>
      </c>
      <c r="F375" s="15">
        <f t="shared" si="82"/>
        <v>0.18055555555555566</v>
      </c>
      <c r="G375" s="15">
        <f t="shared" si="70"/>
        <v>0.65000000000000047</v>
      </c>
      <c r="H375">
        <f t="shared" si="71"/>
        <v>164.89953599999998</v>
      </c>
      <c r="I375">
        <f t="shared" si="72"/>
        <v>2005083.3114996676</v>
      </c>
      <c r="J375">
        <f t="shared" si="83"/>
        <v>21.2</v>
      </c>
      <c r="K375">
        <f t="shared" si="73"/>
        <v>267244.02</v>
      </c>
      <c r="L375">
        <f t="shared" si="74"/>
        <v>288765.2</v>
      </c>
      <c r="M375" s="42">
        <f t="shared" si="75"/>
        <v>2561.092531499668</v>
      </c>
      <c r="N375">
        <f t="shared" si="76"/>
        <v>151.27020000000002</v>
      </c>
      <c r="O375">
        <f t="shared" si="77"/>
        <v>164.89953600000001</v>
      </c>
      <c r="P375" s="43">
        <f t="shared" si="78"/>
        <v>316.16973600000006</v>
      </c>
      <c r="Q375" s="44">
        <f t="shared" si="79"/>
        <v>5463.4422656666693</v>
      </c>
      <c r="R375" t="str">
        <f t="shared" si="80"/>
        <v>Accelerating</v>
      </c>
      <c r="S375">
        <f t="shared" si="81"/>
        <v>6702.7984032000013</v>
      </c>
    </row>
    <row r="376" spans="2:19" x14ac:dyDescent="0.3">
      <c r="B376" s="29" t="s">
        <v>11</v>
      </c>
      <c r="C376" s="29">
        <v>368</v>
      </c>
      <c r="D376" s="29">
        <v>368</v>
      </c>
      <c r="E376" s="28">
        <v>22.1</v>
      </c>
      <c r="F376" s="15">
        <f t="shared" si="82"/>
        <v>0.31944444444444453</v>
      </c>
      <c r="G376" s="15">
        <f t="shared" si="70"/>
        <v>1.1500000000000004</v>
      </c>
      <c r="H376">
        <f t="shared" si="71"/>
        <v>179.19762900000003</v>
      </c>
      <c r="I376">
        <f t="shared" si="72"/>
        <v>3876084.5369653348</v>
      </c>
      <c r="J376">
        <f t="shared" si="83"/>
        <v>22.1</v>
      </c>
      <c r="K376">
        <f t="shared" si="73"/>
        <v>278589.28500000003</v>
      </c>
      <c r="L376">
        <f t="shared" si="74"/>
        <v>313803.42500000005</v>
      </c>
      <c r="M376" s="42">
        <f t="shared" si="75"/>
        <v>4468.4772469653344</v>
      </c>
      <c r="N376">
        <f t="shared" si="76"/>
        <v>151.27020000000002</v>
      </c>
      <c r="O376">
        <f t="shared" si="77"/>
        <v>179.19762900000003</v>
      </c>
      <c r="P376" s="43">
        <f t="shared" si="78"/>
        <v>330.46782900000005</v>
      </c>
      <c r="Q376" s="44">
        <f t="shared" si="79"/>
        <v>10532.838415666671</v>
      </c>
      <c r="R376" t="str">
        <f t="shared" si="80"/>
        <v>Accelerating</v>
      </c>
      <c r="S376">
        <f t="shared" si="81"/>
        <v>7303.3390209000017</v>
      </c>
    </row>
    <row r="377" spans="2:19" x14ac:dyDescent="0.3">
      <c r="B377" s="29" t="s">
        <v>11</v>
      </c>
      <c r="C377" s="29">
        <v>369</v>
      </c>
      <c r="D377" s="29">
        <v>369</v>
      </c>
      <c r="E377" s="28">
        <v>23.5</v>
      </c>
      <c r="F377" s="15">
        <f t="shared" si="82"/>
        <v>0.30555555555555547</v>
      </c>
      <c r="G377" s="15">
        <f t="shared" si="70"/>
        <v>1.0999999999999996</v>
      </c>
      <c r="H377">
        <f t="shared" si="71"/>
        <v>202.62052499999999</v>
      </c>
      <c r="I377">
        <f t="shared" si="72"/>
        <v>4214988.1437468734</v>
      </c>
      <c r="J377">
        <f t="shared" si="83"/>
        <v>23.5</v>
      </c>
      <c r="K377">
        <f t="shared" si="73"/>
        <v>296237.47500000003</v>
      </c>
      <c r="L377">
        <f t="shared" si="74"/>
        <v>354820.625</v>
      </c>
      <c r="M377" s="42">
        <f t="shared" si="75"/>
        <v>4866.0462437468732</v>
      </c>
      <c r="N377">
        <f t="shared" si="76"/>
        <v>151.27020000000002</v>
      </c>
      <c r="O377">
        <f t="shared" si="77"/>
        <v>202.62052500000001</v>
      </c>
      <c r="P377" s="43">
        <f t="shared" si="78"/>
        <v>353.89072500000003</v>
      </c>
      <c r="Q377" s="44">
        <f t="shared" si="79"/>
        <v>11422.732096874995</v>
      </c>
      <c r="R377" t="str">
        <f t="shared" si="80"/>
        <v>Accelerating</v>
      </c>
      <c r="S377">
        <f t="shared" si="81"/>
        <v>8316.4320375000007</v>
      </c>
    </row>
    <row r="378" spans="2:19" x14ac:dyDescent="0.3">
      <c r="B378" s="29" t="s">
        <v>11</v>
      </c>
      <c r="C378" s="29">
        <v>370</v>
      </c>
      <c r="D378" s="29">
        <v>370</v>
      </c>
      <c r="E378" s="28">
        <v>24.3</v>
      </c>
      <c r="F378" s="15">
        <f t="shared" si="82"/>
        <v>0.1388888888888889</v>
      </c>
      <c r="G378" s="15">
        <f t="shared" si="70"/>
        <v>0.50000000000000011</v>
      </c>
      <c r="H378">
        <f t="shared" si="71"/>
        <v>216.65078100000002</v>
      </c>
      <c r="I378">
        <f t="shared" si="72"/>
        <v>2059686.9388125003</v>
      </c>
      <c r="J378">
        <f t="shared" si="83"/>
        <v>24.3</v>
      </c>
      <c r="K378">
        <f t="shared" si="73"/>
        <v>306322.15500000003</v>
      </c>
      <c r="L378">
        <f t="shared" si="74"/>
        <v>379389.82500000001</v>
      </c>
      <c r="M378" s="42">
        <f t="shared" si="75"/>
        <v>2745.3989188125001</v>
      </c>
      <c r="N378">
        <f t="shared" si="76"/>
        <v>151.27020000000002</v>
      </c>
      <c r="O378">
        <f t="shared" si="77"/>
        <v>216.65078099999999</v>
      </c>
      <c r="P378" s="43">
        <f t="shared" si="78"/>
        <v>367.92098099999998</v>
      </c>
      <c r="Q378" s="44">
        <f t="shared" si="79"/>
        <v>5566.7214562500012</v>
      </c>
      <c r="R378" t="str">
        <f t="shared" si="80"/>
        <v>Accelerating</v>
      </c>
      <c r="S378">
        <f t="shared" si="81"/>
        <v>8940.4798382999998</v>
      </c>
    </row>
    <row r="379" spans="2:19" x14ac:dyDescent="0.3">
      <c r="B379" s="29" t="s">
        <v>11</v>
      </c>
      <c r="C379" s="29">
        <v>371</v>
      </c>
      <c r="D379" s="29">
        <v>371</v>
      </c>
      <c r="E379" s="28">
        <v>24.5</v>
      </c>
      <c r="F379" s="15">
        <f t="shared" si="82"/>
        <v>-6.9444444444444448E-2</v>
      </c>
      <c r="G379" s="15">
        <f t="shared" si="70"/>
        <v>-0.25000000000000006</v>
      </c>
      <c r="H379">
        <f t="shared" si="71"/>
        <v>220.23172500000001</v>
      </c>
      <c r="I379">
        <f t="shared" si="72"/>
        <v>-1052531.7659973959</v>
      </c>
      <c r="J379">
        <f t="shared" si="83"/>
        <v>24.5</v>
      </c>
      <c r="K379">
        <f t="shared" si="73"/>
        <v>308843.32500000001</v>
      </c>
      <c r="L379">
        <f t="shared" si="74"/>
        <v>385660.625</v>
      </c>
      <c r="M379" s="42">
        <f t="shared" si="75"/>
        <v>-358.02781599739592</v>
      </c>
      <c r="N379">
        <f t="shared" si="76"/>
        <v>151.27020000000002</v>
      </c>
      <c r="O379">
        <f t="shared" si="77"/>
        <v>220.23172500000001</v>
      </c>
      <c r="P379" s="43">
        <f t="shared" si="78"/>
        <v>371.50192500000003</v>
      </c>
      <c r="Q379" s="44">
        <f t="shared" si="79"/>
        <v>-2837.0128463541669</v>
      </c>
      <c r="R379" t="str">
        <f t="shared" si="80"/>
        <v>Braking</v>
      </c>
      <c r="S379">
        <f t="shared" si="81"/>
        <v>9101.7971625000009</v>
      </c>
    </row>
    <row r="380" spans="2:19" x14ac:dyDescent="0.3">
      <c r="B380" s="29" t="s">
        <v>11</v>
      </c>
      <c r="C380" s="29">
        <v>372</v>
      </c>
      <c r="D380" s="29">
        <v>372</v>
      </c>
      <c r="E380" s="28">
        <v>23.8</v>
      </c>
      <c r="F380" s="15">
        <f t="shared" si="82"/>
        <v>-0.44444444444444431</v>
      </c>
      <c r="G380" s="15">
        <f t="shared" si="70"/>
        <v>-1.5999999999999996</v>
      </c>
      <c r="H380">
        <f t="shared" si="71"/>
        <v>207.82683600000004</v>
      </c>
      <c r="I380">
        <f t="shared" si="72"/>
        <v>-6391090.8606719989</v>
      </c>
      <c r="J380">
        <f t="shared" si="83"/>
        <v>23.8</v>
      </c>
      <c r="K380">
        <f t="shared" si="73"/>
        <v>300019.23000000004</v>
      </c>
      <c r="L380">
        <f t="shared" si="74"/>
        <v>363937.7</v>
      </c>
      <c r="M380" s="42">
        <f t="shared" si="75"/>
        <v>-5727.1339306719983</v>
      </c>
      <c r="N380">
        <f t="shared" si="76"/>
        <v>151.27020000000002</v>
      </c>
      <c r="O380">
        <f t="shared" si="77"/>
        <v>207.82683600000001</v>
      </c>
      <c r="P380" s="43">
        <f t="shared" si="78"/>
        <v>359.097036</v>
      </c>
      <c r="Q380" s="44">
        <f t="shared" si="79"/>
        <v>-17180.351775999996</v>
      </c>
      <c r="R380" t="str">
        <f t="shared" si="80"/>
        <v>Braking</v>
      </c>
      <c r="S380">
        <f t="shared" si="81"/>
        <v>8546.5094568000004</v>
      </c>
    </row>
    <row r="381" spans="2:19" x14ac:dyDescent="0.3">
      <c r="B381" s="29" t="s">
        <v>11</v>
      </c>
      <c r="C381" s="29">
        <v>373</v>
      </c>
      <c r="D381" s="29">
        <v>373</v>
      </c>
      <c r="E381" s="28">
        <v>21.3</v>
      </c>
      <c r="F381" s="15">
        <f t="shared" si="82"/>
        <v>-0.84722222222222243</v>
      </c>
      <c r="G381" s="15">
        <f t="shared" si="70"/>
        <v>-3.0500000000000012</v>
      </c>
      <c r="H381">
        <f t="shared" si="71"/>
        <v>166.45886100000004</v>
      </c>
      <c r="I381">
        <f t="shared" si="72"/>
        <v>-9810517.6888625678</v>
      </c>
      <c r="J381">
        <f t="shared" si="83"/>
        <v>21.3</v>
      </c>
      <c r="K381">
        <f t="shared" si="73"/>
        <v>268504.60500000004</v>
      </c>
      <c r="L381">
        <f t="shared" si="74"/>
        <v>291495.82500000001</v>
      </c>
      <c r="M381" s="42">
        <f t="shared" si="75"/>
        <v>-9250.5172588625683</v>
      </c>
      <c r="N381">
        <f t="shared" si="76"/>
        <v>151.27020000000002</v>
      </c>
      <c r="O381">
        <f t="shared" si="77"/>
        <v>166.45886100000001</v>
      </c>
      <c r="P381" s="43">
        <f t="shared" si="78"/>
        <v>317.729061</v>
      </c>
      <c r="Q381" s="44">
        <f t="shared" si="79"/>
        <v>-26301.656002312513</v>
      </c>
      <c r="R381" t="str">
        <f t="shared" si="80"/>
        <v>Braking</v>
      </c>
      <c r="S381">
        <f t="shared" si="81"/>
        <v>6767.6289993</v>
      </c>
    </row>
    <row r="382" spans="2:19" x14ac:dyDescent="0.3">
      <c r="B382" s="29" t="s">
        <v>11</v>
      </c>
      <c r="C382" s="29">
        <v>374</v>
      </c>
      <c r="D382" s="29">
        <v>374</v>
      </c>
      <c r="E382" s="28">
        <v>17.7</v>
      </c>
      <c r="F382" s="15">
        <f t="shared" si="82"/>
        <v>-0.95833333333333337</v>
      </c>
      <c r="G382" s="15">
        <f t="shared" si="70"/>
        <v>-3.45</v>
      </c>
      <c r="H382">
        <f t="shared" si="71"/>
        <v>114.94610099999998</v>
      </c>
      <c r="I382">
        <f t="shared" si="72"/>
        <v>-7704137.8945822492</v>
      </c>
      <c r="J382">
        <f t="shared" si="83"/>
        <v>17.7</v>
      </c>
      <c r="K382">
        <f t="shared" si="73"/>
        <v>223123.54499999998</v>
      </c>
      <c r="L382">
        <f t="shared" si="74"/>
        <v>201288.82499999998</v>
      </c>
      <c r="M382" s="42">
        <f t="shared" si="75"/>
        <v>-7279.7255245822489</v>
      </c>
      <c r="N382">
        <f t="shared" si="76"/>
        <v>151.27020000000002</v>
      </c>
      <c r="O382">
        <f t="shared" si="77"/>
        <v>114.94610099999998</v>
      </c>
      <c r="P382" s="43">
        <f t="shared" si="78"/>
        <v>266.21630099999999</v>
      </c>
      <c r="Q382" s="44">
        <f t="shared" si="79"/>
        <v>-20599.299183374998</v>
      </c>
      <c r="R382" t="str">
        <f t="shared" si="80"/>
        <v>Braking</v>
      </c>
      <c r="S382">
        <f t="shared" si="81"/>
        <v>4712.0285276999994</v>
      </c>
    </row>
    <row r="383" spans="2:19" x14ac:dyDescent="0.3">
      <c r="B383" s="29" t="s">
        <v>11</v>
      </c>
      <c r="C383" s="29">
        <v>375</v>
      </c>
      <c r="D383" s="29">
        <v>375</v>
      </c>
      <c r="E383" s="28">
        <v>14.4</v>
      </c>
      <c r="F383" s="15">
        <f t="shared" si="82"/>
        <v>-0.80555555555555536</v>
      </c>
      <c r="G383" s="15">
        <f t="shared" si="70"/>
        <v>-2.8999999999999995</v>
      </c>
      <c r="H383">
        <f t="shared" si="71"/>
        <v>76.080384000000009</v>
      </c>
      <c r="I383">
        <f t="shared" si="72"/>
        <v>-4309240.4999999991</v>
      </c>
      <c r="J383">
        <f t="shared" si="83"/>
        <v>14.4</v>
      </c>
      <c r="K383">
        <f t="shared" si="73"/>
        <v>181524.24000000002</v>
      </c>
      <c r="L383">
        <f t="shared" si="74"/>
        <v>133228.80000000002</v>
      </c>
      <c r="M383" s="42">
        <f t="shared" si="75"/>
        <v>-3994.4874599999989</v>
      </c>
      <c r="N383">
        <f t="shared" si="76"/>
        <v>151.27020000000002</v>
      </c>
      <c r="O383">
        <f t="shared" si="77"/>
        <v>76.080384000000009</v>
      </c>
      <c r="P383" s="43">
        <f t="shared" si="78"/>
        <v>227.35058400000003</v>
      </c>
      <c r="Q383" s="44">
        <f t="shared" si="79"/>
        <v>-11491.307999999997</v>
      </c>
      <c r="R383" t="str">
        <f t="shared" si="80"/>
        <v>Braking</v>
      </c>
      <c r="S383">
        <f t="shared" si="81"/>
        <v>3273.8484096000007</v>
      </c>
    </row>
    <row r="384" spans="2:19" x14ac:dyDescent="0.3">
      <c r="B384" s="29" t="s">
        <v>11</v>
      </c>
      <c r="C384" s="29">
        <v>376</v>
      </c>
      <c r="D384" s="29">
        <v>376</v>
      </c>
      <c r="E384" s="28">
        <v>11.9</v>
      </c>
      <c r="F384" s="15">
        <f t="shared" si="82"/>
        <v>-0.58333333333333348</v>
      </c>
      <c r="G384" s="15">
        <f t="shared" si="70"/>
        <v>-2.1000000000000005</v>
      </c>
      <c r="H384">
        <f t="shared" si="71"/>
        <v>51.956709000000011</v>
      </c>
      <c r="I384">
        <f t="shared" si="72"/>
        <v>-2142417.5767120011</v>
      </c>
      <c r="J384">
        <f t="shared" si="83"/>
        <v>11.9</v>
      </c>
      <c r="K384">
        <f t="shared" si="73"/>
        <v>150009.61500000002</v>
      </c>
      <c r="L384">
        <f t="shared" si="74"/>
        <v>90984.425000000003</v>
      </c>
      <c r="M384" s="42">
        <f t="shared" si="75"/>
        <v>-1901.4235367120011</v>
      </c>
      <c r="N384">
        <f t="shared" si="76"/>
        <v>151.27020000000002</v>
      </c>
      <c r="O384">
        <f t="shared" si="77"/>
        <v>51.956709000000004</v>
      </c>
      <c r="P384" s="43">
        <f t="shared" si="78"/>
        <v>203.22690900000003</v>
      </c>
      <c r="Q384" s="44">
        <f t="shared" si="79"/>
        <v>-5697.9190870000029</v>
      </c>
      <c r="R384" t="str">
        <f t="shared" si="80"/>
        <v>Braking</v>
      </c>
      <c r="S384">
        <f t="shared" si="81"/>
        <v>2418.4002171000006</v>
      </c>
    </row>
    <row r="385" spans="2:19" x14ac:dyDescent="0.3">
      <c r="B385" s="29" t="s">
        <v>11</v>
      </c>
      <c r="C385" s="29">
        <v>377</v>
      </c>
      <c r="D385" s="29">
        <v>377</v>
      </c>
      <c r="E385" s="28">
        <v>10.199999999999999</v>
      </c>
      <c r="F385" s="15">
        <f t="shared" si="82"/>
        <v>-0.41666666666666663</v>
      </c>
      <c r="G385" s="15">
        <f t="shared" si="70"/>
        <v>-1.4999999999999998</v>
      </c>
      <c r="H385">
        <f t="shared" si="71"/>
        <v>38.172275999999997</v>
      </c>
      <c r="I385">
        <f t="shared" si="72"/>
        <v>-1130289.0449174999</v>
      </c>
      <c r="J385">
        <f t="shared" si="83"/>
        <v>10.199999999999999</v>
      </c>
      <c r="K385">
        <f t="shared" si="73"/>
        <v>128579.67</v>
      </c>
      <c r="L385">
        <f t="shared" si="74"/>
        <v>66845.7</v>
      </c>
      <c r="M385" s="42">
        <f t="shared" si="75"/>
        <v>-934.86367491749991</v>
      </c>
      <c r="N385">
        <f t="shared" si="76"/>
        <v>151.27020000000002</v>
      </c>
      <c r="O385">
        <f t="shared" si="77"/>
        <v>38.172275999999997</v>
      </c>
      <c r="P385" s="43">
        <f t="shared" si="78"/>
        <v>189.442476</v>
      </c>
      <c r="Q385" s="44">
        <f t="shared" si="79"/>
        <v>-2998.1141774999996</v>
      </c>
      <c r="R385" t="str">
        <f t="shared" si="80"/>
        <v>Braking</v>
      </c>
      <c r="S385">
        <f t="shared" si="81"/>
        <v>1932.3132552</v>
      </c>
    </row>
    <row r="386" spans="2:19" x14ac:dyDescent="0.3">
      <c r="B386" s="29" t="s">
        <v>11</v>
      </c>
      <c r="C386" s="29">
        <v>378</v>
      </c>
      <c r="D386" s="29">
        <v>378</v>
      </c>
      <c r="E386" s="28">
        <v>8.9</v>
      </c>
      <c r="F386" s="15">
        <f t="shared" si="82"/>
        <v>-0.30555555555555547</v>
      </c>
      <c r="G386" s="15">
        <f t="shared" si="70"/>
        <v>-1.0999999999999996</v>
      </c>
      <c r="H386">
        <f t="shared" si="71"/>
        <v>29.062149000000002</v>
      </c>
      <c r="I386">
        <f t="shared" si="72"/>
        <v>-634412.18159549986</v>
      </c>
      <c r="J386">
        <f t="shared" si="83"/>
        <v>8.9</v>
      </c>
      <c r="K386">
        <f t="shared" si="73"/>
        <v>112192.065</v>
      </c>
      <c r="L386">
        <f t="shared" si="74"/>
        <v>50892.425000000003</v>
      </c>
      <c r="M386" s="42">
        <f t="shared" si="75"/>
        <v>-471.32769159549986</v>
      </c>
      <c r="N386">
        <f t="shared" si="76"/>
        <v>151.27020000000002</v>
      </c>
      <c r="O386">
        <f t="shared" si="77"/>
        <v>29.062149000000002</v>
      </c>
      <c r="P386" s="43">
        <f t="shared" si="78"/>
        <v>180.33234900000002</v>
      </c>
      <c r="Q386" s="44">
        <f t="shared" si="79"/>
        <v>-1678.3391047499997</v>
      </c>
      <c r="R386" t="str">
        <f t="shared" si="80"/>
        <v>Braking</v>
      </c>
      <c r="S386">
        <f t="shared" si="81"/>
        <v>1604.9579061000002</v>
      </c>
    </row>
    <row r="387" spans="2:19" x14ac:dyDescent="0.3">
      <c r="B387" s="29" t="s">
        <v>11</v>
      </c>
      <c r="C387" s="29">
        <v>379</v>
      </c>
      <c r="D387" s="29">
        <v>379</v>
      </c>
      <c r="E387" s="28">
        <v>8</v>
      </c>
      <c r="F387" s="15">
        <f t="shared" si="82"/>
        <v>-0.23611111111111113</v>
      </c>
      <c r="G387" s="15">
        <f t="shared" si="70"/>
        <v>-0.85000000000000009</v>
      </c>
      <c r="H387">
        <f t="shared" si="71"/>
        <v>23.4816</v>
      </c>
      <c r="I387">
        <f t="shared" si="72"/>
        <v>-398192.00413333339</v>
      </c>
      <c r="J387">
        <f t="shared" si="83"/>
        <v>8</v>
      </c>
      <c r="K387">
        <f t="shared" si="73"/>
        <v>100846.8</v>
      </c>
      <c r="L387">
        <f t="shared" si="74"/>
        <v>41120</v>
      </c>
      <c r="M387" s="42">
        <f t="shared" si="75"/>
        <v>-256.22520413333342</v>
      </c>
      <c r="N387">
        <f t="shared" si="76"/>
        <v>151.27020000000002</v>
      </c>
      <c r="O387">
        <f t="shared" si="77"/>
        <v>23.4816</v>
      </c>
      <c r="P387" s="43">
        <f t="shared" si="78"/>
        <v>174.7518</v>
      </c>
      <c r="Q387" s="44">
        <f t="shared" si="79"/>
        <v>-1050.6385333333335</v>
      </c>
      <c r="R387" t="str">
        <f t="shared" si="80"/>
        <v>Braking</v>
      </c>
      <c r="S387">
        <f t="shared" si="81"/>
        <v>1398.0144</v>
      </c>
    </row>
    <row r="388" spans="2:19" x14ac:dyDescent="0.3">
      <c r="B388" s="29" t="s">
        <v>11</v>
      </c>
      <c r="C388" s="29">
        <v>380</v>
      </c>
      <c r="D388" s="29">
        <v>380</v>
      </c>
      <c r="E388" s="28">
        <v>7.2</v>
      </c>
      <c r="F388" s="15">
        <f t="shared" si="82"/>
        <v>-0.26388888888888895</v>
      </c>
      <c r="G388" s="15">
        <f t="shared" si="70"/>
        <v>-0.95000000000000018</v>
      </c>
      <c r="H388">
        <f t="shared" si="71"/>
        <v>19.020096000000002</v>
      </c>
      <c r="I388">
        <f t="shared" si="72"/>
        <v>-362385.66240000009</v>
      </c>
      <c r="J388">
        <f t="shared" si="83"/>
        <v>7.2</v>
      </c>
      <c r="K388">
        <f t="shared" si="73"/>
        <v>90762.12000000001</v>
      </c>
      <c r="L388">
        <f t="shared" si="74"/>
        <v>33307.200000000004</v>
      </c>
      <c r="M388" s="42">
        <f t="shared" si="75"/>
        <v>-238.31634240000008</v>
      </c>
      <c r="N388">
        <f t="shared" si="76"/>
        <v>151.27020000000002</v>
      </c>
      <c r="O388">
        <f t="shared" si="77"/>
        <v>19.020096000000002</v>
      </c>
      <c r="P388" s="43">
        <f t="shared" si="78"/>
        <v>170.29029600000001</v>
      </c>
      <c r="Q388" s="44">
        <f t="shared" si="79"/>
        <v>-953.64648000000022</v>
      </c>
      <c r="R388" t="str">
        <f t="shared" si="80"/>
        <v>Braking</v>
      </c>
      <c r="S388">
        <f t="shared" si="81"/>
        <v>1226.0901312000001</v>
      </c>
    </row>
    <row r="389" spans="2:19" x14ac:dyDescent="0.3">
      <c r="B389" s="29" t="s">
        <v>11</v>
      </c>
      <c r="C389" s="29">
        <v>381</v>
      </c>
      <c r="D389" s="29">
        <v>381</v>
      </c>
      <c r="E389" s="28">
        <v>6.1</v>
      </c>
      <c r="F389" s="15">
        <f t="shared" si="82"/>
        <v>-0.31944444444444442</v>
      </c>
      <c r="G389" s="15">
        <f t="shared" si="70"/>
        <v>-1.1499999999999999</v>
      </c>
      <c r="H389">
        <f t="shared" si="71"/>
        <v>13.652348999999999</v>
      </c>
      <c r="I389">
        <f t="shared" si="72"/>
        <v>-316535.6844676875</v>
      </c>
      <c r="J389">
        <f t="shared" si="83"/>
        <v>6.1</v>
      </c>
      <c r="K389">
        <f t="shared" si="73"/>
        <v>76895.684999999998</v>
      </c>
      <c r="L389">
        <f t="shared" si="74"/>
        <v>23907.424999999996</v>
      </c>
      <c r="M389" s="42">
        <f t="shared" si="75"/>
        <v>-215.73257446768753</v>
      </c>
      <c r="N389">
        <f t="shared" si="76"/>
        <v>151.27020000000002</v>
      </c>
      <c r="O389">
        <f t="shared" si="77"/>
        <v>13.652348999999997</v>
      </c>
      <c r="P389" s="43">
        <f t="shared" si="78"/>
        <v>164.922549</v>
      </c>
      <c r="Q389" s="44">
        <f t="shared" si="79"/>
        <v>-830.80232143750004</v>
      </c>
      <c r="R389" t="str">
        <f t="shared" si="80"/>
        <v>Braking</v>
      </c>
      <c r="S389">
        <f t="shared" si="81"/>
        <v>1006.0275488999999</v>
      </c>
    </row>
    <row r="390" spans="2:19" x14ac:dyDescent="0.3">
      <c r="B390" s="29" t="s">
        <v>11</v>
      </c>
      <c r="C390" s="29">
        <v>382</v>
      </c>
      <c r="D390" s="29">
        <v>382</v>
      </c>
      <c r="E390" s="28">
        <v>4.9000000000000004</v>
      </c>
      <c r="F390" s="15">
        <f t="shared" si="82"/>
        <v>-0.33333333333333326</v>
      </c>
      <c r="G390" s="15">
        <f t="shared" si="70"/>
        <v>-1.1999999999999997</v>
      </c>
      <c r="H390">
        <f t="shared" si="71"/>
        <v>8.8092690000000022</v>
      </c>
      <c r="I390">
        <f t="shared" si="72"/>
        <v>-214247.294926</v>
      </c>
      <c r="J390">
        <f t="shared" si="83"/>
        <v>4.9000000000000004</v>
      </c>
      <c r="K390">
        <f t="shared" si="73"/>
        <v>61768.665000000008</v>
      </c>
      <c r="L390">
        <f t="shared" si="74"/>
        <v>15426.425000000003</v>
      </c>
      <c r="M390" s="42">
        <f t="shared" si="75"/>
        <v>-137.05220492599997</v>
      </c>
      <c r="N390">
        <f t="shared" si="76"/>
        <v>151.27020000000002</v>
      </c>
      <c r="O390">
        <f t="shared" si="77"/>
        <v>8.8092690000000022</v>
      </c>
      <c r="P390" s="43">
        <f t="shared" si="78"/>
        <v>160.07946900000002</v>
      </c>
      <c r="Q390" s="44">
        <f t="shared" si="79"/>
        <v>-560.85679300000004</v>
      </c>
      <c r="R390" t="str">
        <f t="shared" si="80"/>
        <v>Braking</v>
      </c>
      <c r="S390">
        <f t="shared" si="81"/>
        <v>784.38939810000011</v>
      </c>
    </row>
    <row r="391" spans="2:19" x14ac:dyDescent="0.3">
      <c r="B391" s="29" t="s">
        <v>11</v>
      </c>
      <c r="C391" s="29">
        <v>383</v>
      </c>
      <c r="D391" s="29">
        <v>383</v>
      </c>
      <c r="E391" s="28">
        <v>3.7</v>
      </c>
      <c r="F391" s="15">
        <f t="shared" si="82"/>
        <v>-0.36111111111111116</v>
      </c>
      <c r="G391" s="15">
        <f t="shared" si="70"/>
        <v>-1.3</v>
      </c>
      <c r="H391">
        <f t="shared" si="71"/>
        <v>5.0228610000000007</v>
      </c>
      <c r="I391">
        <f t="shared" si="72"/>
        <v>-133033.05477745837</v>
      </c>
      <c r="J391">
        <f t="shared" si="83"/>
        <v>3.7</v>
      </c>
      <c r="K391">
        <f t="shared" si="73"/>
        <v>46641.645000000004</v>
      </c>
      <c r="L391">
        <f t="shared" si="74"/>
        <v>8795.8250000000007</v>
      </c>
      <c r="M391" s="42">
        <f t="shared" si="75"/>
        <v>-77.59558477745837</v>
      </c>
      <c r="N391">
        <f t="shared" si="76"/>
        <v>151.27020000000002</v>
      </c>
      <c r="O391">
        <f t="shared" si="77"/>
        <v>5.0228610000000007</v>
      </c>
      <c r="P391" s="43">
        <f t="shared" si="78"/>
        <v>156.29306100000002</v>
      </c>
      <c r="Q391" s="44">
        <f t="shared" si="79"/>
        <v>-347.34479054166678</v>
      </c>
      <c r="R391" t="str">
        <f t="shared" si="80"/>
        <v>Braking</v>
      </c>
      <c r="S391">
        <f t="shared" si="81"/>
        <v>578.28432570000007</v>
      </c>
    </row>
    <row r="392" spans="2:19" x14ac:dyDescent="0.3">
      <c r="B392" s="29" t="s">
        <v>11</v>
      </c>
      <c r="C392" s="29">
        <v>384</v>
      </c>
      <c r="D392" s="29">
        <v>384</v>
      </c>
      <c r="E392" s="28">
        <v>2.2999999999999998</v>
      </c>
      <c r="F392" s="15">
        <f t="shared" si="82"/>
        <v>-0.3888888888888889</v>
      </c>
      <c r="G392" s="15">
        <f t="shared" si="70"/>
        <v>-1.4</v>
      </c>
      <c r="H392">
        <f t="shared" si="71"/>
        <v>1.9409009999999998</v>
      </c>
      <c r="I392">
        <f t="shared" si="72"/>
        <v>-55649.513471999991</v>
      </c>
      <c r="J392">
        <f t="shared" si="83"/>
        <v>2.2999999999999998</v>
      </c>
      <c r="K392">
        <f t="shared" si="73"/>
        <v>28993.454999999998</v>
      </c>
      <c r="L392">
        <f t="shared" si="74"/>
        <v>3398.8249999999994</v>
      </c>
      <c r="M392" s="42">
        <f t="shared" si="75"/>
        <v>-23.257233471999992</v>
      </c>
      <c r="N392">
        <f t="shared" si="76"/>
        <v>151.27020000000002</v>
      </c>
      <c r="O392">
        <f t="shared" si="77"/>
        <v>1.9409009999999998</v>
      </c>
      <c r="P392" s="43">
        <f t="shared" si="78"/>
        <v>153.21110100000001</v>
      </c>
      <c r="Q392" s="44">
        <f t="shared" si="79"/>
        <v>-144.92060799999999</v>
      </c>
      <c r="R392" t="str">
        <f t="shared" si="80"/>
        <v>Braking</v>
      </c>
      <c r="S392">
        <f t="shared" si="81"/>
        <v>352.38553230000002</v>
      </c>
    </row>
    <row r="393" spans="2:19" x14ac:dyDescent="0.3">
      <c r="B393" s="29" t="s">
        <v>11</v>
      </c>
      <c r="C393" s="29">
        <v>385</v>
      </c>
      <c r="D393" s="29">
        <v>385</v>
      </c>
      <c r="E393" s="28">
        <v>0.9</v>
      </c>
      <c r="F393" s="15">
        <f t="shared" si="82"/>
        <v>-0.31944444444444442</v>
      </c>
      <c r="G393" s="15">
        <f t="shared" ref="G393:G456" si="84">SUM((F393*3.6^2)/3.6)</f>
        <v>-1.1499999999999999</v>
      </c>
      <c r="H393">
        <f t="shared" ref="H393:H456" si="85">SUM(0.5*1.223*E393^2*0.3*2)</f>
        <v>0.29718900000000004</v>
      </c>
      <c r="I393">
        <f t="shared" ref="I393:I456" si="86">SUM(H393*(0.5*F393*C393^2))</f>
        <v>-7035.8979796875001</v>
      </c>
      <c r="J393">
        <f t="shared" si="83"/>
        <v>0.9</v>
      </c>
      <c r="K393">
        <f t="shared" ref="K393:K456" si="87">SUM(1285*9.81*J393)</f>
        <v>11345.265000000001</v>
      </c>
      <c r="L393">
        <f t="shared" ref="L393:L456" si="88">SUM(0.5*1285*E393^2)</f>
        <v>520.42500000000007</v>
      </c>
      <c r="M393" s="42">
        <f t="shared" ref="M393:M456" si="89">SUM((I393+K393+L393)/1000)</f>
        <v>4.8297920203125013</v>
      </c>
      <c r="N393">
        <f t="shared" ref="N393:N456" si="90">SUM(1285*0.012*9.81)</f>
        <v>151.27020000000002</v>
      </c>
      <c r="O393">
        <f t="shared" ref="O393:O456" si="91">SUM(0.5*2*0.3*1.223*E393^2)</f>
        <v>0.29718900000000004</v>
      </c>
      <c r="P393" s="43">
        <f t="shared" ref="P393:P456" si="92">SUM(N393+O393)</f>
        <v>151.56738900000002</v>
      </c>
      <c r="Q393" s="44">
        <f t="shared" ref="Q393:Q456" si="93">SUM(I393/C393)</f>
        <v>-18.275059687500001</v>
      </c>
      <c r="R393" t="str">
        <f t="shared" ref="R393:R456" si="94">IF(F393&gt;0, "Accelerating", IF(F393&lt;0, "Braking", IF(F393=0, "None")))</f>
        <v>Braking</v>
      </c>
      <c r="S393">
        <f t="shared" ref="S393:S456" si="95">SUM(P393*E393)</f>
        <v>136.41065010000003</v>
      </c>
    </row>
    <row r="394" spans="2:19" x14ac:dyDescent="0.3">
      <c r="B394" s="29" t="s">
        <v>11</v>
      </c>
      <c r="C394" s="29">
        <v>386</v>
      </c>
      <c r="D394" s="29">
        <v>386</v>
      </c>
      <c r="E394" s="28">
        <v>0</v>
      </c>
      <c r="F394" s="15">
        <f t="shared" ref="F394:F457" si="96">($E395-$E393)/2/3.6</f>
        <v>-0.125</v>
      </c>
      <c r="G394" s="15">
        <f t="shared" si="84"/>
        <v>-0.45</v>
      </c>
      <c r="H394">
        <f t="shared" si="85"/>
        <v>0</v>
      </c>
      <c r="I394">
        <f t="shared" si="86"/>
        <v>0</v>
      </c>
      <c r="J394">
        <f t="shared" ref="J394:J457" si="97">SUM(E394*(C394-C393))</f>
        <v>0</v>
      </c>
      <c r="K394">
        <f t="shared" si="87"/>
        <v>0</v>
      </c>
      <c r="L394">
        <f t="shared" si="88"/>
        <v>0</v>
      </c>
      <c r="M394" s="42">
        <f t="shared" si="89"/>
        <v>0</v>
      </c>
      <c r="N394">
        <f t="shared" si="90"/>
        <v>151.27020000000002</v>
      </c>
      <c r="O394">
        <f t="shared" si="91"/>
        <v>0</v>
      </c>
      <c r="P394" s="43">
        <f t="shared" si="92"/>
        <v>151.27020000000002</v>
      </c>
      <c r="Q394" s="44">
        <f t="shared" si="93"/>
        <v>0</v>
      </c>
      <c r="R394" t="str">
        <f t="shared" si="94"/>
        <v>Braking</v>
      </c>
      <c r="S394">
        <f t="shared" si="95"/>
        <v>0</v>
      </c>
    </row>
    <row r="395" spans="2:19" x14ac:dyDescent="0.3">
      <c r="B395" s="29" t="s">
        <v>11</v>
      </c>
      <c r="C395" s="29">
        <v>387</v>
      </c>
      <c r="D395" s="29">
        <v>387</v>
      </c>
      <c r="E395" s="28">
        <v>0</v>
      </c>
      <c r="F395" s="15">
        <f t="shared" si="96"/>
        <v>0</v>
      </c>
      <c r="G395" s="15">
        <f t="shared" si="84"/>
        <v>0</v>
      </c>
      <c r="H395">
        <f t="shared" si="85"/>
        <v>0</v>
      </c>
      <c r="I395">
        <f t="shared" si="86"/>
        <v>0</v>
      </c>
      <c r="J395">
        <f t="shared" si="97"/>
        <v>0</v>
      </c>
      <c r="K395">
        <f t="shared" si="87"/>
        <v>0</v>
      </c>
      <c r="L395">
        <f t="shared" si="88"/>
        <v>0</v>
      </c>
      <c r="M395" s="42">
        <f t="shared" si="89"/>
        <v>0</v>
      </c>
      <c r="N395">
        <f t="shared" si="90"/>
        <v>151.27020000000002</v>
      </c>
      <c r="O395">
        <f t="shared" si="91"/>
        <v>0</v>
      </c>
      <c r="P395" s="43">
        <f t="shared" si="92"/>
        <v>151.27020000000002</v>
      </c>
      <c r="Q395" s="44">
        <f t="shared" si="93"/>
        <v>0</v>
      </c>
      <c r="R395" t="str">
        <f t="shared" si="94"/>
        <v>None</v>
      </c>
      <c r="S395">
        <f t="shared" si="95"/>
        <v>0</v>
      </c>
    </row>
    <row r="396" spans="2:19" x14ac:dyDescent="0.3">
      <c r="B396" s="29" t="s">
        <v>11</v>
      </c>
      <c r="C396" s="29">
        <v>388</v>
      </c>
      <c r="D396" s="29">
        <v>388</v>
      </c>
      <c r="E396" s="28">
        <v>0</v>
      </c>
      <c r="F396" s="15">
        <f t="shared" si="96"/>
        <v>0</v>
      </c>
      <c r="G396" s="15">
        <f t="shared" si="84"/>
        <v>0</v>
      </c>
      <c r="H396">
        <f t="shared" si="85"/>
        <v>0</v>
      </c>
      <c r="I396">
        <f t="shared" si="86"/>
        <v>0</v>
      </c>
      <c r="J396">
        <f t="shared" si="97"/>
        <v>0</v>
      </c>
      <c r="K396">
        <f t="shared" si="87"/>
        <v>0</v>
      </c>
      <c r="L396">
        <f t="shared" si="88"/>
        <v>0</v>
      </c>
      <c r="M396" s="42">
        <f t="shared" si="89"/>
        <v>0</v>
      </c>
      <c r="N396">
        <f t="shared" si="90"/>
        <v>151.27020000000002</v>
      </c>
      <c r="O396">
        <f t="shared" si="91"/>
        <v>0</v>
      </c>
      <c r="P396" s="43">
        <f t="shared" si="92"/>
        <v>151.27020000000002</v>
      </c>
      <c r="Q396" s="44">
        <f t="shared" si="93"/>
        <v>0</v>
      </c>
      <c r="R396" t="str">
        <f t="shared" si="94"/>
        <v>None</v>
      </c>
      <c r="S396">
        <f t="shared" si="95"/>
        <v>0</v>
      </c>
    </row>
    <row r="397" spans="2:19" x14ac:dyDescent="0.3">
      <c r="B397" s="29" t="s">
        <v>11</v>
      </c>
      <c r="C397" s="29">
        <v>389</v>
      </c>
      <c r="D397" s="29">
        <v>389</v>
      </c>
      <c r="E397" s="28">
        <v>0</v>
      </c>
      <c r="F397" s="15">
        <f t="shared" si="96"/>
        <v>0</v>
      </c>
      <c r="G397" s="15">
        <f t="shared" si="84"/>
        <v>0</v>
      </c>
      <c r="H397">
        <f t="shared" si="85"/>
        <v>0</v>
      </c>
      <c r="I397">
        <f t="shared" si="86"/>
        <v>0</v>
      </c>
      <c r="J397">
        <f t="shared" si="97"/>
        <v>0</v>
      </c>
      <c r="K397">
        <f t="shared" si="87"/>
        <v>0</v>
      </c>
      <c r="L397">
        <f t="shared" si="88"/>
        <v>0</v>
      </c>
      <c r="M397" s="42">
        <f t="shared" si="89"/>
        <v>0</v>
      </c>
      <c r="N397">
        <f t="shared" si="90"/>
        <v>151.27020000000002</v>
      </c>
      <c r="O397">
        <f t="shared" si="91"/>
        <v>0</v>
      </c>
      <c r="P397" s="43">
        <f t="shared" si="92"/>
        <v>151.27020000000002</v>
      </c>
      <c r="Q397" s="44">
        <f t="shared" si="93"/>
        <v>0</v>
      </c>
      <c r="R397" t="str">
        <f t="shared" si="94"/>
        <v>None</v>
      </c>
      <c r="S397">
        <f t="shared" si="95"/>
        <v>0</v>
      </c>
    </row>
    <row r="398" spans="2:19" x14ac:dyDescent="0.3">
      <c r="B398" s="29" t="s">
        <v>11</v>
      </c>
      <c r="C398" s="29">
        <v>390</v>
      </c>
      <c r="D398" s="29">
        <v>390</v>
      </c>
      <c r="E398" s="28">
        <v>0</v>
      </c>
      <c r="F398" s="15">
        <f t="shared" si="96"/>
        <v>0</v>
      </c>
      <c r="G398" s="15">
        <f t="shared" si="84"/>
        <v>0</v>
      </c>
      <c r="H398">
        <f t="shared" si="85"/>
        <v>0</v>
      </c>
      <c r="I398">
        <f t="shared" si="86"/>
        <v>0</v>
      </c>
      <c r="J398">
        <f t="shared" si="97"/>
        <v>0</v>
      </c>
      <c r="K398">
        <f t="shared" si="87"/>
        <v>0</v>
      </c>
      <c r="L398">
        <f t="shared" si="88"/>
        <v>0</v>
      </c>
      <c r="M398" s="42">
        <f t="shared" si="89"/>
        <v>0</v>
      </c>
      <c r="N398">
        <f t="shared" si="90"/>
        <v>151.27020000000002</v>
      </c>
      <c r="O398">
        <f t="shared" si="91"/>
        <v>0</v>
      </c>
      <c r="P398" s="43">
        <f t="shared" si="92"/>
        <v>151.27020000000002</v>
      </c>
      <c r="Q398" s="44">
        <f t="shared" si="93"/>
        <v>0</v>
      </c>
      <c r="R398" t="str">
        <f t="shared" si="94"/>
        <v>None</v>
      </c>
      <c r="S398">
        <f t="shared" si="95"/>
        <v>0</v>
      </c>
    </row>
    <row r="399" spans="2:19" x14ac:dyDescent="0.3">
      <c r="B399" s="29" t="s">
        <v>11</v>
      </c>
      <c r="C399" s="29">
        <v>391</v>
      </c>
      <c r="D399" s="29">
        <v>391</v>
      </c>
      <c r="E399" s="28">
        <v>0</v>
      </c>
      <c r="F399" s="15">
        <f t="shared" si="96"/>
        <v>6.9444444444444448E-2</v>
      </c>
      <c r="G399" s="15">
        <f t="shared" si="84"/>
        <v>0.25000000000000006</v>
      </c>
      <c r="H399">
        <f t="shared" si="85"/>
        <v>0</v>
      </c>
      <c r="I399">
        <f t="shared" si="86"/>
        <v>0</v>
      </c>
      <c r="J399">
        <f t="shared" si="97"/>
        <v>0</v>
      </c>
      <c r="K399">
        <f t="shared" si="87"/>
        <v>0</v>
      </c>
      <c r="L399">
        <f t="shared" si="88"/>
        <v>0</v>
      </c>
      <c r="M399" s="42">
        <f t="shared" si="89"/>
        <v>0</v>
      </c>
      <c r="N399">
        <f t="shared" si="90"/>
        <v>151.27020000000002</v>
      </c>
      <c r="O399">
        <f t="shared" si="91"/>
        <v>0</v>
      </c>
      <c r="P399" s="43">
        <f t="shared" si="92"/>
        <v>151.27020000000002</v>
      </c>
      <c r="Q399" s="44">
        <f t="shared" si="93"/>
        <v>0</v>
      </c>
      <c r="R399" t="str">
        <f t="shared" si="94"/>
        <v>Accelerating</v>
      </c>
      <c r="S399">
        <f t="shared" si="95"/>
        <v>0</v>
      </c>
    </row>
    <row r="400" spans="2:19" x14ac:dyDescent="0.3">
      <c r="B400" s="29" t="s">
        <v>11</v>
      </c>
      <c r="C400" s="29">
        <v>392</v>
      </c>
      <c r="D400" s="29">
        <v>392</v>
      </c>
      <c r="E400" s="28">
        <v>0.5</v>
      </c>
      <c r="F400" s="15">
        <f t="shared" si="96"/>
        <v>0.29166666666666669</v>
      </c>
      <c r="G400" s="15">
        <f t="shared" si="84"/>
        <v>1.0500000000000003</v>
      </c>
      <c r="H400">
        <f t="shared" si="85"/>
        <v>9.1725000000000001E-2</v>
      </c>
      <c r="I400">
        <f t="shared" si="86"/>
        <v>2055.4961000000003</v>
      </c>
      <c r="J400">
        <f t="shared" si="97"/>
        <v>0.5</v>
      </c>
      <c r="K400">
        <f t="shared" si="87"/>
        <v>6302.9250000000002</v>
      </c>
      <c r="L400">
        <f t="shared" si="88"/>
        <v>160.625</v>
      </c>
      <c r="M400" s="42">
        <f t="shared" si="89"/>
        <v>8.5190460999999988</v>
      </c>
      <c r="N400">
        <f t="shared" si="90"/>
        <v>151.27020000000002</v>
      </c>
      <c r="O400">
        <f t="shared" si="91"/>
        <v>9.1725000000000001E-2</v>
      </c>
      <c r="P400" s="43">
        <f t="shared" si="92"/>
        <v>151.36192500000001</v>
      </c>
      <c r="Q400" s="44">
        <f t="shared" si="93"/>
        <v>5.2436125000000011</v>
      </c>
      <c r="R400" t="str">
        <f t="shared" si="94"/>
        <v>Accelerating</v>
      </c>
      <c r="S400">
        <f t="shared" si="95"/>
        <v>75.680962500000007</v>
      </c>
    </row>
    <row r="401" spans="2:19" x14ac:dyDescent="0.3">
      <c r="B401" s="29" t="s">
        <v>11</v>
      </c>
      <c r="C401" s="29">
        <v>393</v>
      </c>
      <c r="D401" s="29">
        <v>393</v>
      </c>
      <c r="E401" s="28">
        <v>2.1</v>
      </c>
      <c r="F401" s="15">
        <f t="shared" si="96"/>
        <v>0.59722222222222221</v>
      </c>
      <c r="G401" s="15">
        <f t="shared" si="84"/>
        <v>2.15</v>
      </c>
      <c r="H401">
        <f t="shared" si="85"/>
        <v>1.6180290000000002</v>
      </c>
      <c r="I401">
        <f t="shared" si="86"/>
        <v>74623.800860437506</v>
      </c>
      <c r="J401">
        <f t="shared" si="97"/>
        <v>2.1</v>
      </c>
      <c r="K401">
        <f t="shared" si="87"/>
        <v>26472.285000000003</v>
      </c>
      <c r="L401">
        <f t="shared" si="88"/>
        <v>2833.4250000000002</v>
      </c>
      <c r="M401" s="42">
        <f t="shared" si="89"/>
        <v>103.92951086043752</v>
      </c>
      <c r="N401">
        <f t="shared" si="90"/>
        <v>151.27020000000002</v>
      </c>
      <c r="O401">
        <f t="shared" si="91"/>
        <v>1.6180290000000002</v>
      </c>
      <c r="P401" s="43">
        <f t="shared" si="92"/>
        <v>152.88822900000002</v>
      </c>
      <c r="Q401" s="44">
        <f t="shared" si="93"/>
        <v>189.88244493750003</v>
      </c>
      <c r="R401" t="str">
        <f t="shared" si="94"/>
        <v>Accelerating</v>
      </c>
      <c r="S401">
        <f t="shared" si="95"/>
        <v>321.06528090000006</v>
      </c>
    </row>
    <row r="402" spans="2:19" x14ac:dyDescent="0.3">
      <c r="B402" s="29" t="s">
        <v>11</v>
      </c>
      <c r="C402" s="29">
        <v>394</v>
      </c>
      <c r="D402" s="29">
        <v>394</v>
      </c>
      <c r="E402" s="28">
        <v>4.8</v>
      </c>
      <c r="F402" s="15">
        <f t="shared" si="96"/>
        <v>0.86111111111111127</v>
      </c>
      <c r="G402" s="15">
        <f t="shared" si="84"/>
        <v>3.100000000000001</v>
      </c>
      <c r="H402">
        <f t="shared" si="85"/>
        <v>8.4533760000000004</v>
      </c>
      <c r="I402">
        <f t="shared" si="86"/>
        <v>565004.39692800015</v>
      </c>
      <c r="J402">
        <f t="shared" si="97"/>
        <v>4.8</v>
      </c>
      <c r="K402">
        <f t="shared" si="87"/>
        <v>60508.08</v>
      </c>
      <c r="L402">
        <f t="shared" si="88"/>
        <v>14803.199999999999</v>
      </c>
      <c r="M402" s="42">
        <f t="shared" si="89"/>
        <v>640.31567692800002</v>
      </c>
      <c r="N402">
        <f t="shared" si="90"/>
        <v>151.27020000000002</v>
      </c>
      <c r="O402">
        <f t="shared" si="91"/>
        <v>8.4533760000000004</v>
      </c>
      <c r="P402" s="43">
        <f t="shared" si="92"/>
        <v>159.72357600000001</v>
      </c>
      <c r="Q402" s="44">
        <f t="shared" si="93"/>
        <v>1434.0213120000003</v>
      </c>
      <c r="R402" t="str">
        <f t="shared" si="94"/>
        <v>Accelerating</v>
      </c>
      <c r="S402">
        <f t="shared" si="95"/>
        <v>766.6731648</v>
      </c>
    </row>
    <row r="403" spans="2:19" x14ac:dyDescent="0.3">
      <c r="B403" s="29" t="s">
        <v>11</v>
      </c>
      <c r="C403" s="29">
        <v>395</v>
      </c>
      <c r="D403" s="29">
        <v>395</v>
      </c>
      <c r="E403" s="28">
        <v>8.3000000000000007</v>
      </c>
      <c r="F403" s="15">
        <f t="shared" si="96"/>
        <v>1.0416666666666667</v>
      </c>
      <c r="G403" s="15">
        <f t="shared" si="84"/>
        <v>3.7500000000000004</v>
      </c>
      <c r="H403">
        <f t="shared" si="85"/>
        <v>25.275741000000007</v>
      </c>
      <c r="I403">
        <f t="shared" si="86"/>
        <v>2053983.0674609384</v>
      </c>
      <c r="J403">
        <f t="shared" si="97"/>
        <v>8.3000000000000007</v>
      </c>
      <c r="K403">
        <f t="shared" si="87"/>
        <v>104628.55500000001</v>
      </c>
      <c r="L403">
        <f t="shared" si="88"/>
        <v>44261.825000000012</v>
      </c>
      <c r="M403" s="42">
        <f t="shared" si="89"/>
        <v>2202.8734474609387</v>
      </c>
      <c r="N403">
        <f t="shared" si="90"/>
        <v>151.27020000000002</v>
      </c>
      <c r="O403">
        <f t="shared" si="91"/>
        <v>25.275741000000007</v>
      </c>
      <c r="P403" s="43">
        <f t="shared" si="92"/>
        <v>176.54594100000003</v>
      </c>
      <c r="Q403" s="44">
        <f t="shared" si="93"/>
        <v>5199.9571328125021</v>
      </c>
      <c r="R403" t="str">
        <f t="shared" si="94"/>
        <v>Accelerating</v>
      </c>
      <c r="S403">
        <f t="shared" si="95"/>
        <v>1465.3313103000003</v>
      </c>
    </row>
    <row r="404" spans="2:19" x14ac:dyDescent="0.3">
      <c r="B404" s="29" t="s">
        <v>11</v>
      </c>
      <c r="C404" s="29">
        <v>396</v>
      </c>
      <c r="D404" s="29">
        <v>396</v>
      </c>
      <c r="E404" s="28">
        <v>12.3</v>
      </c>
      <c r="F404" s="15">
        <f t="shared" si="96"/>
        <v>1.1527777777777779</v>
      </c>
      <c r="G404" s="15">
        <f t="shared" si="84"/>
        <v>4.1500000000000004</v>
      </c>
      <c r="H404">
        <f t="shared" si="85"/>
        <v>55.50830100000001</v>
      </c>
      <c r="I404">
        <f t="shared" si="86"/>
        <v>5017228.8024870018</v>
      </c>
      <c r="J404">
        <f t="shared" si="97"/>
        <v>12.3</v>
      </c>
      <c r="K404">
        <f t="shared" si="87"/>
        <v>155051.95500000002</v>
      </c>
      <c r="L404">
        <f t="shared" si="88"/>
        <v>97203.825000000012</v>
      </c>
      <c r="M404" s="42">
        <f t="shared" si="89"/>
        <v>5269.4845824870017</v>
      </c>
      <c r="N404">
        <f t="shared" si="90"/>
        <v>151.27020000000002</v>
      </c>
      <c r="O404">
        <f t="shared" si="91"/>
        <v>55.50830100000001</v>
      </c>
      <c r="P404" s="43">
        <f t="shared" si="92"/>
        <v>206.77850100000003</v>
      </c>
      <c r="Q404" s="44">
        <f t="shared" si="93"/>
        <v>12669.769703250004</v>
      </c>
      <c r="R404" t="str">
        <f t="shared" si="94"/>
        <v>Accelerating</v>
      </c>
      <c r="S404">
        <f t="shared" si="95"/>
        <v>2543.3755623000006</v>
      </c>
    </row>
    <row r="405" spans="2:19" x14ac:dyDescent="0.3">
      <c r="B405" s="29" t="s">
        <v>11</v>
      </c>
      <c r="C405" s="29">
        <v>397</v>
      </c>
      <c r="D405" s="29">
        <v>397</v>
      </c>
      <c r="E405" s="28">
        <v>16.600000000000001</v>
      </c>
      <c r="F405" s="15">
        <f t="shared" si="96"/>
        <v>1.1944444444444442</v>
      </c>
      <c r="G405" s="15">
        <f t="shared" si="84"/>
        <v>4.3</v>
      </c>
      <c r="H405">
        <f t="shared" si="85"/>
        <v>101.10296400000003</v>
      </c>
      <c r="I405">
        <f t="shared" si="86"/>
        <v>9516579.0733648334</v>
      </c>
      <c r="J405">
        <f t="shared" si="97"/>
        <v>16.600000000000001</v>
      </c>
      <c r="K405">
        <f t="shared" si="87"/>
        <v>209257.11000000002</v>
      </c>
      <c r="L405">
        <f t="shared" si="88"/>
        <v>177047.30000000005</v>
      </c>
      <c r="M405" s="42">
        <f t="shared" si="89"/>
        <v>9902.8834833648343</v>
      </c>
      <c r="N405">
        <f t="shared" si="90"/>
        <v>151.27020000000002</v>
      </c>
      <c r="O405">
        <f t="shared" si="91"/>
        <v>101.10296400000003</v>
      </c>
      <c r="P405" s="43">
        <f t="shared" si="92"/>
        <v>252.37316400000003</v>
      </c>
      <c r="Q405" s="44">
        <f t="shared" si="93"/>
        <v>23971.231922833333</v>
      </c>
      <c r="R405" t="str">
        <f t="shared" si="94"/>
        <v>Accelerating</v>
      </c>
      <c r="S405">
        <f t="shared" si="95"/>
        <v>4189.3945224000008</v>
      </c>
    </row>
    <row r="406" spans="2:19" x14ac:dyDescent="0.3">
      <c r="B406" s="29" t="s">
        <v>11</v>
      </c>
      <c r="C406" s="29">
        <v>398</v>
      </c>
      <c r="D406" s="29">
        <v>398</v>
      </c>
      <c r="E406" s="28">
        <v>20.9</v>
      </c>
      <c r="F406" s="15">
        <f t="shared" si="96"/>
        <v>1.0555555555555551</v>
      </c>
      <c r="G406" s="15">
        <f t="shared" si="84"/>
        <v>3.7999999999999989</v>
      </c>
      <c r="H406">
        <f t="shared" si="85"/>
        <v>160.26558899999998</v>
      </c>
      <c r="I406">
        <f t="shared" si="86"/>
        <v>13398541.57886566</v>
      </c>
      <c r="J406">
        <f t="shared" si="97"/>
        <v>20.9</v>
      </c>
      <c r="K406">
        <f t="shared" si="87"/>
        <v>263462.26500000001</v>
      </c>
      <c r="L406">
        <f t="shared" si="88"/>
        <v>280650.42499999999</v>
      </c>
      <c r="M406" s="42">
        <f t="shared" si="89"/>
        <v>13942.654268865661</v>
      </c>
      <c r="N406">
        <f t="shared" si="90"/>
        <v>151.27020000000002</v>
      </c>
      <c r="O406">
        <f t="shared" si="91"/>
        <v>160.26558899999998</v>
      </c>
      <c r="P406" s="43">
        <f t="shared" si="92"/>
        <v>311.53578900000002</v>
      </c>
      <c r="Q406" s="44">
        <f t="shared" si="93"/>
        <v>33664.677333833315</v>
      </c>
      <c r="R406" t="str">
        <f t="shared" si="94"/>
        <v>Accelerating</v>
      </c>
      <c r="S406">
        <f t="shared" si="95"/>
        <v>6511.0979901000001</v>
      </c>
    </row>
    <row r="407" spans="2:19" x14ac:dyDescent="0.3">
      <c r="B407" s="29" t="s">
        <v>11</v>
      </c>
      <c r="C407" s="29">
        <v>399</v>
      </c>
      <c r="D407" s="29">
        <v>399</v>
      </c>
      <c r="E407" s="28">
        <v>24.2</v>
      </c>
      <c r="F407" s="15">
        <f t="shared" si="96"/>
        <v>0.65277777777777812</v>
      </c>
      <c r="G407" s="15">
        <f t="shared" si="84"/>
        <v>2.350000000000001</v>
      </c>
      <c r="H407">
        <f t="shared" si="85"/>
        <v>214.87131600000001</v>
      </c>
      <c r="I407">
        <f t="shared" si="86"/>
        <v>11165022.456876757</v>
      </c>
      <c r="J407">
        <f t="shared" si="97"/>
        <v>24.2</v>
      </c>
      <c r="K407">
        <f t="shared" si="87"/>
        <v>305061.57</v>
      </c>
      <c r="L407">
        <f t="shared" si="88"/>
        <v>376273.7</v>
      </c>
      <c r="M407" s="42">
        <f t="shared" si="89"/>
        <v>11846.357726876757</v>
      </c>
      <c r="N407">
        <f t="shared" si="90"/>
        <v>151.27020000000002</v>
      </c>
      <c r="O407">
        <f t="shared" si="91"/>
        <v>214.87131600000001</v>
      </c>
      <c r="P407" s="43">
        <f t="shared" si="92"/>
        <v>366.14151600000002</v>
      </c>
      <c r="Q407" s="44">
        <f t="shared" si="93"/>
        <v>27982.512423250017</v>
      </c>
      <c r="R407" t="str">
        <f t="shared" si="94"/>
        <v>Accelerating</v>
      </c>
      <c r="S407">
        <f t="shared" si="95"/>
        <v>8860.6246872000011</v>
      </c>
    </row>
    <row r="408" spans="2:19" x14ac:dyDescent="0.3">
      <c r="B408" s="29" t="s">
        <v>11</v>
      </c>
      <c r="C408" s="29">
        <v>400</v>
      </c>
      <c r="D408" s="29">
        <v>400</v>
      </c>
      <c r="E408" s="28">
        <v>25.6</v>
      </c>
      <c r="F408" s="15">
        <f t="shared" si="96"/>
        <v>0.19444444444444473</v>
      </c>
      <c r="G408" s="15">
        <f t="shared" si="84"/>
        <v>0.70000000000000107</v>
      </c>
      <c r="H408">
        <f t="shared" si="85"/>
        <v>240.45158400000005</v>
      </c>
      <c r="I408">
        <f t="shared" si="86"/>
        <v>3740357.9733333397</v>
      </c>
      <c r="J408">
        <f t="shared" si="97"/>
        <v>25.6</v>
      </c>
      <c r="K408">
        <f t="shared" si="87"/>
        <v>322709.76000000001</v>
      </c>
      <c r="L408">
        <f t="shared" si="88"/>
        <v>421068.8000000001</v>
      </c>
      <c r="M408" s="42">
        <f t="shared" si="89"/>
        <v>4484.1365333333397</v>
      </c>
      <c r="N408">
        <f t="shared" si="90"/>
        <v>151.27020000000002</v>
      </c>
      <c r="O408">
        <f t="shared" si="91"/>
        <v>240.45158400000005</v>
      </c>
      <c r="P408" s="43">
        <f t="shared" si="92"/>
        <v>391.72178400000007</v>
      </c>
      <c r="Q408" s="44">
        <f t="shared" si="93"/>
        <v>9350.8949333333494</v>
      </c>
      <c r="R408" t="str">
        <f t="shared" si="94"/>
        <v>Accelerating</v>
      </c>
      <c r="S408">
        <f t="shared" si="95"/>
        <v>10028.077670400002</v>
      </c>
    </row>
    <row r="409" spans="2:19" x14ac:dyDescent="0.3">
      <c r="B409" s="29" t="s">
        <v>11</v>
      </c>
      <c r="C409" s="29">
        <v>401</v>
      </c>
      <c r="D409" s="29">
        <v>401</v>
      </c>
      <c r="E409" s="28">
        <v>25.6</v>
      </c>
      <c r="F409" s="15">
        <f t="shared" si="96"/>
        <v>-9.7222222222222612E-2</v>
      </c>
      <c r="G409" s="15">
        <f t="shared" si="84"/>
        <v>-0.35000000000000142</v>
      </c>
      <c r="H409">
        <f t="shared" si="85"/>
        <v>240.45158400000005</v>
      </c>
      <c r="I409">
        <f t="shared" si="86"/>
        <v>-1879541.5702186746</v>
      </c>
      <c r="J409">
        <f t="shared" si="97"/>
        <v>25.6</v>
      </c>
      <c r="K409">
        <f t="shared" si="87"/>
        <v>322709.76000000001</v>
      </c>
      <c r="L409">
        <f t="shared" si="88"/>
        <v>421068.8000000001</v>
      </c>
      <c r="M409" s="42">
        <f t="shared" si="89"/>
        <v>-1135.7630102186745</v>
      </c>
      <c r="N409">
        <f t="shared" si="90"/>
        <v>151.27020000000002</v>
      </c>
      <c r="O409">
        <f t="shared" si="91"/>
        <v>240.45158400000005</v>
      </c>
      <c r="P409" s="43">
        <f t="shared" si="92"/>
        <v>391.72178400000007</v>
      </c>
      <c r="Q409" s="44">
        <f t="shared" si="93"/>
        <v>-4687.1360853333535</v>
      </c>
      <c r="R409" t="str">
        <f t="shared" si="94"/>
        <v>Braking</v>
      </c>
      <c r="S409">
        <f t="shared" si="95"/>
        <v>10028.077670400002</v>
      </c>
    </row>
    <row r="410" spans="2:19" x14ac:dyDescent="0.3">
      <c r="B410" s="29" t="s">
        <v>11</v>
      </c>
      <c r="C410" s="29">
        <v>402</v>
      </c>
      <c r="D410" s="29">
        <v>402</v>
      </c>
      <c r="E410" s="28">
        <v>24.9</v>
      </c>
      <c r="F410" s="15">
        <f t="shared" si="96"/>
        <v>-0.31944444444444453</v>
      </c>
      <c r="G410" s="15">
        <f t="shared" si="84"/>
        <v>-1.1500000000000004</v>
      </c>
      <c r="H410">
        <f t="shared" si="85"/>
        <v>227.48166899999998</v>
      </c>
      <c r="I410">
        <f t="shared" si="86"/>
        <v>-5871699.9698107513</v>
      </c>
      <c r="J410">
        <f t="shared" si="97"/>
        <v>24.9</v>
      </c>
      <c r="K410">
        <f t="shared" si="87"/>
        <v>313885.66499999998</v>
      </c>
      <c r="L410">
        <f t="shared" si="88"/>
        <v>398356.42499999993</v>
      </c>
      <c r="M410" s="42">
        <f t="shared" si="89"/>
        <v>-5159.4578798107514</v>
      </c>
      <c r="N410">
        <f t="shared" si="90"/>
        <v>151.27020000000002</v>
      </c>
      <c r="O410">
        <f t="shared" si="91"/>
        <v>227.48166899999995</v>
      </c>
      <c r="P410" s="43">
        <f t="shared" si="92"/>
        <v>378.75186899999994</v>
      </c>
      <c r="Q410" s="44">
        <f t="shared" si="93"/>
        <v>-14606.218830375003</v>
      </c>
      <c r="R410" t="str">
        <f t="shared" si="94"/>
        <v>Braking</v>
      </c>
      <c r="S410">
        <f t="shared" si="95"/>
        <v>9430.9215380999976</v>
      </c>
    </row>
    <row r="411" spans="2:19" x14ac:dyDescent="0.3">
      <c r="B411" s="29" t="s">
        <v>11</v>
      </c>
      <c r="C411" s="29">
        <v>403</v>
      </c>
      <c r="D411" s="29">
        <v>403</v>
      </c>
      <c r="E411" s="28">
        <v>23.3</v>
      </c>
      <c r="F411" s="15">
        <f t="shared" si="96"/>
        <v>-0.45833333333333293</v>
      </c>
      <c r="G411" s="15">
        <f t="shared" si="84"/>
        <v>-1.6499999999999986</v>
      </c>
      <c r="H411">
        <f t="shared" si="85"/>
        <v>199.186341</v>
      </c>
      <c r="I411">
        <f t="shared" si="86"/>
        <v>-7413462.4793783063</v>
      </c>
      <c r="J411">
        <f t="shared" si="97"/>
        <v>23.3</v>
      </c>
      <c r="K411">
        <f t="shared" si="87"/>
        <v>293716.30499999999</v>
      </c>
      <c r="L411">
        <f t="shared" si="88"/>
        <v>348806.82500000001</v>
      </c>
      <c r="M411" s="42">
        <f t="shared" si="89"/>
        <v>-6770.9393493783064</v>
      </c>
      <c r="N411">
        <f t="shared" si="90"/>
        <v>151.27020000000002</v>
      </c>
      <c r="O411">
        <f t="shared" si="91"/>
        <v>199.186341</v>
      </c>
      <c r="P411" s="43">
        <f t="shared" si="92"/>
        <v>350.45654100000002</v>
      </c>
      <c r="Q411" s="44">
        <f t="shared" si="93"/>
        <v>-18395.688534437486</v>
      </c>
      <c r="R411" t="str">
        <f t="shared" si="94"/>
        <v>Braking</v>
      </c>
      <c r="S411">
        <f t="shared" si="95"/>
        <v>8165.6374053000009</v>
      </c>
    </row>
    <row r="412" spans="2:19" x14ac:dyDescent="0.3">
      <c r="B412" s="29" t="s">
        <v>11</v>
      </c>
      <c r="C412" s="29">
        <v>404</v>
      </c>
      <c r="D412" s="29">
        <v>404</v>
      </c>
      <c r="E412" s="28">
        <v>21.6</v>
      </c>
      <c r="F412" s="15">
        <f t="shared" si="96"/>
        <v>-0.43055555555555575</v>
      </c>
      <c r="G412" s="15">
        <f t="shared" si="84"/>
        <v>-1.5500000000000007</v>
      </c>
      <c r="H412">
        <f t="shared" si="85"/>
        <v>171.18086400000004</v>
      </c>
      <c r="I412">
        <f t="shared" si="86"/>
        <v>-6014743.9781760043</v>
      </c>
      <c r="J412">
        <f t="shared" si="97"/>
        <v>21.6</v>
      </c>
      <c r="K412">
        <f t="shared" si="87"/>
        <v>272286.36000000004</v>
      </c>
      <c r="L412">
        <f t="shared" si="88"/>
        <v>299764.80000000005</v>
      </c>
      <c r="M412" s="42">
        <f t="shared" si="89"/>
        <v>-5442.692818176004</v>
      </c>
      <c r="N412">
        <f t="shared" si="90"/>
        <v>151.27020000000002</v>
      </c>
      <c r="O412">
        <f t="shared" si="91"/>
        <v>171.18086400000001</v>
      </c>
      <c r="P412" s="43">
        <f t="shared" si="92"/>
        <v>322.45106400000003</v>
      </c>
      <c r="Q412" s="44">
        <f t="shared" si="93"/>
        <v>-14887.98014400001</v>
      </c>
      <c r="R412" t="str">
        <f t="shared" si="94"/>
        <v>Braking</v>
      </c>
      <c r="S412">
        <f t="shared" si="95"/>
        <v>6964.9429824000008</v>
      </c>
    </row>
    <row r="413" spans="2:19" x14ac:dyDescent="0.3">
      <c r="B413" s="29" t="s">
        <v>11</v>
      </c>
      <c r="C413" s="29">
        <v>405</v>
      </c>
      <c r="D413" s="29">
        <v>405</v>
      </c>
      <c r="E413" s="28">
        <v>20.2</v>
      </c>
      <c r="F413" s="15">
        <f t="shared" si="96"/>
        <v>-0.40277777777777807</v>
      </c>
      <c r="G413" s="15">
        <f t="shared" si="84"/>
        <v>-1.4500000000000011</v>
      </c>
      <c r="H413">
        <f t="shared" si="85"/>
        <v>149.70987599999998</v>
      </c>
      <c r="I413">
        <f t="shared" si="86"/>
        <v>-4945338.2633062527</v>
      </c>
      <c r="J413">
        <f t="shared" si="97"/>
        <v>20.2</v>
      </c>
      <c r="K413">
        <f t="shared" si="87"/>
        <v>254638.17</v>
      </c>
      <c r="L413">
        <f t="shared" si="88"/>
        <v>262165.69999999995</v>
      </c>
      <c r="M413" s="42">
        <f t="shared" si="89"/>
        <v>-4428.5343933062522</v>
      </c>
      <c r="N413">
        <f t="shared" si="90"/>
        <v>151.27020000000002</v>
      </c>
      <c r="O413">
        <f t="shared" si="91"/>
        <v>149.70987599999998</v>
      </c>
      <c r="P413" s="43">
        <f t="shared" si="92"/>
        <v>300.980076</v>
      </c>
      <c r="Q413" s="44">
        <f t="shared" si="93"/>
        <v>-12210.711761250006</v>
      </c>
      <c r="R413" t="str">
        <f t="shared" si="94"/>
        <v>Braking</v>
      </c>
      <c r="S413">
        <f t="shared" si="95"/>
        <v>6079.7975351999994</v>
      </c>
    </row>
    <row r="414" spans="2:19" x14ac:dyDescent="0.3">
      <c r="B414" s="29" t="s">
        <v>11</v>
      </c>
      <c r="C414" s="29">
        <v>406</v>
      </c>
      <c r="D414" s="29">
        <v>406</v>
      </c>
      <c r="E414" s="28">
        <v>18.7</v>
      </c>
      <c r="F414" s="15">
        <f t="shared" si="96"/>
        <v>-0.44444444444444431</v>
      </c>
      <c r="G414" s="15">
        <f t="shared" si="84"/>
        <v>-1.5999999999999996</v>
      </c>
      <c r="H414">
        <f t="shared" si="85"/>
        <v>128.30126100000001</v>
      </c>
      <c r="I414">
        <f t="shared" si="86"/>
        <v>-4699703.7018213328</v>
      </c>
      <c r="J414">
        <f t="shared" si="97"/>
        <v>18.7</v>
      </c>
      <c r="K414">
        <f t="shared" si="87"/>
        <v>235729.39499999999</v>
      </c>
      <c r="L414">
        <f t="shared" si="88"/>
        <v>224675.82500000001</v>
      </c>
      <c r="M414" s="42">
        <f t="shared" si="89"/>
        <v>-4239.2984818213326</v>
      </c>
      <c r="N414">
        <f t="shared" si="90"/>
        <v>151.27020000000002</v>
      </c>
      <c r="O414">
        <f t="shared" si="91"/>
        <v>128.30126100000001</v>
      </c>
      <c r="P414" s="43">
        <f t="shared" si="92"/>
        <v>279.571461</v>
      </c>
      <c r="Q414" s="44">
        <f t="shared" si="93"/>
        <v>-11575.624881333331</v>
      </c>
      <c r="R414" t="str">
        <f t="shared" si="94"/>
        <v>Braking</v>
      </c>
      <c r="S414">
        <f t="shared" si="95"/>
        <v>5227.9863206999999</v>
      </c>
    </row>
    <row r="415" spans="2:19" x14ac:dyDescent="0.3">
      <c r="B415" s="29" t="s">
        <v>11</v>
      </c>
      <c r="C415" s="29">
        <v>407</v>
      </c>
      <c r="D415" s="29">
        <v>407</v>
      </c>
      <c r="E415" s="28">
        <v>17</v>
      </c>
      <c r="F415" s="15">
        <f t="shared" si="96"/>
        <v>-0.47222222222222199</v>
      </c>
      <c r="G415" s="15">
        <f t="shared" si="84"/>
        <v>-1.6999999999999993</v>
      </c>
      <c r="H415">
        <f t="shared" si="85"/>
        <v>106.0341</v>
      </c>
      <c r="I415">
        <f t="shared" si="86"/>
        <v>-4147160.0656291642</v>
      </c>
      <c r="J415">
        <f t="shared" si="97"/>
        <v>17</v>
      </c>
      <c r="K415">
        <f t="shared" si="87"/>
        <v>214299.45</v>
      </c>
      <c r="L415">
        <f t="shared" si="88"/>
        <v>185682.5</v>
      </c>
      <c r="M415" s="42">
        <f t="shared" si="89"/>
        <v>-3747.178115629164</v>
      </c>
      <c r="N415">
        <f t="shared" si="90"/>
        <v>151.27020000000002</v>
      </c>
      <c r="O415">
        <f t="shared" si="91"/>
        <v>106.0341</v>
      </c>
      <c r="P415" s="43">
        <f t="shared" si="92"/>
        <v>257.30430000000001</v>
      </c>
      <c r="Q415" s="44">
        <f t="shared" si="93"/>
        <v>-10189.582470833328</v>
      </c>
      <c r="R415" t="str">
        <f t="shared" si="94"/>
        <v>Braking</v>
      </c>
      <c r="S415">
        <f t="shared" si="95"/>
        <v>4374.1731</v>
      </c>
    </row>
    <row r="416" spans="2:19" x14ac:dyDescent="0.3">
      <c r="B416" s="29" t="s">
        <v>11</v>
      </c>
      <c r="C416" s="29">
        <v>408</v>
      </c>
      <c r="D416" s="29">
        <v>408</v>
      </c>
      <c r="E416" s="28">
        <v>15.3</v>
      </c>
      <c r="F416" s="15">
        <f t="shared" si="96"/>
        <v>-0.38888888888888895</v>
      </c>
      <c r="G416" s="15">
        <f t="shared" si="84"/>
        <v>-1.4000000000000001</v>
      </c>
      <c r="H416">
        <f t="shared" si="85"/>
        <v>85.887621000000024</v>
      </c>
      <c r="I416">
        <f t="shared" si="86"/>
        <v>-2780010.5165280011</v>
      </c>
      <c r="J416">
        <f t="shared" si="97"/>
        <v>15.3</v>
      </c>
      <c r="K416">
        <f t="shared" si="87"/>
        <v>192869.505</v>
      </c>
      <c r="L416">
        <f t="shared" si="88"/>
        <v>150402.82500000001</v>
      </c>
      <c r="M416" s="42">
        <f t="shared" si="89"/>
        <v>-2436.7381865280008</v>
      </c>
      <c r="N416">
        <f t="shared" si="90"/>
        <v>151.27020000000002</v>
      </c>
      <c r="O416">
        <f t="shared" si="91"/>
        <v>85.88762100000001</v>
      </c>
      <c r="P416" s="43">
        <f t="shared" si="92"/>
        <v>237.15782100000001</v>
      </c>
      <c r="Q416" s="44">
        <f t="shared" si="93"/>
        <v>-6813.7512660000029</v>
      </c>
      <c r="R416" t="str">
        <f t="shared" si="94"/>
        <v>Braking</v>
      </c>
      <c r="S416">
        <f t="shared" si="95"/>
        <v>3628.5146613000002</v>
      </c>
    </row>
    <row r="417" spans="2:19" x14ac:dyDescent="0.3">
      <c r="B417" s="29" t="s">
        <v>11</v>
      </c>
      <c r="C417" s="29">
        <v>409</v>
      </c>
      <c r="D417" s="29">
        <v>409</v>
      </c>
      <c r="E417" s="28">
        <v>14.2</v>
      </c>
      <c r="F417" s="15">
        <f t="shared" si="96"/>
        <v>-0.19444444444444448</v>
      </c>
      <c r="G417" s="15">
        <f t="shared" si="84"/>
        <v>-0.70000000000000007</v>
      </c>
      <c r="H417">
        <f t="shared" si="85"/>
        <v>73.981715999999992</v>
      </c>
      <c r="I417">
        <f t="shared" si="86"/>
        <v>-1203196.5005468335</v>
      </c>
      <c r="J417">
        <f t="shared" si="97"/>
        <v>14.2</v>
      </c>
      <c r="K417">
        <f t="shared" si="87"/>
        <v>179003.07</v>
      </c>
      <c r="L417">
        <f t="shared" si="88"/>
        <v>129553.7</v>
      </c>
      <c r="M417" s="42">
        <f t="shared" si="89"/>
        <v>-894.63973054683345</v>
      </c>
      <c r="N417">
        <f t="shared" si="90"/>
        <v>151.27020000000002</v>
      </c>
      <c r="O417">
        <f t="shared" si="91"/>
        <v>73.981715999999992</v>
      </c>
      <c r="P417" s="43">
        <f t="shared" si="92"/>
        <v>225.25191599999999</v>
      </c>
      <c r="Q417" s="44">
        <f t="shared" si="93"/>
        <v>-2941.8007348333335</v>
      </c>
      <c r="R417" t="str">
        <f t="shared" si="94"/>
        <v>Braking</v>
      </c>
      <c r="S417">
        <f t="shared" si="95"/>
        <v>3198.5772072</v>
      </c>
    </row>
    <row r="418" spans="2:19" x14ac:dyDescent="0.3">
      <c r="B418" s="29" t="s">
        <v>11</v>
      </c>
      <c r="C418" s="29">
        <v>410</v>
      </c>
      <c r="D418" s="29">
        <v>410</v>
      </c>
      <c r="E418" s="28">
        <v>13.9</v>
      </c>
      <c r="F418" s="15">
        <f t="shared" si="96"/>
        <v>-2.7777777777777679E-2</v>
      </c>
      <c r="G418" s="15">
        <f t="shared" si="84"/>
        <v>-9.9999999999999659E-2</v>
      </c>
      <c r="H418">
        <f t="shared" si="85"/>
        <v>70.888749000000004</v>
      </c>
      <c r="I418">
        <f t="shared" si="86"/>
        <v>-165505.53759583275</v>
      </c>
      <c r="J418">
        <f t="shared" si="97"/>
        <v>13.9</v>
      </c>
      <c r="K418">
        <f t="shared" si="87"/>
        <v>175221.315</v>
      </c>
      <c r="L418">
        <f t="shared" si="88"/>
        <v>124137.425</v>
      </c>
      <c r="M418" s="42">
        <f t="shared" si="89"/>
        <v>133.85320240416726</v>
      </c>
      <c r="N418">
        <f t="shared" si="90"/>
        <v>151.27020000000002</v>
      </c>
      <c r="O418">
        <f t="shared" si="91"/>
        <v>70.888749000000004</v>
      </c>
      <c r="P418" s="43">
        <f t="shared" si="92"/>
        <v>222.15894900000001</v>
      </c>
      <c r="Q418" s="44">
        <f t="shared" si="93"/>
        <v>-403.67204291666525</v>
      </c>
      <c r="R418" t="str">
        <f t="shared" si="94"/>
        <v>Braking</v>
      </c>
      <c r="S418">
        <f t="shared" si="95"/>
        <v>3088.0093911000004</v>
      </c>
    </row>
    <row r="419" spans="2:19" x14ac:dyDescent="0.3">
      <c r="B419" s="29" t="s">
        <v>11</v>
      </c>
      <c r="C419" s="29">
        <v>411</v>
      </c>
      <c r="D419" s="29">
        <v>411</v>
      </c>
      <c r="E419" s="28">
        <v>14</v>
      </c>
      <c r="F419" s="15">
        <f t="shared" si="96"/>
        <v>4.1666666666666519E-2</v>
      </c>
      <c r="G419" s="15">
        <f t="shared" si="84"/>
        <v>0.14999999999999949</v>
      </c>
      <c r="H419">
        <f t="shared" si="85"/>
        <v>71.912400000000005</v>
      </c>
      <c r="I419">
        <f t="shared" si="86"/>
        <v>253073.21917499913</v>
      </c>
      <c r="J419">
        <f t="shared" si="97"/>
        <v>14</v>
      </c>
      <c r="K419">
        <f t="shared" si="87"/>
        <v>176481.9</v>
      </c>
      <c r="L419">
        <f t="shared" si="88"/>
        <v>125930</v>
      </c>
      <c r="M419" s="42">
        <f t="shared" si="89"/>
        <v>555.48511917499923</v>
      </c>
      <c r="N419">
        <f t="shared" si="90"/>
        <v>151.27020000000002</v>
      </c>
      <c r="O419">
        <f t="shared" si="91"/>
        <v>71.912400000000005</v>
      </c>
      <c r="P419" s="43">
        <f t="shared" si="92"/>
        <v>223.18260000000004</v>
      </c>
      <c r="Q419" s="44">
        <f t="shared" si="93"/>
        <v>615.74992499999792</v>
      </c>
      <c r="R419" t="str">
        <f t="shared" si="94"/>
        <v>Accelerating</v>
      </c>
      <c r="S419">
        <f t="shared" si="95"/>
        <v>3124.5564000000004</v>
      </c>
    </row>
    <row r="420" spans="2:19" x14ac:dyDescent="0.3">
      <c r="B420" s="29" t="s">
        <v>11</v>
      </c>
      <c r="C420" s="29">
        <v>412</v>
      </c>
      <c r="D420" s="29">
        <v>412</v>
      </c>
      <c r="E420" s="28">
        <v>14.2</v>
      </c>
      <c r="F420" s="15">
        <f t="shared" si="96"/>
        <v>6.9444444444444448E-2</v>
      </c>
      <c r="G420" s="15">
        <f t="shared" si="84"/>
        <v>0.25000000000000006</v>
      </c>
      <c r="H420">
        <f t="shared" si="85"/>
        <v>73.981715999999992</v>
      </c>
      <c r="I420">
        <f t="shared" si="86"/>
        <v>436040.01391333336</v>
      </c>
      <c r="J420">
        <f t="shared" si="97"/>
        <v>14.2</v>
      </c>
      <c r="K420">
        <f t="shared" si="87"/>
        <v>179003.07</v>
      </c>
      <c r="L420">
        <f t="shared" si="88"/>
        <v>129553.7</v>
      </c>
      <c r="M420" s="42">
        <f t="shared" si="89"/>
        <v>744.5967839133333</v>
      </c>
      <c r="N420">
        <f t="shared" si="90"/>
        <v>151.27020000000002</v>
      </c>
      <c r="O420">
        <f t="shared" si="91"/>
        <v>73.981715999999992</v>
      </c>
      <c r="P420" s="43">
        <f t="shared" si="92"/>
        <v>225.25191599999999</v>
      </c>
      <c r="Q420" s="44">
        <f t="shared" si="93"/>
        <v>1058.3495483333334</v>
      </c>
      <c r="R420" t="str">
        <f t="shared" si="94"/>
        <v>Accelerating</v>
      </c>
      <c r="S420">
        <f t="shared" si="95"/>
        <v>3198.5772072</v>
      </c>
    </row>
    <row r="421" spans="2:19" x14ac:dyDescent="0.3">
      <c r="B421" s="29" t="s">
        <v>11</v>
      </c>
      <c r="C421" s="29">
        <v>413</v>
      </c>
      <c r="D421" s="29">
        <v>413</v>
      </c>
      <c r="E421" s="28">
        <v>14.5</v>
      </c>
      <c r="F421" s="15">
        <f t="shared" si="96"/>
        <v>9.7222222222222363E-2</v>
      </c>
      <c r="G421" s="15">
        <f t="shared" si="84"/>
        <v>0.35000000000000053</v>
      </c>
      <c r="H421">
        <f t="shared" si="85"/>
        <v>77.140725000000003</v>
      </c>
      <c r="I421">
        <f t="shared" si="86"/>
        <v>639616.07123385509</v>
      </c>
      <c r="J421">
        <f t="shared" si="97"/>
        <v>14.5</v>
      </c>
      <c r="K421">
        <f t="shared" si="87"/>
        <v>182784.82500000001</v>
      </c>
      <c r="L421">
        <f t="shared" si="88"/>
        <v>135085.625</v>
      </c>
      <c r="M421" s="42">
        <f t="shared" si="89"/>
        <v>957.486521233855</v>
      </c>
      <c r="N421">
        <f t="shared" si="90"/>
        <v>151.27020000000002</v>
      </c>
      <c r="O421">
        <f t="shared" si="91"/>
        <v>77.140725000000003</v>
      </c>
      <c r="P421" s="43">
        <f t="shared" si="92"/>
        <v>228.41092500000002</v>
      </c>
      <c r="Q421" s="44">
        <f t="shared" si="93"/>
        <v>1548.7071942708355</v>
      </c>
      <c r="R421" t="str">
        <f t="shared" si="94"/>
        <v>Accelerating</v>
      </c>
      <c r="S421">
        <f t="shared" si="95"/>
        <v>3311.9584125000001</v>
      </c>
    </row>
    <row r="422" spans="2:19" x14ac:dyDescent="0.3">
      <c r="B422" s="29" t="s">
        <v>11</v>
      </c>
      <c r="C422" s="29">
        <v>414</v>
      </c>
      <c r="D422" s="29">
        <v>414</v>
      </c>
      <c r="E422" s="28">
        <v>14.9</v>
      </c>
      <c r="F422" s="15">
        <f t="shared" si="96"/>
        <v>0.19444444444444448</v>
      </c>
      <c r="G422" s="15">
        <f t="shared" si="84"/>
        <v>0.70000000000000007</v>
      </c>
      <c r="H422">
        <f t="shared" si="85"/>
        <v>81.455469000000008</v>
      </c>
      <c r="I422">
        <f t="shared" si="86"/>
        <v>1357333.2076815004</v>
      </c>
      <c r="J422">
        <f t="shared" si="97"/>
        <v>14.9</v>
      </c>
      <c r="K422">
        <f t="shared" si="87"/>
        <v>187827.16500000001</v>
      </c>
      <c r="L422">
        <f t="shared" si="88"/>
        <v>142641.42500000002</v>
      </c>
      <c r="M422" s="42">
        <f t="shared" si="89"/>
        <v>1687.8017976815004</v>
      </c>
      <c r="N422">
        <f t="shared" si="90"/>
        <v>151.27020000000002</v>
      </c>
      <c r="O422">
        <f t="shared" si="91"/>
        <v>81.455469000000008</v>
      </c>
      <c r="P422" s="43">
        <f t="shared" si="92"/>
        <v>232.72566900000004</v>
      </c>
      <c r="Q422" s="44">
        <f t="shared" si="93"/>
        <v>3278.5826272500008</v>
      </c>
      <c r="R422" t="str">
        <f t="shared" si="94"/>
        <v>Accelerating</v>
      </c>
      <c r="S422">
        <f t="shared" si="95"/>
        <v>3467.6124681000006</v>
      </c>
    </row>
    <row r="423" spans="2:19" x14ac:dyDescent="0.3">
      <c r="B423" s="29" t="s">
        <v>11</v>
      </c>
      <c r="C423" s="29">
        <v>415</v>
      </c>
      <c r="D423" s="29">
        <v>415</v>
      </c>
      <c r="E423" s="28">
        <v>15.9</v>
      </c>
      <c r="F423" s="15">
        <f t="shared" si="96"/>
        <v>0.34722222222222199</v>
      </c>
      <c r="G423" s="15">
        <f t="shared" si="84"/>
        <v>1.2499999999999993</v>
      </c>
      <c r="H423">
        <f t="shared" si="85"/>
        <v>92.755989000000014</v>
      </c>
      <c r="I423">
        <f t="shared" si="86"/>
        <v>2773420.1745703109</v>
      </c>
      <c r="J423">
        <f t="shared" si="97"/>
        <v>15.9</v>
      </c>
      <c r="K423">
        <f t="shared" si="87"/>
        <v>200433.01500000001</v>
      </c>
      <c r="L423">
        <f t="shared" si="88"/>
        <v>162430.42499999999</v>
      </c>
      <c r="M423" s="42">
        <f t="shared" si="89"/>
        <v>3136.2836145703109</v>
      </c>
      <c r="N423">
        <f t="shared" si="90"/>
        <v>151.27020000000002</v>
      </c>
      <c r="O423">
        <f t="shared" si="91"/>
        <v>92.755989</v>
      </c>
      <c r="P423" s="43">
        <f t="shared" si="92"/>
        <v>244.02618900000002</v>
      </c>
      <c r="Q423" s="44">
        <f t="shared" si="93"/>
        <v>6682.9401796874963</v>
      </c>
      <c r="R423" t="str">
        <f t="shared" si="94"/>
        <v>Accelerating</v>
      </c>
      <c r="S423">
        <f t="shared" si="95"/>
        <v>3880.0164051000002</v>
      </c>
    </row>
    <row r="424" spans="2:19" x14ac:dyDescent="0.3">
      <c r="B424" s="29" t="s">
        <v>11</v>
      </c>
      <c r="C424" s="29">
        <v>416</v>
      </c>
      <c r="D424" s="29">
        <v>416</v>
      </c>
      <c r="E424" s="28">
        <v>17.399999999999999</v>
      </c>
      <c r="F424" s="15">
        <f t="shared" si="96"/>
        <v>0.38888888888888873</v>
      </c>
      <c r="G424" s="15">
        <f t="shared" si="84"/>
        <v>1.3999999999999995</v>
      </c>
      <c r="H424">
        <f t="shared" si="85"/>
        <v>111.08264399999999</v>
      </c>
      <c r="I424">
        <f t="shared" si="86"/>
        <v>3737906.2855679984</v>
      </c>
      <c r="J424">
        <f t="shared" si="97"/>
        <v>17.399999999999999</v>
      </c>
      <c r="K424">
        <f t="shared" si="87"/>
        <v>219341.78999999998</v>
      </c>
      <c r="L424">
        <f t="shared" si="88"/>
        <v>194523.29999999996</v>
      </c>
      <c r="M424" s="42">
        <f t="shared" si="89"/>
        <v>4151.7713755679979</v>
      </c>
      <c r="N424">
        <f t="shared" si="90"/>
        <v>151.27020000000002</v>
      </c>
      <c r="O424">
        <f t="shared" si="91"/>
        <v>111.08264399999997</v>
      </c>
      <c r="P424" s="43">
        <f t="shared" si="92"/>
        <v>262.352844</v>
      </c>
      <c r="Q424" s="44">
        <f t="shared" si="93"/>
        <v>8985.3516479999962</v>
      </c>
      <c r="R424" t="str">
        <f t="shared" si="94"/>
        <v>Accelerating</v>
      </c>
      <c r="S424">
        <f t="shared" si="95"/>
        <v>4564.9394855999999</v>
      </c>
    </row>
    <row r="425" spans="2:19" x14ac:dyDescent="0.3">
      <c r="B425" s="29" t="s">
        <v>11</v>
      </c>
      <c r="C425" s="29">
        <v>417</v>
      </c>
      <c r="D425" s="29">
        <v>417</v>
      </c>
      <c r="E425" s="28">
        <v>18.7</v>
      </c>
      <c r="F425" s="15">
        <f t="shared" si="96"/>
        <v>0.23611111111111149</v>
      </c>
      <c r="G425" s="15">
        <f t="shared" si="84"/>
        <v>0.85000000000000131</v>
      </c>
      <c r="H425">
        <f t="shared" si="85"/>
        <v>128.30126100000001</v>
      </c>
      <c r="I425">
        <f t="shared" si="86"/>
        <v>2633840.4552673171</v>
      </c>
      <c r="J425">
        <f t="shared" si="97"/>
        <v>18.7</v>
      </c>
      <c r="K425">
        <f t="shared" si="87"/>
        <v>235729.39499999999</v>
      </c>
      <c r="L425">
        <f t="shared" si="88"/>
        <v>224675.82500000001</v>
      </c>
      <c r="M425" s="42">
        <f t="shared" si="89"/>
        <v>3094.2456752673174</v>
      </c>
      <c r="N425">
        <f t="shared" si="90"/>
        <v>151.27020000000002</v>
      </c>
      <c r="O425">
        <f t="shared" si="91"/>
        <v>128.30126100000001</v>
      </c>
      <c r="P425" s="43">
        <f t="shared" si="92"/>
        <v>279.571461</v>
      </c>
      <c r="Q425" s="44">
        <f t="shared" si="93"/>
        <v>6316.1641613125112</v>
      </c>
      <c r="R425" t="str">
        <f t="shared" si="94"/>
        <v>Accelerating</v>
      </c>
      <c r="S425">
        <f t="shared" si="95"/>
        <v>5227.9863206999999</v>
      </c>
    </row>
    <row r="426" spans="2:19" x14ac:dyDescent="0.3">
      <c r="B426" s="29" t="s">
        <v>11</v>
      </c>
      <c r="C426" s="29">
        <v>418</v>
      </c>
      <c r="D426" s="29">
        <v>418</v>
      </c>
      <c r="E426" s="28">
        <v>19.100000000000001</v>
      </c>
      <c r="F426" s="15">
        <f t="shared" si="96"/>
        <v>1.3888888888889086E-2</v>
      </c>
      <c r="G426" s="15">
        <f t="shared" si="84"/>
        <v>5.0000000000000711E-2</v>
      </c>
      <c r="H426">
        <f t="shared" si="85"/>
        <v>133.84878900000001</v>
      </c>
      <c r="I426">
        <f t="shared" si="86"/>
        <v>162406.915341919</v>
      </c>
      <c r="J426">
        <f t="shared" si="97"/>
        <v>19.100000000000001</v>
      </c>
      <c r="K426">
        <f t="shared" si="87"/>
        <v>240771.73500000002</v>
      </c>
      <c r="L426">
        <f t="shared" si="88"/>
        <v>234390.42500000005</v>
      </c>
      <c r="M426" s="42">
        <f t="shared" si="89"/>
        <v>637.56907534191907</v>
      </c>
      <c r="N426">
        <f t="shared" si="90"/>
        <v>151.27020000000002</v>
      </c>
      <c r="O426">
        <f t="shared" si="91"/>
        <v>133.84878900000001</v>
      </c>
      <c r="P426" s="43">
        <f t="shared" si="92"/>
        <v>285.11898900000006</v>
      </c>
      <c r="Q426" s="44">
        <f t="shared" si="93"/>
        <v>388.53329029167224</v>
      </c>
      <c r="R426" t="str">
        <f t="shared" si="94"/>
        <v>Accelerating</v>
      </c>
      <c r="S426">
        <f t="shared" si="95"/>
        <v>5445.7726899000018</v>
      </c>
    </row>
    <row r="427" spans="2:19" x14ac:dyDescent="0.3">
      <c r="B427" s="29" t="s">
        <v>11</v>
      </c>
      <c r="C427" s="29">
        <v>419</v>
      </c>
      <c r="D427" s="29">
        <v>419</v>
      </c>
      <c r="E427" s="28">
        <v>18.8</v>
      </c>
      <c r="F427" s="15">
        <f t="shared" si="96"/>
        <v>-0.20833333333333331</v>
      </c>
      <c r="G427" s="15">
        <f t="shared" si="84"/>
        <v>-0.74999999999999989</v>
      </c>
      <c r="H427">
        <f t="shared" si="85"/>
        <v>129.67713600000002</v>
      </c>
      <c r="I427">
        <f t="shared" si="86"/>
        <v>-2371484.1326350002</v>
      </c>
      <c r="J427">
        <f t="shared" si="97"/>
        <v>18.8</v>
      </c>
      <c r="K427">
        <f t="shared" si="87"/>
        <v>236989.98</v>
      </c>
      <c r="L427">
        <f t="shared" si="88"/>
        <v>227085.20000000004</v>
      </c>
      <c r="M427" s="42">
        <f t="shared" si="89"/>
        <v>-1907.4089526350003</v>
      </c>
      <c r="N427">
        <f t="shared" si="90"/>
        <v>151.27020000000002</v>
      </c>
      <c r="O427">
        <f t="shared" si="91"/>
        <v>129.67713600000002</v>
      </c>
      <c r="P427" s="43">
        <f t="shared" si="92"/>
        <v>280.94733600000006</v>
      </c>
      <c r="Q427" s="44">
        <f t="shared" si="93"/>
        <v>-5659.8666650000005</v>
      </c>
      <c r="R427" t="str">
        <f t="shared" si="94"/>
        <v>Braking</v>
      </c>
      <c r="S427">
        <f t="shared" si="95"/>
        <v>5281.8099168000017</v>
      </c>
    </row>
    <row r="428" spans="2:19" x14ac:dyDescent="0.3">
      <c r="B428" s="29" t="s">
        <v>11</v>
      </c>
      <c r="C428" s="29">
        <v>420</v>
      </c>
      <c r="D428" s="29">
        <v>420</v>
      </c>
      <c r="E428" s="28">
        <v>17.600000000000001</v>
      </c>
      <c r="F428" s="15">
        <f t="shared" si="96"/>
        <v>-0.30555555555555547</v>
      </c>
      <c r="G428" s="15">
        <f t="shared" si="84"/>
        <v>-1.0999999999999996</v>
      </c>
      <c r="H428">
        <f t="shared" si="85"/>
        <v>113.65094400000002</v>
      </c>
      <c r="I428">
        <f t="shared" si="86"/>
        <v>-3062892.9408</v>
      </c>
      <c r="J428">
        <f t="shared" si="97"/>
        <v>17.600000000000001</v>
      </c>
      <c r="K428">
        <f t="shared" si="87"/>
        <v>221862.96000000002</v>
      </c>
      <c r="L428">
        <f t="shared" si="88"/>
        <v>199020.80000000002</v>
      </c>
      <c r="M428" s="42">
        <f t="shared" si="89"/>
        <v>-2642.0091808000002</v>
      </c>
      <c r="N428">
        <f t="shared" si="90"/>
        <v>151.27020000000002</v>
      </c>
      <c r="O428">
        <f t="shared" si="91"/>
        <v>113.65094400000002</v>
      </c>
      <c r="P428" s="43">
        <f t="shared" si="92"/>
        <v>264.92114400000003</v>
      </c>
      <c r="Q428" s="44">
        <f t="shared" si="93"/>
        <v>-7292.6022400000002</v>
      </c>
      <c r="R428" t="str">
        <f t="shared" si="94"/>
        <v>Braking</v>
      </c>
      <c r="S428">
        <f t="shared" si="95"/>
        <v>4662.6121344000012</v>
      </c>
    </row>
    <row r="429" spans="2:19" x14ac:dyDescent="0.3">
      <c r="B429" s="29" t="s">
        <v>11</v>
      </c>
      <c r="C429" s="29">
        <v>421</v>
      </c>
      <c r="D429" s="29">
        <v>421</v>
      </c>
      <c r="E429" s="28">
        <v>16.600000000000001</v>
      </c>
      <c r="F429" s="15">
        <f t="shared" si="96"/>
        <v>-0.19444444444444473</v>
      </c>
      <c r="G429" s="15">
        <f t="shared" si="84"/>
        <v>-0.70000000000000107</v>
      </c>
      <c r="H429">
        <f t="shared" si="85"/>
        <v>101.10296400000003</v>
      </c>
      <c r="I429">
        <f t="shared" si="86"/>
        <v>-1742182.4041148361</v>
      </c>
      <c r="J429">
        <f t="shared" si="97"/>
        <v>16.600000000000001</v>
      </c>
      <c r="K429">
        <f t="shared" si="87"/>
        <v>209257.11000000002</v>
      </c>
      <c r="L429">
        <f t="shared" si="88"/>
        <v>177047.30000000005</v>
      </c>
      <c r="M429" s="42">
        <f t="shared" si="89"/>
        <v>-1355.8779941148359</v>
      </c>
      <c r="N429">
        <f t="shared" si="90"/>
        <v>151.27020000000002</v>
      </c>
      <c r="O429">
        <f t="shared" si="91"/>
        <v>101.10296400000003</v>
      </c>
      <c r="P429" s="43">
        <f t="shared" si="92"/>
        <v>252.37316400000003</v>
      </c>
      <c r="Q429" s="44">
        <f t="shared" si="93"/>
        <v>-4138.2004848333399</v>
      </c>
      <c r="R429" t="str">
        <f t="shared" si="94"/>
        <v>Braking</v>
      </c>
      <c r="S429">
        <f t="shared" si="95"/>
        <v>4189.3945224000008</v>
      </c>
    </row>
    <row r="430" spans="2:19" x14ac:dyDescent="0.3">
      <c r="B430" s="29" t="s">
        <v>11</v>
      </c>
      <c r="C430" s="29">
        <v>422</v>
      </c>
      <c r="D430" s="29">
        <v>422</v>
      </c>
      <c r="E430" s="28">
        <v>16.2</v>
      </c>
      <c r="F430" s="15">
        <f t="shared" si="96"/>
        <v>-2.7777777777778172E-2</v>
      </c>
      <c r="G430" s="15">
        <f t="shared" si="84"/>
        <v>-0.10000000000000142</v>
      </c>
      <c r="H430">
        <f t="shared" si="85"/>
        <v>96.289236000000002</v>
      </c>
      <c r="I430">
        <f t="shared" si="86"/>
        <v>-238160.72644200339</v>
      </c>
      <c r="J430">
        <f t="shared" si="97"/>
        <v>16.2</v>
      </c>
      <c r="K430">
        <f t="shared" si="87"/>
        <v>204214.77</v>
      </c>
      <c r="L430">
        <f t="shared" si="88"/>
        <v>168617.7</v>
      </c>
      <c r="M430" s="42">
        <f t="shared" si="89"/>
        <v>134.67174355799662</v>
      </c>
      <c r="N430">
        <f t="shared" si="90"/>
        <v>151.27020000000002</v>
      </c>
      <c r="O430">
        <f t="shared" si="91"/>
        <v>96.289236000000002</v>
      </c>
      <c r="P430" s="43">
        <f t="shared" si="92"/>
        <v>247.55943600000001</v>
      </c>
      <c r="Q430" s="44">
        <f t="shared" si="93"/>
        <v>-564.36191100000804</v>
      </c>
      <c r="R430" t="str">
        <f t="shared" si="94"/>
        <v>Braking</v>
      </c>
      <c r="S430">
        <f t="shared" si="95"/>
        <v>4010.4628631999999</v>
      </c>
    </row>
    <row r="431" spans="2:19" x14ac:dyDescent="0.3">
      <c r="B431" s="29" t="s">
        <v>11</v>
      </c>
      <c r="C431" s="29">
        <v>423</v>
      </c>
      <c r="D431" s="29">
        <v>423</v>
      </c>
      <c r="E431" s="28">
        <v>16.399999999999999</v>
      </c>
      <c r="F431" s="15">
        <f t="shared" si="96"/>
        <v>0.1388888888888889</v>
      </c>
      <c r="G431" s="15">
        <f t="shared" si="84"/>
        <v>0.50000000000000011</v>
      </c>
      <c r="H431">
        <f t="shared" si="85"/>
        <v>98.681424000000007</v>
      </c>
      <c r="I431">
        <f t="shared" si="86"/>
        <v>1226178.3690900002</v>
      </c>
      <c r="J431">
        <f t="shared" si="97"/>
        <v>16.399999999999999</v>
      </c>
      <c r="K431">
        <f t="shared" si="87"/>
        <v>206735.94</v>
      </c>
      <c r="L431">
        <f t="shared" si="88"/>
        <v>172806.8</v>
      </c>
      <c r="M431" s="42">
        <f t="shared" si="89"/>
        <v>1605.7211090900003</v>
      </c>
      <c r="N431">
        <f t="shared" si="90"/>
        <v>151.27020000000002</v>
      </c>
      <c r="O431">
        <f t="shared" si="91"/>
        <v>98.681423999999993</v>
      </c>
      <c r="P431" s="43">
        <f t="shared" si="92"/>
        <v>249.95162400000001</v>
      </c>
      <c r="Q431" s="44">
        <f t="shared" si="93"/>
        <v>2898.7668300000005</v>
      </c>
      <c r="R431" t="str">
        <f t="shared" si="94"/>
        <v>Accelerating</v>
      </c>
      <c r="S431">
        <f t="shared" si="95"/>
        <v>4099.2066335999998</v>
      </c>
    </row>
    <row r="432" spans="2:19" x14ac:dyDescent="0.3">
      <c r="B432" s="29" t="s">
        <v>11</v>
      </c>
      <c r="C432" s="29">
        <v>424</v>
      </c>
      <c r="D432" s="29">
        <v>424</v>
      </c>
      <c r="E432" s="28">
        <v>17.2</v>
      </c>
      <c r="F432" s="15">
        <f t="shared" si="96"/>
        <v>0.37500000000000039</v>
      </c>
      <c r="G432" s="15">
        <f t="shared" si="84"/>
        <v>1.3500000000000016</v>
      </c>
      <c r="H432">
        <f t="shared" si="85"/>
        <v>108.543696</v>
      </c>
      <c r="I432">
        <f t="shared" si="86"/>
        <v>3658790.9047680041</v>
      </c>
      <c r="J432">
        <f t="shared" si="97"/>
        <v>17.2</v>
      </c>
      <c r="K432">
        <f t="shared" si="87"/>
        <v>216820.62</v>
      </c>
      <c r="L432">
        <f t="shared" si="88"/>
        <v>190077.19999999998</v>
      </c>
      <c r="M432" s="42">
        <f t="shared" si="89"/>
        <v>4065.6887247680042</v>
      </c>
      <c r="N432">
        <f t="shared" si="90"/>
        <v>151.27020000000002</v>
      </c>
      <c r="O432">
        <f t="shared" si="91"/>
        <v>108.543696</v>
      </c>
      <c r="P432" s="43">
        <f t="shared" si="92"/>
        <v>259.813896</v>
      </c>
      <c r="Q432" s="44">
        <f t="shared" si="93"/>
        <v>8629.2238320000088</v>
      </c>
      <c r="R432" t="str">
        <f t="shared" si="94"/>
        <v>Accelerating</v>
      </c>
      <c r="S432">
        <f t="shared" si="95"/>
        <v>4468.7990111999998</v>
      </c>
    </row>
    <row r="433" spans="2:19" x14ac:dyDescent="0.3">
      <c r="B433" s="29" t="s">
        <v>11</v>
      </c>
      <c r="C433" s="29">
        <v>425</v>
      </c>
      <c r="D433" s="29">
        <v>425</v>
      </c>
      <c r="E433" s="28">
        <v>19.100000000000001</v>
      </c>
      <c r="F433" s="15">
        <f t="shared" si="96"/>
        <v>0.75000000000000022</v>
      </c>
      <c r="G433" s="15">
        <f t="shared" si="84"/>
        <v>2.7000000000000011</v>
      </c>
      <c r="H433">
        <f t="shared" si="85"/>
        <v>133.84878900000001</v>
      </c>
      <c r="I433">
        <f t="shared" si="86"/>
        <v>9066164.0674218778</v>
      </c>
      <c r="J433">
        <f t="shared" si="97"/>
        <v>19.100000000000001</v>
      </c>
      <c r="K433">
        <f t="shared" si="87"/>
        <v>240771.73500000002</v>
      </c>
      <c r="L433">
        <f t="shared" si="88"/>
        <v>234390.42500000005</v>
      </c>
      <c r="M433" s="42">
        <f t="shared" si="89"/>
        <v>9541.3262274218778</v>
      </c>
      <c r="N433">
        <f t="shared" si="90"/>
        <v>151.27020000000002</v>
      </c>
      <c r="O433">
        <f t="shared" si="91"/>
        <v>133.84878900000001</v>
      </c>
      <c r="P433" s="43">
        <f t="shared" si="92"/>
        <v>285.11898900000006</v>
      </c>
      <c r="Q433" s="44">
        <f t="shared" si="93"/>
        <v>21332.150746875006</v>
      </c>
      <c r="R433" t="str">
        <f t="shared" si="94"/>
        <v>Accelerating</v>
      </c>
      <c r="S433">
        <f t="shared" si="95"/>
        <v>5445.7726899000018</v>
      </c>
    </row>
    <row r="434" spans="2:19" x14ac:dyDescent="0.3">
      <c r="B434" s="29" t="s">
        <v>11</v>
      </c>
      <c r="C434" s="29">
        <v>426</v>
      </c>
      <c r="D434" s="29">
        <v>426</v>
      </c>
      <c r="E434" s="28">
        <v>22.6</v>
      </c>
      <c r="F434" s="15">
        <f t="shared" si="96"/>
        <v>1.1527777777777775</v>
      </c>
      <c r="G434" s="15">
        <f t="shared" si="84"/>
        <v>4.1499999999999986</v>
      </c>
      <c r="H434">
        <f t="shared" si="85"/>
        <v>187.39784400000005</v>
      </c>
      <c r="I434">
        <f t="shared" si="86"/>
        <v>19601955.030783001</v>
      </c>
      <c r="J434">
        <f t="shared" si="97"/>
        <v>22.6</v>
      </c>
      <c r="K434">
        <f t="shared" si="87"/>
        <v>284892.21000000002</v>
      </c>
      <c r="L434">
        <f t="shared" si="88"/>
        <v>328163.30000000005</v>
      </c>
      <c r="M434" s="42">
        <f t="shared" si="89"/>
        <v>20215.010540783001</v>
      </c>
      <c r="N434">
        <f t="shared" si="90"/>
        <v>151.27020000000002</v>
      </c>
      <c r="O434">
        <f t="shared" si="91"/>
        <v>187.39784400000002</v>
      </c>
      <c r="P434" s="43">
        <f t="shared" si="92"/>
        <v>338.66804400000001</v>
      </c>
      <c r="Q434" s="44">
        <f t="shared" si="93"/>
        <v>46013.978945500006</v>
      </c>
      <c r="R434" t="str">
        <f t="shared" si="94"/>
        <v>Accelerating</v>
      </c>
      <c r="S434">
        <f t="shared" si="95"/>
        <v>7653.8977944000007</v>
      </c>
    </row>
    <row r="435" spans="2:19" x14ac:dyDescent="0.3">
      <c r="B435" s="29" t="s">
        <v>11</v>
      </c>
      <c r="C435" s="29">
        <v>427</v>
      </c>
      <c r="D435" s="29">
        <v>427</v>
      </c>
      <c r="E435" s="28">
        <v>27.4</v>
      </c>
      <c r="F435" s="15">
        <f t="shared" si="96"/>
        <v>1.25</v>
      </c>
      <c r="G435" s="15">
        <f t="shared" si="84"/>
        <v>4.5000000000000009</v>
      </c>
      <c r="H435">
        <f t="shared" si="85"/>
        <v>275.45384399999995</v>
      </c>
      <c r="I435">
        <f t="shared" si="86"/>
        <v>31389514.951672494</v>
      </c>
      <c r="J435">
        <f t="shared" si="97"/>
        <v>27.4</v>
      </c>
      <c r="K435">
        <f t="shared" si="87"/>
        <v>345400.29</v>
      </c>
      <c r="L435">
        <f t="shared" si="88"/>
        <v>482363.29999999993</v>
      </c>
      <c r="M435" s="42">
        <f t="shared" si="89"/>
        <v>32217.278541672495</v>
      </c>
      <c r="N435">
        <f t="shared" si="90"/>
        <v>151.27020000000002</v>
      </c>
      <c r="O435">
        <f t="shared" si="91"/>
        <v>275.45384399999995</v>
      </c>
      <c r="P435" s="43">
        <f t="shared" si="92"/>
        <v>426.72404399999994</v>
      </c>
      <c r="Q435" s="44">
        <f t="shared" si="93"/>
        <v>73511.744617499993</v>
      </c>
      <c r="R435" t="str">
        <f t="shared" si="94"/>
        <v>Accelerating</v>
      </c>
      <c r="S435">
        <f t="shared" si="95"/>
        <v>11692.238805599998</v>
      </c>
    </row>
    <row r="436" spans="2:19" x14ac:dyDescent="0.3">
      <c r="B436" s="29" t="s">
        <v>11</v>
      </c>
      <c r="C436" s="29">
        <v>428</v>
      </c>
      <c r="D436" s="29">
        <v>428</v>
      </c>
      <c r="E436" s="28">
        <v>31.6</v>
      </c>
      <c r="F436" s="15">
        <f t="shared" si="96"/>
        <v>0.83333333333333326</v>
      </c>
      <c r="G436" s="15">
        <f t="shared" si="84"/>
        <v>2.9999999999999996</v>
      </c>
      <c r="H436">
        <f t="shared" si="85"/>
        <v>366.37166400000001</v>
      </c>
      <c r="I436">
        <f t="shared" si="86"/>
        <v>27963927.874239996</v>
      </c>
      <c r="J436">
        <f t="shared" si="97"/>
        <v>31.6</v>
      </c>
      <c r="K436">
        <f t="shared" si="87"/>
        <v>398344.86000000004</v>
      </c>
      <c r="L436">
        <f t="shared" si="88"/>
        <v>641574.80000000005</v>
      </c>
      <c r="M436" s="42">
        <f t="shared" si="89"/>
        <v>29003.847534239998</v>
      </c>
      <c r="N436">
        <f t="shared" si="90"/>
        <v>151.27020000000002</v>
      </c>
      <c r="O436">
        <f t="shared" si="91"/>
        <v>366.37166400000001</v>
      </c>
      <c r="P436" s="43">
        <f t="shared" si="92"/>
        <v>517.64186400000006</v>
      </c>
      <c r="Q436" s="44">
        <f t="shared" si="93"/>
        <v>65336.28007999999</v>
      </c>
      <c r="R436" t="str">
        <f t="shared" si="94"/>
        <v>Accelerating</v>
      </c>
      <c r="S436">
        <f t="shared" si="95"/>
        <v>16357.482902400003</v>
      </c>
    </row>
    <row r="437" spans="2:19" x14ac:dyDescent="0.3">
      <c r="B437" s="29" t="s">
        <v>11</v>
      </c>
      <c r="C437" s="29">
        <v>429</v>
      </c>
      <c r="D437" s="29">
        <v>429</v>
      </c>
      <c r="E437" s="28">
        <v>33.4</v>
      </c>
      <c r="F437" s="15">
        <f t="shared" si="96"/>
        <v>0.26388888888888867</v>
      </c>
      <c r="G437" s="15">
        <f t="shared" si="84"/>
        <v>0.94999999999999918</v>
      </c>
      <c r="H437">
        <f t="shared" si="85"/>
        <v>409.29896400000001</v>
      </c>
      <c r="I437">
        <f t="shared" si="86"/>
        <v>9939083.4863677435</v>
      </c>
      <c r="J437">
        <f t="shared" si="97"/>
        <v>33.4</v>
      </c>
      <c r="K437">
        <f t="shared" si="87"/>
        <v>421035.39</v>
      </c>
      <c r="L437">
        <f t="shared" si="88"/>
        <v>716747.29999999993</v>
      </c>
      <c r="M437" s="42">
        <f t="shared" si="89"/>
        <v>11076.866176367745</v>
      </c>
      <c r="N437">
        <f t="shared" si="90"/>
        <v>151.27020000000002</v>
      </c>
      <c r="O437">
        <f t="shared" si="91"/>
        <v>409.29896400000001</v>
      </c>
      <c r="P437" s="43">
        <f t="shared" si="92"/>
        <v>560.569164</v>
      </c>
      <c r="Q437" s="44">
        <f t="shared" si="93"/>
        <v>23168.026774749986</v>
      </c>
      <c r="R437" t="str">
        <f t="shared" si="94"/>
        <v>Accelerating</v>
      </c>
      <c r="S437">
        <f t="shared" si="95"/>
        <v>18723.0100776</v>
      </c>
    </row>
    <row r="438" spans="2:19" x14ac:dyDescent="0.3">
      <c r="B438" s="29" t="s">
        <v>11</v>
      </c>
      <c r="C438" s="29">
        <v>430</v>
      </c>
      <c r="D438" s="29">
        <v>430</v>
      </c>
      <c r="E438" s="28">
        <v>33.5</v>
      </c>
      <c r="F438" s="15">
        <f t="shared" si="96"/>
        <v>-8.3333333333333523E-2</v>
      </c>
      <c r="G438" s="15">
        <f t="shared" si="84"/>
        <v>-0.30000000000000071</v>
      </c>
      <c r="H438">
        <f t="shared" si="85"/>
        <v>411.75352500000002</v>
      </c>
      <c r="I438">
        <f t="shared" si="86"/>
        <v>-3172217.7821875075</v>
      </c>
      <c r="J438">
        <f t="shared" si="97"/>
        <v>33.5</v>
      </c>
      <c r="K438">
        <f t="shared" si="87"/>
        <v>422295.97500000003</v>
      </c>
      <c r="L438">
        <f t="shared" si="88"/>
        <v>721045.625</v>
      </c>
      <c r="M438" s="42">
        <f t="shared" si="89"/>
        <v>-2028.8761821875073</v>
      </c>
      <c r="N438">
        <f t="shared" si="90"/>
        <v>151.27020000000002</v>
      </c>
      <c r="O438">
        <f t="shared" si="91"/>
        <v>411.75352500000002</v>
      </c>
      <c r="P438" s="43">
        <f t="shared" si="92"/>
        <v>563.02372500000001</v>
      </c>
      <c r="Q438" s="44">
        <f t="shared" si="93"/>
        <v>-7377.2506562500175</v>
      </c>
      <c r="R438" t="str">
        <f t="shared" si="94"/>
        <v>Braking</v>
      </c>
      <c r="S438">
        <f t="shared" si="95"/>
        <v>18861.294787499999</v>
      </c>
    </row>
    <row r="439" spans="2:19" x14ac:dyDescent="0.3">
      <c r="B439" s="29" t="s">
        <v>11</v>
      </c>
      <c r="C439" s="29">
        <v>431</v>
      </c>
      <c r="D439" s="29">
        <v>431</v>
      </c>
      <c r="E439" s="28">
        <v>32.799999999999997</v>
      </c>
      <c r="F439" s="15">
        <f t="shared" si="96"/>
        <v>-0.2222222222222224</v>
      </c>
      <c r="G439" s="15">
        <f t="shared" si="84"/>
        <v>-0.80000000000000071</v>
      </c>
      <c r="H439">
        <f t="shared" si="85"/>
        <v>394.72569600000003</v>
      </c>
      <c r="I439">
        <f t="shared" si="86"/>
        <v>-8147182.223850674</v>
      </c>
      <c r="J439">
        <f t="shared" si="97"/>
        <v>32.799999999999997</v>
      </c>
      <c r="K439">
        <f t="shared" si="87"/>
        <v>413471.88</v>
      </c>
      <c r="L439">
        <f t="shared" si="88"/>
        <v>691227.2</v>
      </c>
      <c r="M439" s="42">
        <f t="shared" si="89"/>
        <v>-7042.4831438506735</v>
      </c>
      <c r="N439">
        <f t="shared" si="90"/>
        <v>151.27020000000002</v>
      </c>
      <c r="O439">
        <f t="shared" si="91"/>
        <v>394.72569599999997</v>
      </c>
      <c r="P439" s="43">
        <f t="shared" si="92"/>
        <v>545.99589600000002</v>
      </c>
      <c r="Q439" s="44">
        <f t="shared" si="93"/>
        <v>-18902.974997333349</v>
      </c>
      <c r="R439" t="str">
        <f t="shared" si="94"/>
        <v>Braking</v>
      </c>
      <c r="S439">
        <f t="shared" si="95"/>
        <v>17908.6653888</v>
      </c>
    </row>
    <row r="440" spans="2:19" x14ac:dyDescent="0.3">
      <c r="B440" s="29" t="s">
        <v>11</v>
      </c>
      <c r="C440" s="29">
        <v>432</v>
      </c>
      <c r="D440" s="29">
        <v>432</v>
      </c>
      <c r="E440" s="28">
        <v>31.9</v>
      </c>
      <c r="F440" s="15">
        <f t="shared" si="96"/>
        <v>-0.20833333333333284</v>
      </c>
      <c r="G440" s="15">
        <f t="shared" si="84"/>
        <v>-0.74999999999999833</v>
      </c>
      <c r="H440">
        <f t="shared" si="85"/>
        <v>373.361109</v>
      </c>
      <c r="I440">
        <f t="shared" si="86"/>
        <v>-7258139.9589599827</v>
      </c>
      <c r="J440">
        <f t="shared" si="97"/>
        <v>31.9</v>
      </c>
      <c r="K440">
        <f t="shared" si="87"/>
        <v>402126.61499999999</v>
      </c>
      <c r="L440">
        <f t="shared" si="88"/>
        <v>653814.42499999993</v>
      </c>
      <c r="M440" s="42">
        <f t="shared" si="89"/>
        <v>-6202.1989189599826</v>
      </c>
      <c r="N440">
        <f t="shared" si="90"/>
        <v>151.27020000000002</v>
      </c>
      <c r="O440">
        <f t="shared" si="91"/>
        <v>373.36110899999994</v>
      </c>
      <c r="P440" s="43">
        <f t="shared" si="92"/>
        <v>524.63130899999999</v>
      </c>
      <c r="Q440" s="44">
        <f t="shared" si="93"/>
        <v>-16801.249904999961</v>
      </c>
      <c r="R440" t="str">
        <f t="shared" si="94"/>
        <v>Braking</v>
      </c>
      <c r="S440">
        <f t="shared" si="95"/>
        <v>16735.7387571</v>
      </c>
    </row>
    <row r="441" spans="2:19" x14ac:dyDescent="0.3">
      <c r="B441" s="29" t="s">
        <v>11</v>
      </c>
      <c r="C441" s="29">
        <v>433</v>
      </c>
      <c r="D441" s="29">
        <v>433</v>
      </c>
      <c r="E441" s="28">
        <v>31.3</v>
      </c>
      <c r="F441" s="15">
        <f t="shared" si="96"/>
        <v>-0.11111111111111072</v>
      </c>
      <c r="G441" s="15">
        <f t="shared" si="84"/>
        <v>-0.39999999999999863</v>
      </c>
      <c r="H441">
        <f t="shared" si="85"/>
        <v>359.44826100000006</v>
      </c>
      <c r="I441">
        <f t="shared" si="86"/>
        <v>-3744033.0559238205</v>
      </c>
      <c r="J441">
        <f t="shared" si="97"/>
        <v>31.3</v>
      </c>
      <c r="K441">
        <f t="shared" si="87"/>
        <v>394563.10500000004</v>
      </c>
      <c r="L441">
        <f t="shared" si="88"/>
        <v>629450.82500000007</v>
      </c>
      <c r="M441" s="42">
        <f t="shared" si="89"/>
        <v>-2720.0191259238204</v>
      </c>
      <c r="N441">
        <f t="shared" si="90"/>
        <v>151.27020000000002</v>
      </c>
      <c r="O441">
        <f t="shared" si="91"/>
        <v>359.448261</v>
      </c>
      <c r="P441" s="43">
        <f t="shared" si="92"/>
        <v>510.71846100000005</v>
      </c>
      <c r="Q441" s="44">
        <f t="shared" si="93"/>
        <v>-8646.7276118333029</v>
      </c>
      <c r="R441" t="str">
        <f t="shared" si="94"/>
        <v>Braking</v>
      </c>
      <c r="S441">
        <f t="shared" si="95"/>
        <v>15985.487829300002</v>
      </c>
    </row>
    <row r="442" spans="2:19" x14ac:dyDescent="0.3">
      <c r="B442" s="29" t="s">
        <v>11</v>
      </c>
      <c r="C442" s="29">
        <v>434</v>
      </c>
      <c r="D442" s="29">
        <v>434</v>
      </c>
      <c r="E442" s="28">
        <v>31.1</v>
      </c>
      <c r="F442" s="15">
        <f t="shared" si="96"/>
        <v>-9.7222222222222127E-2</v>
      </c>
      <c r="G442" s="15">
        <f t="shared" si="84"/>
        <v>-0.3499999999999997</v>
      </c>
      <c r="H442">
        <f t="shared" si="85"/>
        <v>354.869349</v>
      </c>
      <c r="I442">
        <f t="shared" si="86"/>
        <v>-3249252.7618174138</v>
      </c>
      <c r="J442">
        <f t="shared" si="97"/>
        <v>31.1</v>
      </c>
      <c r="K442">
        <f t="shared" si="87"/>
        <v>392041.93500000006</v>
      </c>
      <c r="L442">
        <f t="shared" si="88"/>
        <v>621432.42500000005</v>
      </c>
      <c r="M442" s="42">
        <f t="shared" si="89"/>
        <v>-2235.7784018174139</v>
      </c>
      <c r="N442">
        <f t="shared" si="90"/>
        <v>151.27020000000002</v>
      </c>
      <c r="O442">
        <f t="shared" si="91"/>
        <v>354.869349</v>
      </c>
      <c r="P442" s="43">
        <f t="shared" si="92"/>
        <v>506.13954899999999</v>
      </c>
      <c r="Q442" s="44">
        <f t="shared" si="93"/>
        <v>-7486.7575157083265</v>
      </c>
      <c r="R442" t="str">
        <f t="shared" si="94"/>
        <v>Braking</v>
      </c>
      <c r="S442">
        <f t="shared" si="95"/>
        <v>15740.9399739</v>
      </c>
    </row>
    <row r="443" spans="2:19" x14ac:dyDescent="0.3">
      <c r="B443" s="29" t="s">
        <v>11</v>
      </c>
      <c r="C443" s="29">
        <v>435</v>
      </c>
      <c r="D443" s="29">
        <v>435</v>
      </c>
      <c r="E443" s="28">
        <v>30.6</v>
      </c>
      <c r="F443" s="15">
        <f t="shared" si="96"/>
        <v>-0.26388888888888917</v>
      </c>
      <c r="G443" s="15">
        <f t="shared" si="84"/>
        <v>-0.95000000000000107</v>
      </c>
      <c r="H443">
        <f t="shared" si="85"/>
        <v>343.5504840000001</v>
      </c>
      <c r="I443">
        <f t="shared" si="86"/>
        <v>-8577489.3497437611</v>
      </c>
      <c r="J443">
        <f t="shared" si="97"/>
        <v>30.6</v>
      </c>
      <c r="K443">
        <f t="shared" si="87"/>
        <v>385739.01</v>
      </c>
      <c r="L443">
        <f t="shared" si="88"/>
        <v>601611.30000000005</v>
      </c>
      <c r="M443" s="42">
        <f t="shared" si="89"/>
        <v>-7590.1390397437617</v>
      </c>
      <c r="N443">
        <f t="shared" si="90"/>
        <v>151.27020000000002</v>
      </c>
      <c r="O443">
        <f t="shared" si="91"/>
        <v>343.55048400000004</v>
      </c>
      <c r="P443" s="43">
        <f t="shared" si="92"/>
        <v>494.82068400000003</v>
      </c>
      <c r="Q443" s="44">
        <f t="shared" si="93"/>
        <v>-19718.366321250025</v>
      </c>
      <c r="R443" t="str">
        <f t="shared" si="94"/>
        <v>Braking</v>
      </c>
      <c r="S443">
        <f t="shared" si="95"/>
        <v>15141.512930400002</v>
      </c>
    </row>
    <row r="444" spans="2:19" x14ac:dyDescent="0.3">
      <c r="B444" s="29" t="s">
        <v>11</v>
      </c>
      <c r="C444" s="29">
        <v>436</v>
      </c>
      <c r="D444" s="29">
        <v>436</v>
      </c>
      <c r="E444" s="28">
        <v>29.2</v>
      </c>
      <c r="F444" s="15">
        <f t="shared" si="96"/>
        <v>-0.54166666666666696</v>
      </c>
      <c r="G444" s="15">
        <f t="shared" si="84"/>
        <v>-1.9500000000000011</v>
      </c>
      <c r="H444">
        <f t="shared" si="85"/>
        <v>312.83361600000001</v>
      </c>
      <c r="I444">
        <f t="shared" si="86"/>
        <v>-16106030.16401601</v>
      </c>
      <c r="J444">
        <f t="shared" si="97"/>
        <v>29.2</v>
      </c>
      <c r="K444">
        <f t="shared" si="87"/>
        <v>368090.82</v>
      </c>
      <c r="L444">
        <f t="shared" si="88"/>
        <v>547821.19999999995</v>
      </c>
      <c r="M444" s="42">
        <f t="shared" si="89"/>
        <v>-15190.118144016011</v>
      </c>
      <c r="N444">
        <f t="shared" si="90"/>
        <v>151.27020000000002</v>
      </c>
      <c r="O444">
        <f t="shared" si="91"/>
        <v>312.83361600000001</v>
      </c>
      <c r="P444" s="43">
        <f t="shared" si="92"/>
        <v>464.10381600000005</v>
      </c>
      <c r="Q444" s="44">
        <f t="shared" si="93"/>
        <v>-36940.436156000025</v>
      </c>
      <c r="R444" t="str">
        <f t="shared" si="94"/>
        <v>Braking</v>
      </c>
      <c r="S444">
        <f t="shared" si="95"/>
        <v>13551.831427200001</v>
      </c>
    </row>
    <row r="445" spans="2:19" x14ac:dyDescent="0.3">
      <c r="B445" s="29" t="s">
        <v>11</v>
      </c>
      <c r="C445" s="29">
        <v>437</v>
      </c>
      <c r="D445" s="29">
        <v>437</v>
      </c>
      <c r="E445" s="28">
        <v>26.7</v>
      </c>
      <c r="F445" s="15">
        <f t="shared" si="96"/>
        <v>-0.86111111111111094</v>
      </c>
      <c r="G445" s="15">
        <f t="shared" si="84"/>
        <v>-3.0999999999999996</v>
      </c>
      <c r="H445">
        <f t="shared" si="85"/>
        <v>261.55934100000002</v>
      </c>
      <c r="I445">
        <f t="shared" si="86"/>
        <v>-21506131.937976371</v>
      </c>
      <c r="J445">
        <f t="shared" si="97"/>
        <v>26.7</v>
      </c>
      <c r="K445">
        <f t="shared" si="87"/>
        <v>336576.19500000001</v>
      </c>
      <c r="L445">
        <f t="shared" si="88"/>
        <v>458031.82500000001</v>
      </c>
      <c r="M445" s="42">
        <f t="shared" si="89"/>
        <v>-20711.52391797637</v>
      </c>
      <c r="N445">
        <f t="shared" si="90"/>
        <v>151.27020000000002</v>
      </c>
      <c r="O445">
        <f t="shared" si="91"/>
        <v>261.55934100000002</v>
      </c>
      <c r="P445" s="43">
        <f t="shared" si="92"/>
        <v>412.82954100000006</v>
      </c>
      <c r="Q445" s="44">
        <f t="shared" si="93"/>
        <v>-49213.116562874995</v>
      </c>
      <c r="R445" t="str">
        <f t="shared" si="94"/>
        <v>Braking</v>
      </c>
      <c r="S445">
        <f t="shared" si="95"/>
        <v>11022.548744700001</v>
      </c>
    </row>
    <row r="446" spans="2:19" x14ac:dyDescent="0.3">
      <c r="B446" s="29" t="s">
        <v>11</v>
      </c>
      <c r="C446" s="29">
        <v>438</v>
      </c>
      <c r="D446" s="29">
        <v>438</v>
      </c>
      <c r="E446" s="28">
        <v>23</v>
      </c>
      <c r="F446" s="15">
        <f t="shared" si="96"/>
        <v>-1.1805555555555556</v>
      </c>
      <c r="G446" s="15">
        <f t="shared" si="84"/>
        <v>-4.25</v>
      </c>
      <c r="H446">
        <f t="shared" si="85"/>
        <v>194.09010000000004</v>
      </c>
      <c r="I446">
        <f t="shared" si="86"/>
        <v>-21979005.536625005</v>
      </c>
      <c r="J446">
        <f t="shared" si="97"/>
        <v>23</v>
      </c>
      <c r="K446">
        <f t="shared" si="87"/>
        <v>289934.55</v>
      </c>
      <c r="L446">
        <f t="shared" si="88"/>
        <v>339882.5</v>
      </c>
      <c r="M446" s="42">
        <f t="shared" si="89"/>
        <v>-21349.188486625004</v>
      </c>
      <c r="N446">
        <f t="shared" si="90"/>
        <v>151.27020000000002</v>
      </c>
      <c r="O446">
        <f t="shared" si="91"/>
        <v>194.09010000000001</v>
      </c>
      <c r="P446" s="43">
        <f t="shared" si="92"/>
        <v>345.36030000000005</v>
      </c>
      <c r="Q446" s="44">
        <f t="shared" si="93"/>
        <v>-50180.377937500009</v>
      </c>
      <c r="R446" t="str">
        <f t="shared" si="94"/>
        <v>Braking</v>
      </c>
      <c r="S446">
        <f t="shared" si="95"/>
        <v>7943.286900000001</v>
      </c>
    </row>
    <row r="447" spans="2:19" x14ac:dyDescent="0.3">
      <c r="B447" s="29" t="s">
        <v>11</v>
      </c>
      <c r="C447" s="29">
        <v>439</v>
      </c>
      <c r="D447" s="29">
        <v>439</v>
      </c>
      <c r="E447" s="28">
        <v>18.2</v>
      </c>
      <c r="F447" s="15">
        <f t="shared" si="96"/>
        <v>-1.4027777777777777</v>
      </c>
      <c r="G447" s="15">
        <f t="shared" si="84"/>
        <v>-5.05</v>
      </c>
      <c r="H447">
        <f t="shared" si="85"/>
        <v>121.53195599999999</v>
      </c>
      <c r="I447">
        <f t="shared" si="86"/>
        <v>-16427762.286943579</v>
      </c>
      <c r="J447">
        <f t="shared" si="97"/>
        <v>18.2</v>
      </c>
      <c r="K447">
        <f t="shared" si="87"/>
        <v>229426.47</v>
      </c>
      <c r="L447">
        <f t="shared" si="88"/>
        <v>212821.69999999998</v>
      </c>
      <c r="M447" s="42">
        <f t="shared" si="89"/>
        <v>-15985.514116943579</v>
      </c>
      <c r="N447">
        <f t="shared" si="90"/>
        <v>151.27020000000002</v>
      </c>
      <c r="O447">
        <f t="shared" si="91"/>
        <v>121.53195599999998</v>
      </c>
      <c r="P447" s="43">
        <f t="shared" si="92"/>
        <v>272.80215599999997</v>
      </c>
      <c r="Q447" s="44">
        <f t="shared" si="93"/>
        <v>-37420.870813083326</v>
      </c>
      <c r="R447" t="str">
        <f t="shared" si="94"/>
        <v>Braking</v>
      </c>
      <c r="S447">
        <f t="shared" si="95"/>
        <v>4964.9992391999995</v>
      </c>
    </row>
    <row r="448" spans="2:19" x14ac:dyDescent="0.3">
      <c r="B448" s="29" t="s">
        <v>11</v>
      </c>
      <c r="C448" s="29">
        <v>440</v>
      </c>
      <c r="D448" s="29">
        <v>440</v>
      </c>
      <c r="E448" s="28">
        <v>12.9</v>
      </c>
      <c r="F448" s="15">
        <f t="shared" si="96"/>
        <v>-1.4583333333333333</v>
      </c>
      <c r="G448" s="15">
        <f t="shared" si="84"/>
        <v>-5.2499999999999991</v>
      </c>
      <c r="H448">
        <f t="shared" si="85"/>
        <v>61.055828999999996</v>
      </c>
      <c r="I448">
        <f t="shared" si="86"/>
        <v>-8619047.8604999986</v>
      </c>
      <c r="J448">
        <f t="shared" si="97"/>
        <v>12.9</v>
      </c>
      <c r="K448">
        <f t="shared" si="87"/>
        <v>162615.465</v>
      </c>
      <c r="L448">
        <f t="shared" si="88"/>
        <v>106918.425</v>
      </c>
      <c r="M448" s="42">
        <f t="shared" si="89"/>
        <v>-8349.5139704999983</v>
      </c>
      <c r="N448">
        <f t="shared" si="90"/>
        <v>151.27020000000002</v>
      </c>
      <c r="O448">
        <f t="shared" si="91"/>
        <v>61.055829000000003</v>
      </c>
      <c r="P448" s="43">
        <f t="shared" si="92"/>
        <v>212.32602900000001</v>
      </c>
      <c r="Q448" s="44">
        <f t="shared" si="93"/>
        <v>-19588.745137499998</v>
      </c>
      <c r="R448" t="str">
        <f t="shared" si="94"/>
        <v>Braking</v>
      </c>
      <c r="S448">
        <f t="shared" si="95"/>
        <v>2739.0057741000001</v>
      </c>
    </row>
    <row r="449" spans="2:19" x14ac:dyDescent="0.3">
      <c r="B449" s="29" t="s">
        <v>11</v>
      </c>
      <c r="C449" s="29">
        <v>441</v>
      </c>
      <c r="D449" s="29">
        <v>441</v>
      </c>
      <c r="E449" s="28">
        <v>7.7</v>
      </c>
      <c r="F449" s="15">
        <f t="shared" si="96"/>
        <v>-1.2638888888888891</v>
      </c>
      <c r="G449" s="15">
        <f t="shared" si="84"/>
        <v>-4.5500000000000007</v>
      </c>
      <c r="H449">
        <f t="shared" si="85"/>
        <v>21.753501000000004</v>
      </c>
      <c r="I449">
        <f t="shared" si="86"/>
        <v>-2673531.1051824382</v>
      </c>
      <c r="J449">
        <f t="shared" si="97"/>
        <v>7.7</v>
      </c>
      <c r="K449">
        <f t="shared" si="87"/>
        <v>97065.044999999998</v>
      </c>
      <c r="L449">
        <f t="shared" si="88"/>
        <v>38093.825000000004</v>
      </c>
      <c r="M449" s="42">
        <f t="shared" si="89"/>
        <v>-2538.3722351824381</v>
      </c>
      <c r="N449">
        <f t="shared" si="90"/>
        <v>151.27020000000002</v>
      </c>
      <c r="O449">
        <f t="shared" si="91"/>
        <v>21.753501000000004</v>
      </c>
      <c r="P449" s="43">
        <f t="shared" si="92"/>
        <v>173.02370100000002</v>
      </c>
      <c r="Q449" s="44">
        <f t="shared" si="93"/>
        <v>-6062.4288099375017</v>
      </c>
      <c r="R449" t="str">
        <f t="shared" si="94"/>
        <v>Braking</v>
      </c>
      <c r="S449">
        <f t="shared" si="95"/>
        <v>1332.2824977000002</v>
      </c>
    </row>
    <row r="450" spans="2:19" x14ac:dyDescent="0.3">
      <c r="B450" s="29" t="s">
        <v>11</v>
      </c>
      <c r="C450" s="29">
        <v>442</v>
      </c>
      <c r="D450" s="29">
        <v>442</v>
      </c>
      <c r="E450" s="28">
        <v>3.8</v>
      </c>
      <c r="F450" s="15">
        <f t="shared" si="96"/>
        <v>-0.88888888888888895</v>
      </c>
      <c r="G450" s="15">
        <f t="shared" si="84"/>
        <v>-3.2</v>
      </c>
      <c r="H450">
        <f t="shared" si="85"/>
        <v>5.2980359999999997</v>
      </c>
      <c r="I450">
        <f t="shared" si="86"/>
        <v>-460020.2244906667</v>
      </c>
      <c r="J450">
        <f t="shared" si="97"/>
        <v>3.8</v>
      </c>
      <c r="K450">
        <f t="shared" si="87"/>
        <v>47902.229999999996</v>
      </c>
      <c r="L450">
        <f t="shared" si="88"/>
        <v>9277.6999999999989</v>
      </c>
      <c r="M450" s="42">
        <f t="shared" si="89"/>
        <v>-402.84029449066674</v>
      </c>
      <c r="N450">
        <f t="shared" si="90"/>
        <v>151.27020000000002</v>
      </c>
      <c r="O450">
        <f t="shared" si="91"/>
        <v>5.2980359999999997</v>
      </c>
      <c r="P450" s="43">
        <f t="shared" si="92"/>
        <v>156.56823600000001</v>
      </c>
      <c r="Q450" s="44">
        <f t="shared" si="93"/>
        <v>-1040.7697386666669</v>
      </c>
      <c r="R450" t="str">
        <f t="shared" si="94"/>
        <v>Braking</v>
      </c>
      <c r="S450">
        <f t="shared" si="95"/>
        <v>594.95929680000006</v>
      </c>
    </row>
    <row r="451" spans="2:19" x14ac:dyDescent="0.3">
      <c r="B451" s="29" t="s">
        <v>11</v>
      </c>
      <c r="C451" s="29">
        <v>443</v>
      </c>
      <c r="D451" s="29">
        <v>443</v>
      </c>
      <c r="E451" s="28">
        <v>1.3</v>
      </c>
      <c r="F451" s="15">
        <f t="shared" si="96"/>
        <v>-0.49999999999999994</v>
      </c>
      <c r="G451" s="15">
        <f t="shared" si="84"/>
        <v>-1.7999999999999998</v>
      </c>
      <c r="H451">
        <f t="shared" si="85"/>
        <v>0.62006100000000008</v>
      </c>
      <c r="I451">
        <f t="shared" si="86"/>
        <v>-30421.587797249998</v>
      </c>
      <c r="J451">
        <f t="shared" si="97"/>
        <v>1.3</v>
      </c>
      <c r="K451">
        <f t="shared" si="87"/>
        <v>16387.605</v>
      </c>
      <c r="L451">
        <f t="shared" si="88"/>
        <v>1085.825</v>
      </c>
      <c r="M451" s="42">
        <f t="shared" si="89"/>
        <v>-12.948157797249998</v>
      </c>
      <c r="N451">
        <f t="shared" si="90"/>
        <v>151.27020000000002</v>
      </c>
      <c r="O451">
        <f t="shared" si="91"/>
        <v>0.62006100000000008</v>
      </c>
      <c r="P451" s="43">
        <f t="shared" si="92"/>
        <v>151.89026100000001</v>
      </c>
      <c r="Q451" s="44">
        <f t="shared" si="93"/>
        <v>-68.671755750000003</v>
      </c>
      <c r="R451" t="str">
        <f t="shared" si="94"/>
        <v>Braking</v>
      </c>
      <c r="S451">
        <f t="shared" si="95"/>
        <v>197.45733930000003</v>
      </c>
    </row>
    <row r="452" spans="2:19" x14ac:dyDescent="0.3">
      <c r="B452" s="29" t="s">
        <v>11</v>
      </c>
      <c r="C452" s="29">
        <v>444</v>
      </c>
      <c r="D452" s="29">
        <v>444</v>
      </c>
      <c r="E452" s="28">
        <v>0.2</v>
      </c>
      <c r="F452" s="15">
        <f t="shared" si="96"/>
        <v>-0.18055555555555555</v>
      </c>
      <c r="G452" s="15">
        <f t="shared" si="84"/>
        <v>-0.65</v>
      </c>
      <c r="H452">
        <f t="shared" si="85"/>
        <v>1.4676000000000003E-2</v>
      </c>
      <c r="I452">
        <f t="shared" si="86"/>
        <v>-261.18877200000009</v>
      </c>
      <c r="J452">
        <f t="shared" si="97"/>
        <v>0.2</v>
      </c>
      <c r="K452">
        <f t="shared" si="87"/>
        <v>2521.17</v>
      </c>
      <c r="L452">
        <f t="shared" si="88"/>
        <v>25.700000000000006</v>
      </c>
      <c r="M452" s="42">
        <f t="shared" si="89"/>
        <v>2.2856812280000001</v>
      </c>
      <c r="N452">
        <f t="shared" si="90"/>
        <v>151.27020000000002</v>
      </c>
      <c r="O452">
        <f t="shared" si="91"/>
        <v>1.4676000000000003E-2</v>
      </c>
      <c r="P452" s="43">
        <f t="shared" si="92"/>
        <v>151.28487600000003</v>
      </c>
      <c r="Q452" s="44">
        <f t="shared" si="93"/>
        <v>-0.5882630000000002</v>
      </c>
      <c r="R452" t="str">
        <f t="shared" si="94"/>
        <v>Braking</v>
      </c>
      <c r="S452">
        <f t="shared" si="95"/>
        <v>30.256975200000007</v>
      </c>
    </row>
    <row r="453" spans="2:19" x14ac:dyDescent="0.3">
      <c r="B453" s="29" t="s">
        <v>11</v>
      </c>
      <c r="C453" s="29">
        <v>445</v>
      </c>
      <c r="D453" s="29">
        <v>445</v>
      </c>
      <c r="E453" s="28">
        <v>0</v>
      </c>
      <c r="F453" s="15">
        <f t="shared" si="96"/>
        <v>-2.777777777777778E-2</v>
      </c>
      <c r="G453" s="15">
        <f t="shared" si="84"/>
        <v>-0.1</v>
      </c>
      <c r="H453">
        <f t="shared" si="85"/>
        <v>0</v>
      </c>
      <c r="I453">
        <f t="shared" si="86"/>
        <v>0</v>
      </c>
      <c r="J453">
        <f t="shared" si="97"/>
        <v>0</v>
      </c>
      <c r="K453">
        <f t="shared" si="87"/>
        <v>0</v>
      </c>
      <c r="L453">
        <f t="shared" si="88"/>
        <v>0</v>
      </c>
      <c r="M453" s="42">
        <f t="shared" si="89"/>
        <v>0</v>
      </c>
      <c r="N453">
        <f t="shared" si="90"/>
        <v>151.27020000000002</v>
      </c>
      <c r="O453">
        <f t="shared" si="91"/>
        <v>0</v>
      </c>
      <c r="P453" s="43">
        <f t="shared" si="92"/>
        <v>151.27020000000002</v>
      </c>
      <c r="Q453" s="44">
        <f t="shared" si="93"/>
        <v>0</v>
      </c>
      <c r="R453" t="str">
        <f t="shared" si="94"/>
        <v>Braking</v>
      </c>
      <c r="S453">
        <f t="shared" si="95"/>
        <v>0</v>
      </c>
    </row>
    <row r="454" spans="2:19" x14ac:dyDescent="0.3">
      <c r="B454" s="29" t="s">
        <v>11</v>
      </c>
      <c r="C454" s="29">
        <v>446</v>
      </c>
      <c r="D454" s="29">
        <v>446</v>
      </c>
      <c r="E454" s="28">
        <v>0</v>
      </c>
      <c r="F454" s="15">
        <f t="shared" si="96"/>
        <v>0</v>
      </c>
      <c r="G454" s="15">
        <f t="shared" si="84"/>
        <v>0</v>
      </c>
      <c r="H454">
        <f t="shared" si="85"/>
        <v>0</v>
      </c>
      <c r="I454">
        <f t="shared" si="86"/>
        <v>0</v>
      </c>
      <c r="J454">
        <f t="shared" si="97"/>
        <v>0</v>
      </c>
      <c r="K454">
        <f t="shared" si="87"/>
        <v>0</v>
      </c>
      <c r="L454">
        <f t="shared" si="88"/>
        <v>0</v>
      </c>
      <c r="M454" s="42">
        <f t="shared" si="89"/>
        <v>0</v>
      </c>
      <c r="N454">
        <f t="shared" si="90"/>
        <v>151.27020000000002</v>
      </c>
      <c r="O454">
        <f t="shared" si="91"/>
        <v>0</v>
      </c>
      <c r="P454" s="43">
        <f t="shared" si="92"/>
        <v>151.27020000000002</v>
      </c>
      <c r="Q454" s="44">
        <f t="shared" si="93"/>
        <v>0</v>
      </c>
      <c r="R454" t="str">
        <f t="shared" si="94"/>
        <v>None</v>
      </c>
      <c r="S454">
        <f t="shared" si="95"/>
        <v>0</v>
      </c>
    </row>
    <row r="455" spans="2:19" x14ac:dyDescent="0.3">
      <c r="B455" s="29" t="s">
        <v>11</v>
      </c>
      <c r="C455" s="29">
        <v>447</v>
      </c>
      <c r="D455" s="29">
        <v>447</v>
      </c>
      <c r="E455" s="28">
        <v>0</v>
      </c>
      <c r="F455" s="15">
        <f t="shared" si="96"/>
        <v>0</v>
      </c>
      <c r="G455" s="15">
        <f t="shared" si="84"/>
        <v>0</v>
      </c>
      <c r="H455">
        <f t="shared" si="85"/>
        <v>0</v>
      </c>
      <c r="I455">
        <f t="shared" si="86"/>
        <v>0</v>
      </c>
      <c r="J455">
        <f t="shared" si="97"/>
        <v>0</v>
      </c>
      <c r="K455">
        <f t="shared" si="87"/>
        <v>0</v>
      </c>
      <c r="L455">
        <f t="shared" si="88"/>
        <v>0</v>
      </c>
      <c r="M455" s="42">
        <f t="shared" si="89"/>
        <v>0</v>
      </c>
      <c r="N455">
        <f t="shared" si="90"/>
        <v>151.27020000000002</v>
      </c>
      <c r="O455">
        <f t="shared" si="91"/>
        <v>0</v>
      </c>
      <c r="P455" s="43">
        <f t="shared" si="92"/>
        <v>151.27020000000002</v>
      </c>
      <c r="Q455" s="44">
        <f t="shared" si="93"/>
        <v>0</v>
      </c>
      <c r="R455" t="str">
        <f t="shared" si="94"/>
        <v>None</v>
      </c>
      <c r="S455">
        <f t="shared" si="95"/>
        <v>0</v>
      </c>
    </row>
    <row r="456" spans="2:19" x14ac:dyDescent="0.3">
      <c r="B456" s="29" t="s">
        <v>11</v>
      </c>
      <c r="C456" s="29">
        <v>448</v>
      </c>
      <c r="D456" s="29">
        <v>448</v>
      </c>
      <c r="E456" s="28">
        <v>0</v>
      </c>
      <c r="F456" s="15">
        <f t="shared" si="96"/>
        <v>0</v>
      </c>
      <c r="G456" s="15">
        <f t="shared" si="84"/>
        <v>0</v>
      </c>
      <c r="H456">
        <f t="shared" si="85"/>
        <v>0</v>
      </c>
      <c r="I456">
        <f t="shared" si="86"/>
        <v>0</v>
      </c>
      <c r="J456">
        <f t="shared" si="97"/>
        <v>0</v>
      </c>
      <c r="K456">
        <f t="shared" si="87"/>
        <v>0</v>
      </c>
      <c r="L456">
        <f t="shared" si="88"/>
        <v>0</v>
      </c>
      <c r="M456" s="42">
        <f t="shared" si="89"/>
        <v>0</v>
      </c>
      <c r="N456">
        <f t="shared" si="90"/>
        <v>151.27020000000002</v>
      </c>
      <c r="O456">
        <f t="shared" si="91"/>
        <v>0</v>
      </c>
      <c r="P456" s="43">
        <f t="shared" si="92"/>
        <v>151.27020000000002</v>
      </c>
      <c r="Q456" s="44">
        <f t="shared" si="93"/>
        <v>0</v>
      </c>
      <c r="R456" t="str">
        <f t="shared" si="94"/>
        <v>None</v>
      </c>
      <c r="S456">
        <f t="shared" si="95"/>
        <v>0</v>
      </c>
    </row>
    <row r="457" spans="2:19" x14ac:dyDescent="0.3">
      <c r="B457" s="29" t="s">
        <v>11</v>
      </c>
      <c r="C457" s="29">
        <v>449</v>
      </c>
      <c r="D457" s="29">
        <v>449</v>
      </c>
      <c r="E457" s="28">
        <v>0</v>
      </c>
      <c r="F457" s="15">
        <f t="shared" si="96"/>
        <v>0</v>
      </c>
      <c r="G457" s="15">
        <f t="shared" ref="G457:G520" si="98">SUM((F457*3.6^2)/3.6)</f>
        <v>0</v>
      </c>
      <c r="H457">
        <f t="shared" ref="H457:H520" si="99">SUM(0.5*1.223*E457^2*0.3*2)</f>
        <v>0</v>
      </c>
      <c r="I457">
        <f t="shared" ref="I457:I520" si="100">SUM(H457*(0.5*F457*C457^2))</f>
        <v>0</v>
      </c>
      <c r="J457">
        <f t="shared" si="97"/>
        <v>0</v>
      </c>
      <c r="K457">
        <f t="shared" ref="K457:K520" si="101">SUM(1285*9.81*J457)</f>
        <v>0</v>
      </c>
      <c r="L457">
        <f t="shared" ref="L457:L520" si="102">SUM(0.5*1285*E457^2)</f>
        <v>0</v>
      </c>
      <c r="M457" s="42">
        <f t="shared" ref="M457:M520" si="103">SUM((I457+K457+L457)/1000)</f>
        <v>0</v>
      </c>
      <c r="N457">
        <f t="shared" ref="N457:N520" si="104">SUM(1285*0.012*9.81)</f>
        <v>151.27020000000002</v>
      </c>
      <c r="O457">
        <f t="shared" ref="O457:O520" si="105">SUM(0.5*2*0.3*1.223*E457^2)</f>
        <v>0</v>
      </c>
      <c r="P457" s="43">
        <f t="shared" ref="P457:P520" si="106">SUM(N457+O457)</f>
        <v>151.27020000000002</v>
      </c>
      <c r="Q457" s="44">
        <f t="shared" ref="Q457:Q520" si="107">SUM(I457/C457)</f>
        <v>0</v>
      </c>
      <c r="R457" t="str">
        <f t="shared" ref="R457:R520" si="108">IF(F457&gt;0, "Accelerating", IF(F457&lt;0, "Braking", IF(F457=0, "None")))</f>
        <v>None</v>
      </c>
      <c r="S457">
        <f t="shared" ref="S457:S520" si="109">SUM(P457*E457)</f>
        <v>0</v>
      </c>
    </row>
    <row r="458" spans="2:19" x14ac:dyDescent="0.3">
      <c r="B458" s="29" t="s">
        <v>11</v>
      </c>
      <c r="C458" s="29">
        <v>450</v>
      </c>
      <c r="D458" s="29">
        <v>450</v>
      </c>
      <c r="E458" s="28">
        <v>0</v>
      </c>
      <c r="F458" s="15">
        <f t="shared" ref="F458:F521" si="110">($E459-$E457)/2/3.6</f>
        <v>0</v>
      </c>
      <c r="G458" s="15">
        <f t="shared" si="98"/>
        <v>0</v>
      </c>
      <c r="H458">
        <f t="shared" si="99"/>
        <v>0</v>
      </c>
      <c r="I458">
        <f t="shared" si="100"/>
        <v>0</v>
      </c>
      <c r="J458">
        <f t="shared" ref="J458:J521" si="111">SUM(E458*(C458-C457))</f>
        <v>0</v>
      </c>
      <c r="K458">
        <f t="shared" si="101"/>
        <v>0</v>
      </c>
      <c r="L458">
        <f t="shared" si="102"/>
        <v>0</v>
      </c>
      <c r="M458" s="42">
        <f t="shared" si="103"/>
        <v>0</v>
      </c>
      <c r="N458">
        <f t="shared" si="104"/>
        <v>151.27020000000002</v>
      </c>
      <c r="O458">
        <f t="shared" si="105"/>
        <v>0</v>
      </c>
      <c r="P458" s="43">
        <f t="shared" si="106"/>
        <v>151.27020000000002</v>
      </c>
      <c r="Q458" s="44">
        <f t="shared" si="107"/>
        <v>0</v>
      </c>
      <c r="R458" t="str">
        <f t="shared" si="108"/>
        <v>None</v>
      </c>
      <c r="S458">
        <f t="shared" si="109"/>
        <v>0</v>
      </c>
    </row>
    <row r="459" spans="2:19" x14ac:dyDescent="0.3">
      <c r="B459" s="29" t="s">
        <v>11</v>
      </c>
      <c r="C459" s="29">
        <v>451</v>
      </c>
      <c r="D459" s="29">
        <v>451</v>
      </c>
      <c r="E459" s="28">
        <v>0</v>
      </c>
      <c r="F459" s="15">
        <f t="shared" si="110"/>
        <v>0</v>
      </c>
      <c r="G459" s="15">
        <f t="shared" si="98"/>
        <v>0</v>
      </c>
      <c r="H459">
        <f t="shared" si="99"/>
        <v>0</v>
      </c>
      <c r="I459">
        <f t="shared" si="100"/>
        <v>0</v>
      </c>
      <c r="J459">
        <f t="shared" si="111"/>
        <v>0</v>
      </c>
      <c r="K459">
        <f t="shared" si="101"/>
        <v>0</v>
      </c>
      <c r="L459">
        <f t="shared" si="102"/>
        <v>0</v>
      </c>
      <c r="M459" s="42">
        <f t="shared" si="103"/>
        <v>0</v>
      </c>
      <c r="N459">
        <f t="shared" si="104"/>
        <v>151.27020000000002</v>
      </c>
      <c r="O459">
        <f t="shared" si="105"/>
        <v>0</v>
      </c>
      <c r="P459" s="43">
        <f t="shared" si="106"/>
        <v>151.27020000000002</v>
      </c>
      <c r="Q459" s="44">
        <f t="shared" si="107"/>
        <v>0</v>
      </c>
      <c r="R459" t="str">
        <f t="shared" si="108"/>
        <v>None</v>
      </c>
      <c r="S459">
        <f t="shared" si="109"/>
        <v>0</v>
      </c>
    </row>
    <row r="460" spans="2:19" x14ac:dyDescent="0.3">
      <c r="B460" s="29" t="s">
        <v>11</v>
      </c>
      <c r="C460" s="29">
        <v>452</v>
      </c>
      <c r="D460" s="29">
        <v>452</v>
      </c>
      <c r="E460" s="28">
        <v>0</v>
      </c>
      <c r="F460" s="15">
        <f t="shared" si="110"/>
        <v>0</v>
      </c>
      <c r="G460" s="15">
        <f t="shared" si="98"/>
        <v>0</v>
      </c>
      <c r="H460">
        <f t="shared" si="99"/>
        <v>0</v>
      </c>
      <c r="I460">
        <f t="shared" si="100"/>
        <v>0</v>
      </c>
      <c r="J460">
        <f t="shared" si="111"/>
        <v>0</v>
      </c>
      <c r="K460">
        <f t="shared" si="101"/>
        <v>0</v>
      </c>
      <c r="L460">
        <f t="shared" si="102"/>
        <v>0</v>
      </c>
      <c r="M460" s="42">
        <f t="shared" si="103"/>
        <v>0</v>
      </c>
      <c r="N460">
        <f t="shared" si="104"/>
        <v>151.27020000000002</v>
      </c>
      <c r="O460">
        <f t="shared" si="105"/>
        <v>0</v>
      </c>
      <c r="P460" s="43">
        <f t="shared" si="106"/>
        <v>151.27020000000002</v>
      </c>
      <c r="Q460" s="44">
        <f t="shared" si="107"/>
        <v>0</v>
      </c>
      <c r="R460" t="str">
        <f t="shared" si="108"/>
        <v>None</v>
      </c>
      <c r="S460">
        <f t="shared" si="109"/>
        <v>0</v>
      </c>
    </row>
    <row r="461" spans="2:19" x14ac:dyDescent="0.3">
      <c r="B461" s="29" t="s">
        <v>11</v>
      </c>
      <c r="C461" s="29">
        <v>453</v>
      </c>
      <c r="D461" s="29">
        <v>453</v>
      </c>
      <c r="E461" s="28">
        <v>0</v>
      </c>
      <c r="F461" s="15">
        <f t="shared" si="110"/>
        <v>0</v>
      </c>
      <c r="G461" s="15">
        <f t="shared" si="98"/>
        <v>0</v>
      </c>
      <c r="H461">
        <f t="shared" si="99"/>
        <v>0</v>
      </c>
      <c r="I461">
        <f t="shared" si="100"/>
        <v>0</v>
      </c>
      <c r="J461">
        <f t="shared" si="111"/>
        <v>0</v>
      </c>
      <c r="K461">
        <f t="shared" si="101"/>
        <v>0</v>
      </c>
      <c r="L461">
        <f t="shared" si="102"/>
        <v>0</v>
      </c>
      <c r="M461" s="42">
        <f t="shared" si="103"/>
        <v>0</v>
      </c>
      <c r="N461">
        <f t="shared" si="104"/>
        <v>151.27020000000002</v>
      </c>
      <c r="O461">
        <f t="shared" si="105"/>
        <v>0</v>
      </c>
      <c r="P461" s="43">
        <f t="shared" si="106"/>
        <v>151.27020000000002</v>
      </c>
      <c r="Q461" s="44">
        <f t="shared" si="107"/>
        <v>0</v>
      </c>
      <c r="R461" t="str">
        <f t="shared" si="108"/>
        <v>None</v>
      </c>
      <c r="S461">
        <f t="shared" si="109"/>
        <v>0</v>
      </c>
    </row>
    <row r="462" spans="2:19" x14ac:dyDescent="0.3">
      <c r="B462" s="29" t="s">
        <v>11</v>
      </c>
      <c r="C462" s="29">
        <v>454</v>
      </c>
      <c r="D462" s="29">
        <v>454</v>
      </c>
      <c r="E462" s="28">
        <v>0</v>
      </c>
      <c r="F462" s="15">
        <f t="shared" si="110"/>
        <v>0</v>
      </c>
      <c r="G462" s="15">
        <f t="shared" si="98"/>
        <v>0</v>
      </c>
      <c r="H462">
        <f t="shared" si="99"/>
        <v>0</v>
      </c>
      <c r="I462">
        <f t="shared" si="100"/>
        <v>0</v>
      </c>
      <c r="J462">
        <f t="shared" si="111"/>
        <v>0</v>
      </c>
      <c r="K462">
        <f t="shared" si="101"/>
        <v>0</v>
      </c>
      <c r="L462">
        <f t="shared" si="102"/>
        <v>0</v>
      </c>
      <c r="M462" s="42">
        <f t="shared" si="103"/>
        <v>0</v>
      </c>
      <c r="N462">
        <f t="shared" si="104"/>
        <v>151.27020000000002</v>
      </c>
      <c r="O462">
        <f t="shared" si="105"/>
        <v>0</v>
      </c>
      <c r="P462" s="43">
        <f t="shared" si="106"/>
        <v>151.27020000000002</v>
      </c>
      <c r="Q462" s="44">
        <f t="shared" si="107"/>
        <v>0</v>
      </c>
      <c r="R462" t="str">
        <f t="shared" si="108"/>
        <v>None</v>
      </c>
      <c r="S462">
        <f t="shared" si="109"/>
        <v>0</v>
      </c>
    </row>
    <row r="463" spans="2:19" x14ac:dyDescent="0.3">
      <c r="B463" s="29" t="s">
        <v>11</v>
      </c>
      <c r="C463" s="29">
        <v>455</v>
      </c>
      <c r="D463" s="29">
        <v>455</v>
      </c>
      <c r="E463" s="28">
        <v>0</v>
      </c>
      <c r="F463" s="15">
        <f t="shared" si="110"/>
        <v>0</v>
      </c>
      <c r="G463" s="15">
        <f t="shared" si="98"/>
        <v>0</v>
      </c>
      <c r="H463">
        <f t="shared" si="99"/>
        <v>0</v>
      </c>
      <c r="I463">
        <f t="shared" si="100"/>
        <v>0</v>
      </c>
      <c r="J463">
        <f t="shared" si="111"/>
        <v>0</v>
      </c>
      <c r="K463">
        <f t="shared" si="101"/>
        <v>0</v>
      </c>
      <c r="L463">
        <f t="shared" si="102"/>
        <v>0</v>
      </c>
      <c r="M463" s="42">
        <f t="shared" si="103"/>
        <v>0</v>
      </c>
      <c r="N463">
        <f t="shared" si="104"/>
        <v>151.27020000000002</v>
      </c>
      <c r="O463">
        <f t="shared" si="105"/>
        <v>0</v>
      </c>
      <c r="P463" s="43">
        <f t="shared" si="106"/>
        <v>151.27020000000002</v>
      </c>
      <c r="Q463" s="44">
        <f t="shared" si="107"/>
        <v>0</v>
      </c>
      <c r="R463" t="str">
        <f t="shared" si="108"/>
        <v>None</v>
      </c>
      <c r="S463">
        <f t="shared" si="109"/>
        <v>0</v>
      </c>
    </row>
    <row r="464" spans="2:19" x14ac:dyDescent="0.3">
      <c r="B464" s="29" t="s">
        <v>11</v>
      </c>
      <c r="C464" s="29">
        <v>456</v>
      </c>
      <c r="D464" s="29">
        <v>456</v>
      </c>
      <c r="E464" s="28">
        <v>0</v>
      </c>
      <c r="F464" s="15">
        <f t="shared" si="110"/>
        <v>0</v>
      </c>
      <c r="G464" s="15">
        <f t="shared" si="98"/>
        <v>0</v>
      </c>
      <c r="H464">
        <f t="shared" si="99"/>
        <v>0</v>
      </c>
      <c r="I464">
        <f t="shared" si="100"/>
        <v>0</v>
      </c>
      <c r="J464">
        <f t="shared" si="111"/>
        <v>0</v>
      </c>
      <c r="K464">
        <f t="shared" si="101"/>
        <v>0</v>
      </c>
      <c r="L464">
        <f t="shared" si="102"/>
        <v>0</v>
      </c>
      <c r="M464" s="42">
        <f t="shared" si="103"/>
        <v>0</v>
      </c>
      <c r="N464">
        <f t="shared" si="104"/>
        <v>151.27020000000002</v>
      </c>
      <c r="O464">
        <f t="shared" si="105"/>
        <v>0</v>
      </c>
      <c r="P464" s="43">
        <f t="shared" si="106"/>
        <v>151.27020000000002</v>
      </c>
      <c r="Q464" s="44">
        <f t="shared" si="107"/>
        <v>0</v>
      </c>
      <c r="R464" t="str">
        <f t="shared" si="108"/>
        <v>None</v>
      </c>
      <c r="S464">
        <f t="shared" si="109"/>
        <v>0</v>
      </c>
    </row>
    <row r="465" spans="2:19" x14ac:dyDescent="0.3">
      <c r="B465" s="29" t="s">
        <v>11</v>
      </c>
      <c r="C465" s="29">
        <v>457</v>
      </c>
      <c r="D465" s="29">
        <v>457</v>
      </c>
      <c r="E465" s="28">
        <v>0</v>
      </c>
      <c r="F465" s="15">
        <f t="shared" si="110"/>
        <v>0</v>
      </c>
      <c r="G465" s="15">
        <f t="shared" si="98"/>
        <v>0</v>
      </c>
      <c r="H465">
        <f t="shared" si="99"/>
        <v>0</v>
      </c>
      <c r="I465">
        <f t="shared" si="100"/>
        <v>0</v>
      </c>
      <c r="J465">
        <f t="shared" si="111"/>
        <v>0</v>
      </c>
      <c r="K465">
        <f t="shared" si="101"/>
        <v>0</v>
      </c>
      <c r="L465">
        <f t="shared" si="102"/>
        <v>0</v>
      </c>
      <c r="M465" s="42">
        <f t="shared" si="103"/>
        <v>0</v>
      </c>
      <c r="N465">
        <f t="shared" si="104"/>
        <v>151.27020000000002</v>
      </c>
      <c r="O465">
        <f t="shared" si="105"/>
        <v>0</v>
      </c>
      <c r="P465" s="43">
        <f t="shared" si="106"/>
        <v>151.27020000000002</v>
      </c>
      <c r="Q465" s="44">
        <f t="shared" si="107"/>
        <v>0</v>
      </c>
      <c r="R465" t="str">
        <f t="shared" si="108"/>
        <v>None</v>
      </c>
      <c r="S465">
        <f t="shared" si="109"/>
        <v>0</v>
      </c>
    </row>
    <row r="466" spans="2:19" x14ac:dyDescent="0.3">
      <c r="B466" s="29" t="s">
        <v>11</v>
      </c>
      <c r="C466" s="29">
        <v>458</v>
      </c>
      <c r="D466" s="29">
        <v>458</v>
      </c>
      <c r="E466" s="28">
        <v>0</v>
      </c>
      <c r="F466" s="15">
        <f t="shared" si="110"/>
        <v>0</v>
      </c>
      <c r="G466" s="15">
        <f t="shared" si="98"/>
        <v>0</v>
      </c>
      <c r="H466">
        <f t="shared" si="99"/>
        <v>0</v>
      </c>
      <c r="I466">
        <f t="shared" si="100"/>
        <v>0</v>
      </c>
      <c r="J466">
        <f t="shared" si="111"/>
        <v>0</v>
      </c>
      <c r="K466">
        <f t="shared" si="101"/>
        <v>0</v>
      </c>
      <c r="L466">
        <f t="shared" si="102"/>
        <v>0</v>
      </c>
      <c r="M466" s="42">
        <f t="shared" si="103"/>
        <v>0</v>
      </c>
      <c r="N466">
        <f t="shared" si="104"/>
        <v>151.27020000000002</v>
      </c>
      <c r="O466">
        <f t="shared" si="105"/>
        <v>0</v>
      </c>
      <c r="P466" s="43">
        <f t="shared" si="106"/>
        <v>151.27020000000002</v>
      </c>
      <c r="Q466" s="44">
        <f t="shared" si="107"/>
        <v>0</v>
      </c>
      <c r="R466" t="str">
        <f t="shared" si="108"/>
        <v>None</v>
      </c>
      <c r="S466">
        <f t="shared" si="109"/>
        <v>0</v>
      </c>
    </row>
    <row r="467" spans="2:19" x14ac:dyDescent="0.3">
      <c r="B467" s="29" t="s">
        <v>11</v>
      </c>
      <c r="C467" s="29">
        <v>459</v>
      </c>
      <c r="D467" s="29">
        <v>459</v>
      </c>
      <c r="E467" s="28">
        <v>0</v>
      </c>
      <c r="F467" s="15">
        <f t="shared" si="110"/>
        <v>0</v>
      </c>
      <c r="G467" s="15">
        <f t="shared" si="98"/>
        <v>0</v>
      </c>
      <c r="H467">
        <f t="shared" si="99"/>
        <v>0</v>
      </c>
      <c r="I467">
        <f t="shared" si="100"/>
        <v>0</v>
      </c>
      <c r="J467">
        <f t="shared" si="111"/>
        <v>0</v>
      </c>
      <c r="K467">
        <f t="shared" si="101"/>
        <v>0</v>
      </c>
      <c r="L467">
        <f t="shared" si="102"/>
        <v>0</v>
      </c>
      <c r="M467" s="42">
        <f t="shared" si="103"/>
        <v>0</v>
      </c>
      <c r="N467">
        <f t="shared" si="104"/>
        <v>151.27020000000002</v>
      </c>
      <c r="O467">
        <f t="shared" si="105"/>
        <v>0</v>
      </c>
      <c r="P467" s="43">
        <f t="shared" si="106"/>
        <v>151.27020000000002</v>
      </c>
      <c r="Q467" s="44">
        <f t="shared" si="107"/>
        <v>0</v>
      </c>
      <c r="R467" t="str">
        <f t="shared" si="108"/>
        <v>None</v>
      </c>
      <c r="S467">
        <f t="shared" si="109"/>
        <v>0</v>
      </c>
    </row>
    <row r="468" spans="2:19" x14ac:dyDescent="0.3">
      <c r="B468" s="29" t="s">
        <v>11</v>
      </c>
      <c r="C468" s="29">
        <v>460</v>
      </c>
      <c r="D468" s="29">
        <v>460</v>
      </c>
      <c r="E468" s="28">
        <v>0</v>
      </c>
      <c r="F468" s="15">
        <f t="shared" si="110"/>
        <v>0</v>
      </c>
      <c r="G468" s="15">
        <f t="shared" si="98"/>
        <v>0</v>
      </c>
      <c r="H468">
        <f t="shared" si="99"/>
        <v>0</v>
      </c>
      <c r="I468">
        <f t="shared" si="100"/>
        <v>0</v>
      </c>
      <c r="J468">
        <f t="shared" si="111"/>
        <v>0</v>
      </c>
      <c r="K468">
        <f t="shared" si="101"/>
        <v>0</v>
      </c>
      <c r="L468">
        <f t="shared" si="102"/>
        <v>0</v>
      </c>
      <c r="M468" s="42">
        <f t="shared" si="103"/>
        <v>0</v>
      </c>
      <c r="N468">
        <f t="shared" si="104"/>
        <v>151.27020000000002</v>
      </c>
      <c r="O468">
        <f t="shared" si="105"/>
        <v>0</v>
      </c>
      <c r="P468" s="43">
        <f t="shared" si="106"/>
        <v>151.27020000000002</v>
      </c>
      <c r="Q468" s="44">
        <f t="shared" si="107"/>
        <v>0</v>
      </c>
      <c r="R468" t="str">
        <f t="shared" si="108"/>
        <v>None</v>
      </c>
      <c r="S468">
        <f t="shared" si="109"/>
        <v>0</v>
      </c>
    </row>
    <row r="469" spans="2:19" x14ac:dyDescent="0.3">
      <c r="B469" s="29" t="s">
        <v>11</v>
      </c>
      <c r="C469" s="29">
        <v>461</v>
      </c>
      <c r="D469" s="29">
        <v>461</v>
      </c>
      <c r="E469" s="28">
        <v>0</v>
      </c>
      <c r="F469" s="15">
        <f t="shared" si="110"/>
        <v>0</v>
      </c>
      <c r="G469" s="15">
        <f t="shared" si="98"/>
        <v>0</v>
      </c>
      <c r="H469">
        <f t="shared" si="99"/>
        <v>0</v>
      </c>
      <c r="I469">
        <f t="shared" si="100"/>
        <v>0</v>
      </c>
      <c r="J469">
        <f t="shared" si="111"/>
        <v>0</v>
      </c>
      <c r="K469">
        <f t="shared" si="101"/>
        <v>0</v>
      </c>
      <c r="L469">
        <f t="shared" si="102"/>
        <v>0</v>
      </c>
      <c r="M469" s="42">
        <f t="shared" si="103"/>
        <v>0</v>
      </c>
      <c r="N469">
        <f t="shared" si="104"/>
        <v>151.27020000000002</v>
      </c>
      <c r="O469">
        <f t="shared" si="105"/>
        <v>0</v>
      </c>
      <c r="P469" s="43">
        <f t="shared" si="106"/>
        <v>151.27020000000002</v>
      </c>
      <c r="Q469" s="44">
        <f t="shared" si="107"/>
        <v>0</v>
      </c>
      <c r="R469" t="str">
        <f t="shared" si="108"/>
        <v>None</v>
      </c>
      <c r="S469">
        <f t="shared" si="109"/>
        <v>0</v>
      </c>
    </row>
    <row r="470" spans="2:19" x14ac:dyDescent="0.3">
      <c r="B470" s="29" t="s">
        <v>11</v>
      </c>
      <c r="C470" s="29">
        <v>462</v>
      </c>
      <c r="D470" s="29">
        <v>462</v>
      </c>
      <c r="E470" s="28">
        <v>0</v>
      </c>
      <c r="F470" s="15">
        <f t="shared" si="110"/>
        <v>0</v>
      </c>
      <c r="G470" s="15">
        <f t="shared" si="98"/>
        <v>0</v>
      </c>
      <c r="H470">
        <f t="shared" si="99"/>
        <v>0</v>
      </c>
      <c r="I470">
        <f t="shared" si="100"/>
        <v>0</v>
      </c>
      <c r="J470">
        <f t="shared" si="111"/>
        <v>0</v>
      </c>
      <c r="K470">
        <f t="shared" si="101"/>
        <v>0</v>
      </c>
      <c r="L470">
        <f t="shared" si="102"/>
        <v>0</v>
      </c>
      <c r="M470" s="42">
        <f t="shared" si="103"/>
        <v>0</v>
      </c>
      <c r="N470">
        <f t="shared" si="104"/>
        <v>151.27020000000002</v>
      </c>
      <c r="O470">
        <f t="shared" si="105"/>
        <v>0</v>
      </c>
      <c r="P470" s="43">
        <f t="shared" si="106"/>
        <v>151.27020000000002</v>
      </c>
      <c r="Q470" s="44">
        <f t="shared" si="107"/>
        <v>0</v>
      </c>
      <c r="R470" t="str">
        <f t="shared" si="108"/>
        <v>None</v>
      </c>
      <c r="S470">
        <f t="shared" si="109"/>
        <v>0</v>
      </c>
    </row>
    <row r="471" spans="2:19" x14ac:dyDescent="0.3">
      <c r="B471" s="29" t="s">
        <v>11</v>
      </c>
      <c r="C471" s="29">
        <v>463</v>
      </c>
      <c r="D471" s="29">
        <v>463</v>
      </c>
      <c r="E471" s="28">
        <v>0</v>
      </c>
      <c r="F471" s="15">
        <f t="shared" si="110"/>
        <v>0</v>
      </c>
      <c r="G471" s="15">
        <f t="shared" si="98"/>
        <v>0</v>
      </c>
      <c r="H471">
        <f t="shared" si="99"/>
        <v>0</v>
      </c>
      <c r="I471">
        <f t="shared" si="100"/>
        <v>0</v>
      </c>
      <c r="J471">
        <f t="shared" si="111"/>
        <v>0</v>
      </c>
      <c r="K471">
        <f t="shared" si="101"/>
        <v>0</v>
      </c>
      <c r="L471">
        <f t="shared" si="102"/>
        <v>0</v>
      </c>
      <c r="M471" s="42">
        <f t="shared" si="103"/>
        <v>0</v>
      </c>
      <c r="N471">
        <f t="shared" si="104"/>
        <v>151.27020000000002</v>
      </c>
      <c r="O471">
        <f t="shared" si="105"/>
        <v>0</v>
      </c>
      <c r="P471" s="43">
        <f t="shared" si="106"/>
        <v>151.27020000000002</v>
      </c>
      <c r="Q471" s="44">
        <f t="shared" si="107"/>
        <v>0</v>
      </c>
      <c r="R471" t="str">
        <f t="shared" si="108"/>
        <v>None</v>
      </c>
      <c r="S471">
        <f t="shared" si="109"/>
        <v>0</v>
      </c>
    </row>
    <row r="472" spans="2:19" x14ac:dyDescent="0.3">
      <c r="B472" s="29" t="s">
        <v>11</v>
      </c>
      <c r="C472" s="29">
        <v>464</v>
      </c>
      <c r="D472" s="29">
        <v>464</v>
      </c>
      <c r="E472" s="28">
        <v>0</v>
      </c>
      <c r="F472" s="15">
        <f t="shared" si="110"/>
        <v>0</v>
      </c>
      <c r="G472" s="15">
        <f t="shared" si="98"/>
        <v>0</v>
      </c>
      <c r="H472">
        <f t="shared" si="99"/>
        <v>0</v>
      </c>
      <c r="I472">
        <f t="shared" si="100"/>
        <v>0</v>
      </c>
      <c r="J472">
        <f t="shared" si="111"/>
        <v>0</v>
      </c>
      <c r="K472">
        <f t="shared" si="101"/>
        <v>0</v>
      </c>
      <c r="L472">
        <f t="shared" si="102"/>
        <v>0</v>
      </c>
      <c r="M472" s="42">
        <f t="shared" si="103"/>
        <v>0</v>
      </c>
      <c r="N472">
        <f t="shared" si="104"/>
        <v>151.27020000000002</v>
      </c>
      <c r="O472">
        <f t="shared" si="105"/>
        <v>0</v>
      </c>
      <c r="P472" s="43">
        <f t="shared" si="106"/>
        <v>151.27020000000002</v>
      </c>
      <c r="Q472" s="44">
        <f t="shared" si="107"/>
        <v>0</v>
      </c>
      <c r="R472" t="str">
        <f t="shared" si="108"/>
        <v>None</v>
      </c>
      <c r="S472">
        <f t="shared" si="109"/>
        <v>0</v>
      </c>
    </row>
    <row r="473" spans="2:19" x14ac:dyDescent="0.3">
      <c r="B473" s="29" t="s">
        <v>11</v>
      </c>
      <c r="C473" s="29">
        <v>465</v>
      </c>
      <c r="D473" s="29">
        <v>465</v>
      </c>
      <c r="E473" s="28">
        <v>0</v>
      </c>
      <c r="F473" s="15">
        <f t="shared" si="110"/>
        <v>0</v>
      </c>
      <c r="G473" s="15">
        <f t="shared" si="98"/>
        <v>0</v>
      </c>
      <c r="H473">
        <f t="shared" si="99"/>
        <v>0</v>
      </c>
      <c r="I473">
        <f t="shared" si="100"/>
        <v>0</v>
      </c>
      <c r="J473">
        <f t="shared" si="111"/>
        <v>0</v>
      </c>
      <c r="K473">
        <f t="shared" si="101"/>
        <v>0</v>
      </c>
      <c r="L473">
        <f t="shared" si="102"/>
        <v>0</v>
      </c>
      <c r="M473" s="42">
        <f t="shared" si="103"/>
        <v>0</v>
      </c>
      <c r="N473">
        <f t="shared" si="104"/>
        <v>151.27020000000002</v>
      </c>
      <c r="O473">
        <f t="shared" si="105"/>
        <v>0</v>
      </c>
      <c r="P473" s="43">
        <f t="shared" si="106"/>
        <v>151.27020000000002</v>
      </c>
      <c r="Q473" s="44">
        <f t="shared" si="107"/>
        <v>0</v>
      </c>
      <c r="R473" t="str">
        <f t="shared" si="108"/>
        <v>None</v>
      </c>
      <c r="S473">
        <f t="shared" si="109"/>
        <v>0</v>
      </c>
    </row>
    <row r="474" spans="2:19" x14ac:dyDescent="0.3">
      <c r="B474" s="29" t="s">
        <v>11</v>
      </c>
      <c r="C474" s="29">
        <v>466</v>
      </c>
      <c r="D474" s="29">
        <v>466</v>
      </c>
      <c r="E474" s="28">
        <v>0</v>
      </c>
      <c r="F474" s="15">
        <f t="shared" si="110"/>
        <v>0</v>
      </c>
      <c r="G474" s="15">
        <f t="shared" si="98"/>
        <v>0</v>
      </c>
      <c r="H474">
        <f t="shared" si="99"/>
        <v>0</v>
      </c>
      <c r="I474">
        <f t="shared" si="100"/>
        <v>0</v>
      </c>
      <c r="J474">
        <f t="shared" si="111"/>
        <v>0</v>
      </c>
      <c r="K474">
        <f t="shared" si="101"/>
        <v>0</v>
      </c>
      <c r="L474">
        <f t="shared" si="102"/>
        <v>0</v>
      </c>
      <c r="M474" s="42">
        <f t="shared" si="103"/>
        <v>0</v>
      </c>
      <c r="N474">
        <f t="shared" si="104"/>
        <v>151.27020000000002</v>
      </c>
      <c r="O474">
        <f t="shared" si="105"/>
        <v>0</v>
      </c>
      <c r="P474" s="43">
        <f t="shared" si="106"/>
        <v>151.27020000000002</v>
      </c>
      <c r="Q474" s="44">
        <f t="shared" si="107"/>
        <v>0</v>
      </c>
      <c r="R474" t="str">
        <f t="shared" si="108"/>
        <v>None</v>
      </c>
      <c r="S474">
        <f t="shared" si="109"/>
        <v>0</v>
      </c>
    </row>
    <row r="475" spans="2:19" x14ac:dyDescent="0.3">
      <c r="B475" s="29" t="s">
        <v>11</v>
      </c>
      <c r="C475" s="29">
        <v>467</v>
      </c>
      <c r="D475" s="29">
        <v>467</v>
      </c>
      <c r="E475" s="28">
        <v>0</v>
      </c>
      <c r="F475" s="15">
        <f t="shared" si="110"/>
        <v>0</v>
      </c>
      <c r="G475" s="15">
        <f t="shared" si="98"/>
        <v>0</v>
      </c>
      <c r="H475">
        <f t="shared" si="99"/>
        <v>0</v>
      </c>
      <c r="I475">
        <f t="shared" si="100"/>
        <v>0</v>
      </c>
      <c r="J475">
        <f t="shared" si="111"/>
        <v>0</v>
      </c>
      <c r="K475">
        <f t="shared" si="101"/>
        <v>0</v>
      </c>
      <c r="L475">
        <f t="shared" si="102"/>
        <v>0</v>
      </c>
      <c r="M475" s="42">
        <f t="shared" si="103"/>
        <v>0</v>
      </c>
      <c r="N475">
        <f t="shared" si="104"/>
        <v>151.27020000000002</v>
      </c>
      <c r="O475">
        <f t="shared" si="105"/>
        <v>0</v>
      </c>
      <c r="P475" s="43">
        <f t="shared" si="106"/>
        <v>151.27020000000002</v>
      </c>
      <c r="Q475" s="44">
        <f t="shared" si="107"/>
        <v>0</v>
      </c>
      <c r="R475" t="str">
        <f t="shared" si="108"/>
        <v>None</v>
      </c>
      <c r="S475">
        <f t="shared" si="109"/>
        <v>0</v>
      </c>
    </row>
    <row r="476" spans="2:19" x14ac:dyDescent="0.3">
      <c r="B476" s="29" t="s">
        <v>11</v>
      </c>
      <c r="C476" s="29">
        <v>468</v>
      </c>
      <c r="D476" s="29">
        <v>468</v>
      </c>
      <c r="E476" s="28">
        <v>0</v>
      </c>
      <c r="F476" s="15">
        <f t="shared" si="110"/>
        <v>0</v>
      </c>
      <c r="G476" s="15">
        <f t="shared" si="98"/>
        <v>0</v>
      </c>
      <c r="H476">
        <f t="shared" si="99"/>
        <v>0</v>
      </c>
      <c r="I476">
        <f t="shared" si="100"/>
        <v>0</v>
      </c>
      <c r="J476">
        <f t="shared" si="111"/>
        <v>0</v>
      </c>
      <c r="K476">
        <f t="shared" si="101"/>
        <v>0</v>
      </c>
      <c r="L476">
        <f t="shared" si="102"/>
        <v>0</v>
      </c>
      <c r="M476" s="42">
        <f t="shared" si="103"/>
        <v>0</v>
      </c>
      <c r="N476">
        <f t="shared" si="104"/>
        <v>151.27020000000002</v>
      </c>
      <c r="O476">
        <f t="shared" si="105"/>
        <v>0</v>
      </c>
      <c r="P476" s="43">
        <f t="shared" si="106"/>
        <v>151.27020000000002</v>
      </c>
      <c r="Q476" s="44">
        <f t="shared" si="107"/>
        <v>0</v>
      </c>
      <c r="R476" t="str">
        <f t="shared" si="108"/>
        <v>None</v>
      </c>
      <c r="S476">
        <f t="shared" si="109"/>
        <v>0</v>
      </c>
    </row>
    <row r="477" spans="2:19" x14ac:dyDescent="0.3">
      <c r="B477" s="29" t="s">
        <v>11</v>
      </c>
      <c r="C477" s="29">
        <v>469</v>
      </c>
      <c r="D477" s="29">
        <v>469</v>
      </c>
      <c r="E477" s="28">
        <v>0</v>
      </c>
      <c r="F477" s="15">
        <f t="shared" si="110"/>
        <v>0</v>
      </c>
      <c r="G477" s="15">
        <f t="shared" si="98"/>
        <v>0</v>
      </c>
      <c r="H477">
        <f t="shared" si="99"/>
        <v>0</v>
      </c>
      <c r="I477">
        <f t="shared" si="100"/>
        <v>0</v>
      </c>
      <c r="J477">
        <f t="shared" si="111"/>
        <v>0</v>
      </c>
      <c r="K477">
        <f t="shared" si="101"/>
        <v>0</v>
      </c>
      <c r="L477">
        <f t="shared" si="102"/>
        <v>0</v>
      </c>
      <c r="M477" s="42">
        <f t="shared" si="103"/>
        <v>0</v>
      </c>
      <c r="N477">
        <f t="shared" si="104"/>
        <v>151.27020000000002</v>
      </c>
      <c r="O477">
        <f t="shared" si="105"/>
        <v>0</v>
      </c>
      <c r="P477" s="43">
        <f t="shared" si="106"/>
        <v>151.27020000000002</v>
      </c>
      <c r="Q477" s="44">
        <f t="shared" si="107"/>
        <v>0</v>
      </c>
      <c r="R477" t="str">
        <f t="shared" si="108"/>
        <v>None</v>
      </c>
      <c r="S477">
        <f t="shared" si="109"/>
        <v>0</v>
      </c>
    </row>
    <row r="478" spans="2:19" x14ac:dyDescent="0.3">
      <c r="B478" s="29" t="s">
        <v>11</v>
      </c>
      <c r="C478" s="29">
        <v>470</v>
      </c>
      <c r="D478" s="29">
        <v>470</v>
      </c>
      <c r="E478" s="28">
        <v>0</v>
      </c>
      <c r="F478" s="15">
        <f t="shared" si="110"/>
        <v>0</v>
      </c>
      <c r="G478" s="15">
        <f t="shared" si="98"/>
        <v>0</v>
      </c>
      <c r="H478">
        <f t="shared" si="99"/>
        <v>0</v>
      </c>
      <c r="I478">
        <f t="shared" si="100"/>
        <v>0</v>
      </c>
      <c r="J478">
        <f t="shared" si="111"/>
        <v>0</v>
      </c>
      <c r="K478">
        <f t="shared" si="101"/>
        <v>0</v>
      </c>
      <c r="L478">
        <f t="shared" si="102"/>
        <v>0</v>
      </c>
      <c r="M478" s="42">
        <f t="shared" si="103"/>
        <v>0</v>
      </c>
      <c r="N478">
        <f t="shared" si="104"/>
        <v>151.27020000000002</v>
      </c>
      <c r="O478">
        <f t="shared" si="105"/>
        <v>0</v>
      </c>
      <c r="P478" s="43">
        <f t="shared" si="106"/>
        <v>151.27020000000002</v>
      </c>
      <c r="Q478" s="44">
        <f t="shared" si="107"/>
        <v>0</v>
      </c>
      <c r="R478" t="str">
        <f t="shared" si="108"/>
        <v>None</v>
      </c>
      <c r="S478">
        <f t="shared" si="109"/>
        <v>0</v>
      </c>
    </row>
    <row r="479" spans="2:19" x14ac:dyDescent="0.3">
      <c r="B479" s="29" t="s">
        <v>11</v>
      </c>
      <c r="C479" s="29">
        <v>471</v>
      </c>
      <c r="D479" s="29">
        <v>471</v>
      </c>
      <c r="E479" s="28">
        <v>0</v>
      </c>
      <c r="F479" s="15">
        <f t="shared" si="110"/>
        <v>0</v>
      </c>
      <c r="G479" s="15">
        <f t="shared" si="98"/>
        <v>0</v>
      </c>
      <c r="H479">
        <f t="shared" si="99"/>
        <v>0</v>
      </c>
      <c r="I479">
        <f t="shared" si="100"/>
        <v>0</v>
      </c>
      <c r="J479">
        <f t="shared" si="111"/>
        <v>0</v>
      </c>
      <c r="K479">
        <f t="shared" si="101"/>
        <v>0</v>
      </c>
      <c r="L479">
        <f t="shared" si="102"/>
        <v>0</v>
      </c>
      <c r="M479" s="42">
        <f t="shared" si="103"/>
        <v>0</v>
      </c>
      <c r="N479">
        <f t="shared" si="104"/>
        <v>151.27020000000002</v>
      </c>
      <c r="O479">
        <f t="shared" si="105"/>
        <v>0</v>
      </c>
      <c r="P479" s="43">
        <f t="shared" si="106"/>
        <v>151.27020000000002</v>
      </c>
      <c r="Q479" s="44">
        <f t="shared" si="107"/>
        <v>0</v>
      </c>
      <c r="R479" t="str">
        <f t="shared" si="108"/>
        <v>None</v>
      </c>
      <c r="S479">
        <f t="shared" si="109"/>
        <v>0</v>
      </c>
    </row>
    <row r="480" spans="2:19" x14ac:dyDescent="0.3">
      <c r="B480" s="29" t="s">
        <v>11</v>
      </c>
      <c r="C480" s="29">
        <v>472</v>
      </c>
      <c r="D480" s="29">
        <v>472</v>
      </c>
      <c r="E480" s="28">
        <v>0</v>
      </c>
      <c r="F480" s="15">
        <f t="shared" si="110"/>
        <v>0</v>
      </c>
      <c r="G480" s="15">
        <f t="shared" si="98"/>
        <v>0</v>
      </c>
      <c r="H480">
        <f t="shared" si="99"/>
        <v>0</v>
      </c>
      <c r="I480">
        <f t="shared" si="100"/>
        <v>0</v>
      </c>
      <c r="J480">
        <f t="shared" si="111"/>
        <v>0</v>
      </c>
      <c r="K480">
        <f t="shared" si="101"/>
        <v>0</v>
      </c>
      <c r="L480">
        <f t="shared" si="102"/>
        <v>0</v>
      </c>
      <c r="M480" s="42">
        <f t="shared" si="103"/>
        <v>0</v>
      </c>
      <c r="N480">
        <f t="shared" si="104"/>
        <v>151.27020000000002</v>
      </c>
      <c r="O480">
        <f t="shared" si="105"/>
        <v>0</v>
      </c>
      <c r="P480" s="43">
        <f t="shared" si="106"/>
        <v>151.27020000000002</v>
      </c>
      <c r="Q480" s="44">
        <f t="shared" si="107"/>
        <v>0</v>
      </c>
      <c r="R480" t="str">
        <f t="shared" si="108"/>
        <v>None</v>
      </c>
      <c r="S480">
        <f t="shared" si="109"/>
        <v>0</v>
      </c>
    </row>
    <row r="481" spans="2:19" x14ac:dyDescent="0.3">
      <c r="B481" s="29" t="s">
        <v>11</v>
      </c>
      <c r="C481" s="29">
        <v>473</v>
      </c>
      <c r="D481" s="29">
        <v>473</v>
      </c>
      <c r="E481" s="28">
        <v>0</v>
      </c>
      <c r="F481" s="15">
        <f t="shared" si="110"/>
        <v>0</v>
      </c>
      <c r="G481" s="15">
        <f t="shared" si="98"/>
        <v>0</v>
      </c>
      <c r="H481">
        <f t="shared" si="99"/>
        <v>0</v>
      </c>
      <c r="I481">
        <f t="shared" si="100"/>
        <v>0</v>
      </c>
      <c r="J481">
        <f t="shared" si="111"/>
        <v>0</v>
      </c>
      <c r="K481">
        <f t="shared" si="101"/>
        <v>0</v>
      </c>
      <c r="L481">
        <f t="shared" si="102"/>
        <v>0</v>
      </c>
      <c r="M481" s="42">
        <f t="shared" si="103"/>
        <v>0</v>
      </c>
      <c r="N481">
        <f t="shared" si="104"/>
        <v>151.27020000000002</v>
      </c>
      <c r="O481">
        <f t="shared" si="105"/>
        <v>0</v>
      </c>
      <c r="P481" s="43">
        <f t="shared" si="106"/>
        <v>151.27020000000002</v>
      </c>
      <c r="Q481" s="44">
        <f t="shared" si="107"/>
        <v>0</v>
      </c>
      <c r="R481" t="str">
        <f t="shared" si="108"/>
        <v>None</v>
      </c>
      <c r="S481">
        <f t="shared" si="109"/>
        <v>0</v>
      </c>
    </row>
    <row r="482" spans="2:19" x14ac:dyDescent="0.3">
      <c r="B482" s="29" t="s">
        <v>11</v>
      </c>
      <c r="C482" s="29">
        <v>474</v>
      </c>
      <c r="D482" s="29">
        <v>474</v>
      </c>
      <c r="E482" s="28">
        <v>0</v>
      </c>
      <c r="F482" s="15">
        <f t="shared" si="110"/>
        <v>0</v>
      </c>
      <c r="G482" s="15">
        <f t="shared" si="98"/>
        <v>0</v>
      </c>
      <c r="H482">
        <f t="shared" si="99"/>
        <v>0</v>
      </c>
      <c r="I482">
        <f t="shared" si="100"/>
        <v>0</v>
      </c>
      <c r="J482">
        <f t="shared" si="111"/>
        <v>0</v>
      </c>
      <c r="K482">
        <f t="shared" si="101"/>
        <v>0</v>
      </c>
      <c r="L482">
        <f t="shared" si="102"/>
        <v>0</v>
      </c>
      <c r="M482" s="42">
        <f t="shared" si="103"/>
        <v>0</v>
      </c>
      <c r="N482">
        <f t="shared" si="104"/>
        <v>151.27020000000002</v>
      </c>
      <c r="O482">
        <f t="shared" si="105"/>
        <v>0</v>
      </c>
      <c r="P482" s="43">
        <f t="shared" si="106"/>
        <v>151.27020000000002</v>
      </c>
      <c r="Q482" s="44">
        <f t="shared" si="107"/>
        <v>0</v>
      </c>
      <c r="R482" t="str">
        <f t="shared" si="108"/>
        <v>None</v>
      </c>
      <c r="S482">
        <f t="shared" si="109"/>
        <v>0</v>
      </c>
    </row>
    <row r="483" spans="2:19" x14ac:dyDescent="0.3">
      <c r="B483" s="29" t="s">
        <v>11</v>
      </c>
      <c r="C483" s="29">
        <v>475</v>
      </c>
      <c r="D483" s="29">
        <v>475</v>
      </c>
      <c r="E483" s="28">
        <v>0</v>
      </c>
      <c r="F483" s="15">
        <f t="shared" si="110"/>
        <v>0</v>
      </c>
      <c r="G483" s="15">
        <f t="shared" si="98"/>
        <v>0</v>
      </c>
      <c r="H483">
        <f t="shared" si="99"/>
        <v>0</v>
      </c>
      <c r="I483">
        <f t="shared" si="100"/>
        <v>0</v>
      </c>
      <c r="J483">
        <f t="shared" si="111"/>
        <v>0</v>
      </c>
      <c r="K483">
        <f t="shared" si="101"/>
        <v>0</v>
      </c>
      <c r="L483">
        <f t="shared" si="102"/>
        <v>0</v>
      </c>
      <c r="M483" s="42">
        <f t="shared" si="103"/>
        <v>0</v>
      </c>
      <c r="N483">
        <f t="shared" si="104"/>
        <v>151.27020000000002</v>
      </c>
      <c r="O483">
        <f t="shared" si="105"/>
        <v>0</v>
      </c>
      <c r="P483" s="43">
        <f t="shared" si="106"/>
        <v>151.27020000000002</v>
      </c>
      <c r="Q483" s="44">
        <f t="shared" si="107"/>
        <v>0</v>
      </c>
      <c r="R483" t="str">
        <f t="shared" si="108"/>
        <v>None</v>
      </c>
      <c r="S483">
        <f t="shared" si="109"/>
        <v>0</v>
      </c>
    </row>
    <row r="484" spans="2:19" x14ac:dyDescent="0.3">
      <c r="B484" s="29" t="s">
        <v>11</v>
      </c>
      <c r="C484" s="29">
        <v>476</v>
      </c>
      <c r="D484" s="29">
        <v>476</v>
      </c>
      <c r="E484" s="28">
        <v>0</v>
      </c>
      <c r="F484" s="15">
        <f t="shared" si="110"/>
        <v>0</v>
      </c>
      <c r="G484" s="15">
        <f t="shared" si="98"/>
        <v>0</v>
      </c>
      <c r="H484">
        <f t="shared" si="99"/>
        <v>0</v>
      </c>
      <c r="I484">
        <f t="shared" si="100"/>
        <v>0</v>
      </c>
      <c r="J484">
        <f t="shared" si="111"/>
        <v>0</v>
      </c>
      <c r="K484">
        <f t="shared" si="101"/>
        <v>0</v>
      </c>
      <c r="L484">
        <f t="shared" si="102"/>
        <v>0</v>
      </c>
      <c r="M484" s="42">
        <f t="shared" si="103"/>
        <v>0</v>
      </c>
      <c r="N484">
        <f t="shared" si="104"/>
        <v>151.27020000000002</v>
      </c>
      <c r="O484">
        <f t="shared" si="105"/>
        <v>0</v>
      </c>
      <c r="P484" s="43">
        <f t="shared" si="106"/>
        <v>151.27020000000002</v>
      </c>
      <c r="Q484" s="44">
        <f t="shared" si="107"/>
        <v>0</v>
      </c>
      <c r="R484" t="str">
        <f t="shared" si="108"/>
        <v>None</v>
      </c>
      <c r="S484">
        <f t="shared" si="109"/>
        <v>0</v>
      </c>
    </row>
    <row r="485" spans="2:19" x14ac:dyDescent="0.3">
      <c r="B485" s="29" t="s">
        <v>11</v>
      </c>
      <c r="C485" s="29">
        <v>477</v>
      </c>
      <c r="D485" s="29">
        <v>477</v>
      </c>
      <c r="E485" s="28">
        <v>0</v>
      </c>
      <c r="F485" s="15">
        <f t="shared" si="110"/>
        <v>0</v>
      </c>
      <c r="G485" s="15">
        <f t="shared" si="98"/>
        <v>0</v>
      </c>
      <c r="H485">
        <f t="shared" si="99"/>
        <v>0</v>
      </c>
      <c r="I485">
        <f t="shared" si="100"/>
        <v>0</v>
      </c>
      <c r="J485">
        <f t="shared" si="111"/>
        <v>0</v>
      </c>
      <c r="K485">
        <f t="shared" si="101"/>
        <v>0</v>
      </c>
      <c r="L485">
        <f t="shared" si="102"/>
        <v>0</v>
      </c>
      <c r="M485" s="42">
        <f t="shared" si="103"/>
        <v>0</v>
      </c>
      <c r="N485">
        <f t="shared" si="104"/>
        <v>151.27020000000002</v>
      </c>
      <c r="O485">
        <f t="shared" si="105"/>
        <v>0</v>
      </c>
      <c r="P485" s="43">
        <f t="shared" si="106"/>
        <v>151.27020000000002</v>
      </c>
      <c r="Q485" s="44">
        <f t="shared" si="107"/>
        <v>0</v>
      </c>
      <c r="R485" t="str">
        <f t="shared" si="108"/>
        <v>None</v>
      </c>
      <c r="S485">
        <f t="shared" si="109"/>
        <v>0</v>
      </c>
    </row>
    <row r="486" spans="2:19" x14ac:dyDescent="0.3">
      <c r="B486" s="29" t="s">
        <v>11</v>
      </c>
      <c r="C486" s="29">
        <v>478</v>
      </c>
      <c r="D486" s="29">
        <v>478</v>
      </c>
      <c r="E486" s="28">
        <v>0</v>
      </c>
      <c r="F486" s="15">
        <f t="shared" si="110"/>
        <v>0</v>
      </c>
      <c r="G486" s="15">
        <f t="shared" si="98"/>
        <v>0</v>
      </c>
      <c r="H486">
        <f t="shared" si="99"/>
        <v>0</v>
      </c>
      <c r="I486">
        <f t="shared" si="100"/>
        <v>0</v>
      </c>
      <c r="J486">
        <f t="shared" si="111"/>
        <v>0</v>
      </c>
      <c r="K486">
        <f t="shared" si="101"/>
        <v>0</v>
      </c>
      <c r="L486">
        <f t="shared" si="102"/>
        <v>0</v>
      </c>
      <c r="M486" s="42">
        <f t="shared" si="103"/>
        <v>0</v>
      </c>
      <c r="N486">
        <f t="shared" si="104"/>
        <v>151.27020000000002</v>
      </c>
      <c r="O486">
        <f t="shared" si="105"/>
        <v>0</v>
      </c>
      <c r="P486" s="43">
        <f t="shared" si="106"/>
        <v>151.27020000000002</v>
      </c>
      <c r="Q486" s="44">
        <f t="shared" si="107"/>
        <v>0</v>
      </c>
      <c r="R486" t="str">
        <f t="shared" si="108"/>
        <v>None</v>
      </c>
      <c r="S486">
        <f t="shared" si="109"/>
        <v>0</v>
      </c>
    </row>
    <row r="487" spans="2:19" x14ac:dyDescent="0.3">
      <c r="B487" s="29" t="s">
        <v>11</v>
      </c>
      <c r="C487" s="29">
        <v>479</v>
      </c>
      <c r="D487" s="29">
        <v>479</v>
      </c>
      <c r="E487" s="28">
        <v>0</v>
      </c>
      <c r="F487" s="15">
        <f t="shared" si="110"/>
        <v>0</v>
      </c>
      <c r="G487" s="15">
        <f t="shared" si="98"/>
        <v>0</v>
      </c>
      <c r="H487">
        <f t="shared" si="99"/>
        <v>0</v>
      </c>
      <c r="I487">
        <f t="shared" si="100"/>
        <v>0</v>
      </c>
      <c r="J487">
        <f t="shared" si="111"/>
        <v>0</v>
      </c>
      <c r="K487">
        <f t="shared" si="101"/>
        <v>0</v>
      </c>
      <c r="L487">
        <f t="shared" si="102"/>
        <v>0</v>
      </c>
      <c r="M487" s="42">
        <f t="shared" si="103"/>
        <v>0</v>
      </c>
      <c r="N487">
        <f t="shared" si="104"/>
        <v>151.27020000000002</v>
      </c>
      <c r="O487">
        <f t="shared" si="105"/>
        <v>0</v>
      </c>
      <c r="P487" s="43">
        <f t="shared" si="106"/>
        <v>151.27020000000002</v>
      </c>
      <c r="Q487" s="44">
        <f t="shared" si="107"/>
        <v>0</v>
      </c>
      <c r="R487" t="str">
        <f t="shared" si="108"/>
        <v>None</v>
      </c>
      <c r="S487">
        <f t="shared" si="109"/>
        <v>0</v>
      </c>
    </row>
    <row r="488" spans="2:19" x14ac:dyDescent="0.3">
      <c r="B488" s="29" t="s">
        <v>11</v>
      </c>
      <c r="C488" s="29">
        <v>480</v>
      </c>
      <c r="D488" s="29">
        <v>480</v>
      </c>
      <c r="E488" s="28">
        <v>0</v>
      </c>
      <c r="F488" s="15">
        <f t="shared" si="110"/>
        <v>0</v>
      </c>
      <c r="G488" s="15">
        <f t="shared" si="98"/>
        <v>0</v>
      </c>
      <c r="H488">
        <f t="shared" si="99"/>
        <v>0</v>
      </c>
      <c r="I488">
        <f t="shared" si="100"/>
        <v>0</v>
      </c>
      <c r="J488">
        <f t="shared" si="111"/>
        <v>0</v>
      </c>
      <c r="K488">
        <f t="shared" si="101"/>
        <v>0</v>
      </c>
      <c r="L488">
        <f t="shared" si="102"/>
        <v>0</v>
      </c>
      <c r="M488" s="42">
        <f t="shared" si="103"/>
        <v>0</v>
      </c>
      <c r="N488">
        <f t="shared" si="104"/>
        <v>151.27020000000002</v>
      </c>
      <c r="O488">
        <f t="shared" si="105"/>
        <v>0</v>
      </c>
      <c r="P488" s="43">
        <f t="shared" si="106"/>
        <v>151.27020000000002</v>
      </c>
      <c r="Q488" s="44">
        <f t="shared" si="107"/>
        <v>0</v>
      </c>
      <c r="R488" t="str">
        <f t="shared" si="108"/>
        <v>None</v>
      </c>
      <c r="S488">
        <f t="shared" si="109"/>
        <v>0</v>
      </c>
    </row>
    <row r="489" spans="2:19" x14ac:dyDescent="0.3">
      <c r="B489" s="29" t="s">
        <v>11</v>
      </c>
      <c r="C489" s="29">
        <v>481</v>
      </c>
      <c r="D489" s="29">
        <v>481</v>
      </c>
      <c r="E489" s="28">
        <v>0</v>
      </c>
      <c r="F489" s="15">
        <f t="shared" si="110"/>
        <v>0</v>
      </c>
      <c r="G489" s="15">
        <f t="shared" si="98"/>
        <v>0</v>
      </c>
      <c r="H489">
        <f t="shared" si="99"/>
        <v>0</v>
      </c>
      <c r="I489">
        <f t="shared" si="100"/>
        <v>0</v>
      </c>
      <c r="J489">
        <f t="shared" si="111"/>
        <v>0</v>
      </c>
      <c r="K489">
        <f t="shared" si="101"/>
        <v>0</v>
      </c>
      <c r="L489">
        <f t="shared" si="102"/>
        <v>0</v>
      </c>
      <c r="M489" s="42">
        <f t="shared" si="103"/>
        <v>0</v>
      </c>
      <c r="N489">
        <f t="shared" si="104"/>
        <v>151.27020000000002</v>
      </c>
      <c r="O489">
        <f t="shared" si="105"/>
        <v>0</v>
      </c>
      <c r="P489" s="43">
        <f t="shared" si="106"/>
        <v>151.27020000000002</v>
      </c>
      <c r="Q489" s="44">
        <f t="shared" si="107"/>
        <v>0</v>
      </c>
      <c r="R489" t="str">
        <f t="shared" si="108"/>
        <v>None</v>
      </c>
      <c r="S489">
        <f t="shared" si="109"/>
        <v>0</v>
      </c>
    </row>
    <row r="490" spans="2:19" x14ac:dyDescent="0.3">
      <c r="B490" s="29" t="s">
        <v>11</v>
      </c>
      <c r="C490" s="29">
        <v>482</v>
      </c>
      <c r="D490" s="29">
        <v>482</v>
      </c>
      <c r="E490" s="28">
        <v>0</v>
      </c>
      <c r="F490" s="15">
        <f t="shared" si="110"/>
        <v>0</v>
      </c>
      <c r="G490" s="15">
        <f t="shared" si="98"/>
        <v>0</v>
      </c>
      <c r="H490">
        <f t="shared" si="99"/>
        <v>0</v>
      </c>
      <c r="I490">
        <f t="shared" si="100"/>
        <v>0</v>
      </c>
      <c r="J490">
        <f t="shared" si="111"/>
        <v>0</v>
      </c>
      <c r="K490">
        <f t="shared" si="101"/>
        <v>0</v>
      </c>
      <c r="L490">
        <f t="shared" si="102"/>
        <v>0</v>
      </c>
      <c r="M490" s="42">
        <f t="shared" si="103"/>
        <v>0</v>
      </c>
      <c r="N490">
        <f t="shared" si="104"/>
        <v>151.27020000000002</v>
      </c>
      <c r="O490">
        <f t="shared" si="105"/>
        <v>0</v>
      </c>
      <c r="P490" s="43">
        <f t="shared" si="106"/>
        <v>151.27020000000002</v>
      </c>
      <c r="Q490" s="44">
        <f t="shared" si="107"/>
        <v>0</v>
      </c>
      <c r="R490" t="str">
        <f t="shared" si="108"/>
        <v>None</v>
      </c>
      <c r="S490">
        <f t="shared" si="109"/>
        <v>0</v>
      </c>
    </row>
    <row r="491" spans="2:19" x14ac:dyDescent="0.3">
      <c r="B491" s="29" t="s">
        <v>11</v>
      </c>
      <c r="C491" s="29">
        <v>483</v>
      </c>
      <c r="D491" s="29">
        <v>483</v>
      </c>
      <c r="E491" s="28">
        <v>0</v>
      </c>
      <c r="F491" s="15">
        <f t="shared" si="110"/>
        <v>0</v>
      </c>
      <c r="G491" s="15">
        <f t="shared" si="98"/>
        <v>0</v>
      </c>
      <c r="H491">
        <f t="shared" si="99"/>
        <v>0</v>
      </c>
      <c r="I491">
        <f t="shared" si="100"/>
        <v>0</v>
      </c>
      <c r="J491">
        <f t="shared" si="111"/>
        <v>0</v>
      </c>
      <c r="K491">
        <f t="shared" si="101"/>
        <v>0</v>
      </c>
      <c r="L491">
        <f t="shared" si="102"/>
        <v>0</v>
      </c>
      <c r="M491" s="42">
        <f t="shared" si="103"/>
        <v>0</v>
      </c>
      <c r="N491">
        <f t="shared" si="104"/>
        <v>151.27020000000002</v>
      </c>
      <c r="O491">
        <f t="shared" si="105"/>
        <v>0</v>
      </c>
      <c r="P491" s="43">
        <f t="shared" si="106"/>
        <v>151.27020000000002</v>
      </c>
      <c r="Q491" s="44">
        <f t="shared" si="107"/>
        <v>0</v>
      </c>
      <c r="R491" t="str">
        <f t="shared" si="108"/>
        <v>None</v>
      </c>
      <c r="S491">
        <f t="shared" si="109"/>
        <v>0</v>
      </c>
    </row>
    <row r="492" spans="2:19" x14ac:dyDescent="0.3">
      <c r="B492" s="29" t="s">
        <v>11</v>
      </c>
      <c r="C492" s="29">
        <v>484</v>
      </c>
      <c r="D492" s="29">
        <v>484</v>
      </c>
      <c r="E492" s="28">
        <v>0</v>
      </c>
      <c r="F492" s="15">
        <f t="shared" si="110"/>
        <v>0</v>
      </c>
      <c r="G492" s="15">
        <f t="shared" si="98"/>
        <v>0</v>
      </c>
      <c r="H492">
        <f t="shared" si="99"/>
        <v>0</v>
      </c>
      <c r="I492">
        <f t="shared" si="100"/>
        <v>0</v>
      </c>
      <c r="J492">
        <f t="shared" si="111"/>
        <v>0</v>
      </c>
      <c r="K492">
        <f t="shared" si="101"/>
        <v>0</v>
      </c>
      <c r="L492">
        <f t="shared" si="102"/>
        <v>0</v>
      </c>
      <c r="M492" s="42">
        <f t="shared" si="103"/>
        <v>0</v>
      </c>
      <c r="N492">
        <f t="shared" si="104"/>
        <v>151.27020000000002</v>
      </c>
      <c r="O492">
        <f t="shared" si="105"/>
        <v>0</v>
      </c>
      <c r="P492" s="43">
        <f t="shared" si="106"/>
        <v>151.27020000000002</v>
      </c>
      <c r="Q492" s="44">
        <f t="shared" si="107"/>
        <v>0</v>
      </c>
      <c r="R492" t="str">
        <f t="shared" si="108"/>
        <v>None</v>
      </c>
      <c r="S492">
        <f t="shared" si="109"/>
        <v>0</v>
      </c>
    </row>
    <row r="493" spans="2:19" x14ac:dyDescent="0.3">
      <c r="B493" s="29" t="s">
        <v>11</v>
      </c>
      <c r="C493" s="29">
        <v>485</v>
      </c>
      <c r="D493" s="29">
        <v>485</v>
      </c>
      <c r="E493" s="28">
        <v>0</v>
      </c>
      <c r="F493" s="15">
        <f t="shared" si="110"/>
        <v>0</v>
      </c>
      <c r="G493" s="15">
        <f t="shared" si="98"/>
        <v>0</v>
      </c>
      <c r="H493">
        <f t="shared" si="99"/>
        <v>0</v>
      </c>
      <c r="I493">
        <f t="shared" si="100"/>
        <v>0</v>
      </c>
      <c r="J493">
        <f t="shared" si="111"/>
        <v>0</v>
      </c>
      <c r="K493">
        <f t="shared" si="101"/>
        <v>0</v>
      </c>
      <c r="L493">
        <f t="shared" si="102"/>
        <v>0</v>
      </c>
      <c r="M493" s="42">
        <f t="shared" si="103"/>
        <v>0</v>
      </c>
      <c r="N493">
        <f t="shared" si="104"/>
        <v>151.27020000000002</v>
      </c>
      <c r="O493">
        <f t="shared" si="105"/>
        <v>0</v>
      </c>
      <c r="P493" s="43">
        <f t="shared" si="106"/>
        <v>151.27020000000002</v>
      </c>
      <c r="Q493" s="44">
        <f t="shared" si="107"/>
        <v>0</v>
      </c>
      <c r="R493" t="str">
        <f t="shared" si="108"/>
        <v>None</v>
      </c>
      <c r="S493">
        <f t="shared" si="109"/>
        <v>0</v>
      </c>
    </row>
    <row r="494" spans="2:19" x14ac:dyDescent="0.3">
      <c r="B494" s="29" t="s">
        <v>11</v>
      </c>
      <c r="C494" s="29">
        <v>486</v>
      </c>
      <c r="D494" s="29">
        <v>486</v>
      </c>
      <c r="E494" s="28">
        <v>0</v>
      </c>
      <c r="F494" s="15">
        <f t="shared" si="110"/>
        <v>0</v>
      </c>
      <c r="G494" s="15">
        <f t="shared" si="98"/>
        <v>0</v>
      </c>
      <c r="H494">
        <f t="shared" si="99"/>
        <v>0</v>
      </c>
      <c r="I494">
        <f t="shared" si="100"/>
        <v>0</v>
      </c>
      <c r="J494">
        <f t="shared" si="111"/>
        <v>0</v>
      </c>
      <c r="K494">
        <f t="shared" si="101"/>
        <v>0</v>
      </c>
      <c r="L494">
        <f t="shared" si="102"/>
        <v>0</v>
      </c>
      <c r="M494" s="42">
        <f t="shared" si="103"/>
        <v>0</v>
      </c>
      <c r="N494">
        <f t="shared" si="104"/>
        <v>151.27020000000002</v>
      </c>
      <c r="O494">
        <f t="shared" si="105"/>
        <v>0</v>
      </c>
      <c r="P494" s="43">
        <f t="shared" si="106"/>
        <v>151.27020000000002</v>
      </c>
      <c r="Q494" s="44">
        <f t="shared" si="107"/>
        <v>0</v>
      </c>
      <c r="R494" t="str">
        <f t="shared" si="108"/>
        <v>None</v>
      </c>
      <c r="S494">
        <f t="shared" si="109"/>
        <v>0</v>
      </c>
    </row>
    <row r="495" spans="2:19" x14ac:dyDescent="0.3">
      <c r="B495" s="29" t="s">
        <v>11</v>
      </c>
      <c r="C495" s="29">
        <v>487</v>
      </c>
      <c r="D495" s="29">
        <v>487</v>
      </c>
      <c r="E495" s="28">
        <v>0</v>
      </c>
      <c r="F495" s="15">
        <f t="shared" si="110"/>
        <v>0</v>
      </c>
      <c r="G495" s="15">
        <f t="shared" si="98"/>
        <v>0</v>
      </c>
      <c r="H495">
        <f t="shared" si="99"/>
        <v>0</v>
      </c>
      <c r="I495">
        <f t="shared" si="100"/>
        <v>0</v>
      </c>
      <c r="J495">
        <f t="shared" si="111"/>
        <v>0</v>
      </c>
      <c r="K495">
        <f t="shared" si="101"/>
        <v>0</v>
      </c>
      <c r="L495">
        <f t="shared" si="102"/>
        <v>0</v>
      </c>
      <c r="M495" s="42">
        <f t="shared" si="103"/>
        <v>0</v>
      </c>
      <c r="N495">
        <f t="shared" si="104"/>
        <v>151.27020000000002</v>
      </c>
      <c r="O495">
        <f t="shared" si="105"/>
        <v>0</v>
      </c>
      <c r="P495" s="43">
        <f t="shared" si="106"/>
        <v>151.27020000000002</v>
      </c>
      <c r="Q495" s="44">
        <f t="shared" si="107"/>
        <v>0</v>
      </c>
      <c r="R495" t="str">
        <f t="shared" si="108"/>
        <v>None</v>
      </c>
      <c r="S495">
        <f t="shared" si="109"/>
        <v>0</v>
      </c>
    </row>
    <row r="496" spans="2:19" x14ac:dyDescent="0.3">
      <c r="B496" s="29" t="s">
        <v>11</v>
      </c>
      <c r="C496" s="29">
        <v>488</v>
      </c>
      <c r="D496" s="29">
        <v>488</v>
      </c>
      <c r="E496" s="28">
        <v>0</v>
      </c>
      <c r="F496" s="15">
        <f t="shared" si="110"/>
        <v>0</v>
      </c>
      <c r="G496" s="15">
        <f t="shared" si="98"/>
        <v>0</v>
      </c>
      <c r="H496">
        <f t="shared" si="99"/>
        <v>0</v>
      </c>
      <c r="I496">
        <f t="shared" si="100"/>
        <v>0</v>
      </c>
      <c r="J496">
        <f t="shared" si="111"/>
        <v>0</v>
      </c>
      <c r="K496">
        <f t="shared" si="101"/>
        <v>0</v>
      </c>
      <c r="L496">
        <f t="shared" si="102"/>
        <v>0</v>
      </c>
      <c r="M496" s="42">
        <f t="shared" si="103"/>
        <v>0</v>
      </c>
      <c r="N496">
        <f t="shared" si="104"/>
        <v>151.27020000000002</v>
      </c>
      <c r="O496">
        <f t="shared" si="105"/>
        <v>0</v>
      </c>
      <c r="P496" s="43">
        <f t="shared" si="106"/>
        <v>151.27020000000002</v>
      </c>
      <c r="Q496" s="44">
        <f t="shared" si="107"/>
        <v>0</v>
      </c>
      <c r="R496" t="str">
        <f t="shared" si="108"/>
        <v>None</v>
      </c>
      <c r="S496">
        <f t="shared" si="109"/>
        <v>0</v>
      </c>
    </row>
    <row r="497" spans="2:19" x14ac:dyDescent="0.3">
      <c r="B497" s="29" t="s">
        <v>11</v>
      </c>
      <c r="C497" s="29">
        <v>489</v>
      </c>
      <c r="D497" s="29">
        <v>489</v>
      </c>
      <c r="E497" s="28">
        <v>0</v>
      </c>
      <c r="F497" s="15">
        <f t="shared" si="110"/>
        <v>0</v>
      </c>
      <c r="G497" s="15">
        <f t="shared" si="98"/>
        <v>0</v>
      </c>
      <c r="H497">
        <f t="shared" si="99"/>
        <v>0</v>
      </c>
      <c r="I497">
        <f t="shared" si="100"/>
        <v>0</v>
      </c>
      <c r="J497">
        <f t="shared" si="111"/>
        <v>0</v>
      </c>
      <c r="K497">
        <f t="shared" si="101"/>
        <v>0</v>
      </c>
      <c r="L497">
        <f t="shared" si="102"/>
        <v>0</v>
      </c>
      <c r="M497" s="42">
        <f t="shared" si="103"/>
        <v>0</v>
      </c>
      <c r="N497">
        <f t="shared" si="104"/>
        <v>151.27020000000002</v>
      </c>
      <c r="O497">
        <f t="shared" si="105"/>
        <v>0</v>
      </c>
      <c r="P497" s="43">
        <f t="shared" si="106"/>
        <v>151.27020000000002</v>
      </c>
      <c r="Q497" s="44">
        <f t="shared" si="107"/>
        <v>0</v>
      </c>
      <c r="R497" t="str">
        <f t="shared" si="108"/>
        <v>None</v>
      </c>
      <c r="S497">
        <f t="shared" si="109"/>
        <v>0</v>
      </c>
    </row>
    <row r="498" spans="2:19" x14ac:dyDescent="0.3">
      <c r="B498" s="29" t="s">
        <v>11</v>
      </c>
      <c r="C498" s="29">
        <v>490</v>
      </c>
      <c r="D498" s="29">
        <v>490</v>
      </c>
      <c r="E498" s="28">
        <v>0</v>
      </c>
      <c r="F498" s="15">
        <f t="shared" si="110"/>
        <v>0</v>
      </c>
      <c r="G498" s="15">
        <f t="shared" si="98"/>
        <v>0</v>
      </c>
      <c r="H498">
        <f t="shared" si="99"/>
        <v>0</v>
      </c>
      <c r="I498">
        <f t="shared" si="100"/>
        <v>0</v>
      </c>
      <c r="J498">
        <f t="shared" si="111"/>
        <v>0</v>
      </c>
      <c r="K498">
        <f t="shared" si="101"/>
        <v>0</v>
      </c>
      <c r="L498">
        <f t="shared" si="102"/>
        <v>0</v>
      </c>
      <c r="M498" s="42">
        <f t="shared" si="103"/>
        <v>0</v>
      </c>
      <c r="N498">
        <f t="shared" si="104"/>
        <v>151.27020000000002</v>
      </c>
      <c r="O498">
        <f t="shared" si="105"/>
        <v>0</v>
      </c>
      <c r="P498" s="43">
        <f t="shared" si="106"/>
        <v>151.27020000000002</v>
      </c>
      <c r="Q498" s="44">
        <f t="shared" si="107"/>
        <v>0</v>
      </c>
      <c r="R498" t="str">
        <f t="shared" si="108"/>
        <v>None</v>
      </c>
      <c r="S498">
        <f t="shared" si="109"/>
        <v>0</v>
      </c>
    </row>
    <row r="499" spans="2:19" x14ac:dyDescent="0.3">
      <c r="B499" s="29" t="s">
        <v>11</v>
      </c>
      <c r="C499" s="29">
        <v>491</v>
      </c>
      <c r="D499" s="29">
        <v>491</v>
      </c>
      <c r="E499" s="28">
        <v>0</v>
      </c>
      <c r="F499" s="15">
        <f t="shared" si="110"/>
        <v>0</v>
      </c>
      <c r="G499" s="15">
        <f t="shared" si="98"/>
        <v>0</v>
      </c>
      <c r="H499">
        <f t="shared" si="99"/>
        <v>0</v>
      </c>
      <c r="I499">
        <f t="shared" si="100"/>
        <v>0</v>
      </c>
      <c r="J499">
        <f t="shared" si="111"/>
        <v>0</v>
      </c>
      <c r="K499">
        <f t="shared" si="101"/>
        <v>0</v>
      </c>
      <c r="L499">
        <f t="shared" si="102"/>
        <v>0</v>
      </c>
      <c r="M499" s="42">
        <f t="shared" si="103"/>
        <v>0</v>
      </c>
      <c r="N499">
        <f t="shared" si="104"/>
        <v>151.27020000000002</v>
      </c>
      <c r="O499">
        <f t="shared" si="105"/>
        <v>0</v>
      </c>
      <c r="P499" s="43">
        <f t="shared" si="106"/>
        <v>151.27020000000002</v>
      </c>
      <c r="Q499" s="44">
        <f t="shared" si="107"/>
        <v>0</v>
      </c>
      <c r="R499" t="str">
        <f t="shared" si="108"/>
        <v>None</v>
      </c>
      <c r="S499">
        <f t="shared" si="109"/>
        <v>0</v>
      </c>
    </row>
    <row r="500" spans="2:19" x14ac:dyDescent="0.3">
      <c r="B500" s="29" t="s">
        <v>11</v>
      </c>
      <c r="C500" s="29">
        <v>492</v>
      </c>
      <c r="D500" s="29">
        <v>492</v>
      </c>
      <c r="E500" s="28">
        <v>0</v>
      </c>
      <c r="F500" s="15">
        <f t="shared" si="110"/>
        <v>0</v>
      </c>
      <c r="G500" s="15">
        <f t="shared" si="98"/>
        <v>0</v>
      </c>
      <c r="H500">
        <f t="shared" si="99"/>
        <v>0</v>
      </c>
      <c r="I500">
        <f t="shared" si="100"/>
        <v>0</v>
      </c>
      <c r="J500">
        <f t="shared" si="111"/>
        <v>0</v>
      </c>
      <c r="K500">
        <f t="shared" si="101"/>
        <v>0</v>
      </c>
      <c r="L500">
        <f t="shared" si="102"/>
        <v>0</v>
      </c>
      <c r="M500" s="42">
        <f t="shared" si="103"/>
        <v>0</v>
      </c>
      <c r="N500">
        <f t="shared" si="104"/>
        <v>151.27020000000002</v>
      </c>
      <c r="O500">
        <f t="shared" si="105"/>
        <v>0</v>
      </c>
      <c r="P500" s="43">
        <f t="shared" si="106"/>
        <v>151.27020000000002</v>
      </c>
      <c r="Q500" s="44">
        <f t="shared" si="107"/>
        <v>0</v>
      </c>
      <c r="R500" t="str">
        <f t="shared" si="108"/>
        <v>None</v>
      </c>
      <c r="S500">
        <f t="shared" si="109"/>
        <v>0</v>
      </c>
    </row>
    <row r="501" spans="2:19" x14ac:dyDescent="0.3">
      <c r="B501" s="29" t="s">
        <v>11</v>
      </c>
      <c r="C501" s="29">
        <v>493</v>
      </c>
      <c r="D501" s="29">
        <v>493</v>
      </c>
      <c r="E501" s="28">
        <v>0</v>
      </c>
      <c r="F501" s="15">
        <f t="shared" si="110"/>
        <v>0</v>
      </c>
      <c r="G501" s="15">
        <f t="shared" si="98"/>
        <v>0</v>
      </c>
      <c r="H501">
        <f t="shared" si="99"/>
        <v>0</v>
      </c>
      <c r="I501">
        <f t="shared" si="100"/>
        <v>0</v>
      </c>
      <c r="J501">
        <f t="shared" si="111"/>
        <v>0</v>
      </c>
      <c r="K501">
        <f t="shared" si="101"/>
        <v>0</v>
      </c>
      <c r="L501">
        <f t="shared" si="102"/>
        <v>0</v>
      </c>
      <c r="M501" s="42">
        <f t="shared" si="103"/>
        <v>0</v>
      </c>
      <c r="N501">
        <f t="shared" si="104"/>
        <v>151.27020000000002</v>
      </c>
      <c r="O501">
        <f t="shared" si="105"/>
        <v>0</v>
      </c>
      <c r="P501" s="43">
        <f t="shared" si="106"/>
        <v>151.27020000000002</v>
      </c>
      <c r="Q501" s="44">
        <f t="shared" si="107"/>
        <v>0</v>
      </c>
      <c r="R501" t="str">
        <f t="shared" si="108"/>
        <v>None</v>
      </c>
      <c r="S501">
        <f t="shared" si="109"/>
        <v>0</v>
      </c>
    </row>
    <row r="502" spans="2:19" x14ac:dyDescent="0.3">
      <c r="B502" s="29" t="s">
        <v>11</v>
      </c>
      <c r="C502" s="29">
        <v>494</v>
      </c>
      <c r="D502" s="29">
        <v>494</v>
      </c>
      <c r="E502" s="28">
        <v>0</v>
      </c>
      <c r="F502" s="15">
        <f t="shared" si="110"/>
        <v>0</v>
      </c>
      <c r="G502" s="15">
        <f t="shared" si="98"/>
        <v>0</v>
      </c>
      <c r="H502">
        <f t="shared" si="99"/>
        <v>0</v>
      </c>
      <c r="I502">
        <f t="shared" si="100"/>
        <v>0</v>
      </c>
      <c r="J502">
        <f t="shared" si="111"/>
        <v>0</v>
      </c>
      <c r="K502">
        <f t="shared" si="101"/>
        <v>0</v>
      </c>
      <c r="L502">
        <f t="shared" si="102"/>
        <v>0</v>
      </c>
      <c r="M502" s="42">
        <f t="shared" si="103"/>
        <v>0</v>
      </c>
      <c r="N502">
        <f t="shared" si="104"/>
        <v>151.27020000000002</v>
      </c>
      <c r="O502">
        <f t="shared" si="105"/>
        <v>0</v>
      </c>
      <c r="P502" s="43">
        <f t="shared" si="106"/>
        <v>151.27020000000002</v>
      </c>
      <c r="Q502" s="44">
        <f t="shared" si="107"/>
        <v>0</v>
      </c>
      <c r="R502" t="str">
        <f t="shared" si="108"/>
        <v>None</v>
      </c>
      <c r="S502">
        <f t="shared" si="109"/>
        <v>0</v>
      </c>
    </row>
    <row r="503" spans="2:19" x14ac:dyDescent="0.3">
      <c r="B503" s="29" t="s">
        <v>11</v>
      </c>
      <c r="C503" s="29">
        <v>495</v>
      </c>
      <c r="D503" s="29">
        <v>495</v>
      </c>
      <c r="E503" s="28">
        <v>0</v>
      </c>
      <c r="F503" s="15">
        <f t="shared" si="110"/>
        <v>0</v>
      </c>
      <c r="G503" s="15">
        <f t="shared" si="98"/>
        <v>0</v>
      </c>
      <c r="H503">
        <f t="shared" si="99"/>
        <v>0</v>
      </c>
      <c r="I503">
        <f t="shared" si="100"/>
        <v>0</v>
      </c>
      <c r="J503">
        <f t="shared" si="111"/>
        <v>0</v>
      </c>
      <c r="K503">
        <f t="shared" si="101"/>
        <v>0</v>
      </c>
      <c r="L503">
        <f t="shared" si="102"/>
        <v>0</v>
      </c>
      <c r="M503" s="42">
        <f t="shared" si="103"/>
        <v>0</v>
      </c>
      <c r="N503">
        <f t="shared" si="104"/>
        <v>151.27020000000002</v>
      </c>
      <c r="O503">
        <f t="shared" si="105"/>
        <v>0</v>
      </c>
      <c r="P503" s="43">
        <f t="shared" si="106"/>
        <v>151.27020000000002</v>
      </c>
      <c r="Q503" s="44">
        <f t="shared" si="107"/>
        <v>0</v>
      </c>
      <c r="R503" t="str">
        <f t="shared" si="108"/>
        <v>None</v>
      </c>
      <c r="S503">
        <f t="shared" si="109"/>
        <v>0</v>
      </c>
    </row>
    <row r="504" spans="2:19" x14ac:dyDescent="0.3">
      <c r="B504" s="29" t="s">
        <v>11</v>
      </c>
      <c r="C504" s="29">
        <v>496</v>
      </c>
      <c r="D504" s="29">
        <v>496</v>
      </c>
      <c r="E504" s="28">
        <v>0</v>
      </c>
      <c r="F504" s="15">
        <f t="shared" si="110"/>
        <v>0</v>
      </c>
      <c r="G504" s="15">
        <f t="shared" si="98"/>
        <v>0</v>
      </c>
      <c r="H504">
        <f t="shared" si="99"/>
        <v>0</v>
      </c>
      <c r="I504">
        <f t="shared" si="100"/>
        <v>0</v>
      </c>
      <c r="J504">
        <f t="shared" si="111"/>
        <v>0</v>
      </c>
      <c r="K504">
        <f t="shared" si="101"/>
        <v>0</v>
      </c>
      <c r="L504">
        <f t="shared" si="102"/>
        <v>0</v>
      </c>
      <c r="M504" s="42">
        <f t="shared" si="103"/>
        <v>0</v>
      </c>
      <c r="N504">
        <f t="shared" si="104"/>
        <v>151.27020000000002</v>
      </c>
      <c r="O504">
        <f t="shared" si="105"/>
        <v>0</v>
      </c>
      <c r="P504" s="43">
        <f t="shared" si="106"/>
        <v>151.27020000000002</v>
      </c>
      <c r="Q504" s="44">
        <f t="shared" si="107"/>
        <v>0</v>
      </c>
      <c r="R504" t="str">
        <f t="shared" si="108"/>
        <v>None</v>
      </c>
      <c r="S504">
        <f t="shared" si="109"/>
        <v>0</v>
      </c>
    </row>
    <row r="505" spans="2:19" x14ac:dyDescent="0.3">
      <c r="B505" s="29" t="s">
        <v>11</v>
      </c>
      <c r="C505" s="29">
        <v>497</v>
      </c>
      <c r="D505" s="29">
        <v>497</v>
      </c>
      <c r="E505" s="28">
        <v>0</v>
      </c>
      <c r="F505" s="15">
        <f t="shared" si="110"/>
        <v>0</v>
      </c>
      <c r="G505" s="15">
        <f t="shared" si="98"/>
        <v>0</v>
      </c>
      <c r="H505">
        <f t="shared" si="99"/>
        <v>0</v>
      </c>
      <c r="I505">
        <f t="shared" si="100"/>
        <v>0</v>
      </c>
      <c r="J505">
        <f t="shared" si="111"/>
        <v>0</v>
      </c>
      <c r="K505">
        <f t="shared" si="101"/>
        <v>0</v>
      </c>
      <c r="L505">
        <f t="shared" si="102"/>
        <v>0</v>
      </c>
      <c r="M505" s="42">
        <f t="shared" si="103"/>
        <v>0</v>
      </c>
      <c r="N505">
        <f t="shared" si="104"/>
        <v>151.27020000000002</v>
      </c>
      <c r="O505">
        <f t="shared" si="105"/>
        <v>0</v>
      </c>
      <c r="P505" s="43">
        <f t="shared" si="106"/>
        <v>151.27020000000002</v>
      </c>
      <c r="Q505" s="44">
        <f t="shared" si="107"/>
        <v>0</v>
      </c>
      <c r="R505" t="str">
        <f t="shared" si="108"/>
        <v>None</v>
      </c>
      <c r="S505">
        <f t="shared" si="109"/>
        <v>0</v>
      </c>
    </row>
    <row r="506" spans="2:19" x14ac:dyDescent="0.3">
      <c r="B506" s="29" t="s">
        <v>11</v>
      </c>
      <c r="C506" s="29">
        <v>498</v>
      </c>
      <c r="D506" s="29">
        <v>498</v>
      </c>
      <c r="E506" s="28">
        <v>0</v>
      </c>
      <c r="F506" s="15">
        <f t="shared" si="110"/>
        <v>0</v>
      </c>
      <c r="G506" s="15">
        <f t="shared" si="98"/>
        <v>0</v>
      </c>
      <c r="H506">
        <f t="shared" si="99"/>
        <v>0</v>
      </c>
      <c r="I506">
        <f t="shared" si="100"/>
        <v>0</v>
      </c>
      <c r="J506">
        <f t="shared" si="111"/>
        <v>0</v>
      </c>
      <c r="K506">
        <f t="shared" si="101"/>
        <v>0</v>
      </c>
      <c r="L506">
        <f t="shared" si="102"/>
        <v>0</v>
      </c>
      <c r="M506" s="42">
        <f t="shared" si="103"/>
        <v>0</v>
      </c>
      <c r="N506">
        <f t="shared" si="104"/>
        <v>151.27020000000002</v>
      </c>
      <c r="O506">
        <f t="shared" si="105"/>
        <v>0</v>
      </c>
      <c r="P506" s="43">
        <f t="shared" si="106"/>
        <v>151.27020000000002</v>
      </c>
      <c r="Q506" s="44">
        <f t="shared" si="107"/>
        <v>0</v>
      </c>
      <c r="R506" t="str">
        <f t="shared" si="108"/>
        <v>None</v>
      </c>
      <c r="S506">
        <f t="shared" si="109"/>
        <v>0</v>
      </c>
    </row>
    <row r="507" spans="2:19" x14ac:dyDescent="0.3">
      <c r="B507" s="29" t="s">
        <v>11</v>
      </c>
      <c r="C507" s="29">
        <v>499</v>
      </c>
      <c r="D507" s="29">
        <v>499</v>
      </c>
      <c r="E507" s="28">
        <v>0</v>
      </c>
      <c r="F507" s="15">
        <f t="shared" si="110"/>
        <v>0</v>
      </c>
      <c r="G507" s="15">
        <f t="shared" si="98"/>
        <v>0</v>
      </c>
      <c r="H507">
        <f t="shared" si="99"/>
        <v>0</v>
      </c>
      <c r="I507">
        <f t="shared" si="100"/>
        <v>0</v>
      </c>
      <c r="J507">
        <f t="shared" si="111"/>
        <v>0</v>
      </c>
      <c r="K507">
        <f t="shared" si="101"/>
        <v>0</v>
      </c>
      <c r="L507">
        <f t="shared" si="102"/>
        <v>0</v>
      </c>
      <c r="M507" s="42">
        <f t="shared" si="103"/>
        <v>0</v>
      </c>
      <c r="N507">
        <f t="shared" si="104"/>
        <v>151.27020000000002</v>
      </c>
      <c r="O507">
        <f t="shared" si="105"/>
        <v>0</v>
      </c>
      <c r="P507" s="43">
        <f t="shared" si="106"/>
        <v>151.27020000000002</v>
      </c>
      <c r="Q507" s="44">
        <f t="shared" si="107"/>
        <v>0</v>
      </c>
      <c r="R507" t="str">
        <f t="shared" si="108"/>
        <v>None</v>
      </c>
      <c r="S507">
        <f t="shared" si="109"/>
        <v>0</v>
      </c>
    </row>
    <row r="508" spans="2:19" x14ac:dyDescent="0.3">
      <c r="B508" s="29" t="s">
        <v>11</v>
      </c>
      <c r="C508" s="29">
        <v>500</v>
      </c>
      <c r="D508" s="29">
        <v>500</v>
      </c>
      <c r="E508" s="28">
        <v>0</v>
      </c>
      <c r="F508" s="15">
        <f t="shared" si="110"/>
        <v>0</v>
      </c>
      <c r="G508" s="15">
        <f t="shared" si="98"/>
        <v>0</v>
      </c>
      <c r="H508">
        <f t="shared" si="99"/>
        <v>0</v>
      </c>
      <c r="I508">
        <f t="shared" si="100"/>
        <v>0</v>
      </c>
      <c r="J508">
        <f t="shared" si="111"/>
        <v>0</v>
      </c>
      <c r="K508">
        <f t="shared" si="101"/>
        <v>0</v>
      </c>
      <c r="L508">
        <f t="shared" si="102"/>
        <v>0</v>
      </c>
      <c r="M508" s="42">
        <f t="shared" si="103"/>
        <v>0</v>
      </c>
      <c r="N508">
        <f t="shared" si="104"/>
        <v>151.27020000000002</v>
      </c>
      <c r="O508">
        <f t="shared" si="105"/>
        <v>0</v>
      </c>
      <c r="P508" s="43">
        <f t="shared" si="106"/>
        <v>151.27020000000002</v>
      </c>
      <c r="Q508" s="44">
        <f t="shared" si="107"/>
        <v>0</v>
      </c>
      <c r="R508" t="str">
        <f t="shared" si="108"/>
        <v>None</v>
      </c>
      <c r="S508">
        <f t="shared" si="109"/>
        <v>0</v>
      </c>
    </row>
    <row r="509" spans="2:19" x14ac:dyDescent="0.3">
      <c r="B509" s="29" t="s">
        <v>11</v>
      </c>
      <c r="C509" s="29">
        <v>501</v>
      </c>
      <c r="D509" s="29">
        <v>501</v>
      </c>
      <c r="E509" s="28">
        <v>0</v>
      </c>
      <c r="F509" s="15">
        <f t="shared" si="110"/>
        <v>0</v>
      </c>
      <c r="G509" s="15">
        <f t="shared" si="98"/>
        <v>0</v>
      </c>
      <c r="H509">
        <f t="shared" si="99"/>
        <v>0</v>
      </c>
      <c r="I509">
        <f t="shared" si="100"/>
        <v>0</v>
      </c>
      <c r="J509">
        <f t="shared" si="111"/>
        <v>0</v>
      </c>
      <c r="K509">
        <f t="shared" si="101"/>
        <v>0</v>
      </c>
      <c r="L509">
        <f t="shared" si="102"/>
        <v>0</v>
      </c>
      <c r="M509" s="42">
        <f t="shared" si="103"/>
        <v>0</v>
      </c>
      <c r="N509">
        <f t="shared" si="104"/>
        <v>151.27020000000002</v>
      </c>
      <c r="O509">
        <f t="shared" si="105"/>
        <v>0</v>
      </c>
      <c r="P509" s="43">
        <f t="shared" si="106"/>
        <v>151.27020000000002</v>
      </c>
      <c r="Q509" s="44">
        <f t="shared" si="107"/>
        <v>0</v>
      </c>
      <c r="R509" t="str">
        <f t="shared" si="108"/>
        <v>None</v>
      </c>
      <c r="S509">
        <f t="shared" si="109"/>
        <v>0</v>
      </c>
    </row>
    <row r="510" spans="2:19" x14ac:dyDescent="0.3">
      <c r="B510" s="29" t="s">
        <v>11</v>
      </c>
      <c r="C510" s="29">
        <v>502</v>
      </c>
      <c r="D510" s="29">
        <v>502</v>
      </c>
      <c r="E510" s="28">
        <v>0</v>
      </c>
      <c r="F510" s="15">
        <f t="shared" si="110"/>
        <v>0</v>
      </c>
      <c r="G510" s="15">
        <f t="shared" si="98"/>
        <v>0</v>
      </c>
      <c r="H510">
        <f t="shared" si="99"/>
        <v>0</v>
      </c>
      <c r="I510">
        <f t="shared" si="100"/>
        <v>0</v>
      </c>
      <c r="J510">
        <f t="shared" si="111"/>
        <v>0</v>
      </c>
      <c r="K510">
        <f t="shared" si="101"/>
        <v>0</v>
      </c>
      <c r="L510">
        <f t="shared" si="102"/>
        <v>0</v>
      </c>
      <c r="M510" s="42">
        <f t="shared" si="103"/>
        <v>0</v>
      </c>
      <c r="N510">
        <f t="shared" si="104"/>
        <v>151.27020000000002</v>
      </c>
      <c r="O510">
        <f t="shared" si="105"/>
        <v>0</v>
      </c>
      <c r="P510" s="43">
        <f t="shared" si="106"/>
        <v>151.27020000000002</v>
      </c>
      <c r="Q510" s="44">
        <f t="shared" si="107"/>
        <v>0</v>
      </c>
      <c r="R510" t="str">
        <f t="shared" si="108"/>
        <v>None</v>
      </c>
      <c r="S510">
        <f t="shared" si="109"/>
        <v>0</v>
      </c>
    </row>
    <row r="511" spans="2:19" x14ac:dyDescent="0.3">
      <c r="B511" s="29" t="s">
        <v>11</v>
      </c>
      <c r="C511" s="29">
        <v>503</v>
      </c>
      <c r="D511" s="29">
        <v>503</v>
      </c>
      <c r="E511" s="28">
        <v>0</v>
      </c>
      <c r="F511" s="15">
        <f t="shared" si="110"/>
        <v>0</v>
      </c>
      <c r="G511" s="15">
        <f t="shared" si="98"/>
        <v>0</v>
      </c>
      <c r="H511">
        <f t="shared" si="99"/>
        <v>0</v>
      </c>
      <c r="I511">
        <f t="shared" si="100"/>
        <v>0</v>
      </c>
      <c r="J511">
        <f t="shared" si="111"/>
        <v>0</v>
      </c>
      <c r="K511">
        <f t="shared" si="101"/>
        <v>0</v>
      </c>
      <c r="L511">
        <f t="shared" si="102"/>
        <v>0</v>
      </c>
      <c r="M511" s="42">
        <f t="shared" si="103"/>
        <v>0</v>
      </c>
      <c r="N511">
        <f t="shared" si="104"/>
        <v>151.27020000000002</v>
      </c>
      <c r="O511">
        <f t="shared" si="105"/>
        <v>0</v>
      </c>
      <c r="P511" s="43">
        <f t="shared" si="106"/>
        <v>151.27020000000002</v>
      </c>
      <c r="Q511" s="44">
        <f t="shared" si="107"/>
        <v>0</v>
      </c>
      <c r="R511" t="str">
        <f t="shared" si="108"/>
        <v>None</v>
      </c>
      <c r="S511">
        <f t="shared" si="109"/>
        <v>0</v>
      </c>
    </row>
    <row r="512" spans="2:19" x14ac:dyDescent="0.3">
      <c r="B512" s="29" t="s">
        <v>11</v>
      </c>
      <c r="C512" s="29">
        <v>504</v>
      </c>
      <c r="D512" s="29">
        <v>504</v>
      </c>
      <c r="E512" s="28">
        <v>0</v>
      </c>
      <c r="F512" s="15">
        <f t="shared" si="110"/>
        <v>0</v>
      </c>
      <c r="G512" s="15">
        <f t="shared" si="98"/>
        <v>0</v>
      </c>
      <c r="H512">
        <f t="shared" si="99"/>
        <v>0</v>
      </c>
      <c r="I512">
        <f t="shared" si="100"/>
        <v>0</v>
      </c>
      <c r="J512">
        <f t="shared" si="111"/>
        <v>0</v>
      </c>
      <c r="K512">
        <f t="shared" si="101"/>
        <v>0</v>
      </c>
      <c r="L512">
        <f t="shared" si="102"/>
        <v>0</v>
      </c>
      <c r="M512" s="42">
        <f t="shared" si="103"/>
        <v>0</v>
      </c>
      <c r="N512">
        <f t="shared" si="104"/>
        <v>151.27020000000002</v>
      </c>
      <c r="O512">
        <f t="shared" si="105"/>
        <v>0</v>
      </c>
      <c r="P512" s="43">
        <f t="shared" si="106"/>
        <v>151.27020000000002</v>
      </c>
      <c r="Q512" s="44">
        <f t="shared" si="107"/>
        <v>0</v>
      </c>
      <c r="R512" t="str">
        <f t="shared" si="108"/>
        <v>None</v>
      </c>
      <c r="S512">
        <f t="shared" si="109"/>
        <v>0</v>
      </c>
    </row>
    <row r="513" spans="2:19" x14ac:dyDescent="0.3">
      <c r="B513" s="29" t="s">
        <v>11</v>
      </c>
      <c r="C513" s="29">
        <v>505</v>
      </c>
      <c r="D513" s="29">
        <v>505</v>
      </c>
      <c r="E513" s="28">
        <v>0</v>
      </c>
      <c r="F513" s="15">
        <f t="shared" si="110"/>
        <v>0</v>
      </c>
      <c r="G513" s="15">
        <f t="shared" si="98"/>
        <v>0</v>
      </c>
      <c r="H513">
        <f t="shared" si="99"/>
        <v>0</v>
      </c>
      <c r="I513">
        <f t="shared" si="100"/>
        <v>0</v>
      </c>
      <c r="J513">
        <f t="shared" si="111"/>
        <v>0</v>
      </c>
      <c r="K513">
        <f t="shared" si="101"/>
        <v>0</v>
      </c>
      <c r="L513">
        <f t="shared" si="102"/>
        <v>0</v>
      </c>
      <c r="M513" s="42">
        <f t="shared" si="103"/>
        <v>0</v>
      </c>
      <c r="N513">
        <f t="shared" si="104"/>
        <v>151.27020000000002</v>
      </c>
      <c r="O513">
        <f t="shared" si="105"/>
        <v>0</v>
      </c>
      <c r="P513" s="43">
        <f t="shared" si="106"/>
        <v>151.27020000000002</v>
      </c>
      <c r="Q513" s="44">
        <f t="shared" si="107"/>
        <v>0</v>
      </c>
      <c r="R513" t="str">
        <f t="shared" si="108"/>
        <v>None</v>
      </c>
      <c r="S513">
        <f t="shared" si="109"/>
        <v>0</v>
      </c>
    </row>
    <row r="514" spans="2:19" x14ac:dyDescent="0.3">
      <c r="B514" s="29" t="s">
        <v>11</v>
      </c>
      <c r="C514" s="29">
        <v>506</v>
      </c>
      <c r="D514" s="29">
        <v>506</v>
      </c>
      <c r="E514" s="28">
        <v>0</v>
      </c>
      <c r="F514" s="15">
        <f t="shared" si="110"/>
        <v>0</v>
      </c>
      <c r="G514" s="15">
        <f t="shared" si="98"/>
        <v>0</v>
      </c>
      <c r="H514">
        <f t="shared" si="99"/>
        <v>0</v>
      </c>
      <c r="I514">
        <f t="shared" si="100"/>
        <v>0</v>
      </c>
      <c r="J514">
        <f t="shared" si="111"/>
        <v>0</v>
      </c>
      <c r="K514">
        <f t="shared" si="101"/>
        <v>0</v>
      </c>
      <c r="L514">
        <f t="shared" si="102"/>
        <v>0</v>
      </c>
      <c r="M514" s="42">
        <f t="shared" si="103"/>
        <v>0</v>
      </c>
      <c r="N514">
        <f t="shared" si="104"/>
        <v>151.27020000000002</v>
      </c>
      <c r="O514">
        <f t="shared" si="105"/>
        <v>0</v>
      </c>
      <c r="P514" s="43">
        <f t="shared" si="106"/>
        <v>151.27020000000002</v>
      </c>
      <c r="Q514" s="44">
        <f t="shared" si="107"/>
        <v>0</v>
      </c>
      <c r="R514" t="str">
        <f t="shared" si="108"/>
        <v>None</v>
      </c>
      <c r="S514">
        <f t="shared" si="109"/>
        <v>0</v>
      </c>
    </row>
    <row r="515" spans="2:19" x14ac:dyDescent="0.3">
      <c r="B515" s="29" t="s">
        <v>11</v>
      </c>
      <c r="C515" s="29">
        <v>507</v>
      </c>
      <c r="D515" s="29">
        <v>507</v>
      </c>
      <c r="E515" s="28">
        <v>0</v>
      </c>
      <c r="F515" s="15">
        <f t="shared" si="110"/>
        <v>0</v>
      </c>
      <c r="G515" s="15">
        <f t="shared" si="98"/>
        <v>0</v>
      </c>
      <c r="H515">
        <f t="shared" si="99"/>
        <v>0</v>
      </c>
      <c r="I515">
        <f t="shared" si="100"/>
        <v>0</v>
      </c>
      <c r="J515">
        <f t="shared" si="111"/>
        <v>0</v>
      </c>
      <c r="K515">
        <f t="shared" si="101"/>
        <v>0</v>
      </c>
      <c r="L515">
        <f t="shared" si="102"/>
        <v>0</v>
      </c>
      <c r="M515" s="42">
        <f t="shared" si="103"/>
        <v>0</v>
      </c>
      <c r="N515">
        <f t="shared" si="104"/>
        <v>151.27020000000002</v>
      </c>
      <c r="O515">
        <f t="shared" si="105"/>
        <v>0</v>
      </c>
      <c r="P515" s="43">
        <f t="shared" si="106"/>
        <v>151.27020000000002</v>
      </c>
      <c r="Q515" s="44">
        <f t="shared" si="107"/>
        <v>0</v>
      </c>
      <c r="R515" t="str">
        <f t="shared" si="108"/>
        <v>None</v>
      </c>
      <c r="S515">
        <f t="shared" si="109"/>
        <v>0</v>
      </c>
    </row>
    <row r="516" spans="2:19" x14ac:dyDescent="0.3">
      <c r="B516" s="29" t="s">
        <v>11</v>
      </c>
      <c r="C516" s="29">
        <v>508</v>
      </c>
      <c r="D516" s="29">
        <v>508</v>
      </c>
      <c r="E516" s="28">
        <v>0</v>
      </c>
      <c r="F516" s="15">
        <f t="shared" si="110"/>
        <v>0</v>
      </c>
      <c r="G516" s="15">
        <f t="shared" si="98"/>
        <v>0</v>
      </c>
      <c r="H516">
        <f t="shared" si="99"/>
        <v>0</v>
      </c>
      <c r="I516">
        <f t="shared" si="100"/>
        <v>0</v>
      </c>
      <c r="J516">
        <f t="shared" si="111"/>
        <v>0</v>
      </c>
      <c r="K516">
        <f t="shared" si="101"/>
        <v>0</v>
      </c>
      <c r="L516">
        <f t="shared" si="102"/>
        <v>0</v>
      </c>
      <c r="M516" s="42">
        <f t="shared" si="103"/>
        <v>0</v>
      </c>
      <c r="N516">
        <f t="shared" si="104"/>
        <v>151.27020000000002</v>
      </c>
      <c r="O516">
        <f t="shared" si="105"/>
        <v>0</v>
      </c>
      <c r="P516" s="43">
        <f t="shared" si="106"/>
        <v>151.27020000000002</v>
      </c>
      <c r="Q516" s="44">
        <f t="shared" si="107"/>
        <v>0</v>
      </c>
      <c r="R516" t="str">
        <f t="shared" si="108"/>
        <v>None</v>
      </c>
      <c r="S516">
        <f t="shared" si="109"/>
        <v>0</v>
      </c>
    </row>
    <row r="517" spans="2:19" x14ac:dyDescent="0.3">
      <c r="B517" s="29" t="s">
        <v>11</v>
      </c>
      <c r="C517" s="29">
        <v>509</v>
      </c>
      <c r="D517" s="29">
        <v>509</v>
      </c>
      <c r="E517" s="28">
        <v>0</v>
      </c>
      <c r="F517" s="15">
        <f t="shared" si="110"/>
        <v>0</v>
      </c>
      <c r="G517" s="15">
        <f t="shared" si="98"/>
        <v>0</v>
      </c>
      <c r="H517">
        <f t="shared" si="99"/>
        <v>0</v>
      </c>
      <c r="I517">
        <f t="shared" si="100"/>
        <v>0</v>
      </c>
      <c r="J517">
        <f t="shared" si="111"/>
        <v>0</v>
      </c>
      <c r="K517">
        <f t="shared" si="101"/>
        <v>0</v>
      </c>
      <c r="L517">
        <f t="shared" si="102"/>
        <v>0</v>
      </c>
      <c r="M517" s="42">
        <f t="shared" si="103"/>
        <v>0</v>
      </c>
      <c r="N517">
        <f t="shared" si="104"/>
        <v>151.27020000000002</v>
      </c>
      <c r="O517">
        <f t="shared" si="105"/>
        <v>0</v>
      </c>
      <c r="P517" s="43">
        <f t="shared" si="106"/>
        <v>151.27020000000002</v>
      </c>
      <c r="Q517" s="44">
        <f t="shared" si="107"/>
        <v>0</v>
      </c>
      <c r="R517" t="str">
        <f t="shared" si="108"/>
        <v>None</v>
      </c>
      <c r="S517">
        <f t="shared" si="109"/>
        <v>0</v>
      </c>
    </row>
    <row r="518" spans="2:19" x14ac:dyDescent="0.3">
      <c r="B518" s="29" t="s">
        <v>11</v>
      </c>
      <c r="C518" s="29">
        <v>510</v>
      </c>
      <c r="D518" s="29">
        <v>510</v>
      </c>
      <c r="E518" s="28">
        <v>0</v>
      </c>
      <c r="F518" s="15">
        <f t="shared" si="110"/>
        <v>0</v>
      </c>
      <c r="G518" s="15">
        <f t="shared" si="98"/>
        <v>0</v>
      </c>
      <c r="H518">
        <f t="shared" si="99"/>
        <v>0</v>
      </c>
      <c r="I518">
        <f t="shared" si="100"/>
        <v>0</v>
      </c>
      <c r="J518">
        <f t="shared" si="111"/>
        <v>0</v>
      </c>
      <c r="K518">
        <f t="shared" si="101"/>
        <v>0</v>
      </c>
      <c r="L518">
        <f t="shared" si="102"/>
        <v>0</v>
      </c>
      <c r="M518" s="42">
        <f t="shared" si="103"/>
        <v>0</v>
      </c>
      <c r="N518">
        <f t="shared" si="104"/>
        <v>151.27020000000002</v>
      </c>
      <c r="O518">
        <f t="shared" si="105"/>
        <v>0</v>
      </c>
      <c r="P518" s="43">
        <f t="shared" si="106"/>
        <v>151.27020000000002</v>
      </c>
      <c r="Q518" s="44">
        <f t="shared" si="107"/>
        <v>0</v>
      </c>
      <c r="R518" t="str">
        <f t="shared" si="108"/>
        <v>None</v>
      </c>
      <c r="S518">
        <f t="shared" si="109"/>
        <v>0</v>
      </c>
    </row>
    <row r="519" spans="2:19" x14ac:dyDescent="0.3">
      <c r="B519" s="29" t="s">
        <v>11</v>
      </c>
      <c r="C519" s="29">
        <v>511</v>
      </c>
      <c r="D519" s="29">
        <v>511</v>
      </c>
      <c r="E519" s="28">
        <v>0</v>
      </c>
      <c r="F519" s="15">
        <f t="shared" si="110"/>
        <v>6.9444444444444448E-2</v>
      </c>
      <c r="G519" s="15">
        <f t="shared" si="98"/>
        <v>0.25000000000000006</v>
      </c>
      <c r="H519">
        <f t="shared" si="99"/>
        <v>0</v>
      </c>
      <c r="I519">
        <f t="shared" si="100"/>
        <v>0</v>
      </c>
      <c r="J519">
        <f t="shared" si="111"/>
        <v>0</v>
      </c>
      <c r="K519">
        <f t="shared" si="101"/>
        <v>0</v>
      </c>
      <c r="L519">
        <f t="shared" si="102"/>
        <v>0</v>
      </c>
      <c r="M519" s="42">
        <f t="shared" si="103"/>
        <v>0</v>
      </c>
      <c r="N519">
        <f t="shared" si="104"/>
        <v>151.27020000000002</v>
      </c>
      <c r="O519">
        <f t="shared" si="105"/>
        <v>0</v>
      </c>
      <c r="P519" s="43">
        <f t="shared" si="106"/>
        <v>151.27020000000002</v>
      </c>
      <c r="Q519" s="44">
        <f t="shared" si="107"/>
        <v>0</v>
      </c>
      <c r="R519" t="str">
        <f t="shared" si="108"/>
        <v>Accelerating</v>
      </c>
      <c r="S519">
        <f t="shared" si="109"/>
        <v>0</v>
      </c>
    </row>
    <row r="520" spans="2:19" x14ac:dyDescent="0.3">
      <c r="B520" s="29" t="s">
        <v>11</v>
      </c>
      <c r="C520" s="29">
        <v>512</v>
      </c>
      <c r="D520" s="29">
        <v>512</v>
      </c>
      <c r="E520" s="28">
        <v>0.5</v>
      </c>
      <c r="F520" s="15">
        <f t="shared" si="110"/>
        <v>0.34722222222222221</v>
      </c>
      <c r="G520" s="15">
        <f t="shared" si="98"/>
        <v>1.25</v>
      </c>
      <c r="H520">
        <f t="shared" si="99"/>
        <v>9.1725000000000001E-2</v>
      </c>
      <c r="I520">
        <f t="shared" si="100"/>
        <v>4174.5066666666662</v>
      </c>
      <c r="J520">
        <f t="shared" si="111"/>
        <v>0.5</v>
      </c>
      <c r="K520">
        <f t="shared" si="101"/>
        <v>6302.9250000000002</v>
      </c>
      <c r="L520">
        <f t="shared" si="102"/>
        <v>160.625</v>
      </c>
      <c r="M520" s="42">
        <f t="shared" si="103"/>
        <v>10.638056666666667</v>
      </c>
      <c r="N520">
        <f t="shared" si="104"/>
        <v>151.27020000000002</v>
      </c>
      <c r="O520">
        <f t="shared" si="105"/>
        <v>9.1725000000000001E-2</v>
      </c>
      <c r="P520" s="43">
        <f t="shared" si="106"/>
        <v>151.36192500000001</v>
      </c>
      <c r="Q520" s="44">
        <f t="shared" si="107"/>
        <v>8.1533333333333324</v>
      </c>
      <c r="R520" t="str">
        <f t="shared" si="108"/>
        <v>Accelerating</v>
      </c>
      <c r="S520">
        <f t="shared" si="109"/>
        <v>75.680962500000007</v>
      </c>
    </row>
    <row r="521" spans="2:19" x14ac:dyDescent="0.3">
      <c r="B521" s="29" t="s">
        <v>11</v>
      </c>
      <c r="C521" s="29">
        <v>513</v>
      </c>
      <c r="D521" s="29">
        <v>513</v>
      </c>
      <c r="E521" s="28">
        <v>2.5</v>
      </c>
      <c r="F521" s="15">
        <f t="shared" si="110"/>
        <v>0.8472222222222221</v>
      </c>
      <c r="G521" s="15">
        <f t="shared" ref="G521:G584" si="112">SUM((F521*3.6^2)/3.6)</f>
        <v>3.0499999999999994</v>
      </c>
      <c r="H521">
        <f t="shared" ref="H521:H584" si="113">SUM(0.5*1.223*E521^2*0.3*2)</f>
        <v>2.2931250000000003</v>
      </c>
      <c r="I521">
        <f t="shared" ref="I521:I584" si="114">SUM(H521*(0.5*F521*C521^2))</f>
        <v>255640.58472656249</v>
      </c>
      <c r="J521">
        <f t="shared" si="111"/>
        <v>2.5</v>
      </c>
      <c r="K521">
        <f t="shared" ref="K521:K584" si="115">SUM(1285*9.81*J521)</f>
        <v>31514.625</v>
      </c>
      <c r="L521">
        <f t="shared" ref="L521:L584" si="116">SUM(0.5*1285*E521^2)</f>
        <v>4015.625</v>
      </c>
      <c r="M521" s="42">
        <f t="shared" ref="M521:M584" si="117">SUM((I521+K521+L521)/1000)</f>
        <v>291.17083472656248</v>
      </c>
      <c r="N521">
        <f t="shared" ref="N521:N584" si="118">SUM(1285*0.012*9.81)</f>
        <v>151.27020000000002</v>
      </c>
      <c r="O521">
        <f t="shared" ref="O521:O584" si="119">SUM(0.5*2*0.3*1.223*E521^2)</f>
        <v>2.2931249999999999</v>
      </c>
      <c r="P521" s="43">
        <f t="shared" ref="P521:P584" si="120">SUM(N521+O521)</f>
        <v>153.56332500000002</v>
      </c>
      <c r="Q521" s="44">
        <f t="shared" ref="Q521:Q584" si="121">SUM(I521/C521)</f>
        <v>498.32472656249996</v>
      </c>
      <c r="R521" t="str">
        <f t="shared" ref="R521:R584" si="122">IF(F521&gt;0, "Accelerating", IF(F521&lt;0, "Braking", IF(F521=0, "None")))</f>
        <v>Accelerating</v>
      </c>
      <c r="S521">
        <f t="shared" ref="S521:S584" si="123">SUM(P521*E521)</f>
        <v>383.90831250000008</v>
      </c>
    </row>
    <row r="522" spans="2:19" x14ac:dyDescent="0.3">
      <c r="B522" s="29" t="s">
        <v>11</v>
      </c>
      <c r="C522" s="29">
        <v>514</v>
      </c>
      <c r="D522" s="29">
        <v>514</v>
      </c>
      <c r="E522" s="28">
        <v>6.6</v>
      </c>
      <c r="F522" s="15">
        <f t="shared" ref="F522:F585" si="124">($E523-$E521)/2/3.6</f>
        <v>1.2916666666666667</v>
      </c>
      <c r="G522" s="15">
        <f t="shared" si="112"/>
        <v>4.6500000000000004</v>
      </c>
      <c r="H522">
        <f t="shared" si="113"/>
        <v>15.982163999999999</v>
      </c>
      <c r="I522">
        <f t="shared" si="114"/>
        <v>2726982.0375930001</v>
      </c>
      <c r="J522">
        <f t="shared" ref="J522:J585" si="125">SUM(E522*(C522-C521))</f>
        <v>6.6</v>
      </c>
      <c r="K522">
        <f t="shared" si="115"/>
        <v>83198.61</v>
      </c>
      <c r="L522">
        <f t="shared" si="116"/>
        <v>27987.299999999996</v>
      </c>
      <c r="M522" s="42">
        <f t="shared" si="117"/>
        <v>2838.167947593</v>
      </c>
      <c r="N522">
        <f t="shared" si="118"/>
        <v>151.27020000000002</v>
      </c>
      <c r="O522">
        <f t="shared" si="119"/>
        <v>15.982163999999999</v>
      </c>
      <c r="P522" s="43">
        <f t="shared" si="120"/>
        <v>167.25236400000003</v>
      </c>
      <c r="Q522" s="44">
        <f t="shared" si="121"/>
        <v>5305.4125245000005</v>
      </c>
      <c r="R522" t="str">
        <f t="shared" si="122"/>
        <v>Accelerating</v>
      </c>
      <c r="S522">
        <f t="shared" si="123"/>
        <v>1103.8656024000002</v>
      </c>
    </row>
    <row r="523" spans="2:19" x14ac:dyDescent="0.3">
      <c r="B523" s="29" t="s">
        <v>11</v>
      </c>
      <c r="C523" s="29">
        <v>515</v>
      </c>
      <c r="D523" s="29">
        <v>515</v>
      </c>
      <c r="E523" s="28">
        <v>11.8</v>
      </c>
      <c r="F523" s="15">
        <f t="shared" si="124"/>
        <v>1.4166666666666667</v>
      </c>
      <c r="G523" s="15">
        <f t="shared" si="112"/>
        <v>5.1000000000000005</v>
      </c>
      <c r="H523">
        <f t="shared" si="113"/>
        <v>51.087156</v>
      </c>
      <c r="I523">
        <f t="shared" si="114"/>
        <v>9597626.9229875002</v>
      </c>
      <c r="J523">
        <f t="shared" si="125"/>
        <v>11.8</v>
      </c>
      <c r="K523">
        <f t="shared" si="115"/>
        <v>148749.03</v>
      </c>
      <c r="L523">
        <f t="shared" si="116"/>
        <v>89461.700000000012</v>
      </c>
      <c r="M523" s="42">
        <f t="shared" si="117"/>
        <v>9835.8376529874986</v>
      </c>
      <c r="N523">
        <f t="shared" si="118"/>
        <v>151.27020000000002</v>
      </c>
      <c r="O523">
        <f t="shared" si="119"/>
        <v>51.087156000000007</v>
      </c>
      <c r="P523" s="43">
        <f t="shared" si="120"/>
        <v>202.35735600000004</v>
      </c>
      <c r="Q523" s="44">
        <f t="shared" si="121"/>
        <v>18636.168782500001</v>
      </c>
      <c r="R523" t="str">
        <f t="shared" si="122"/>
        <v>Accelerating</v>
      </c>
      <c r="S523">
        <f t="shared" si="123"/>
        <v>2387.8168008000007</v>
      </c>
    </row>
    <row r="524" spans="2:19" x14ac:dyDescent="0.3">
      <c r="B524" s="29" t="s">
        <v>11</v>
      </c>
      <c r="C524" s="29">
        <v>516</v>
      </c>
      <c r="D524" s="29">
        <v>516</v>
      </c>
      <c r="E524" s="28">
        <v>16.8</v>
      </c>
      <c r="F524" s="15">
        <f t="shared" si="124"/>
        <v>1.2083333333333333</v>
      </c>
      <c r="G524" s="15">
        <f t="shared" si="112"/>
        <v>4.3499999999999996</v>
      </c>
      <c r="H524">
        <f t="shared" si="113"/>
        <v>103.55385600000001</v>
      </c>
      <c r="I524">
        <f t="shared" si="114"/>
        <v>16657983.937728001</v>
      </c>
      <c r="J524">
        <f t="shared" si="125"/>
        <v>16.8</v>
      </c>
      <c r="K524">
        <f t="shared" si="115"/>
        <v>211778.28000000003</v>
      </c>
      <c r="L524">
        <f t="shared" si="116"/>
        <v>181339.2</v>
      </c>
      <c r="M524" s="42">
        <f t="shared" si="117"/>
        <v>17051.101417727998</v>
      </c>
      <c r="N524">
        <f t="shared" si="118"/>
        <v>151.27020000000002</v>
      </c>
      <c r="O524">
        <f t="shared" si="119"/>
        <v>103.55385600000001</v>
      </c>
      <c r="P524" s="43">
        <f t="shared" si="120"/>
        <v>254.82405600000004</v>
      </c>
      <c r="Q524" s="44">
        <f t="shared" si="121"/>
        <v>32282.914608000003</v>
      </c>
      <c r="R524" t="str">
        <f t="shared" si="122"/>
        <v>Accelerating</v>
      </c>
      <c r="S524">
        <f t="shared" si="123"/>
        <v>4281.0441408000006</v>
      </c>
    </row>
    <row r="525" spans="2:19" x14ac:dyDescent="0.3">
      <c r="B525" s="29" t="s">
        <v>11</v>
      </c>
      <c r="C525" s="29">
        <v>517</v>
      </c>
      <c r="D525" s="29">
        <v>517</v>
      </c>
      <c r="E525" s="28">
        <v>20.5</v>
      </c>
      <c r="F525" s="15">
        <f t="shared" si="124"/>
        <v>0.70833333333333304</v>
      </c>
      <c r="G525" s="15">
        <f t="shared" si="112"/>
        <v>2.5499999999999989</v>
      </c>
      <c r="H525">
        <f t="shared" si="113"/>
        <v>154.18972500000001</v>
      </c>
      <c r="I525">
        <f t="shared" si="114"/>
        <v>14596347.831123432</v>
      </c>
      <c r="J525">
        <f t="shared" si="125"/>
        <v>20.5</v>
      </c>
      <c r="K525">
        <f t="shared" si="115"/>
        <v>258419.92500000002</v>
      </c>
      <c r="L525">
        <f t="shared" si="116"/>
        <v>270010.625</v>
      </c>
      <c r="M525" s="42">
        <f t="shared" si="117"/>
        <v>15124.778381123433</v>
      </c>
      <c r="N525">
        <f t="shared" si="118"/>
        <v>151.27020000000002</v>
      </c>
      <c r="O525">
        <f t="shared" si="119"/>
        <v>154.18972500000001</v>
      </c>
      <c r="P525" s="43">
        <f t="shared" si="120"/>
        <v>305.459925</v>
      </c>
      <c r="Q525" s="44">
        <f t="shared" si="121"/>
        <v>28232.781104687489</v>
      </c>
      <c r="R525" t="str">
        <f t="shared" si="122"/>
        <v>Accelerating</v>
      </c>
      <c r="S525">
        <f t="shared" si="123"/>
        <v>6261.9284625</v>
      </c>
    </row>
    <row r="526" spans="2:19" x14ac:dyDescent="0.3">
      <c r="B526" s="29" t="s">
        <v>11</v>
      </c>
      <c r="C526" s="29">
        <v>518</v>
      </c>
      <c r="D526" s="29">
        <v>518</v>
      </c>
      <c r="E526" s="28">
        <v>21.9</v>
      </c>
      <c r="F526" s="15">
        <f t="shared" si="124"/>
        <v>0.19444444444444425</v>
      </c>
      <c r="G526" s="15">
        <f t="shared" si="112"/>
        <v>0.6999999999999994</v>
      </c>
      <c r="H526">
        <f t="shared" si="113"/>
        <v>175.968909</v>
      </c>
      <c r="I526">
        <f t="shared" si="114"/>
        <v>4590510.7051334949</v>
      </c>
      <c r="J526">
        <f t="shared" si="125"/>
        <v>21.9</v>
      </c>
      <c r="K526">
        <f t="shared" si="115"/>
        <v>276068.11499999999</v>
      </c>
      <c r="L526">
        <f t="shared" si="116"/>
        <v>308149.42499999999</v>
      </c>
      <c r="M526" s="42">
        <f t="shared" si="117"/>
        <v>5174.728245133495</v>
      </c>
      <c r="N526">
        <f t="shared" si="118"/>
        <v>151.27020000000002</v>
      </c>
      <c r="O526">
        <f t="shared" si="119"/>
        <v>175.968909</v>
      </c>
      <c r="P526" s="43">
        <f t="shared" si="120"/>
        <v>327.23910899999998</v>
      </c>
      <c r="Q526" s="44">
        <f t="shared" si="121"/>
        <v>8861.9897782499902</v>
      </c>
      <c r="R526" t="str">
        <f t="shared" si="122"/>
        <v>Accelerating</v>
      </c>
      <c r="S526">
        <f t="shared" si="123"/>
        <v>7166.5364870999992</v>
      </c>
    </row>
    <row r="527" spans="2:19" x14ac:dyDescent="0.3">
      <c r="B527" s="29" t="s">
        <v>11</v>
      </c>
      <c r="C527" s="29">
        <v>519</v>
      </c>
      <c r="D527" s="29">
        <v>519</v>
      </c>
      <c r="E527" s="28">
        <v>21.9</v>
      </c>
      <c r="F527" s="15">
        <f t="shared" si="124"/>
        <v>-8.3333333333333037E-2</v>
      </c>
      <c r="G527" s="15">
        <f t="shared" si="112"/>
        <v>-0.29999999999999899</v>
      </c>
      <c r="H527">
        <f t="shared" si="113"/>
        <v>175.968909</v>
      </c>
      <c r="I527">
        <f t="shared" si="114"/>
        <v>-1974965.0540478679</v>
      </c>
      <c r="J527">
        <f t="shared" si="125"/>
        <v>21.9</v>
      </c>
      <c r="K527">
        <f t="shared" si="115"/>
        <v>276068.11499999999</v>
      </c>
      <c r="L527">
        <f t="shared" si="116"/>
        <v>308149.42499999999</v>
      </c>
      <c r="M527" s="42">
        <f t="shared" si="117"/>
        <v>-1390.7475140478678</v>
      </c>
      <c r="N527">
        <f t="shared" si="118"/>
        <v>151.27020000000002</v>
      </c>
      <c r="O527">
        <f t="shared" si="119"/>
        <v>175.968909</v>
      </c>
      <c r="P527" s="43">
        <f t="shared" si="120"/>
        <v>327.23910899999998</v>
      </c>
      <c r="Q527" s="44">
        <f t="shared" si="121"/>
        <v>-3805.3276571249862</v>
      </c>
      <c r="R527" t="str">
        <f t="shared" si="122"/>
        <v>Braking</v>
      </c>
      <c r="S527">
        <f t="shared" si="123"/>
        <v>7166.5364870999992</v>
      </c>
    </row>
    <row r="528" spans="2:19" x14ac:dyDescent="0.3">
      <c r="B528" s="29" t="s">
        <v>11</v>
      </c>
      <c r="C528" s="29">
        <v>520</v>
      </c>
      <c r="D528" s="29">
        <v>520</v>
      </c>
      <c r="E528" s="28">
        <v>21.3</v>
      </c>
      <c r="F528" s="15">
        <f t="shared" si="124"/>
        <v>-0.22222222222222193</v>
      </c>
      <c r="G528" s="15">
        <f t="shared" si="112"/>
        <v>-0.79999999999999893</v>
      </c>
      <c r="H528">
        <f t="shared" si="113"/>
        <v>166.45886100000004</v>
      </c>
      <c r="I528">
        <f t="shared" si="114"/>
        <v>-5001164.0015999945</v>
      </c>
      <c r="J528">
        <f t="shared" si="125"/>
        <v>21.3</v>
      </c>
      <c r="K528">
        <f t="shared" si="115"/>
        <v>268504.60500000004</v>
      </c>
      <c r="L528">
        <f t="shared" si="116"/>
        <v>291495.82500000001</v>
      </c>
      <c r="M528" s="42">
        <f t="shared" si="117"/>
        <v>-4441.1635715999937</v>
      </c>
      <c r="N528">
        <f t="shared" si="118"/>
        <v>151.27020000000002</v>
      </c>
      <c r="O528">
        <f t="shared" si="119"/>
        <v>166.45886100000001</v>
      </c>
      <c r="P528" s="43">
        <f t="shared" si="120"/>
        <v>317.729061</v>
      </c>
      <c r="Q528" s="44">
        <f t="shared" si="121"/>
        <v>-9617.6230799999903</v>
      </c>
      <c r="R528" t="str">
        <f t="shared" si="122"/>
        <v>Braking</v>
      </c>
      <c r="S528">
        <f t="shared" si="123"/>
        <v>6767.6289993</v>
      </c>
    </row>
    <row r="529" spans="2:19" x14ac:dyDescent="0.3">
      <c r="B529" s="29" t="s">
        <v>11</v>
      </c>
      <c r="C529" s="29">
        <v>521</v>
      </c>
      <c r="D529" s="29">
        <v>521</v>
      </c>
      <c r="E529" s="28">
        <v>20.3</v>
      </c>
      <c r="F529" s="15">
        <f t="shared" si="124"/>
        <v>-0.29166666666666685</v>
      </c>
      <c r="G529" s="15">
        <f t="shared" si="112"/>
        <v>-1.0500000000000007</v>
      </c>
      <c r="H529">
        <f t="shared" si="113"/>
        <v>151.19582100000002</v>
      </c>
      <c r="I529">
        <f t="shared" si="114"/>
        <v>-5985108.6236755671</v>
      </c>
      <c r="J529">
        <f t="shared" si="125"/>
        <v>20.3</v>
      </c>
      <c r="K529">
        <f t="shared" si="115"/>
        <v>255898.755</v>
      </c>
      <c r="L529">
        <f t="shared" si="116"/>
        <v>264767.82500000001</v>
      </c>
      <c r="M529" s="42">
        <f t="shared" si="117"/>
        <v>-5464.4420436755672</v>
      </c>
      <c r="N529">
        <f t="shared" si="118"/>
        <v>151.27020000000002</v>
      </c>
      <c r="O529">
        <f t="shared" si="119"/>
        <v>151.19582100000002</v>
      </c>
      <c r="P529" s="43">
        <f t="shared" si="120"/>
        <v>302.46602100000007</v>
      </c>
      <c r="Q529" s="44">
        <f t="shared" si="121"/>
        <v>-11487.732483062509</v>
      </c>
      <c r="R529" t="str">
        <f t="shared" si="122"/>
        <v>Braking</v>
      </c>
      <c r="S529">
        <f t="shared" si="123"/>
        <v>6140.0602263000019</v>
      </c>
    </row>
    <row r="530" spans="2:19" x14ac:dyDescent="0.3">
      <c r="B530" s="29" t="s">
        <v>11</v>
      </c>
      <c r="C530" s="29">
        <v>522</v>
      </c>
      <c r="D530" s="29">
        <v>522</v>
      </c>
      <c r="E530" s="28">
        <v>19.2</v>
      </c>
      <c r="F530" s="15">
        <f t="shared" si="124"/>
        <v>-0.34722222222222221</v>
      </c>
      <c r="G530" s="15">
        <f t="shared" si="112"/>
        <v>-1.25</v>
      </c>
      <c r="H530">
        <f t="shared" si="113"/>
        <v>135.25401600000001</v>
      </c>
      <c r="I530">
        <f t="shared" si="114"/>
        <v>-6398360.2944</v>
      </c>
      <c r="J530">
        <f t="shared" si="125"/>
        <v>19.2</v>
      </c>
      <c r="K530">
        <f t="shared" si="115"/>
        <v>242032.32</v>
      </c>
      <c r="L530">
        <f t="shared" si="116"/>
        <v>236851.19999999998</v>
      </c>
      <c r="M530" s="42">
        <f t="shared" si="117"/>
        <v>-5919.4767743999992</v>
      </c>
      <c r="N530">
        <f t="shared" si="118"/>
        <v>151.27020000000002</v>
      </c>
      <c r="O530">
        <f t="shared" si="119"/>
        <v>135.25401600000001</v>
      </c>
      <c r="P530" s="43">
        <f t="shared" si="120"/>
        <v>286.52421600000002</v>
      </c>
      <c r="Q530" s="44">
        <f t="shared" si="121"/>
        <v>-12257.395200000001</v>
      </c>
      <c r="R530" t="str">
        <f t="shared" si="122"/>
        <v>Braking</v>
      </c>
      <c r="S530">
        <f t="shared" si="123"/>
        <v>5501.2649472000003</v>
      </c>
    </row>
    <row r="531" spans="2:19" x14ac:dyDescent="0.3">
      <c r="B531" s="29" t="s">
        <v>11</v>
      </c>
      <c r="C531" s="29">
        <v>523</v>
      </c>
      <c r="D531" s="29">
        <v>523</v>
      </c>
      <c r="E531" s="28">
        <v>17.8</v>
      </c>
      <c r="F531" s="15">
        <f t="shared" si="124"/>
        <v>-0.51388888888888873</v>
      </c>
      <c r="G531" s="15">
        <f t="shared" si="112"/>
        <v>-1.8499999999999994</v>
      </c>
      <c r="H531">
        <f t="shared" si="113"/>
        <v>116.24859600000001</v>
      </c>
      <c r="I531">
        <f t="shared" si="114"/>
        <v>-8170155.5692049144</v>
      </c>
      <c r="J531">
        <f t="shared" si="125"/>
        <v>17.8</v>
      </c>
      <c r="K531">
        <f t="shared" si="115"/>
        <v>224384.13</v>
      </c>
      <c r="L531">
        <f t="shared" si="116"/>
        <v>203569.7</v>
      </c>
      <c r="M531" s="42">
        <f t="shared" si="117"/>
        <v>-7742.2017392049147</v>
      </c>
      <c r="N531">
        <f t="shared" si="118"/>
        <v>151.27020000000002</v>
      </c>
      <c r="O531">
        <f t="shared" si="119"/>
        <v>116.24859600000001</v>
      </c>
      <c r="P531" s="43">
        <f t="shared" si="120"/>
        <v>267.51879600000001</v>
      </c>
      <c r="Q531" s="44">
        <f t="shared" si="121"/>
        <v>-15621.712369416662</v>
      </c>
      <c r="R531" t="str">
        <f t="shared" si="122"/>
        <v>Braking</v>
      </c>
      <c r="S531">
        <f t="shared" si="123"/>
        <v>4761.8345687999999</v>
      </c>
    </row>
    <row r="532" spans="2:19" x14ac:dyDescent="0.3">
      <c r="B532" s="29" t="s">
        <v>11</v>
      </c>
      <c r="C532" s="29">
        <v>524</v>
      </c>
      <c r="D532" s="29">
        <v>524</v>
      </c>
      <c r="E532" s="28">
        <v>15.5</v>
      </c>
      <c r="F532" s="15">
        <f t="shared" si="124"/>
        <v>-0.81944444444444442</v>
      </c>
      <c r="G532" s="15">
        <f t="shared" si="112"/>
        <v>-2.95</v>
      </c>
      <c r="H532">
        <f t="shared" si="113"/>
        <v>88.147725000000008</v>
      </c>
      <c r="I532">
        <f t="shared" si="114"/>
        <v>-9916609.2683083341</v>
      </c>
      <c r="J532">
        <f t="shared" si="125"/>
        <v>15.5</v>
      </c>
      <c r="K532">
        <f t="shared" si="115"/>
        <v>195390.67500000002</v>
      </c>
      <c r="L532">
        <f t="shared" si="116"/>
        <v>154360.625</v>
      </c>
      <c r="M532" s="42">
        <f t="shared" si="117"/>
        <v>-9566.8579683083335</v>
      </c>
      <c r="N532">
        <f t="shared" si="118"/>
        <v>151.27020000000002</v>
      </c>
      <c r="O532">
        <f t="shared" si="119"/>
        <v>88.147724999999994</v>
      </c>
      <c r="P532" s="43">
        <f t="shared" si="120"/>
        <v>239.41792500000003</v>
      </c>
      <c r="Q532" s="44">
        <f t="shared" si="121"/>
        <v>-18924.826847916669</v>
      </c>
      <c r="R532" t="str">
        <f t="shared" si="122"/>
        <v>Braking</v>
      </c>
      <c r="S532">
        <f t="shared" si="123"/>
        <v>3710.9778375000005</v>
      </c>
    </row>
    <row r="533" spans="2:19" x14ac:dyDescent="0.3">
      <c r="B533" s="29" t="s">
        <v>11</v>
      </c>
      <c r="C533" s="29">
        <v>525</v>
      </c>
      <c r="D533" s="29">
        <v>525</v>
      </c>
      <c r="E533" s="28">
        <v>11.9</v>
      </c>
      <c r="F533" s="15">
        <f t="shared" si="124"/>
        <v>-1.0972222222222223</v>
      </c>
      <c r="G533" s="15">
        <f t="shared" si="112"/>
        <v>-3.9500000000000006</v>
      </c>
      <c r="H533">
        <f t="shared" si="113"/>
        <v>51.956709000000011</v>
      </c>
      <c r="I533">
        <f t="shared" si="114"/>
        <v>-7856422.6773046888</v>
      </c>
      <c r="J533">
        <f t="shared" si="125"/>
        <v>11.9</v>
      </c>
      <c r="K533">
        <f t="shared" si="115"/>
        <v>150009.61500000002</v>
      </c>
      <c r="L533">
        <f t="shared" si="116"/>
        <v>90984.425000000003</v>
      </c>
      <c r="M533" s="42">
        <f t="shared" si="117"/>
        <v>-7615.4286373046889</v>
      </c>
      <c r="N533">
        <f t="shared" si="118"/>
        <v>151.27020000000002</v>
      </c>
      <c r="O533">
        <f t="shared" si="119"/>
        <v>51.956709000000004</v>
      </c>
      <c r="P533" s="43">
        <f t="shared" si="120"/>
        <v>203.22690900000003</v>
      </c>
      <c r="Q533" s="44">
        <f t="shared" si="121"/>
        <v>-14964.614623437503</v>
      </c>
      <c r="R533" t="str">
        <f t="shared" si="122"/>
        <v>Braking</v>
      </c>
      <c r="S533">
        <f t="shared" si="123"/>
        <v>2418.4002171000006</v>
      </c>
    </row>
    <row r="534" spans="2:19" x14ac:dyDescent="0.3">
      <c r="B534" s="29" t="s">
        <v>11</v>
      </c>
      <c r="C534" s="29">
        <v>526</v>
      </c>
      <c r="D534" s="29">
        <v>526</v>
      </c>
      <c r="E534" s="28">
        <v>7.6</v>
      </c>
      <c r="F534" s="15">
        <f t="shared" si="124"/>
        <v>-1.0972222222222223</v>
      </c>
      <c r="G534" s="15">
        <f t="shared" si="112"/>
        <v>-3.9500000000000006</v>
      </c>
      <c r="H534">
        <f t="shared" si="113"/>
        <v>21.192143999999999</v>
      </c>
      <c r="I534">
        <f t="shared" si="114"/>
        <v>-3216703.1460706666</v>
      </c>
      <c r="J534">
        <f t="shared" si="125"/>
        <v>7.6</v>
      </c>
      <c r="K534">
        <f t="shared" si="115"/>
        <v>95804.459999999992</v>
      </c>
      <c r="L534">
        <f t="shared" si="116"/>
        <v>37110.799999999996</v>
      </c>
      <c r="M534" s="42">
        <f t="shared" si="117"/>
        <v>-3083.7878860706669</v>
      </c>
      <c r="N534">
        <f t="shared" si="118"/>
        <v>151.27020000000002</v>
      </c>
      <c r="O534">
        <f t="shared" si="119"/>
        <v>21.192143999999999</v>
      </c>
      <c r="P534" s="43">
        <f t="shared" si="120"/>
        <v>172.46234400000003</v>
      </c>
      <c r="Q534" s="44">
        <f t="shared" si="121"/>
        <v>-6115.4052206666665</v>
      </c>
      <c r="R534" t="str">
        <f t="shared" si="122"/>
        <v>Braking</v>
      </c>
      <c r="S534">
        <f t="shared" si="123"/>
        <v>1310.7138144000003</v>
      </c>
    </row>
    <row r="535" spans="2:19" x14ac:dyDescent="0.3">
      <c r="B535" s="29" t="s">
        <v>11</v>
      </c>
      <c r="C535" s="29">
        <v>527</v>
      </c>
      <c r="D535" s="29">
        <v>527</v>
      </c>
      <c r="E535" s="28">
        <v>4</v>
      </c>
      <c r="F535" s="15">
        <f t="shared" si="124"/>
        <v>-0.77777777777777768</v>
      </c>
      <c r="G535" s="15">
        <f t="shared" si="112"/>
        <v>-2.8</v>
      </c>
      <c r="H535">
        <f t="shared" si="113"/>
        <v>5.8704000000000001</v>
      </c>
      <c r="I535">
        <f t="shared" si="114"/>
        <v>-634036.79173333326</v>
      </c>
      <c r="J535">
        <f t="shared" si="125"/>
        <v>4</v>
      </c>
      <c r="K535">
        <f t="shared" si="115"/>
        <v>50423.4</v>
      </c>
      <c r="L535">
        <f t="shared" si="116"/>
        <v>10280</v>
      </c>
      <c r="M535" s="42">
        <f t="shared" si="117"/>
        <v>-573.3333917333332</v>
      </c>
      <c r="N535">
        <f t="shared" si="118"/>
        <v>151.27020000000002</v>
      </c>
      <c r="O535">
        <f t="shared" si="119"/>
        <v>5.8704000000000001</v>
      </c>
      <c r="P535" s="43">
        <f t="shared" si="120"/>
        <v>157.14060000000001</v>
      </c>
      <c r="Q535" s="44">
        <f t="shared" si="121"/>
        <v>-1203.1058666666665</v>
      </c>
      <c r="R535" t="str">
        <f t="shared" si="122"/>
        <v>Braking</v>
      </c>
      <c r="S535">
        <f t="shared" si="123"/>
        <v>628.56240000000003</v>
      </c>
    </row>
    <row r="536" spans="2:19" x14ac:dyDescent="0.3">
      <c r="B536" s="29" t="s">
        <v>11</v>
      </c>
      <c r="C536" s="29">
        <v>528</v>
      </c>
      <c r="D536" s="29">
        <v>528</v>
      </c>
      <c r="E536" s="28">
        <v>2</v>
      </c>
      <c r="F536" s="15">
        <f t="shared" si="124"/>
        <v>-0.41666666666666663</v>
      </c>
      <c r="G536" s="15">
        <f t="shared" si="112"/>
        <v>-1.4999999999999998</v>
      </c>
      <c r="H536">
        <f t="shared" si="113"/>
        <v>1.4676</v>
      </c>
      <c r="I536">
        <f t="shared" si="114"/>
        <v>-85238.207999999984</v>
      </c>
      <c r="J536">
        <f t="shared" si="125"/>
        <v>2</v>
      </c>
      <c r="K536">
        <f t="shared" si="115"/>
        <v>25211.7</v>
      </c>
      <c r="L536">
        <f t="shared" si="116"/>
        <v>2570</v>
      </c>
      <c r="M536" s="42">
        <f t="shared" si="117"/>
        <v>-57.456507999999985</v>
      </c>
      <c r="N536">
        <f t="shared" si="118"/>
        <v>151.27020000000002</v>
      </c>
      <c r="O536">
        <f t="shared" si="119"/>
        <v>1.4676</v>
      </c>
      <c r="P536" s="43">
        <f t="shared" si="120"/>
        <v>152.73780000000002</v>
      </c>
      <c r="Q536" s="44">
        <f t="shared" si="121"/>
        <v>-161.43599999999998</v>
      </c>
      <c r="R536" t="str">
        <f t="shared" si="122"/>
        <v>Braking</v>
      </c>
      <c r="S536">
        <f t="shared" si="123"/>
        <v>305.47560000000004</v>
      </c>
    </row>
    <row r="537" spans="2:19" x14ac:dyDescent="0.3">
      <c r="B537" s="29" t="s">
        <v>11</v>
      </c>
      <c r="C537" s="29">
        <v>529</v>
      </c>
      <c r="D537" s="29">
        <v>529</v>
      </c>
      <c r="E537" s="28">
        <v>1</v>
      </c>
      <c r="F537" s="15">
        <f t="shared" si="124"/>
        <v>-0.27777777777777779</v>
      </c>
      <c r="G537" s="15">
        <f t="shared" si="112"/>
        <v>-1.0000000000000002</v>
      </c>
      <c r="H537">
        <f t="shared" si="113"/>
        <v>0.3669</v>
      </c>
      <c r="I537">
        <f t="shared" si="114"/>
        <v>-14260.230958333334</v>
      </c>
      <c r="J537">
        <f t="shared" si="125"/>
        <v>1</v>
      </c>
      <c r="K537">
        <f t="shared" si="115"/>
        <v>12605.85</v>
      </c>
      <c r="L537">
        <f t="shared" si="116"/>
        <v>642.5</v>
      </c>
      <c r="M537" s="42">
        <f t="shared" si="117"/>
        <v>-1.0118809583333332</v>
      </c>
      <c r="N537">
        <f t="shared" si="118"/>
        <v>151.27020000000002</v>
      </c>
      <c r="O537">
        <f t="shared" si="119"/>
        <v>0.3669</v>
      </c>
      <c r="P537" s="43">
        <f t="shared" si="120"/>
        <v>151.6371</v>
      </c>
      <c r="Q537" s="44">
        <f t="shared" si="121"/>
        <v>-26.956958333333333</v>
      </c>
      <c r="R537" t="str">
        <f t="shared" si="122"/>
        <v>Braking</v>
      </c>
      <c r="S537">
        <f t="shared" si="123"/>
        <v>151.6371</v>
      </c>
    </row>
    <row r="538" spans="2:19" x14ac:dyDescent="0.3">
      <c r="B538" s="29" t="s">
        <v>11</v>
      </c>
      <c r="C538" s="29">
        <v>530</v>
      </c>
      <c r="D538" s="29">
        <v>530</v>
      </c>
      <c r="E538" s="28">
        <v>0</v>
      </c>
      <c r="F538" s="15">
        <f t="shared" si="124"/>
        <v>-0.1388888888888889</v>
      </c>
      <c r="G538" s="15">
        <f t="shared" si="112"/>
        <v>-0.50000000000000011</v>
      </c>
      <c r="H538">
        <f t="shared" si="113"/>
        <v>0</v>
      </c>
      <c r="I538">
        <f t="shared" si="114"/>
        <v>0</v>
      </c>
      <c r="J538">
        <f t="shared" si="125"/>
        <v>0</v>
      </c>
      <c r="K538">
        <f t="shared" si="115"/>
        <v>0</v>
      </c>
      <c r="L538">
        <f t="shared" si="116"/>
        <v>0</v>
      </c>
      <c r="M538" s="42">
        <f t="shared" si="117"/>
        <v>0</v>
      </c>
      <c r="N538">
        <f t="shared" si="118"/>
        <v>151.27020000000002</v>
      </c>
      <c r="O538">
        <f t="shared" si="119"/>
        <v>0</v>
      </c>
      <c r="P538" s="43">
        <f t="shared" si="120"/>
        <v>151.27020000000002</v>
      </c>
      <c r="Q538" s="44">
        <f t="shared" si="121"/>
        <v>0</v>
      </c>
      <c r="R538" t="str">
        <f t="shared" si="122"/>
        <v>Braking</v>
      </c>
      <c r="S538">
        <f t="shared" si="123"/>
        <v>0</v>
      </c>
    </row>
    <row r="539" spans="2:19" x14ac:dyDescent="0.3">
      <c r="B539" s="29" t="s">
        <v>11</v>
      </c>
      <c r="C539" s="29">
        <v>531</v>
      </c>
      <c r="D539" s="29">
        <v>531</v>
      </c>
      <c r="E539" s="28">
        <v>0</v>
      </c>
      <c r="F539" s="15">
        <f t="shared" si="124"/>
        <v>0</v>
      </c>
      <c r="G539" s="15">
        <f t="shared" si="112"/>
        <v>0</v>
      </c>
      <c r="H539">
        <f t="shared" si="113"/>
        <v>0</v>
      </c>
      <c r="I539">
        <f t="shared" si="114"/>
        <v>0</v>
      </c>
      <c r="J539">
        <f t="shared" si="125"/>
        <v>0</v>
      </c>
      <c r="K539">
        <f t="shared" si="115"/>
        <v>0</v>
      </c>
      <c r="L539">
        <f t="shared" si="116"/>
        <v>0</v>
      </c>
      <c r="M539" s="42">
        <f t="shared" si="117"/>
        <v>0</v>
      </c>
      <c r="N539">
        <f t="shared" si="118"/>
        <v>151.27020000000002</v>
      </c>
      <c r="O539">
        <f t="shared" si="119"/>
        <v>0</v>
      </c>
      <c r="P539" s="43">
        <f t="shared" si="120"/>
        <v>151.27020000000002</v>
      </c>
      <c r="Q539" s="44">
        <f t="shared" si="121"/>
        <v>0</v>
      </c>
      <c r="R539" t="str">
        <f t="shared" si="122"/>
        <v>None</v>
      </c>
      <c r="S539">
        <f t="shared" si="123"/>
        <v>0</v>
      </c>
    </row>
    <row r="540" spans="2:19" x14ac:dyDescent="0.3">
      <c r="B540" s="29" t="s">
        <v>11</v>
      </c>
      <c r="C540" s="29">
        <v>532</v>
      </c>
      <c r="D540" s="29">
        <v>532</v>
      </c>
      <c r="E540" s="28">
        <v>0</v>
      </c>
      <c r="F540" s="15">
        <f t="shared" si="124"/>
        <v>2.777777777777778E-2</v>
      </c>
      <c r="G540" s="15">
        <f t="shared" si="112"/>
        <v>0.1</v>
      </c>
      <c r="H540">
        <f t="shared" si="113"/>
        <v>0</v>
      </c>
      <c r="I540">
        <f t="shared" si="114"/>
        <v>0</v>
      </c>
      <c r="J540">
        <f t="shared" si="125"/>
        <v>0</v>
      </c>
      <c r="K540">
        <f t="shared" si="115"/>
        <v>0</v>
      </c>
      <c r="L540">
        <f t="shared" si="116"/>
        <v>0</v>
      </c>
      <c r="M540" s="42">
        <f t="shared" si="117"/>
        <v>0</v>
      </c>
      <c r="N540">
        <f t="shared" si="118"/>
        <v>151.27020000000002</v>
      </c>
      <c r="O540">
        <f t="shared" si="119"/>
        <v>0</v>
      </c>
      <c r="P540" s="43">
        <f t="shared" si="120"/>
        <v>151.27020000000002</v>
      </c>
      <c r="Q540" s="44">
        <f t="shared" si="121"/>
        <v>0</v>
      </c>
      <c r="R540" t="str">
        <f t="shared" si="122"/>
        <v>Accelerating</v>
      </c>
      <c r="S540">
        <f t="shared" si="123"/>
        <v>0</v>
      </c>
    </row>
    <row r="541" spans="2:19" x14ac:dyDescent="0.3">
      <c r="B541" s="29" t="s">
        <v>11</v>
      </c>
      <c r="C541" s="29">
        <v>533</v>
      </c>
      <c r="D541" s="29">
        <v>533</v>
      </c>
      <c r="E541" s="28">
        <v>0.2</v>
      </c>
      <c r="F541" s="15">
        <f t="shared" si="124"/>
        <v>0.16666666666666666</v>
      </c>
      <c r="G541" s="15">
        <f t="shared" si="112"/>
        <v>0.6</v>
      </c>
      <c r="H541">
        <f t="shared" si="113"/>
        <v>1.4676000000000003E-2</v>
      </c>
      <c r="I541">
        <f t="shared" si="114"/>
        <v>347.44084700000008</v>
      </c>
      <c r="J541">
        <f t="shared" si="125"/>
        <v>0.2</v>
      </c>
      <c r="K541">
        <f t="shared" si="115"/>
        <v>2521.17</v>
      </c>
      <c r="L541">
        <f t="shared" si="116"/>
        <v>25.700000000000006</v>
      </c>
      <c r="M541" s="42">
        <f t="shared" si="117"/>
        <v>2.8943108469999999</v>
      </c>
      <c r="N541">
        <f t="shared" si="118"/>
        <v>151.27020000000002</v>
      </c>
      <c r="O541">
        <f t="shared" si="119"/>
        <v>1.4676000000000003E-2</v>
      </c>
      <c r="P541" s="43">
        <f t="shared" si="120"/>
        <v>151.28487600000003</v>
      </c>
      <c r="Q541" s="44">
        <f t="shared" si="121"/>
        <v>0.65185900000000019</v>
      </c>
      <c r="R541" t="str">
        <f t="shared" si="122"/>
        <v>Accelerating</v>
      </c>
      <c r="S541">
        <f t="shared" si="123"/>
        <v>30.256975200000007</v>
      </c>
    </row>
    <row r="542" spans="2:19" x14ac:dyDescent="0.3">
      <c r="B542" s="29" t="s">
        <v>11</v>
      </c>
      <c r="C542" s="29">
        <v>534</v>
      </c>
      <c r="D542" s="29">
        <v>534</v>
      </c>
      <c r="E542" s="28">
        <v>1.2</v>
      </c>
      <c r="F542" s="15">
        <f t="shared" si="124"/>
        <v>0.41666666666666663</v>
      </c>
      <c r="G542" s="15">
        <f t="shared" si="112"/>
        <v>1.4999999999999998</v>
      </c>
      <c r="H542">
        <f t="shared" si="113"/>
        <v>0.52833600000000003</v>
      </c>
      <c r="I542">
        <f t="shared" si="114"/>
        <v>31387.120919999998</v>
      </c>
      <c r="J542">
        <f t="shared" si="125"/>
        <v>1.2</v>
      </c>
      <c r="K542">
        <f t="shared" si="115"/>
        <v>15127.02</v>
      </c>
      <c r="L542">
        <f t="shared" si="116"/>
        <v>925.19999999999993</v>
      </c>
      <c r="M542" s="42">
        <f t="shared" si="117"/>
        <v>47.439340919999992</v>
      </c>
      <c r="N542">
        <f t="shared" si="118"/>
        <v>151.27020000000002</v>
      </c>
      <c r="O542">
        <f t="shared" si="119"/>
        <v>0.52833600000000003</v>
      </c>
      <c r="P542" s="43">
        <f t="shared" si="120"/>
        <v>151.79853600000001</v>
      </c>
      <c r="Q542" s="44">
        <f t="shared" si="121"/>
        <v>58.777379999999994</v>
      </c>
      <c r="R542" t="str">
        <f t="shared" si="122"/>
        <v>Accelerating</v>
      </c>
      <c r="S542">
        <f t="shared" si="123"/>
        <v>182.15824320000002</v>
      </c>
    </row>
    <row r="543" spans="2:19" x14ac:dyDescent="0.3">
      <c r="B543" s="29" t="s">
        <v>11</v>
      </c>
      <c r="C543" s="29">
        <v>535</v>
      </c>
      <c r="D543" s="29">
        <v>535</v>
      </c>
      <c r="E543" s="28">
        <v>3.2</v>
      </c>
      <c r="F543" s="15">
        <f t="shared" si="124"/>
        <v>0.55555555555555558</v>
      </c>
      <c r="G543" s="15">
        <f t="shared" si="112"/>
        <v>2.0000000000000004</v>
      </c>
      <c r="H543">
        <f t="shared" si="113"/>
        <v>3.7570560000000008</v>
      </c>
      <c r="I543">
        <f t="shared" si="114"/>
        <v>298712.04266666679</v>
      </c>
      <c r="J543">
        <f t="shared" si="125"/>
        <v>3.2</v>
      </c>
      <c r="K543">
        <f t="shared" si="115"/>
        <v>40338.720000000001</v>
      </c>
      <c r="L543">
        <f t="shared" si="116"/>
        <v>6579.2000000000016</v>
      </c>
      <c r="M543" s="42">
        <f t="shared" si="117"/>
        <v>345.62996266666676</v>
      </c>
      <c r="N543">
        <f t="shared" si="118"/>
        <v>151.27020000000002</v>
      </c>
      <c r="O543">
        <f t="shared" si="119"/>
        <v>3.7570560000000008</v>
      </c>
      <c r="P543" s="43">
        <f t="shared" si="120"/>
        <v>155.02725600000002</v>
      </c>
      <c r="Q543" s="44">
        <f t="shared" si="121"/>
        <v>558.34026666666693</v>
      </c>
      <c r="R543" t="str">
        <f t="shared" si="122"/>
        <v>Accelerating</v>
      </c>
      <c r="S543">
        <f t="shared" si="123"/>
        <v>496.08721920000011</v>
      </c>
    </row>
    <row r="544" spans="2:19" x14ac:dyDescent="0.3">
      <c r="B544" s="29" t="s">
        <v>11</v>
      </c>
      <c r="C544" s="29">
        <v>536</v>
      </c>
      <c r="D544" s="29">
        <v>536</v>
      </c>
      <c r="E544" s="28">
        <v>5.2</v>
      </c>
      <c r="F544" s="15">
        <f t="shared" si="124"/>
        <v>0.69444444444444431</v>
      </c>
      <c r="G544" s="15">
        <f t="shared" si="112"/>
        <v>2.4999999999999996</v>
      </c>
      <c r="H544">
        <f t="shared" si="113"/>
        <v>9.9209760000000013</v>
      </c>
      <c r="I544">
        <f t="shared" si="114"/>
        <v>989672.47253333323</v>
      </c>
      <c r="J544">
        <f t="shared" si="125"/>
        <v>5.2</v>
      </c>
      <c r="K544">
        <f t="shared" si="115"/>
        <v>65550.42</v>
      </c>
      <c r="L544">
        <f t="shared" si="116"/>
        <v>17373.2</v>
      </c>
      <c r="M544" s="42">
        <f t="shared" si="117"/>
        <v>1072.5960925333331</v>
      </c>
      <c r="N544">
        <f t="shared" si="118"/>
        <v>151.27020000000002</v>
      </c>
      <c r="O544">
        <f t="shared" si="119"/>
        <v>9.9209760000000013</v>
      </c>
      <c r="P544" s="43">
        <f t="shared" si="120"/>
        <v>161.19117600000001</v>
      </c>
      <c r="Q544" s="44">
        <f t="shared" si="121"/>
        <v>1846.4038666666665</v>
      </c>
      <c r="R544" t="str">
        <f t="shared" si="122"/>
        <v>Accelerating</v>
      </c>
      <c r="S544">
        <f t="shared" si="123"/>
        <v>838.19411520000006</v>
      </c>
    </row>
    <row r="545" spans="2:19" x14ac:dyDescent="0.3">
      <c r="B545" s="29" t="s">
        <v>11</v>
      </c>
      <c r="C545" s="29">
        <v>537</v>
      </c>
      <c r="D545" s="29">
        <v>537</v>
      </c>
      <c r="E545" s="28">
        <v>8.1999999999999993</v>
      </c>
      <c r="F545" s="15">
        <f t="shared" si="124"/>
        <v>1.0833333333333333</v>
      </c>
      <c r="G545" s="15">
        <f t="shared" si="112"/>
        <v>3.8999999999999995</v>
      </c>
      <c r="H545">
        <f t="shared" si="113"/>
        <v>24.670356000000002</v>
      </c>
      <c r="I545">
        <f t="shared" si="114"/>
        <v>3853506.5234055002</v>
      </c>
      <c r="J545">
        <f t="shared" si="125"/>
        <v>8.1999999999999993</v>
      </c>
      <c r="K545">
        <f t="shared" si="115"/>
        <v>103367.97</v>
      </c>
      <c r="L545">
        <f t="shared" si="116"/>
        <v>43201.7</v>
      </c>
      <c r="M545" s="42">
        <f t="shared" si="117"/>
        <v>4000.0761934055008</v>
      </c>
      <c r="N545">
        <f t="shared" si="118"/>
        <v>151.27020000000002</v>
      </c>
      <c r="O545">
        <f t="shared" si="119"/>
        <v>24.670355999999998</v>
      </c>
      <c r="P545" s="43">
        <f t="shared" si="120"/>
        <v>175.94055600000002</v>
      </c>
      <c r="Q545" s="44">
        <f t="shared" si="121"/>
        <v>7175.9898015000008</v>
      </c>
      <c r="R545" t="str">
        <f t="shared" si="122"/>
        <v>Accelerating</v>
      </c>
      <c r="S545">
        <f t="shared" si="123"/>
        <v>1442.7125592</v>
      </c>
    </row>
    <row r="546" spans="2:19" x14ac:dyDescent="0.3">
      <c r="B546" s="29" t="s">
        <v>11</v>
      </c>
      <c r="C546" s="29">
        <v>538</v>
      </c>
      <c r="D546" s="29">
        <v>538</v>
      </c>
      <c r="E546" s="28">
        <v>13</v>
      </c>
      <c r="F546" s="15">
        <f t="shared" si="124"/>
        <v>1.4722222222222223</v>
      </c>
      <c r="G546" s="15">
        <f t="shared" si="112"/>
        <v>5.3000000000000007</v>
      </c>
      <c r="H546">
        <f t="shared" si="113"/>
        <v>62.006100000000004</v>
      </c>
      <c r="I546">
        <f t="shared" si="114"/>
        <v>13211202.239516668</v>
      </c>
      <c r="J546">
        <f t="shared" si="125"/>
        <v>13</v>
      </c>
      <c r="K546">
        <f t="shared" si="115"/>
        <v>163876.05000000002</v>
      </c>
      <c r="L546">
        <f t="shared" si="116"/>
        <v>108582.5</v>
      </c>
      <c r="M546" s="42">
        <f t="shared" si="117"/>
        <v>13483.660789516669</v>
      </c>
      <c r="N546">
        <f t="shared" si="118"/>
        <v>151.27020000000002</v>
      </c>
      <c r="O546">
        <f t="shared" si="119"/>
        <v>62.006100000000004</v>
      </c>
      <c r="P546" s="43">
        <f t="shared" si="120"/>
        <v>213.27630000000002</v>
      </c>
      <c r="Q546" s="44">
        <f t="shared" si="121"/>
        <v>24556.13799166667</v>
      </c>
      <c r="R546" t="str">
        <f t="shared" si="122"/>
        <v>Accelerating</v>
      </c>
      <c r="S546">
        <f t="shared" si="123"/>
        <v>2772.5919000000004</v>
      </c>
    </row>
    <row r="547" spans="2:19" x14ac:dyDescent="0.3">
      <c r="B547" s="29" t="s">
        <v>11</v>
      </c>
      <c r="C547" s="29">
        <v>539</v>
      </c>
      <c r="D547" s="29">
        <v>539</v>
      </c>
      <c r="E547" s="28">
        <v>18.8</v>
      </c>
      <c r="F547" s="15">
        <f t="shared" si="124"/>
        <v>1.4027777777777779</v>
      </c>
      <c r="G547" s="15">
        <f t="shared" si="112"/>
        <v>5.0500000000000007</v>
      </c>
      <c r="H547">
        <f t="shared" si="113"/>
        <v>129.67713600000002</v>
      </c>
      <c r="I547">
        <f t="shared" si="114"/>
        <v>26424076.763982341</v>
      </c>
      <c r="J547">
        <f t="shared" si="125"/>
        <v>18.8</v>
      </c>
      <c r="K547">
        <f t="shared" si="115"/>
        <v>236989.98</v>
      </c>
      <c r="L547">
        <f t="shared" si="116"/>
        <v>227085.20000000004</v>
      </c>
      <c r="M547" s="42">
        <f t="shared" si="117"/>
        <v>26888.151943982339</v>
      </c>
      <c r="N547">
        <f t="shared" si="118"/>
        <v>151.27020000000002</v>
      </c>
      <c r="O547">
        <f t="shared" si="119"/>
        <v>129.67713600000002</v>
      </c>
      <c r="P547" s="43">
        <f t="shared" si="120"/>
        <v>280.94733600000006</v>
      </c>
      <c r="Q547" s="44">
        <f t="shared" si="121"/>
        <v>49024.261157666682</v>
      </c>
      <c r="R547" t="str">
        <f t="shared" si="122"/>
        <v>Accelerating</v>
      </c>
      <c r="S547">
        <f t="shared" si="123"/>
        <v>5281.8099168000017</v>
      </c>
    </row>
    <row r="548" spans="2:19" x14ac:dyDescent="0.3">
      <c r="B548" s="29" t="s">
        <v>11</v>
      </c>
      <c r="C548" s="29">
        <v>540</v>
      </c>
      <c r="D548" s="29">
        <v>540</v>
      </c>
      <c r="E548" s="28">
        <v>23.1</v>
      </c>
      <c r="F548" s="15">
        <f t="shared" si="124"/>
        <v>0.79166666666666652</v>
      </c>
      <c r="G548" s="15">
        <f t="shared" si="112"/>
        <v>2.8499999999999992</v>
      </c>
      <c r="H548">
        <f t="shared" si="113"/>
        <v>195.781509</v>
      </c>
      <c r="I548">
        <f t="shared" si="114"/>
        <v>22598080.676324997</v>
      </c>
      <c r="J548">
        <f t="shared" si="125"/>
        <v>23.1</v>
      </c>
      <c r="K548">
        <f t="shared" si="115"/>
        <v>291195.13500000001</v>
      </c>
      <c r="L548">
        <f t="shared" si="116"/>
        <v>342844.42499999999</v>
      </c>
      <c r="M548" s="42">
        <f t="shared" si="117"/>
        <v>23232.120236324998</v>
      </c>
      <c r="N548">
        <f t="shared" si="118"/>
        <v>151.27020000000002</v>
      </c>
      <c r="O548">
        <f t="shared" si="119"/>
        <v>195.781509</v>
      </c>
      <c r="P548" s="43">
        <f t="shared" si="120"/>
        <v>347.05170900000002</v>
      </c>
      <c r="Q548" s="44">
        <f t="shared" si="121"/>
        <v>41848.297548749993</v>
      </c>
      <c r="R548" t="str">
        <f t="shared" si="122"/>
        <v>Accelerating</v>
      </c>
      <c r="S548">
        <f t="shared" si="123"/>
        <v>8016.8944779000012</v>
      </c>
    </row>
    <row r="549" spans="2:19" x14ac:dyDescent="0.3">
      <c r="B549" s="29" t="s">
        <v>11</v>
      </c>
      <c r="C549" s="29">
        <v>541</v>
      </c>
      <c r="D549" s="29">
        <v>541</v>
      </c>
      <c r="E549" s="28">
        <v>24.5</v>
      </c>
      <c r="F549" s="15">
        <f t="shared" si="124"/>
        <v>0.19444444444444425</v>
      </c>
      <c r="G549" s="15">
        <f t="shared" si="112"/>
        <v>0.6999999999999994</v>
      </c>
      <c r="H549">
        <f t="shared" si="113"/>
        <v>220.23172500000001</v>
      </c>
      <c r="I549">
        <f t="shared" si="114"/>
        <v>6266715.1462927023</v>
      </c>
      <c r="J549">
        <f t="shared" si="125"/>
        <v>24.5</v>
      </c>
      <c r="K549">
        <f t="shared" si="115"/>
        <v>308843.32500000001</v>
      </c>
      <c r="L549">
        <f t="shared" si="116"/>
        <v>385660.625</v>
      </c>
      <c r="M549" s="42">
        <f t="shared" si="117"/>
        <v>6961.2190962927025</v>
      </c>
      <c r="N549">
        <f t="shared" si="118"/>
        <v>151.27020000000002</v>
      </c>
      <c r="O549">
        <f t="shared" si="119"/>
        <v>220.23172500000001</v>
      </c>
      <c r="P549" s="43">
        <f t="shared" si="120"/>
        <v>371.50192500000003</v>
      </c>
      <c r="Q549" s="44">
        <f t="shared" si="121"/>
        <v>11583.576980208321</v>
      </c>
      <c r="R549" t="str">
        <f t="shared" si="122"/>
        <v>Accelerating</v>
      </c>
      <c r="S549">
        <f t="shared" si="123"/>
        <v>9101.7971625000009</v>
      </c>
    </row>
    <row r="550" spans="2:19" x14ac:dyDescent="0.3">
      <c r="B550" s="29" t="s">
        <v>11</v>
      </c>
      <c r="C550" s="29">
        <v>542</v>
      </c>
      <c r="D550" s="29">
        <v>542</v>
      </c>
      <c r="E550" s="28">
        <v>24.5</v>
      </c>
      <c r="F550" s="15">
        <f t="shared" si="124"/>
        <v>-2.7777777777777679E-2</v>
      </c>
      <c r="G550" s="15">
        <f t="shared" si="112"/>
        <v>-9.9999999999999659E-2</v>
      </c>
      <c r="H550">
        <f t="shared" si="113"/>
        <v>220.23172500000001</v>
      </c>
      <c r="I550">
        <f t="shared" si="114"/>
        <v>-898557.67309583025</v>
      </c>
      <c r="J550">
        <f t="shared" si="125"/>
        <v>24.5</v>
      </c>
      <c r="K550">
        <f t="shared" si="115"/>
        <v>308843.32500000001</v>
      </c>
      <c r="L550">
        <f t="shared" si="116"/>
        <v>385660.625</v>
      </c>
      <c r="M550" s="42">
        <f t="shared" si="117"/>
        <v>-204.05372309583029</v>
      </c>
      <c r="N550">
        <f t="shared" si="118"/>
        <v>151.27020000000002</v>
      </c>
      <c r="O550">
        <f t="shared" si="119"/>
        <v>220.23172500000001</v>
      </c>
      <c r="P550" s="43">
        <f t="shared" si="120"/>
        <v>371.50192500000003</v>
      </c>
      <c r="Q550" s="44">
        <f t="shared" si="121"/>
        <v>-1657.8554854166609</v>
      </c>
      <c r="R550" t="str">
        <f t="shared" si="122"/>
        <v>Braking</v>
      </c>
      <c r="S550">
        <f t="shared" si="123"/>
        <v>9101.7971625000009</v>
      </c>
    </row>
    <row r="551" spans="2:19" x14ac:dyDescent="0.3">
      <c r="B551" s="29" t="s">
        <v>11</v>
      </c>
      <c r="C551" s="29">
        <v>543</v>
      </c>
      <c r="D551" s="29">
        <v>543</v>
      </c>
      <c r="E551" s="28">
        <v>24.3</v>
      </c>
      <c r="F551" s="15">
        <f t="shared" si="124"/>
        <v>-0.12499999999999981</v>
      </c>
      <c r="G551" s="15">
        <f t="shared" si="112"/>
        <v>-0.44999999999999934</v>
      </c>
      <c r="H551">
        <f t="shared" si="113"/>
        <v>216.65078100000002</v>
      </c>
      <c r="I551">
        <f t="shared" si="114"/>
        <v>-3992454.1329418067</v>
      </c>
      <c r="J551">
        <f t="shared" si="125"/>
        <v>24.3</v>
      </c>
      <c r="K551">
        <f t="shared" si="115"/>
        <v>306322.15500000003</v>
      </c>
      <c r="L551">
        <f t="shared" si="116"/>
        <v>379389.82500000001</v>
      </c>
      <c r="M551" s="42">
        <f t="shared" si="117"/>
        <v>-3306.7421529418061</v>
      </c>
      <c r="N551">
        <f t="shared" si="118"/>
        <v>151.27020000000002</v>
      </c>
      <c r="O551">
        <f t="shared" si="119"/>
        <v>216.65078099999999</v>
      </c>
      <c r="P551" s="43">
        <f t="shared" si="120"/>
        <v>367.92098099999998</v>
      </c>
      <c r="Q551" s="44">
        <f t="shared" si="121"/>
        <v>-7352.5858801874892</v>
      </c>
      <c r="R551" t="str">
        <f t="shared" si="122"/>
        <v>Braking</v>
      </c>
      <c r="S551">
        <f t="shared" si="123"/>
        <v>8940.4798382999998</v>
      </c>
    </row>
    <row r="552" spans="2:19" x14ac:dyDescent="0.3">
      <c r="B552" s="29" t="s">
        <v>11</v>
      </c>
      <c r="C552" s="29">
        <v>544</v>
      </c>
      <c r="D552" s="29">
        <v>544</v>
      </c>
      <c r="E552" s="28">
        <v>23.6</v>
      </c>
      <c r="F552" s="15">
        <f t="shared" si="124"/>
        <v>-0.27777777777777779</v>
      </c>
      <c r="G552" s="15">
        <f t="shared" si="112"/>
        <v>-1.0000000000000002</v>
      </c>
      <c r="H552">
        <f t="shared" si="113"/>
        <v>204.348624</v>
      </c>
      <c r="I552">
        <f t="shared" si="114"/>
        <v>-8399182.5544533338</v>
      </c>
      <c r="J552">
        <f t="shared" si="125"/>
        <v>23.6</v>
      </c>
      <c r="K552">
        <f t="shared" si="115"/>
        <v>297498.06</v>
      </c>
      <c r="L552">
        <f t="shared" si="116"/>
        <v>357846.80000000005</v>
      </c>
      <c r="M552" s="42">
        <f t="shared" si="117"/>
        <v>-7743.8376944533347</v>
      </c>
      <c r="N552">
        <f t="shared" si="118"/>
        <v>151.27020000000002</v>
      </c>
      <c r="O552">
        <f t="shared" si="119"/>
        <v>204.34862400000003</v>
      </c>
      <c r="P552" s="43">
        <f t="shared" si="120"/>
        <v>355.61882400000002</v>
      </c>
      <c r="Q552" s="44">
        <f t="shared" si="121"/>
        <v>-15439.673813333335</v>
      </c>
      <c r="R552" t="str">
        <f t="shared" si="122"/>
        <v>Braking</v>
      </c>
      <c r="S552">
        <f t="shared" si="123"/>
        <v>8392.6042464000002</v>
      </c>
    </row>
    <row r="553" spans="2:19" x14ac:dyDescent="0.3">
      <c r="B553" s="29" t="s">
        <v>11</v>
      </c>
      <c r="C553" s="29">
        <v>545</v>
      </c>
      <c r="D553" s="29">
        <v>545</v>
      </c>
      <c r="E553" s="28">
        <v>22.3</v>
      </c>
      <c r="F553" s="15">
        <f t="shared" si="124"/>
        <v>-0.4861111111111111</v>
      </c>
      <c r="G553" s="15">
        <f t="shared" si="112"/>
        <v>-1.7500000000000002</v>
      </c>
      <c r="H553">
        <f t="shared" si="113"/>
        <v>182.455701</v>
      </c>
      <c r="I553">
        <f t="shared" si="114"/>
        <v>-13172129.587731771</v>
      </c>
      <c r="J553">
        <f t="shared" si="125"/>
        <v>22.3</v>
      </c>
      <c r="K553">
        <f t="shared" si="115"/>
        <v>281110.45500000002</v>
      </c>
      <c r="L553">
        <f t="shared" si="116"/>
        <v>319508.82500000001</v>
      </c>
      <c r="M553" s="42">
        <f t="shared" si="117"/>
        <v>-12571.510307731773</v>
      </c>
      <c r="N553">
        <f t="shared" si="118"/>
        <v>151.27020000000002</v>
      </c>
      <c r="O553">
        <f t="shared" si="119"/>
        <v>182.455701</v>
      </c>
      <c r="P553" s="43">
        <f t="shared" si="120"/>
        <v>333.72590100000002</v>
      </c>
      <c r="Q553" s="44">
        <f t="shared" si="121"/>
        <v>-24169.045115104167</v>
      </c>
      <c r="R553" t="str">
        <f t="shared" si="122"/>
        <v>Braking</v>
      </c>
      <c r="S553">
        <f t="shared" si="123"/>
        <v>7442.0875923000003</v>
      </c>
    </row>
    <row r="554" spans="2:19" x14ac:dyDescent="0.3">
      <c r="B554" s="29" t="s">
        <v>11</v>
      </c>
      <c r="C554" s="29">
        <v>546</v>
      </c>
      <c r="D554" s="29">
        <v>546</v>
      </c>
      <c r="E554" s="28">
        <v>20.100000000000001</v>
      </c>
      <c r="F554" s="15">
        <f t="shared" si="124"/>
        <v>-0.5277777777777779</v>
      </c>
      <c r="G554" s="15">
        <f t="shared" si="112"/>
        <v>-1.9000000000000004</v>
      </c>
      <c r="H554">
        <f t="shared" si="113"/>
        <v>148.23126900000003</v>
      </c>
      <c r="I554">
        <f t="shared" si="114"/>
        <v>-11661279.816595504</v>
      </c>
      <c r="J554">
        <f t="shared" si="125"/>
        <v>20.100000000000001</v>
      </c>
      <c r="K554">
        <f t="shared" si="115"/>
        <v>253377.58500000002</v>
      </c>
      <c r="L554">
        <f t="shared" si="116"/>
        <v>259576.42500000002</v>
      </c>
      <c r="M554" s="42">
        <f t="shared" si="117"/>
        <v>-11148.325806595503</v>
      </c>
      <c r="N554">
        <f t="shared" si="118"/>
        <v>151.27020000000002</v>
      </c>
      <c r="O554">
        <f t="shared" si="119"/>
        <v>148.23126900000003</v>
      </c>
      <c r="P554" s="43">
        <f t="shared" si="120"/>
        <v>299.50146900000004</v>
      </c>
      <c r="Q554" s="44">
        <f t="shared" si="121"/>
        <v>-21357.655341750007</v>
      </c>
      <c r="R554" t="str">
        <f t="shared" si="122"/>
        <v>Braking</v>
      </c>
      <c r="S554">
        <f t="shared" si="123"/>
        <v>6019.9795269000015</v>
      </c>
    </row>
    <row r="555" spans="2:19" x14ac:dyDescent="0.3">
      <c r="B555" s="29" t="s">
        <v>11</v>
      </c>
      <c r="C555" s="29">
        <v>547</v>
      </c>
      <c r="D555" s="29">
        <v>547</v>
      </c>
      <c r="E555" s="28">
        <v>18.5</v>
      </c>
      <c r="F555" s="15">
        <f t="shared" si="124"/>
        <v>-0.40277777777777807</v>
      </c>
      <c r="G555" s="15">
        <f t="shared" si="112"/>
        <v>-1.4500000000000011</v>
      </c>
      <c r="H555">
        <f t="shared" si="113"/>
        <v>125.57152499999999</v>
      </c>
      <c r="I555">
        <f t="shared" si="114"/>
        <v>-7566609.5992224012</v>
      </c>
      <c r="J555">
        <f t="shared" si="125"/>
        <v>18.5</v>
      </c>
      <c r="K555">
        <f t="shared" si="115"/>
        <v>233208.22500000001</v>
      </c>
      <c r="L555">
        <f t="shared" si="116"/>
        <v>219895.625</v>
      </c>
      <c r="M555" s="42">
        <f t="shared" si="117"/>
        <v>-7113.5057492224014</v>
      </c>
      <c r="N555">
        <f t="shared" si="118"/>
        <v>151.27020000000002</v>
      </c>
      <c r="O555">
        <f t="shared" si="119"/>
        <v>125.57152500000001</v>
      </c>
      <c r="P555" s="43">
        <f t="shared" si="120"/>
        <v>276.841725</v>
      </c>
      <c r="Q555" s="44">
        <f t="shared" si="121"/>
        <v>-13832.924313020843</v>
      </c>
      <c r="R555" t="str">
        <f t="shared" si="122"/>
        <v>Braking</v>
      </c>
      <c r="S555">
        <f t="shared" si="123"/>
        <v>5121.5719124999996</v>
      </c>
    </row>
    <row r="556" spans="2:19" x14ac:dyDescent="0.3">
      <c r="B556" s="29" t="s">
        <v>11</v>
      </c>
      <c r="C556" s="29">
        <v>548</v>
      </c>
      <c r="D556" s="29">
        <v>548</v>
      </c>
      <c r="E556" s="28">
        <v>17.2</v>
      </c>
      <c r="F556" s="15">
        <f t="shared" si="124"/>
        <v>-0.30555555555555547</v>
      </c>
      <c r="G556" s="15">
        <f t="shared" si="112"/>
        <v>-1.0999999999999996</v>
      </c>
      <c r="H556">
        <f t="shared" si="113"/>
        <v>108.543696</v>
      </c>
      <c r="I556">
        <f t="shared" si="114"/>
        <v>-4979960.6516586654</v>
      </c>
      <c r="J556">
        <f t="shared" si="125"/>
        <v>17.2</v>
      </c>
      <c r="K556">
        <f t="shared" si="115"/>
        <v>216820.62</v>
      </c>
      <c r="L556">
        <f t="shared" si="116"/>
        <v>190077.19999999998</v>
      </c>
      <c r="M556" s="42">
        <f t="shared" si="117"/>
        <v>-4573.0628316586653</v>
      </c>
      <c r="N556">
        <f t="shared" si="118"/>
        <v>151.27020000000002</v>
      </c>
      <c r="O556">
        <f t="shared" si="119"/>
        <v>108.543696</v>
      </c>
      <c r="P556" s="43">
        <f t="shared" si="120"/>
        <v>259.813896</v>
      </c>
      <c r="Q556" s="44">
        <f t="shared" si="121"/>
        <v>-9087.5194373333306</v>
      </c>
      <c r="R556" t="str">
        <f t="shared" si="122"/>
        <v>Braking</v>
      </c>
      <c r="S556">
        <f t="shared" si="123"/>
        <v>4468.7990111999998</v>
      </c>
    </row>
    <row r="557" spans="2:19" x14ac:dyDescent="0.3">
      <c r="B557" s="29" t="s">
        <v>11</v>
      </c>
      <c r="C557" s="29">
        <v>549</v>
      </c>
      <c r="D557" s="29">
        <v>549</v>
      </c>
      <c r="E557" s="28">
        <v>16.3</v>
      </c>
      <c r="F557" s="15">
        <f t="shared" si="124"/>
        <v>-0.24999999999999983</v>
      </c>
      <c r="G557" s="15">
        <f t="shared" si="112"/>
        <v>-0.89999999999999947</v>
      </c>
      <c r="H557">
        <f t="shared" si="113"/>
        <v>97.481661000000003</v>
      </c>
      <c r="I557">
        <f t="shared" si="114"/>
        <v>-3672633.763382623</v>
      </c>
      <c r="J557">
        <f t="shared" si="125"/>
        <v>16.3</v>
      </c>
      <c r="K557">
        <f t="shared" si="115"/>
        <v>205475.35500000001</v>
      </c>
      <c r="L557">
        <f t="shared" si="116"/>
        <v>170705.82500000001</v>
      </c>
      <c r="M557" s="42">
        <f t="shared" si="117"/>
        <v>-3296.4525833826228</v>
      </c>
      <c r="N557">
        <f t="shared" si="118"/>
        <v>151.27020000000002</v>
      </c>
      <c r="O557">
        <f t="shared" si="119"/>
        <v>97.481661000000003</v>
      </c>
      <c r="P557" s="43">
        <f t="shared" si="120"/>
        <v>248.75186100000002</v>
      </c>
      <c r="Q557" s="44">
        <f t="shared" si="121"/>
        <v>-6689.6789861249963</v>
      </c>
      <c r="R557" t="str">
        <f t="shared" si="122"/>
        <v>Braking</v>
      </c>
      <c r="S557">
        <f t="shared" si="123"/>
        <v>4054.6553343000005</v>
      </c>
    </row>
    <row r="558" spans="2:19" x14ac:dyDescent="0.3">
      <c r="B558" s="29" t="s">
        <v>11</v>
      </c>
      <c r="C558" s="29">
        <v>550</v>
      </c>
      <c r="D558" s="29">
        <v>550</v>
      </c>
      <c r="E558" s="28">
        <v>15.4</v>
      </c>
      <c r="F558" s="15">
        <f t="shared" si="124"/>
        <v>-0.2222222222222224</v>
      </c>
      <c r="G558" s="15">
        <f t="shared" si="112"/>
        <v>-0.80000000000000071</v>
      </c>
      <c r="H558">
        <f t="shared" si="113"/>
        <v>87.014004000000014</v>
      </c>
      <c r="I558">
        <f t="shared" si="114"/>
        <v>-2924637.3566666697</v>
      </c>
      <c r="J558">
        <f t="shared" si="125"/>
        <v>15.4</v>
      </c>
      <c r="K558">
        <f t="shared" si="115"/>
        <v>194130.09</v>
      </c>
      <c r="L558">
        <f t="shared" si="116"/>
        <v>152375.30000000002</v>
      </c>
      <c r="M558" s="42">
        <f t="shared" si="117"/>
        <v>-2578.13196666667</v>
      </c>
      <c r="N558">
        <f t="shared" si="118"/>
        <v>151.27020000000002</v>
      </c>
      <c r="O558">
        <f t="shared" si="119"/>
        <v>87.014004000000014</v>
      </c>
      <c r="P558" s="43">
        <f t="shared" si="120"/>
        <v>238.28420400000005</v>
      </c>
      <c r="Q558" s="44">
        <f t="shared" si="121"/>
        <v>-5317.5224666666718</v>
      </c>
      <c r="R558" t="str">
        <f t="shared" si="122"/>
        <v>Braking</v>
      </c>
      <c r="S558">
        <f t="shared" si="123"/>
        <v>3669.5767416000008</v>
      </c>
    </row>
    <row r="559" spans="2:19" x14ac:dyDescent="0.3">
      <c r="B559" s="29" t="s">
        <v>11</v>
      </c>
      <c r="C559" s="29">
        <v>551</v>
      </c>
      <c r="D559" s="29">
        <v>551</v>
      </c>
      <c r="E559" s="28">
        <v>14.7</v>
      </c>
      <c r="F559" s="15">
        <f t="shared" si="124"/>
        <v>-0.15277777777777773</v>
      </c>
      <c r="G559" s="15">
        <f t="shared" si="112"/>
        <v>-0.54999999999999982</v>
      </c>
      <c r="H559">
        <f t="shared" si="113"/>
        <v>79.283421000000004</v>
      </c>
      <c r="I559">
        <f t="shared" si="114"/>
        <v>-1838720.7283974369</v>
      </c>
      <c r="J559">
        <f t="shared" si="125"/>
        <v>14.7</v>
      </c>
      <c r="K559">
        <f t="shared" si="115"/>
        <v>185305.995</v>
      </c>
      <c r="L559">
        <f t="shared" si="116"/>
        <v>138837.82499999998</v>
      </c>
      <c r="M559" s="42">
        <f t="shared" si="117"/>
        <v>-1514.5769083974369</v>
      </c>
      <c r="N559">
        <f t="shared" si="118"/>
        <v>151.27020000000002</v>
      </c>
      <c r="O559">
        <f t="shared" si="119"/>
        <v>79.28342099999999</v>
      </c>
      <c r="P559" s="43">
        <f t="shared" si="120"/>
        <v>230.55362100000002</v>
      </c>
      <c r="Q559" s="44">
        <f t="shared" si="121"/>
        <v>-3337.0612130624991</v>
      </c>
      <c r="R559" t="str">
        <f t="shared" si="122"/>
        <v>Braking</v>
      </c>
      <c r="S559">
        <f t="shared" si="123"/>
        <v>3389.1382287000001</v>
      </c>
    </row>
    <row r="560" spans="2:19" x14ac:dyDescent="0.3">
      <c r="B560" s="29" t="s">
        <v>11</v>
      </c>
      <c r="C560" s="29">
        <v>552</v>
      </c>
      <c r="D560" s="29">
        <v>552</v>
      </c>
      <c r="E560" s="28">
        <v>14.3</v>
      </c>
      <c r="F560" s="15">
        <f t="shared" si="124"/>
        <v>-0.1388888888888889</v>
      </c>
      <c r="G560" s="15">
        <f t="shared" si="112"/>
        <v>-0.50000000000000011</v>
      </c>
      <c r="H560">
        <f t="shared" si="113"/>
        <v>75.027381000000005</v>
      </c>
      <c r="I560">
        <f t="shared" si="114"/>
        <v>-1587579.3819600001</v>
      </c>
      <c r="J560">
        <f t="shared" si="125"/>
        <v>14.3</v>
      </c>
      <c r="K560">
        <f t="shared" si="115"/>
        <v>180263.65500000003</v>
      </c>
      <c r="L560">
        <f t="shared" si="116"/>
        <v>131384.82500000001</v>
      </c>
      <c r="M560" s="42">
        <f t="shared" si="117"/>
        <v>-1275.9309019600003</v>
      </c>
      <c r="N560">
        <f t="shared" si="118"/>
        <v>151.27020000000002</v>
      </c>
      <c r="O560">
        <f t="shared" si="119"/>
        <v>75.027381000000005</v>
      </c>
      <c r="P560" s="43">
        <f t="shared" si="120"/>
        <v>226.29758100000004</v>
      </c>
      <c r="Q560" s="44">
        <f t="shared" si="121"/>
        <v>-2876.0496050000002</v>
      </c>
      <c r="R560" t="str">
        <f t="shared" si="122"/>
        <v>Braking</v>
      </c>
      <c r="S560">
        <f t="shared" si="123"/>
        <v>3236.0554083000006</v>
      </c>
    </row>
    <row r="561" spans="2:19" x14ac:dyDescent="0.3">
      <c r="B561" s="29" t="s">
        <v>11</v>
      </c>
      <c r="C561" s="29">
        <v>553</v>
      </c>
      <c r="D561" s="29">
        <v>553</v>
      </c>
      <c r="E561" s="28">
        <v>13.7</v>
      </c>
      <c r="F561" s="15">
        <f t="shared" si="124"/>
        <v>-0.1388888888888889</v>
      </c>
      <c r="G561" s="15">
        <f t="shared" si="112"/>
        <v>-0.50000000000000011</v>
      </c>
      <c r="H561">
        <f t="shared" si="113"/>
        <v>68.863460999999987</v>
      </c>
      <c r="I561">
        <f t="shared" si="114"/>
        <v>-1462435.1489547915</v>
      </c>
      <c r="J561">
        <f t="shared" si="125"/>
        <v>13.7</v>
      </c>
      <c r="K561">
        <f t="shared" si="115"/>
        <v>172700.14499999999</v>
      </c>
      <c r="L561">
        <f t="shared" si="116"/>
        <v>120590.82499999998</v>
      </c>
      <c r="M561" s="42">
        <f t="shared" si="117"/>
        <v>-1169.1441789547914</v>
      </c>
      <c r="N561">
        <f t="shared" si="118"/>
        <v>151.27020000000002</v>
      </c>
      <c r="O561">
        <f t="shared" si="119"/>
        <v>68.863460999999987</v>
      </c>
      <c r="P561" s="43">
        <f t="shared" si="120"/>
        <v>220.13366100000002</v>
      </c>
      <c r="Q561" s="44">
        <f t="shared" si="121"/>
        <v>-2644.5481897916661</v>
      </c>
      <c r="R561" t="str">
        <f t="shared" si="122"/>
        <v>Braking</v>
      </c>
      <c r="S561">
        <f t="shared" si="123"/>
        <v>3015.8311557000002</v>
      </c>
    </row>
    <row r="562" spans="2:19" x14ac:dyDescent="0.3">
      <c r="B562" s="29" t="s">
        <v>11</v>
      </c>
      <c r="C562" s="29">
        <v>554</v>
      </c>
      <c r="D562" s="29">
        <v>554</v>
      </c>
      <c r="E562" s="28">
        <v>13.3</v>
      </c>
      <c r="F562" s="15">
        <f t="shared" si="124"/>
        <v>-8.3333333333333287E-2</v>
      </c>
      <c r="G562" s="15">
        <f t="shared" si="112"/>
        <v>-0.29999999999999982</v>
      </c>
      <c r="H562">
        <f t="shared" si="113"/>
        <v>64.900941000000003</v>
      </c>
      <c r="I562">
        <f t="shared" si="114"/>
        <v>-829964.05033149954</v>
      </c>
      <c r="J562">
        <f t="shared" si="125"/>
        <v>13.3</v>
      </c>
      <c r="K562">
        <f t="shared" si="115"/>
        <v>167657.80500000002</v>
      </c>
      <c r="L562">
        <f t="shared" si="116"/>
        <v>113651.82500000001</v>
      </c>
      <c r="M562" s="42">
        <f t="shared" si="117"/>
        <v>-548.65442033149952</v>
      </c>
      <c r="N562">
        <f t="shared" si="118"/>
        <v>151.27020000000002</v>
      </c>
      <c r="O562">
        <f t="shared" si="119"/>
        <v>64.900941000000003</v>
      </c>
      <c r="P562" s="43">
        <f t="shared" si="120"/>
        <v>216.17114100000003</v>
      </c>
      <c r="Q562" s="44">
        <f t="shared" si="121"/>
        <v>-1498.1300547499991</v>
      </c>
      <c r="R562" t="str">
        <f t="shared" si="122"/>
        <v>Braking</v>
      </c>
      <c r="S562">
        <f t="shared" si="123"/>
        <v>2875.0761753000006</v>
      </c>
    </row>
    <row r="563" spans="2:19" x14ac:dyDescent="0.3">
      <c r="B563" s="29" t="s">
        <v>11</v>
      </c>
      <c r="C563" s="29">
        <v>555</v>
      </c>
      <c r="D563" s="29">
        <v>555</v>
      </c>
      <c r="E563" s="28">
        <v>13.1</v>
      </c>
      <c r="F563" s="15">
        <f t="shared" si="124"/>
        <v>-2.7777777777777925E-2</v>
      </c>
      <c r="G563" s="15">
        <f t="shared" si="112"/>
        <v>-0.10000000000000053</v>
      </c>
      <c r="H563">
        <f t="shared" si="113"/>
        <v>62.963708999999994</v>
      </c>
      <c r="I563">
        <f t="shared" si="114"/>
        <v>-269366.61756562639</v>
      </c>
      <c r="J563">
        <f t="shared" si="125"/>
        <v>13.1</v>
      </c>
      <c r="K563">
        <f t="shared" si="115"/>
        <v>165136.63500000001</v>
      </c>
      <c r="L563">
        <f t="shared" si="116"/>
        <v>110259.42499999999</v>
      </c>
      <c r="M563" s="42">
        <f t="shared" si="117"/>
        <v>6.0294424343736024</v>
      </c>
      <c r="N563">
        <f t="shared" si="118"/>
        <v>151.27020000000002</v>
      </c>
      <c r="O563">
        <f t="shared" si="119"/>
        <v>62.963708999999994</v>
      </c>
      <c r="P563" s="43">
        <f t="shared" si="120"/>
        <v>214.23390900000001</v>
      </c>
      <c r="Q563" s="44">
        <f t="shared" si="121"/>
        <v>-485.34525687500252</v>
      </c>
      <c r="R563" t="str">
        <f t="shared" si="122"/>
        <v>Braking</v>
      </c>
      <c r="S563">
        <f t="shared" si="123"/>
        <v>2806.4642079</v>
      </c>
    </row>
    <row r="564" spans="2:19" x14ac:dyDescent="0.3">
      <c r="B564" s="29" t="s">
        <v>11</v>
      </c>
      <c r="C564" s="29">
        <v>556</v>
      </c>
      <c r="D564" s="29">
        <v>556</v>
      </c>
      <c r="E564" s="28">
        <v>13.1</v>
      </c>
      <c r="F564" s="15">
        <f t="shared" si="124"/>
        <v>2.7777777777777925E-2</v>
      </c>
      <c r="G564" s="15">
        <f t="shared" si="112"/>
        <v>0.10000000000000053</v>
      </c>
      <c r="H564">
        <f t="shared" si="113"/>
        <v>62.963708999999994</v>
      </c>
      <c r="I564">
        <f t="shared" si="114"/>
        <v>270338.18257533474</v>
      </c>
      <c r="J564">
        <f t="shared" si="125"/>
        <v>13.1</v>
      </c>
      <c r="K564">
        <f t="shared" si="115"/>
        <v>165136.63500000001</v>
      </c>
      <c r="L564">
        <f t="shared" si="116"/>
        <v>110259.42499999999</v>
      </c>
      <c r="M564" s="42">
        <f t="shared" si="117"/>
        <v>545.73424257533475</v>
      </c>
      <c r="N564">
        <f t="shared" si="118"/>
        <v>151.27020000000002</v>
      </c>
      <c r="O564">
        <f t="shared" si="119"/>
        <v>62.963708999999994</v>
      </c>
      <c r="P564" s="43">
        <f t="shared" si="120"/>
        <v>214.23390900000001</v>
      </c>
      <c r="Q564" s="44">
        <f t="shared" si="121"/>
        <v>486.21975283333586</v>
      </c>
      <c r="R564" t="str">
        <f t="shared" si="122"/>
        <v>Accelerating</v>
      </c>
      <c r="S564">
        <f t="shared" si="123"/>
        <v>2806.4642079</v>
      </c>
    </row>
    <row r="565" spans="2:19" x14ac:dyDescent="0.3">
      <c r="B565" s="29" t="s">
        <v>11</v>
      </c>
      <c r="C565" s="29">
        <v>557</v>
      </c>
      <c r="D565" s="29">
        <v>557</v>
      </c>
      <c r="E565" s="28">
        <v>13.3</v>
      </c>
      <c r="F565" s="15">
        <f t="shared" si="124"/>
        <v>9.7222222222222363E-2</v>
      </c>
      <c r="G565" s="15">
        <f t="shared" si="112"/>
        <v>0.35000000000000053</v>
      </c>
      <c r="H565">
        <f t="shared" si="113"/>
        <v>64.900941000000003</v>
      </c>
      <c r="I565">
        <f t="shared" si="114"/>
        <v>978806.69659835566</v>
      </c>
      <c r="J565">
        <f t="shared" si="125"/>
        <v>13.3</v>
      </c>
      <c r="K565">
        <f t="shared" si="115"/>
        <v>167657.80500000002</v>
      </c>
      <c r="L565">
        <f t="shared" si="116"/>
        <v>113651.82500000001</v>
      </c>
      <c r="M565" s="42">
        <f t="shared" si="117"/>
        <v>1260.1163265983555</v>
      </c>
      <c r="N565">
        <f t="shared" si="118"/>
        <v>151.27020000000002</v>
      </c>
      <c r="O565">
        <f t="shared" si="119"/>
        <v>64.900941000000003</v>
      </c>
      <c r="P565" s="43">
        <f t="shared" si="120"/>
        <v>216.17114100000003</v>
      </c>
      <c r="Q565" s="44">
        <f t="shared" si="121"/>
        <v>1757.283117770836</v>
      </c>
      <c r="R565" t="str">
        <f t="shared" si="122"/>
        <v>Accelerating</v>
      </c>
      <c r="S565">
        <f t="shared" si="123"/>
        <v>2875.0761753000006</v>
      </c>
    </row>
    <row r="566" spans="2:19" x14ac:dyDescent="0.3">
      <c r="B566" s="29" t="s">
        <v>11</v>
      </c>
      <c r="C566" s="29">
        <v>558</v>
      </c>
      <c r="D566" s="29">
        <v>558</v>
      </c>
      <c r="E566" s="28">
        <v>13.8</v>
      </c>
      <c r="F566" s="15">
        <f t="shared" si="124"/>
        <v>0.16666666666666657</v>
      </c>
      <c r="G566" s="15">
        <f t="shared" si="112"/>
        <v>0.59999999999999964</v>
      </c>
      <c r="H566">
        <f t="shared" si="113"/>
        <v>69.872436000000008</v>
      </c>
      <c r="I566">
        <f t="shared" si="114"/>
        <v>1812980.0968919992</v>
      </c>
      <c r="J566">
        <f t="shared" si="125"/>
        <v>13.8</v>
      </c>
      <c r="K566">
        <f t="shared" si="115"/>
        <v>173960.73</v>
      </c>
      <c r="L566">
        <f t="shared" si="116"/>
        <v>122357.70000000001</v>
      </c>
      <c r="M566" s="42">
        <f t="shared" si="117"/>
        <v>2109.2985268919992</v>
      </c>
      <c r="N566">
        <f t="shared" si="118"/>
        <v>151.27020000000002</v>
      </c>
      <c r="O566">
        <f t="shared" si="119"/>
        <v>69.872436000000008</v>
      </c>
      <c r="P566" s="43">
        <f t="shared" si="120"/>
        <v>221.14263600000004</v>
      </c>
      <c r="Q566" s="44">
        <f t="shared" si="121"/>
        <v>3249.0682739999988</v>
      </c>
      <c r="R566" t="str">
        <f t="shared" si="122"/>
        <v>Accelerating</v>
      </c>
      <c r="S566">
        <f t="shared" si="123"/>
        <v>3051.7683768000006</v>
      </c>
    </row>
    <row r="567" spans="2:19" x14ac:dyDescent="0.3">
      <c r="B567" s="29" t="s">
        <v>11</v>
      </c>
      <c r="C567" s="29">
        <v>559</v>
      </c>
      <c r="D567" s="29">
        <v>559</v>
      </c>
      <c r="E567" s="28">
        <v>14.5</v>
      </c>
      <c r="F567" s="15">
        <f t="shared" si="124"/>
        <v>0.37499999999999989</v>
      </c>
      <c r="G567" s="15">
        <f t="shared" si="112"/>
        <v>1.3499999999999996</v>
      </c>
      <c r="H567">
        <f t="shared" si="113"/>
        <v>77.140725000000003</v>
      </c>
      <c r="I567">
        <f t="shared" si="114"/>
        <v>4519689.5416359361</v>
      </c>
      <c r="J567">
        <f t="shared" si="125"/>
        <v>14.5</v>
      </c>
      <c r="K567">
        <f t="shared" si="115"/>
        <v>182784.82500000001</v>
      </c>
      <c r="L567">
        <f t="shared" si="116"/>
        <v>135085.625</v>
      </c>
      <c r="M567" s="42">
        <f t="shared" si="117"/>
        <v>4837.5599916359361</v>
      </c>
      <c r="N567">
        <f t="shared" si="118"/>
        <v>151.27020000000002</v>
      </c>
      <c r="O567">
        <f t="shared" si="119"/>
        <v>77.140725000000003</v>
      </c>
      <c r="P567" s="43">
        <f t="shared" si="120"/>
        <v>228.41092500000002</v>
      </c>
      <c r="Q567" s="44">
        <f t="shared" si="121"/>
        <v>8085.3122390624976</v>
      </c>
      <c r="R567" t="str">
        <f t="shared" si="122"/>
        <v>Accelerating</v>
      </c>
      <c r="S567">
        <f t="shared" si="123"/>
        <v>3311.9584125000001</v>
      </c>
    </row>
    <row r="568" spans="2:19" x14ac:dyDescent="0.3">
      <c r="B568" s="29" t="s">
        <v>11</v>
      </c>
      <c r="C568" s="29">
        <v>560</v>
      </c>
      <c r="D568" s="29">
        <v>560</v>
      </c>
      <c r="E568" s="28">
        <v>16.5</v>
      </c>
      <c r="F568" s="15">
        <f t="shared" si="124"/>
        <v>0.34722222222222221</v>
      </c>
      <c r="G568" s="15">
        <f t="shared" si="112"/>
        <v>1.25</v>
      </c>
      <c r="H568">
        <f t="shared" si="113"/>
        <v>99.888525000000016</v>
      </c>
      <c r="I568">
        <f t="shared" si="114"/>
        <v>5438375.2500000009</v>
      </c>
      <c r="J568">
        <f t="shared" si="125"/>
        <v>16.5</v>
      </c>
      <c r="K568">
        <f t="shared" si="115"/>
        <v>207996.52499999999</v>
      </c>
      <c r="L568">
        <f t="shared" si="116"/>
        <v>174920.625</v>
      </c>
      <c r="M568" s="42">
        <f t="shared" si="117"/>
        <v>5821.2924000000012</v>
      </c>
      <c r="N568">
        <f t="shared" si="118"/>
        <v>151.27020000000002</v>
      </c>
      <c r="O568">
        <f t="shared" si="119"/>
        <v>99.888525000000001</v>
      </c>
      <c r="P568" s="43">
        <f t="shared" si="120"/>
        <v>251.158725</v>
      </c>
      <c r="Q568" s="44">
        <f t="shared" si="121"/>
        <v>9711.3843750000015</v>
      </c>
      <c r="R568" t="str">
        <f t="shared" si="122"/>
        <v>Accelerating</v>
      </c>
      <c r="S568">
        <f t="shared" si="123"/>
        <v>4144.1189624999997</v>
      </c>
    </row>
    <row r="569" spans="2:19" x14ac:dyDescent="0.3">
      <c r="B569" s="29" t="s">
        <v>11</v>
      </c>
      <c r="C569" s="29">
        <v>561</v>
      </c>
      <c r="D569" s="29">
        <v>561</v>
      </c>
      <c r="E569" s="28">
        <v>17</v>
      </c>
      <c r="F569" s="15">
        <f t="shared" si="124"/>
        <v>6.9444444444444448E-2</v>
      </c>
      <c r="G569" s="15">
        <f t="shared" si="112"/>
        <v>0.25000000000000006</v>
      </c>
      <c r="H569">
        <f t="shared" si="113"/>
        <v>106.0341</v>
      </c>
      <c r="I569">
        <f t="shared" si="114"/>
        <v>1158720.7634062499</v>
      </c>
      <c r="J569">
        <f t="shared" si="125"/>
        <v>17</v>
      </c>
      <c r="K569">
        <f t="shared" si="115"/>
        <v>214299.45</v>
      </c>
      <c r="L569">
        <f t="shared" si="116"/>
        <v>185682.5</v>
      </c>
      <c r="M569" s="42">
        <f t="shared" si="117"/>
        <v>1558.7027134062498</v>
      </c>
      <c r="N569">
        <f t="shared" si="118"/>
        <v>151.27020000000002</v>
      </c>
      <c r="O569">
        <f t="shared" si="119"/>
        <v>106.0341</v>
      </c>
      <c r="P569" s="43">
        <f t="shared" si="120"/>
        <v>257.30430000000001</v>
      </c>
      <c r="Q569" s="44">
        <f t="shared" si="121"/>
        <v>2065.4559062499998</v>
      </c>
      <c r="R569" t="str">
        <f t="shared" si="122"/>
        <v>Accelerating</v>
      </c>
      <c r="S569">
        <f t="shared" si="123"/>
        <v>4374.1731</v>
      </c>
    </row>
    <row r="570" spans="2:19" x14ac:dyDescent="0.3">
      <c r="B570" s="29" t="s">
        <v>11</v>
      </c>
      <c r="C570" s="29">
        <v>562</v>
      </c>
      <c r="D570" s="29">
        <v>562</v>
      </c>
      <c r="E570" s="28">
        <v>17</v>
      </c>
      <c r="F570" s="15">
        <f t="shared" si="124"/>
        <v>0</v>
      </c>
      <c r="G570" s="15">
        <f t="shared" si="112"/>
        <v>0</v>
      </c>
      <c r="H570">
        <f t="shared" si="113"/>
        <v>106.0341</v>
      </c>
      <c r="I570">
        <f t="shared" si="114"/>
        <v>0</v>
      </c>
      <c r="J570">
        <f t="shared" si="125"/>
        <v>17</v>
      </c>
      <c r="K570">
        <f t="shared" si="115"/>
        <v>214299.45</v>
      </c>
      <c r="L570">
        <f t="shared" si="116"/>
        <v>185682.5</v>
      </c>
      <c r="M570" s="42">
        <f t="shared" si="117"/>
        <v>399.98194999999998</v>
      </c>
      <c r="N570">
        <f t="shared" si="118"/>
        <v>151.27020000000002</v>
      </c>
      <c r="O570">
        <f t="shared" si="119"/>
        <v>106.0341</v>
      </c>
      <c r="P570" s="43">
        <f t="shared" si="120"/>
        <v>257.30430000000001</v>
      </c>
      <c r="Q570" s="44">
        <f t="shared" si="121"/>
        <v>0</v>
      </c>
      <c r="R570" t="str">
        <f t="shared" si="122"/>
        <v>None</v>
      </c>
      <c r="S570">
        <f t="shared" si="123"/>
        <v>4374.1731</v>
      </c>
    </row>
    <row r="571" spans="2:19" x14ac:dyDescent="0.3">
      <c r="B571" s="29" t="s">
        <v>11</v>
      </c>
      <c r="C571" s="29">
        <v>563</v>
      </c>
      <c r="D571" s="29">
        <v>563</v>
      </c>
      <c r="E571" s="28">
        <v>17</v>
      </c>
      <c r="F571" s="15">
        <f t="shared" si="124"/>
        <v>-0.22222222222222215</v>
      </c>
      <c r="G571" s="15">
        <f t="shared" si="112"/>
        <v>-0.79999999999999982</v>
      </c>
      <c r="H571">
        <f t="shared" si="113"/>
        <v>106.0341</v>
      </c>
      <c r="I571">
        <f t="shared" si="114"/>
        <v>-3734391.4047666653</v>
      </c>
      <c r="J571">
        <f t="shared" si="125"/>
        <v>17</v>
      </c>
      <c r="K571">
        <f t="shared" si="115"/>
        <v>214299.45</v>
      </c>
      <c r="L571">
        <f t="shared" si="116"/>
        <v>185682.5</v>
      </c>
      <c r="M571" s="42">
        <f t="shared" si="117"/>
        <v>-3334.409454766665</v>
      </c>
      <c r="N571">
        <f t="shared" si="118"/>
        <v>151.27020000000002</v>
      </c>
      <c r="O571">
        <f t="shared" si="119"/>
        <v>106.0341</v>
      </c>
      <c r="P571" s="43">
        <f t="shared" si="120"/>
        <v>257.30430000000001</v>
      </c>
      <c r="Q571" s="44">
        <f t="shared" si="121"/>
        <v>-6633.0220333333309</v>
      </c>
      <c r="R571" t="str">
        <f t="shared" si="122"/>
        <v>Braking</v>
      </c>
      <c r="S571">
        <f t="shared" si="123"/>
        <v>4374.1731</v>
      </c>
    </row>
    <row r="572" spans="2:19" x14ac:dyDescent="0.3">
      <c r="B572" s="29" t="s">
        <v>11</v>
      </c>
      <c r="C572" s="29">
        <v>564</v>
      </c>
      <c r="D572" s="29">
        <v>564</v>
      </c>
      <c r="E572" s="28">
        <v>15.4</v>
      </c>
      <c r="F572" s="15">
        <f t="shared" si="124"/>
        <v>-0.95833333333333337</v>
      </c>
      <c r="G572" s="15">
        <f t="shared" si="112"/>
        <v>-3.45</v>
      </c>
      <c r="H572">
        <f t="shared" si="113"/>
        <v>87.014004000000014</v>
      </c>
      <c r="I572">
        <f t="shared" si="114"/>
        <v>-13262761.503684003</v>
      </c>
      <c r="J572">
        <f t="shared" si="125"/>
        <v>15.4</v>
      </c>
      <c r="K572">
        <f t="shared" si="115"/>
        <v>194130.09</v>
      </c>
      <c r="L572">
        <f t="shared" si="116"/>
        <v>152375.30000000002</v>
      </c>
      <c r="M572" s="42">
        <f t="shared" si="117"/>
        <v>-12916.256113684003</v>
      </c>
      <c r="N572">
        <f t="shared" si="118"/>
        <v>151.27020000000002</v>
      </c>
      <c r="O572">
        <f t="shared" si="119"/>
        <v>87.014004000000014</v>
      </c>
      <c r="P572" s="43">
        <f t="shared" si="120"/>
        <v>238.28420400000005</v>
      </c>
      <c r="Q572" s="44">
        <f t="shared" si="121"/>
        <v>-23515.534581000004</v>
      </c>
      <c r="R572" t="str">
        <f t="shared" si="122"/>
        <v>Braking</v>
      </c>
      <c r="S572">
        <f t="shared" si="123"/>
        <v>3669.5767416000008</v>
      </c>
    </row>
    <row r="573" spans="2:19" x14ac:dyDescent="0.3">
      <c r="B573" s="29" t="s">
        <v>11</v>
      </c>
      <c r="C573" s="29">
        <v>565</v>
      </c>
      <c r="D573" s="29">
        <v>565</v>
      </c>
      <c r="E573" s="28">
        <v>10.1</v>
      </c>
      <c r="F573" s="15">
        <f t="shared" si="124"/>
        <v>-1.4722222222222223</v>
      </c>
      <c r="G573" s="15">
        <f t="shared" si="112"/>
        <v>-5.3000000000000007</v>
      </c>
      <c r="H573">
        <f t="shared" si="113"/>
        <v>37.427468999999995</v>
      </c>
      <c r="I573">
        <f t="shared" si="114"/>
        <v>-8794896.4020947907</v>
      </c>
      <c r="J573">
        <f t="shared" si="125"/>
        <v>10.1</v>
      </c>
      <c r="K573">
        <f t="shared" si="115"/>
        <v>127319.08500000001</v>
      </c>
      <c r="L573">
        <f t="shared" si="116"/>
        <v>65541.424999999988</v>
      </c>
      <c r="M573" s="42">
        <f t="shared" si="117"/>
        <v>-8602.0358920947892</v>
      </c>
      <c r="N573">
        <f t="shared" si="118"/>
        <v>151.27020000000002</v>
      </c>
      <c r="O573">
        <f t="shared" si="119"/>
        <v>37.427468999999995</v>
      </c>
      <c r="P573" s="43">
        <f t="shared" si="120"/>
        <v>188.69766900000002</v>
      </c>
      <c r="Q573" s="44">
        <f t="shared" si="121"/>
        <v>-15566.188322291666</v>
      </c>
      <c r="R573" t="str">
        <f t="shared" si="122"/>
        <v>Braking</v>
      </c>
      <c r="S573">
        <f t="shared" si="123"/>
        <v>1905.8464569</v>
      </c>
    </row>
    <row r="574" spans="2:19" x14ac:dyDescent="0.3">
      <c r="B574" s="29" t="s">
        <v>11</v>
      </c>
      <c r="C574" s="29">
        <v>566</v>
      </c>
      <c r="D574" s="29">
        <v>566</v>
      </c>
      <c r="E574" s="28">
        <v>4.8</v>
      </c>
      <c r="F574" s="15">
        <f t="shared" si="124"/>
        <v>-1.4027777777777777</v>
      </c>
      <c r="G574" s="15">
        <f t="shared" si="112"/>
        <v>-5.05</v>
      </c>
      <c r="H574">
        <f t="shared" si="113"/>
        <v>8.4533760000000004</v>
      </c>
      <c r="I574">
        <f t="shared" si="114"/>
        <v>-1899424.0410239999</v>
      </c>
      <c r="J574">
        <f t="shared" si="125"/>
        <v>4.8</v>
      </c>
      <c r="K574">
        <f t="shared" si="115"/>
        <v>60508.08</v>
      </c>
      <c r="L574">
        <f t="shared" si="116"/>
        <v>14803.199999999999</v>
      </c>
      <c r="M574" s="42">
        <f t="shared" si="117"/>
        <v>-1824.1127610239998</v>
      </c>
      <c r="N574">
        <f t="shared" si="118"/>
        <v>151.27020000000002</v>
      </c>
      <c r="O574">
        <f t="shared" si="119"/>
        <v>8.4533760000000004</v>
      </c>
      <c r="P574" s="43">
        <f t="shared" si="120"/>
        <v>159.72357600000001</v>
      </c>
      <c r="Q574" s="44">
        <f t="shared" si="121"/>
        <v>-3355.8728639999999</v>
      </c>
      <c r="R574" t="str">
        <f t="shared" si="122"/>
        <v>Braking</v>
      </c>
      <c r="S574">
        <f t="shared" si="123"/>
        <v>766.6731648</v>
      </c>
    </row>
    <row r="575" spans="2:19" x14ac:dyDescent="0.3">
      <c r="B575" s="29" t="s">
        <v>11</v>
      </c>
      <c r="C575" s="29">
        <v>567</v>
      </c>
      <c r="D575" s="29">
        <v>567</v>
      </c>
      <c r="E575" s="28">
        <v>0</v>
      </c>
      <c r="F575" s="15">
        <f t="shared" si="124"/>
        <v>-0.66666666666666663</v>
      </c>
      <c r="G575" s="15">
        <f t="shared" si="112"/>
        <v>-2.4</v>
      </c>
      <c r="H575">
        <f t="shared" si="113"/>
        <v>0</v>
      </c>
      <c r="I575">
        <f t="shared" si="114"/>
        <v>0</v>
      </c>
      <c r="J575">
        <f t="shared" si="125"/>
        <v>0</v>
      </c>
      <c r="K575">
        <f t="shared" si="115"/>
        <v>0</v>
      </c>
      <c r="L575">
        <f t="shared" si="116"/>
        <v>0</v>
      </c>
      <c r="M575" s="42">
        <f t="shared" si="117"/>
        <v>0</v>
      </c>
      <c r="N575">
        <f t="shared" si="118"/>
        <v>151.27020000000002</v>
      </c>
      <c r="O575">
        <f t="shared" si="119"/>
        <v>0</v>
      </c>
      <c r="P575" s="43">
        <f t="shared" si="120"/>
        <v>151.27020000000002</v>
      </c>
      <c r="Q575" s="44">
        <f t="shared" si="121"/>
        <v>0</v>
      </c>
      <c r="R575" t="str">
        <f t="shared" si="122"/>
        <v>Braking</v>
      </c>
      <c r="S575">
        <f t="shared" si="123"/>
        <v>0</v>
      </c>
    </row>
    <row r="576" spans="2:19" x14ac:dyDescent="0.3">
      <c r="B576" s="29" t="s">
        <v>11</v>
      </c>
      <c r="C576" s="29">
        <v>568</v>
      </c>
      <c r="D576" s="29">
        <v>568</v>
      </c>
      <c r="E576" s="28">
        <v>0</v>
      </c>
      <c r="F576" s="15">
        <f t="shared" si="124"/>
        <v>0</v>
      </c>
      <c r="G576" s="15">
        <f t="shared" si="112"/>
        <v>0</v>
      </c>
      <c r="H576">
        <f t="shared" si="113"/>
        <v>0</v>
      </c>
      <c r="I576">
        <f t="shared" si="114"/>
        <v>0</v>
      </c>
      <c r="J576">
        <f t="shared" si="125"/>
        <v>0</v>
      </c>
      <c r="K576">
        <f t="shared" si="115"/>
        <v>0</v>
      </c>
      <c r="L576">
        <f t="shared" si="116"/>
        <v>0</v>
      </c>
      <c r="M576" s="42">
        <f t="shared" si="117"/>
        <v>0</v>
      </c>
      <c r="N576">
        <f t="shared" si="118"/>
        <v>151.27020000000002</v>
      </c>
      <c r="O576">
        <f t="shared" si="119"/>
        <v>0</v>
      </c>
      <c r="P576" s="43">
        <f t="shared" si="120"/>
        <v>151.27020000000002</v>
      </c>
      <c r="Q576" s="44">
        <f t="shared" si="121"/>
        <v>0</v>
      </c>
      <c r="R576" t="str">
        <f t="shared" si="122"/>
        <v>None</v>
      </c>
      <c r="S576">
        <f t="shared" si="123"/>
        <v>0</v>
      </c>
    </row>
    <row r="577" spans="2:19" x14ac:dyDescent="0.3">
      <c r="B577" s="29" t="s">
        <v>11</v>
      </c>
      <c r="C577" s="29">
        <v>569</v>
      </c>
      <c r="D577" s="29">
        <v>569</v>
      </c>
      <c r="E577" s="28">
        <v>0</v>
      </c>
      <c r="F577" s="15">
        <f t="shared" si="124"/>
        <v>0</v>
      </c>
      <c r="G577" s="15">
        <f t="shared" si="112"/>
        <v>0</v>
      </c>
      <c r="H577">
        <f t="shared" si="113"/>
        <v>0</v>
      </c>
      <c r="I577">
        <f t="shared" si="114"/>
        <v>0</v>
      </c>
      <c r="J577">
        <f t="shared" si="125"/>
        <v>0</v>
      </c>
      <c r="K577">
        <f t="shared" si="115"/>
        <v>0</v>
      </c>
      <c r="L577">
        <f t="shared" si="116"/>
        <v>0</v>
      </c>
      <c r="M577" s="42">
        <f t="shared" si="117"/>
        <v>0</v>
      </c>
      <c r="N577">
        <f t="shared" si="118"/>
        <v>151.27020000000002</v>
      </c>
      <c r="O577">
        <f t="shared" si="119"/>
        <v>0</v>
      </c>
      <c r="P577" s="43">
        <f t="shared" si="120"/>
        <v>151.27020000000002</v>
      </c>
      <c r="Q577" s="44">
        <f t="shared" si="121"/>
        <v>0</v>
      </c>
      <c r="R577" t="str">
        <f t="shared" si="122"/>
        <v>None</v>
      </c>
      <c r="S577">
        <f t="shared" si="123"/>
        <v>0</v>
      </c>
    </row>
    <row r="578" spans="2:19" x14ac:dyDescent="0.3">
      <c r="B578" s="29" t="s">
        <v>11</v>
      </c>
      <c r="C578" s="29">
        <v>570</v>
      </c>
      <c r="D578" s="29">
        <v>570</v>
      </c>
      <c r="E578" s="28">
        <v>0</v>
      </c>
      <c r="F578" s="15">
        <f t="shared" si="124"/>
        <v>0</v>
      </c>
      <c r="G578" s="15">
        <f t="shared" si="112"/>
        <v>0</v>
      </c>
      <c r="H578">
        <f t="shared" si="113"/>
        <v>0</v>
      </c>
      <c r="I578">
        <f t="shared" si="114"/>
        <v>0</v>
      </c>
      <c r="J578">
        <f t="shared" si="125"/>
        <v>0</v>
      </c>
      <c r="K578">
        <f t="shared" si="115"/>
        <v>0</v>
      </c>
      <c r="L578">
        <f t="shared" si="116"/>
        <v>0</v>
      </c>
      <c r="M578" s="42">
        <f t="shared" si="117"/>
        <v>0</v>
      </c>
      <c r="N578">
        <f t="shared" si="118"/>
        <v>151.27020000000002</v>
      </c>
      <c r="O578">
        <f t="shared" si="119"/>
        <v>0</v>
      </c>
      <c r="P578" s="43">
        <f t="shared" si="120"/>
        <v>151.27020000000002</v>
      </c>
      <c r="Q578" s="44">
        <f t="shared" si="121"/>
        <v>0</v>
      </c>
      <c r="R578" t="str">
        <f t="shared" si="122"/>
        <v>None</v>
      </c>
      <c r="S578">
        <f t="shared" si="123"/>
        <v>0</v>
      </c>
    </row>
    <row r="579" spans="2:19" x14ac:dyDescent="0.3">
      <c r="B579" s="29" t="s">
        <v>11</v>
      </c>
      <c r="C579" s="29">
        <v>571</v>
      </c>
      <c r="D579" s="29">
        <v>571</v>
      </c>
      <c r="E579" s="28">
        <v>0</v>
      </c>
      <c r="F579" s="15">
        <f t="shared" si="124"/>
        <v>0</v>
      </c>
      <c r="G579" s="15">
        <f t="shared" si="112"/>
        <v>0</v>
      </c>
      <c r="H579">
        <f t="shared" si="113"/>
        <v>0</v>
      </c>
      <c r="I579">
        <f t="shared" si="114"/>
        <v>0</v>
      </c>
      <c r="J579">
        <f t="shared" si="125"/>
        <v>0</v>
      </c>
      <c r="K579">
        <f t="shared" si="115"/>
        <v>0</v>
      </c>
      <c r="L579">
        <f t="shared" si="116"/>
        <v>0</v>
      </c>
      <c r="M579" s="42">
        <f t="shared" si="117"/>
        <v>0</v>
      </c>
      <c r="N579">
        <f t="shared" si="118"/>
        <v>151.27020000000002</v>
      </c>
      <c r="O579">
        <f t="shared" si="119"/>
        <v>0</v>
      </c>
      <c r="P579" s="43">
        <f t="shared" si="120"/>
        <v>151.27020000000002</v>
      </c>
      <c r="Q579" s="44">
        <f t="shared" si="121"/>
        <v>0</v>
      </c>
      <c r="R579" t="str">
        <f t="shared" si="122"/>
        <v>None</v>
      </c>
      <c r="S579">
        <f t="shared" si="123"/>
        <v>0</v>
      </c>
    </row>
    <row r="580" spans="2:19" x14ac:dyDescent="0.3">
      <c r="B580" s="29" t="s">
        <v>11</v>
      </c>
      <c r="C580" s="29">
        <v>572</v>
      </c>
      <c r="D580" s="29">
        <v>572</v>
      </c>
      <c r="E580" s="28">
        <v>0</v>
      </c>
      <c r="F580" s="15">
        <f t="shared" si="124"/>
        <v>0</v>
      </c>
      <c r="G580" s="15">
        <f t="shared" si="112"/>
        <v>0</v>
      </c>
      <c r="H580">
        <f t="shared" si="113"/>
        <v>0</v>
      </c>
      <c r="I580">
        <f t="shared" si="114"/>
        <v>0</v>
      </c>
      <c r="J580">
        <f t="shared" si="125"/>
        <v>0</v>
      </c>
      <c r="K580">
        <f t="shared" si="115"/>
        <v>0</v>
      </c>
      <c r="L580">
        <f t="shared" si="116"/>
        <v>0</v>
      </c>
      <c r="M580" s="42">
        <f t="shared" si="117"/>
        <v>0</v>
      </c>
      <c r="N580">
        <f t="shared" si="118"/>
        <v>151.27020000000002</v>
      </c>
      <c r="O580">
        <f t="shared" si="119"/>
        <v>0</v>
      </c>
      <c r="P580" s="43">
        <f t="shared" si="120"/>
        <v>151.27020000000002</v>
      </c>
      <c r="Q580" s="44">
        <f t="shared" si="121"/>
        <v>0</v>
      </c>
      <c r="R580" t="str">
        <f t="shared" si="122"/>
        <v>None</v>
      </c>
      <c r="S580">
        <f t="shared" si="123"/>
        <v>0</v>
      </c>
    </row>
    <row r="581" spans="2:19" x14ac:dyDescent="0.3">
      <c r="B581" s="29" t="s">
        <v>11</v>
      </c>
      <c r="C581" s="29">
        <v>573</v>
      </c>
      <c r="D581" s="29">
        <v>573</v>
      </c>
      <c r="E581" s="28">
        <v>0</v>
      </c>
      <c r="F581" s="15">
        <f t="shared" si="124"/>
        <v>0</v>
      </c>
      <c r="G581" s="15">
        <f t="shared" si="112"/>
        <v>0</v>
      </c>
      <c r="H581">
        <f t="shared" si="113"/>
        <v>0</v>
      </c>
      <c r="I581">
        <f t="shared" si="114"/>
        <v>0</v>
      </c>
      <c r="J581">
        <f t="shared" si="125"/>
        <v>0</v>
      </c>
      <c r="K581">
        <f t="shared" si="115"/>
        <v>0</v>
      </c>
      <c r="L581">
        <f t="shared" si="116"/>
        <v>0</v>
      </c>
      <c r="M581" s="42">
        <f t="shared" si="117"/>
        <v>0</v>
      </c>
      <c r="N581">
        <f t="shared" si="118"/>
        <v>151.27020000000002</v>
      </c>
      <c r="O581">
        <f t="shared" si="119"/>
        <v>0</v>
      </c>
      <c r="P581" s="43">
        <f t="shared" si="120"/>
        <v>151.27020000000002</v>
      </c>
      <c r="Q581" s="44">
        <f t="shared" si="121"/>
        <v>0</v>
      </c>
      <c r="R581" t="str">
        <f t="shared" si="122"/>
        <v>None</v>
      </c>
      <c r="S581">
        <f t="shared" si="123"/>
        <v>0</v>
      </c>
    </row>
    <row r="582" spans="2:19" x14ac:dyDescent="0.3">
      <c r="B582" s="29" t="s">
        <v>11</v>
      </c>
      <c r="C582" s="29">
        <v>574</v>
      </c>
      <c r="D582" s="29">
        <v>574</v>
      </c>
      <c r="E582" s="28">
        <v>0</v>
      </c>
      <c r="F582" s="15">
        <f t="shared" si="124"/>
        <v>0</v>
      </c>
      <c r="G582" s="15">
        <f t="shared" si="112"/>
        <v>0</v>
      </c>
      <c r="H582">
        <f t="shared" si="113"/>
        <v>0</v>
      </c>
      <c r="I582">
        <f t="shared" si="114"/>
        <v>0</v>
      </c>
      <c r="J582">
        <f t="shared" si="125"/>
        <v>0</v>
      </c>
      <c r="K582">
        <f t="shared" si="115"/>
        <v>0</v>
      </c>
      <c r="L582">
        <f t="shared" si="116"/>
        <v>0</v>
      </c>
      <c r="M582" s="42">
        <f t="shared" si="117"/>
        <v>0</v>
      </c>
      <c r="N582">
        <f t="shared" si="118"/>
        <v>151.27020000000002</v>
      </c>
      <c r="O582">
        <f t="shared" si="119"/>
        <v>0</v>
      </c>
      <c r="P582" s="43">
        <f t="shared" si="120"/>
        <v>151.27020000000002</v>
      </c>
      <c r="Q582" s="44">
        <f t="shared" si="121"/>
        <v>0</v>
      </c>
      <c r="R582" t="str">
        <f t="shared" si="122"/>
        <v>None</v>
      </c>
      <c r="S582">
        <f t="shared" si="123"/>
        <v>0</v>
      </c>
    </row>
    <row r="583" spans="2:19" x14ac:dyDescent="0.3">
      <c r="B583" s="29" t="s">
        <v>11</v>
      </c>
      <c r="C583" s="29">
        <v>575</v>
      </c>
      <c r="D583" s="29">
        <v>575</v>
      </c>
      <c r="E583" s="28">
        <v>0</v>
      </c>
      <c r="F583" s="15">
        <f t="shared" si="124"/>
        <v>0</v>
      </c>
      <c r="G583" s="15">
        <f t="shared" si="112"/>
        <v>0</v>
      </c>
      <c r="H583">
        <f t="shared" si="113"/>
        <v>0</v>
      </c>
      <c r="I583">
        <f t="shared" si="114"/>
        <v>0</v>
      </c>
      <c r="J583">
        <f t="shared" si="125"/>
        <v>0</v>
      </c>
      <c r="K583">
        <f t="shared" si="115"/>
        <v>0</v>
      </c>
      <c r="L583">
        <f t="shared" si="116"/>
        <v>0</v>
      </c>
      <c r="M583" s="42">
        <f t="shared" si="117"/>
        <v>0</v>
      </c>
      <c r="N583">
        <f t="shared" si="118"/>
        <v>151.27020000000002</v>
      </c>
      <c r="O583">
        <f t="shared" si="119"/>
        <v>0</v>
      </c>
      <c r="P583" s="43">
        <f t="shared" si="120"/>
        <v>151.27020000000002</v>
      </c>
      <c r="Q583" s="44">
        <f t="shared" si="121"/>
        <v>0</v>
      </c>
      <c r="R583" t="str">
        <f t="shared" si="122"/>
        <v>None</v>
      </c>
      <c r="S583">
        <f t="shared" si="123"/>
        <v>0</v>
      </c>
    </row>
    <row r="584" spans="2:19" x14ac:dyDescent="0.3">
      <c r="B584" s="29" t="s">
        <v>11</v>
      </c>
      <c r="C584" s="29">
        <v>576</v>
      </c>
      <c r="D584" s="29">
        <v>576</v>
      </c>
      <c r="E584" s="28">
        <v>0</v>
      </c>
      <c r="F584" s="15">
        <f t="shared" si="124"/>
        <v>0</v>
      </c>
      <c r="G584" s="15">
        <f t="shared" si="112"/>
        <v>0</v>
      </c>
      <c r="H584">
        <f t="shared" si="113"/>
        <v>0</v>
      </c>
      <c r="I584">
        <f t="shared" si="114"/>
        <v>0</v>
      </c>
      <c r="J584">
        <f t="shared" si="125"/>
        <v>0</v>
      </c>
      <c r="K584">
        <f t="shared" si="115"/>
        <v>0</v>
      </c>
      <c r="L584">
        <f t="shared" si="116"/>
        <v>0</v>
      </c>
      <c r="M584" s="42">
        <f t="shared" si="117"/>
        <v>0</v>
      </c>
      <c r="N584">
        <f t="shared" si="118"/>
        <v>151.27020000000002</v>
      </c>
      <c r="O584">
        <f t="shared" si="119"/>
        <v>0</v>
      </c>
      <c r="P584" s="43">
        <f t="shared" si="120"/>
        <v>151.27020000000002</v>
      </c>
      <c r="Q584" s="44">
        <f t="shared" si="121"/>
        <v>0</v>
      </c>
      <c r="R584" t="str">
        <f t="shared" si="122"/>
        <v>None</v>
      </c>
      <c r="S584">
        <f t="shared" si="123"/>
        <v>0</v>
      </c>
    </row>
    <row r="585" spans="2:19" x14ac:dyDescent="0.3">
      <c r="B585" s="29" t="s">
        <v>11</v>
      </c>
      <c r="C585" s="29">
        <v>577</v>
      </c>
      <c r="D585" s="29">
        <v>577</v>
      </c>
      <c r="E585" s="28">
        <v>0</v>
      </c>
      <c r="F585" s="15">
        <f t="shared" si="124"/>
        <v>0</v>
      </c>
      <c r="G585" s="15">
        <f t="shared" ref="G585:G648" si="126">SUM((F585*3.6^2)/3.6)</f>
        <v>0</v>
      </c>
      <c r="H585">
        <f t="shared" ref="H585:H648" si="127">SUM(0.5*1.223*E585^2*0.3*2)</f>
        <v>0</v>
      </c>
      <c r="I585">
        <f t="shared" ref="I585:I648" si="128">SUM(H585*(0.5*F585*C585^2))</f>
        <v>0</v>
      </c>
      <c r="J585">
        <f t="shared" si="125"/>
        <v>0</v>
      </c>
      <c r="K585">
        <f t="shared" ref="K585:K648" si="129">SUM(1285*9.81*J585)</f>
        <v>0</v>
      </c>
      <c r="L585">
        <f t="shared" ref="L585:L648" si="130">SUM(0.5*1285*E585^2)</f>
        <v>0</v>
      </c>
      <c r="M585" s="42">
        <f t="shared" ref="M585:M648" si="131">SUM((I585+K585+L585)/1000)</f>
        <v>0</v>
      </c>
      <c r="N585">
        <f t="shared" ref="N585:N648" si="132">SUM(1285*0.012*9.81)</f>
        <v>151.27020000000002</v>
      </c>
      <c r="O585">
        <f t="shared" ref="O585:O648" si="133">SUM(0.5*2*0.3*1.223*E585^2)</f>
        <v>0</v>
      </c>
      <c r="P585" s="43">
        <f t="shared" ref="P585:P648" si="134">SUM(N585+O585)</f>
        <v>151.27020000000002</v>
      </c>
      <c r="Q585" s="44">
        <f t="shared" ref="Q585:Q648" si="135">SUM(I585/C585)</f>
        <v>0</v>
      </c>
      <c r="R585" t="str">
        <f t="shared" ref="R585:R648" si="136">IF(F585&gt;0, "Accelerating", IF(F585&lt;0, "Braking", IF(F585=0, "None")))</f>
        <v>None</v>
      </c>
      <c r="S585">
        <f t="shared" ref="S585:S648" si="137">SUM(P585*E585)</f>
        <v>0</v>
      </c>
    </row>
    <row r="586" spans="2:19" x14ac:dyDescent="0.3">
      <c r="B586" s="29" t="s">
        <v>11</v>
      </c>
      <c r="C586" s="29">
        <v>578</v>
      </c>
      <c r="D586" s="29">
        <v>578</v>
      </c>
      <c r="E586" s="28">
        <v>0</v>
      </c>
      <c r="F586" s="15">
        <f t="shared" ref="F586:F649" si="138">($E587-$E585)/2/3.6</f>
        <v>0</v>
      </c>
      <c r="G586" s="15">
        <f t="shared" si="126"/>
        <v>0</v>
      </c>
      <c r="H586">
        <f t="shared" si="127"/>
        <v>0</v>
      </c>
      <c r="I586">
        <f t="shared" si="128"/>
        <v>0</v>
      </c>
      <c r="J586">
        <f t="shared" ref="J586:J649" si="139">SUM(E586*(C586-C585))</f>
        <v>0</v>
      </c>
      <c r="K586">
        <f t="shared" si="129"/>
        <v>0</v>
      </c>
      <c r="L586">
        <f t="shared" si="130"/>
        <v>0</v>
      </c>
      <c r="M586" s="42">
        <f t="shared" si="131"/>
        <v>0</v>
      </c>
      <c r="N586">
        <f t="shared" si="132"/>
        <v>151.27020000000002</v>
      </c>
      <c r="O586">
        <f t="shared" si="133"/>
        <v>0</v>
      </c>
      <c r="P586" s="43">
        <f t="shared" si="134"/>
        <v>151.27020000000002</v>
      </c>
      <c r="Q586" s="44">
        <f t="shared" si="135"/>
        <v>0</v>
      </c>
      <c r="R586" t="str">
        <f t="shared" si="136"/>
        <v>None</v>
      </c>
      <c r="S586">
        <f t="shared" si="137"/>
        <v>0</v>
      </c>
    </row>
    <row r="587" spans="2:19" x14ac:dyDescent="0.3">
      <c r="B587" s="29" t="s">
        <v>11</v>
      </c>
      <c r="C587" s="29">
        <v>579</v>
      </c>
      <c r="D587" s="29">
        <v>579</v>
      </c>
      <c r="E587" s="28">
        <v>0</v>
      </c>
      <c r="F587" s="15">
        <f t="shared" si="138"/>
        <v>0</v>
      </c>
      <c r="G587" s="15">
        <f t="shared" si="126"/>
        <v>0</v>
      </c>
      <c r="H587">
        <f t="shared" si="127"/>
        <v>0</v>
      </c>
      <c r="I587">
        <f t="shared" si="128"/>
        <v>0</v>
      </c>
      <c r="J587">
        <f t="shared" si="139"/>
        <v>0</v>
      </c>
      <c r="K587">
        <f t="shared" si="129"/>
        <v>0</v>
      </c>
      <c r="L587">
        <f t="shared" si="130"/>
        <v>0</v>
      </c>
      <c r="M587" s="42">
        <f t="shared" si="131"/>
        <v>0</v>
      </c>
      <c r="N587">
        <f t="shared" si="132"/>
        <v>151.27020000000002</v>
      </c>
      <c r="O587">
        <f t="shared" si="133"/>
        <v>0</v>
      </c>
      <c r="P587" s="43">
        <f t="shared" si="134"/>
        <v>151.27020000000002</v>
      </c>
      <c r="Q587" s="44">
        <f t="shared" si="135"/>
        <v>0</v>
      </c>
      <c r="R587" t="str">
        <f t="shared" si="136"/>
        <v>None</v>
      </c>
      <c r="S587">
        <f t="shared" si="137"/>
        <v>0</v>
      </c>
    </row>
    <row r="588" spans="2:19" x14ac:dyDescent="0.3">
      <c r="B588" s="29" t="s">
        <v>11</v>
      </c>
      <c r="C588" s="29">
        <v>580</v>
      </c>
      <c r="D588" s="29">
        <v>580</v>
      </c>
      <c r="E588" s="28">
        <v>0</v>
      </c>
      <c r="F588" s="15">
        <f t="shared" si="138"/>
        <v>0</v>
      </c>
      <c r="G588" s="15">
        <f t="shared" si="126"/>
        <v>0</v>
      </c>
      <c r="H588">
        <f t="shared" si="127"/>
        <v>0</v>
      </c>
      <c r="I588">
        <f t="shared" si="128"/>
        <v>0</v>
      </c>
      <c r="J588">
        <f t="shared" si="139"/>
        <v>0</v>
      </c>
      <c r="K588">
        <f t="shared" si="129"/>
        <v>0</v>
      </c>
      <c r="L588">
        <f t="shared" si="130"/>
        <v>0</v>
      </c>
      <c r="M588" s="42">
        <f t="shared" si="131"/>
        <v>0</v>
      </c>
      <c r="N588">
        <f t="shared" si="132"/>
        <v>151.27020000000002</v>
      </c>
      <c r="O588">
        <f t="shared" si="133"/>
        <v>0</v>
      </c>
      <c r="P588" s="43">
        <f t="shared" si="134"/>
        <v>151.27020000000002</v>
      </c>
      <c r="Q588" s="44">
        <f t="shared" si="135"/>
        <v>0</v>
      </c>
      <c r="R588" t="str">
        <f t="shared" si="136"/>
        <v>None</v>
      </c>
      <c r="S588">
        <f t="shared" si="137"/>
        <v>0</v>
      </c>
    </row>
    <row r="589" spans="2:19" x14ac:dyDescent="0.3">
      <c r="B589" s="29" t="s">
        <v>11</v>
      </c>
      <c r="C589" s="29">
        <v>581</v>
      </c>
      <c r="D589" s="29">
        <v>581</v>
      </c>
      <c r="E589" s="28">
        <v>0</v>
      </c>
      <c r="F589" s="15">
        <f t="shared" si="138"/>
        <v>0</v>
      </c>
      <c r="G589" s="15">
        <f t="shared" si="126"/>
        <v>0</v>
      </c>
      <c r="H589">
        <f t="shared" si="127"/>
        <v>0</v>
      </c>
      <c r="I589">
        <f t="shared" si="128"/>
        <v>0</v>
      </c>
      <c r="J589">
        <f t="shared" si="139"/>
        <v>0</v>
      </c>
      <c r="K589">
        <f t="shared" si="129"/>
        <v>0</v>
      </c>
      <c r="L589">
        <f t="shared" si="130"/>
        <v>0</v>
      </c>
      <c r="M589" s="42">
        <f t="shared" si="131"/>
        <v>0</v>
      </c>
      <c r="N589">
        <f t="shared" si="132"/>
        <v>151.27020000000002</v>
      </c>
      <c r="O589">
        <f t="shared" si="133"/>
        <v>0</v>
      </c>
      <c r="P589" s="43">
        <f t="shared" si="134"/>
        <v>151.27020000000002</v>
      </c>
      <c r="Q589" s="44">
        <f t="shared" si="135"/>
        <v>0</v>
      </c>
      <c r="R589" t="str">
        <f t="shared" si="136"/>
        <v>None</v>
      </c>
      <c r="S589">
        <f t="shared" si="137"/>
        <v>0</v>
      </c>
    </row>
    <row r="590" spans="2:19" x14ac:dyDescent="0.3">
      <c r="B590" s="29" t="s">
        <v>11</v>
      </c>
      <c r="C590" s="29">
        <v>582</v>
      </c>
      <c r="D590" s="29">
        <v>582</v>
      </c>
      <c r="E590" s="28">
        <v>0</v>
      </c>
      <c r="F590" s="15">
        <f t="shared" si="138"/>
        <v>0</v>
      </c>
      <c r="G590" s="15">
        <f t="shared" si="126"/>
        <v>0</v>
      </c>
      <c r="H590">
        <f t="shared" si="127"/>
        <v>0</v>
      </c>
      <c r="I590">
        <f t="shared" si="128"/>
        <v>0</v>
      </c>
      <c r="J590">
        <f t="shared" si="139"/>
        <v>0</v>
      </c>
      <c r="K590">
        <f t="shared" si="129"/>
        <v>0</v>
      </c>
      <c r="L590">
        <f t="shared" si="130"/>
        <v>0</v>
      </c>
      <c r="M590" s="42">
        <f t="shared" si="131"/>
        <v>0</v>
      </c>
      <c r="N590">
        <f t="shared" si="132"/>
        <v>151.27020000000002</v>
      </c>
      <c r="O590">
        <f t="shared" si="133"/>
        <v>0</v>
      </c>
      <c r="P590" s="43">
        <f t="shared" si="134"/>
        <v>151.27020000000002</v>
      </c>
      <c r="Q590" s="44">
        <f t="shared" si="135"/>
        <v>0</v>
      </c>
      <c r="R590" t="str">
        <f t="shared" si="136"/>
        <v>None</v>
      </c>
      <c r="S590">
        <f t="shared" si="137"/>
        <v>0</v>
      </c>
    </row>
    <row r="591" spans="2:19" x14ac:dyDescent="0.3">
      <c r="B591" s="29" t="s">
        <v>11</v>
      </c>
      <c r="C591" s="29">
        <v>583</v>
      </c>
      <c r="D591" s="29">
        <v>583</v>
      </c>
      <c r="E591" s="28">
        <v>0</v>
      </c>
      <c r="F591" s="15">
        <f t="shared" si="138"/>
        <v>0</v>
      </c>
      <c r="G591" s="15">
        <f t="shared" si="126"/>
        <v>0</v>
      </c>
      <c r="H591">
        <f t="shared" si="127"/>
        <v>0</v>
      </c>
      <c r="I591">
        <f t="shared" si="128"/>
        <v>0</v>
      </c>
      <c r="J591">
        <f t="shared" si="139"/>
        <v>0</v>
      </c>
      <c r="K591">
        <f t="shared" si="129"/>
        <v>0</v>
      </c>
      <c r="L591">
        <f t="shared" si="130"/>
        <v>0</v>
      </c>
      <c r="M591" s="42">
        <f t="shared" si="131"/>
        <v>0</v>
      </c>
      <c r="N591">
        <f t="shared" si="132"/>
        <v>151.27020000000002</v>
      </c>
      <c r="O591">
        <f t="shared" si="133"/>
        <v>0</v>
      </c>
      <c r="P591" s="43">
        <f t="shared" si="134"/>
        <v>151.27020000000002</v>
      </c>
      <c r="Q591" s="44">
        <f t="shared" si="135"/>
        <v>0</v>
      </c>
      <c r="R591" t="str">
        <f t="shared" si="136"/>
        <v>None</v>
      </c>
      <c r="S591">
        <f t="shared" si="137"/>
        <v>0</v>
      </c>
    </row>
    <row r="592" spans="2:19" x14ac:dyDescent="0.3">
      <c r="B592" s="29" t="s">
        <v>11</v>
      </c>
      <c r="C592" s="29">
        <v>584</v>
      </c>
      <c r="D592" s="29">
        <v>584</v>
      </c>
      <c r="E592" s="28">
        <v>0</v>
      </c>
      <c r="F592" s="15">
        <f t="shared" si="138"/>
        <v>0</v>
      </c>
      <c r="G592" s="15">
        <f t="shared" si="126"/>
        <v>0</v>
      </c>
      <c r="H592">
        <f t="shared" si="127"/>
        <v>0</v>
      </c>
      <c r="I592">
        <f t="shared" si="128"/>
        <v>0</v>
      </c>
      <c r="J592">
        <f t="shared" si="139"/>
        <v>0</v>
      </c>
      <c r="K592">
        <f t="shared" si="129"/>
        <v>0</v>
      </c>
      <c r="L592">
        <f t="shared" si="130"/>
        <v>0</v>
      </c>
      <c r="M592" s="42">
        <f t="shared" si="131"/>
        <v>0</v>
      </c>
      <c r="N592">
        <f t="shared" si="132"/>
        <v>151.27020000000002</v>
      </c>
      <c r="O592">
        <f t="shared" si="133"/>
        <v>0</v>
      </c>
      <c r="P592" s="43">
        <f t="shared" si="134"/>
        <v>151.27020000000002</v>
      </c>
      <c r="Q592" s="44">
        <f t="shared" si="135"/>
        <v>0</v>
      </c>
      <c r="R592" t="str">
        <f t="shared" si="136"/>
        <v>None</v>
      </c>
      <c r="S592">
        <f t="shared" si="137"/>
        <v>0</v>
      </c>
    </row>
    <row r="593" spans="2:19" x14ac:dyDescent="0.3">
      <c r="B593" s="29" t="s">
        <v>11</v>
      </c>
      <c r="C593" s="29">
        <v>585</v>
      </c>
      <c r="D593" s="29">
        <v>585</v>
      </c>
      <c r="E593" s="28">
        <v>0</v>
      </c>
      <c r="F593" s="15">
        <f t="shared" si="138"/>
        <v>0</v>
      </c>
      <c r="G593" s="15">
        <f t="shared" si="126"/>
        <v>0</v>
      </c>
      <c r="H593">
        <f t="shared" si="127"/>
        <v>0</v>
      </c>
      <c r="I593">
        <f t="shared" si="128"/>
        <v>0</v>
      </c>
      <c r="J593">
        <f t="shared" si="139"/>
        <v>0</v>
      </c>
      <c r="K593">
        <f t="shared" si="129"/>
        <v>0</v>
      </c>
      <c r="L593">
        <f t="shared" si="130"/>
        <v>0</v>
      </c>
      <c r="M593" s="42">
        <f t="shared" si="131"/>
        <v>0</v>
      </c>
      <c r="N593">
        <f t="shared" si="132"/>
        <v>151.27020000000002</v>
      </c>
      <c r="O593">
        <f t="shared" si="133"/>
        <v>0</v>
      </c>
      <c r="P593" s="43">
        <f t="shared" si="134"/>
        <v>151.27020000000002</v>
      </c>
      <c r="Q593" s="44">
        <f t="shared" si="135"/>
        <v>0</v>
      </c>
      <c r="R593" t="str">
        <f t="shared" si="136"/>
        <v>None</v>
      </c>
      <c r="S593">
        <f t="shared" si="137"/>
        <v>0</v>
      </c>
    </row>
    <row r="594" spans="2:19" x14ac:dyDescent="0.3">
      <c r="B594" s="29" t="s">
        <v>11</v>
      </c>
      <c r="C594" s="29">
        <v>586</v>
      </c>
      <c r="D594" s="29">
        <v>586</v>
      </c>
      <c r="E594" s="28">
        <v>0</v>
      </c>
      <c r="F594" s="15">
        <f t="shared" si="138"/>
        <v>0</v>
      </c>
      <c r="G594" s="15">
        <f t="shared" si="126"/>
        <v>0</v>
      </c>
      <c r="H594">
        <f t="shared" si="127"/>
        <v>0</v>
      </c>
      <c r="I594">
        <f t="shared" si="128"/>
        <v>0</v>
      </c>
      <c r="J594">
        <f t="shared" si="139"/>
        <v>0</v>
      </c>
      <c r="K594">
        <f t="shared" si="129"/>
        <v>0</v>
      </c>
      <c r="L594">
        <f t="shared" si="130"/>
        <v>0</v>
      </c>
      <c r="M594" s="42">
        <f t="shared" si="131"/>
        <v>0</v>
      </c>
      <c r="N594">
        <f t="shared" si="132"/>
        <v>151.27020000000002</v>
      </c>
      <c r="O594">
        <f t="shared" si="133"/>
        <v>0</v>
      </c>
      <c r="P594" s="43">
        <f t="shared" si="134"/>
        <v>151.27020000000002</v>
      </c>
      <c r="Q594" s="44">
        <f t="shared" si="135"/>
        <v>0</v>
      </c>
      <c r="R594" t="str">
        <f t="shared" si="136"/>
        <v>None</v>
      </c>
      <c r="S594">
        <f t="shared" si="137"/>
        <v>0</v>
      </c>
    </row>
    <row r="595" spans="2:19" x14ac:dyDescent="0.3">
      <c r="B595" s="29" t="s">
        <v>11</v>
      </c>
      <c r="C595" s="29">
        <v>587</v>
      </c>
      <c r="D595" s="29">
        <v>587</v>
      </c>
      <c r="E595" s="28">
        <v>0</v>
      </c>
      <c r="F595" s="15">
        <f t="shared" si="138"/>
        <v>0</v>
      </c>
      <c r="G595" s="15">
        <f t="shared" si="126"/>
        <v>0</v>
      </c>
      <c r="H595">
        <f t="shared" si="127"/>
        <v>0</v>
      </c>
      <c r="I595">
        <f t="shared" si="128"/>
        <v>0</v>
      </c>
      <c r="J595">
        <f t="shared" si="139"/>
        <v>0</v>
      </c>
      <c r="K595">
        <f t="shared" si="129"/>
        <v>0</v>
      </c>
      <c r="L595">
        <f t="shared" si="130"/>
        <v>0</v>
      </c>
      <c r="M595" s="42">
        <f t="shared" si="131"/>
        <v>0</v>
      </c>
      <c r="N595">
        <f t="shared" si="132"/>
        <v>151.27020000000002</v>
      </c>
      <c r="O595">
        <f t="shared" si="133"/>
        <v>0</v>
      </c>
      <c r="P595" s="43">
        <f t="shared" si="134"/>
        <v>151.27020000000002</v>
      </c>
      <c r="Q595" s="44">
        <f t="shared" si="135"/>
        <v>0</v>
      </c>
      <c r="R595" t="str">
        <f t="shared" si="136"/>
        <v>None</v>
      </c>
      <c r="S595">
        <f t="shared" si="137"/>
        <v>0</v>
      </c>
    </row>
    <row r="596" spans="2:19" x14ac:dyDescent="0.3">
      <c r="B596" s="29" t="s">
        <v>11</v>
      </c>
      <c r="C596" s="29">
        <v>588</v>
      </c>
      <c r="D596" s="29">
        <v>588</v>
      </c>
      <c r="E596" s="28">
        <v>0</v>
      </c>
      <c r="F596" s="15">
        <f t="shared" si="138"/>
        <v>0</v>
      </c>
      <c r="G596" s="15">
        <f t="shared" si="126"/>
        <v>0</v>
      </c>
      <c r="H596">
        <f t="shared" si="127"/>
        <v>0</v>
      </c>
      <c r="I596">
        <f t="shared" si="128"/>
        <v>0</v>
      </c>
      <c r="J596">
        <f t="shared" si="139"/>
        <v>0</v>
      </c>
      <c r="K596">
        <f t="shared" si="129"/>
        <v>0</v>
      </c>
      <c r="L596">
        <f t="shared" si="130"/>
        <v>0</v>
      </c>
      <c r="M596" s="42">
        <f t="shared" si="131"/>
        <v>0</v>
      </c>
      <c r="N596">
        <f t="shared" si="132"/>
        <v>151.27020000000002</v>
      </c>
      <c r="O596">
        <f t="shared" si="133"/>
        <v>0</v>
      </c>
      <c r="P596" s="43">
        <f t="shared" si="134"/>
        <v>151.27020000000002</v>
      </c>
      <c r="Q596" s="44">
        <f t="shared" si="135"/>
        <v>0</v>
      </c>
      <c r="R596" t="str">
        <f t="shared" si="136"/>
        <v>None</v>
      </c>
      <c r="S596">
        <f t="shared" si="137"/>
        <v>0</v>
      </c>
    </row>
    <row r="597" spans="2:19" x14ac:dyDescent="0.3">
      <c r="B597" s="29" t="s">
        <v>11</v>
      </c>
      <c r="C597" s="29">
        <v>589</v>
      </c>
      <c r="D597" s="29">
        <v>589</v>
      </c>
      <c r="E597" s="28">
        <v>0</v>
      </c>
      <c r="F597" s="15">
        <f t="shared" si="138"/>
        <v>0</v>
      </c>
      <c r="G597" s="15">
        <f t="shared" si="126"/>
        <v>0</v>
      </c>
      <c r="H597">
        <f t="shared" si="127"/>
        <v>0</v>
      </c>
      <c r="I597">
        <f t="shared" si="128"/>
        <v>0</v>
      </c>
      <c r="J597">
        <f t="shared" si="139"/>
        <v>0</v>
      </c>
      <c r="K597">
        <f t="shared" si="129"/>
        <v>0</v>
      </c>
      <c r="L597">
        <f t="shared" si="130"/>
        <v>0</v>
      </c>
      <c r="M597" s="42">
        <f t="shared" si="131"/>
        <v>0</v>
      </c>
      <c r="N597">
        <f t="shared" si="132"/>
        <v>151.27020000000002</v>
      </c>
      <c r="O597">
        <f t="shared" si="133"/>
        <v>0</v>
      </c>
      <c r="P597" s="43">
        <f t="shared" si="134"/>
        <v>151.27020000000002</v>
      </c>
      <c r="Q597" s="44">
        <f t="shared" si="135"/>
        <v>0</v>
      </c>
      <c r="R597" t="str">
        <f t="shared" si="136"/>
        <v>None</v>
      </c>
      <c r="S597">
        <f t="shared" si="137"/>
        <v>0</v>
      </c>
    </row>
    <row r="598" spans="2:19" x14ac:dyDescent="0.3">
      <c r="B598" s="27" t="s">
        <v>12</v>
      </c>
      <c r="C598" s="27">
        <v>590</v>
      </c>
      <c r="D598" s="27">
        <v>1</v>
      </c>
      <c r="E598" s="26">
        <v>0</v>
      </c>
      <c r="F598" s="15">
        <f t="shared" si="138"/>
        <v>0</v>
      </c>
      <c r="G598" s="15">
        <f t="shared" si="126"/>
        <v>0</v>
      </c>
      <c r="H598">
        <f t="shared" si="127"/>
        <v>0</v>
      </c>
      <c r="I598">
        <f t="shared" si="128"/>
        <v>0</v>
      </c>
      <c r="J598">
        <f t="shared" si="139"/>
        <v>0</v>
      </c>
      <c r="K598">
        <f t="shared" si="129"/>
        <v>0</v>
      </c>
      <c r="L598">
        <f t="shared" si="130"/>
        <v>0</v>
      </c>
      <c r="M598" s="42">
        <f t="shared" si="131"/>
        <v>0</v>
      </c>
      <c r="N598">
        <f t="shared" si="132"/>
        <v>151.27020000000002</v>
      </c>
      <c r="O598">
        <f t="shared" si="133"/>
        <v>0</v>
      </c>
      <c r="P598" s="43">
        <f t="shared" si="134"/>
        <v>151.27020000000002</v>
      </c>
      <c r="Q598" s="44">
        <f t="shared" si="135"/>
        <v>0</v>
      </c>
      <c r="R598" t="str">
        <f t="shared" si="136"/>
        <v>None</v>
      </c>
      <c r="S598">
        <f t="shared" si="137"/>
        <v>0</v>
      </c>
    </row>
    <row r="599" spans="2:19" x14ac:dyDescent="0.3">
      <c r="B599" s="27" t="s">
        <v>12</v>
      </c>
      <c r="C599" s="27">
        <v>591</v>
      </c>
      <c r="D599" s="27">
        <v>2</v>
      </c>
      <c r="E599" s="26">
        <v>0</v>
      </c>
      <c r="F599" s="15">
        <f t="shared" si="138"/>
        <v>0</v>
      </c>
      <c r="G599" s="15">
        <f t="shared" si="126"/>
        <v>0</v>
      </c>
      <c r="H599">
        <f t="shared" si="127"/>
        <v>0</v>
      </c>
      <c r="I599">
        <f t="shared" si="128"/>
        <v>0</v>
      </c>
      <c r="J599">
        <f t="shared" si="139"/>
        <v>0</v>
      </c>
      <c r="K599">
        <f t="shared" si="129"/>
        <v>0</v>
      </c>
      <c r="L599">
        <f t="shared" si="130"/>
        <v>0</v>
      </c>
      <c r="M599" s="42">
        <f t="shared" si="131"/>
        <v>0</v>
      </c>
      <c r="N599">
        <f t="shared" si="132"/>
        <v>151.27020000000002</v>
      </c>
      <c r="O599">
        <f t="shared" si="133"/>
        <v>0</v>
      </c>
      <c r="P599" s="43">
        <f t="shared" si="134"/>
        <v>151.27020000000002</v>
      </c>
      <c r="Q599" s="44">
        <f t="shared" si="135"/>
        <v>0</v>
      </c>
      <c r="R599" t="str">
        <f t="shared" si="136"/>
        <v>None</v>
      </c>
      <c r="S599">
        <f t="shared" si="137"/>
        <v>0</v>
      </c>
    </row>
    <row r="600" spans="2:19" x14ac:dyDescent="0.3">
      <c r="B600" s="27" t="s">
        <v>12</v>
      </c>
      <c r="C600" s="27">
        <v>592</v>
      </c>
      <c r="D600" s="27">
        <v>3</v>
      </c>
      <c r="E600" s="26">
        <v>0</v>
      </c>
      <c r="F600" s="15">
        <f t="shared" si="138"/>
        <v>0</v>
      </c>
      <c r="G600" s="15">
        <f t="shared" si="126"/>
        <v>0</v>
      </c>
      <c r="H600">
        <f t="shared" si="127"/>
        <v>0</v>
      </c>
      <c r="I600">
        <f t="shared" si="128"/>
        <v>0</v>
      </c>
      <c r="J600">
        <f t="shared" si="139"/>
        <v>0</v>
      </c>
      <c r="K600">
        <f t="shared" si="129"/>
        <v>0</v>
      </c>
      <c r="L600">
        <f t="shared" si="130"/>
        <v>0</v>
      </c>
      <c r="M600" s="42">
        <f t="shared" si="131"/>
        <v>0</v>
      </c>
      <c r="N600">
        <f t="shared" si="132"/>
        <v>151.27020000000002</v>
      </c>
      <c r="O600">
        <f t="shared" si="133"/>
        <v>0</v>
      </c>
      <c r="P600" s="43">
        <f t="shared" si="134"/>
        <v>151.27020000000002</v>
      </c>
      <c r="Q600" s="44">
        <f t="shared" si="135"/>
        <v>0</v>
      </c>
      <c r="R600" t="str">
        <f t="shared" si="136"/>
        <v>None</v>
      </c>
      <c r="S600">
        <f t="shared" si="137"/>
        <v>0</v>
      </c>
    </row>
    <row r="601" spans="2:19" x14ac:dyDescent="0.3">
      <c r="B601" s="27" t="s">
        <v>12</v>
      </c>
      <c r="C601" s="27">
        <v>593</v>
      </c>
      <c r="D601" s="27">
        <v>4</v>
      </c>
      <c r="E601" s="26">
        <v>0</v>
      </c>
      <c r="F601" s="15">
        <f t="shared" si="138"/>
        <v>0</v>
      </c>
      <c r="G601" s="15">
        <f t="shared" si="126"/>
        <v>0</v>
      </c>
      <c r="H601">
        <f t="shared" si="127"/>
        <v>0</v>
      </c>
      <c r="I601">
        <f t="shared" si="128"/>
        <v>0</v>
      </c>
      <c r="J601">
        <f t="shared" si="139"/>
        <v>0</v>
      </c>
      <c r="K601">
        <f t="shared" si="129"/>
        <v>0</v>
      </c>
      <c r="L601">
        <f t="shared" si="130"/>
        <v>0</v>
      </c>
      <c r="M601" s="42">
        <f t="shared" si="131"/>
        <v>0</v>
      </c>
      <c r="N601">
        <f t="shared" si="132"/>
        <v>151.27020000000002</v>
      </c>
      <c r="O601">
        <f t="shared" si="133"/>
        <v>0</v>
      </c>
      <c r="P601" s="43">
        <f t="shared" si="134"/>
        <v>151.27020000000002</v>
      </c>
      <c r="Q601" s="44">
        <f t="shared" si="135"/>
        <v>0</v>
      </c>
      <c r="R601" t="str">
        <f t="shared" si="136"/>
        <v>None</v>
      </c>
      <c r="S601">
        <f t="shared" si="137"/>
        <v>0</v>
      </c>
    </row>
    <row r="602" spans="2:19" x14ac:dyDescent="0.3">
      <c r="B602" s="27" t="s">
        <v>12</v>
      </c>
      <c r="C602" s="27">
        <v>594</v>
      </c>
      <c r="D602" s="27">
        <v>5</v>
      </c>
      <c r="E602" s="26">
        <v>0</v>
      </c>
      <c r="F602" s="15">
        <f t="shared" si="138"/>
        <v>0</v>
      </c>
      <c r="G602" s="15">
        <f t="shared" si="126"/>
        <v>0</v>
      </c>
      <c r="H602">
        <f t="shared" si="127"/>
        <v>0</v>
      </c>
      <c r="I602">
        <f t="shared" si="128"/>
        <v>0</v>
      </c>
      <c r="J602">
        <f t="shared" si="139"/>
        <v>0</v>
      </c>
      <c r="K602">
        <f t="shared" si="129"/>
        <v>0</v>
      </c>
      <c r="L602">
        <f t="shared" si="130"/>
        <v>0</v>
      </c>
      <c r="M602" s="42">
        <f t="shared" si="131"/>
        <v>0</v>
      </c>
      <c r="N602">
        <f t="shared" si="132"/>
        <v>151.27020000000002</v>
      </c>
      <c r="O602">
        <f t="shared" si="133"/>
        <v>0</v>
      </c>
      <c r="P602" s="43">
        <f t="shared" si="134"/>
        <v>151.27020000000002</v>
      </c>
      <c r="Q602" s="44">
        <f t="shared" si="135"/>
        <v>0</v>
      </c>
      <c r="R602" t="str">
        <f t="shared" si="136"/>
        <v>None</v>
      </c>
      <c r="S602">
        <f t="shared" si="137"/>
        <v>0</v>
      </c>
    </row>
    <row r="603" spans="2:19" x14ac:dyDescent="0.3">
      <c r="B603" s="27" t="s">
        <v>12</v>
      </c>
      <c r="C603" s="27">
        <v>595</v>
      </c>
      <c r="D603" s="27">
        <v>6</v>
      </c>
      <c r="E603" s="26">
        <v>0</v>
      </c>
      <c r="F603" s="15">
        <f t="shared" si="138"/>
        <v>0</v>
      </c>
      <c r="G603" s="15">
        <f t="shared" si="126"/>
        <v>0</v>
      </c>
      <c r="H603">
        <f t="shared" si="127"/>
        <v>0</v>
      </c>
      <c r="I603">
        <f t="shared" si="128"/>
        <v>0</v>
      </c>
      <c r="J603">
        <f t="shared" si="139"/>
        <v>0</v>
      </c>
      <c r="K603">
        <f t="shared" si="129"/>
        <v>0</v>
      </c>
      <c r="L603">
        <f t="shared" si="130"/>
        <v>0</v>
      </c>
      <c r="M603" s="42">
        <f t="shared" si="131"/>
        <v>0</v>
      </c>
      <c r="N603">
        <f t="shared" si="132"/>
        <v>151.27020000000002</v>
      </c>
      <c r="O603">
        <f t="shared" si="133"/>
        <v>0</v>
      </c>
      <c r="P603" s="43">
        <f t="shared" si="134"/>
        <v>151.27020000000002</v>
      </c>
      <c r="Q603" s="44">
        <f t="shared" si="135"/>
        <v>0</v>
      </c>
      <c r="R603" t="str">
        <f t="shared" si="136"/>
        <v>None</v>
      </c>
      <c r="S603">
        <f t="shared" si="137"/>
        <v>0</v>
      </c>
    </row>
    <row r="604" spans="2:19" x14ac:dyDescent="0.3">
      <c r="B604" s="27" t="s">
        <v>12</v>
      </c>
      <c r="C604" s="27">
        <v>596</v>
      </c>
      <c r="D604" s="27">
        <v>7</v>
      </c>
      <c r="E604" s="26">
        <v>0</v>
      </c>
      <c r="F604" s="15">
        <f t="shared" si="138"/>
        <v>0</v>
      </c>
      <c r="G604" s="15">
        <f t="shared" si="126"/>
        <v>0</v>
      </c>
      <c r="H604">
        <f t="shared" si="127"/>
        <v>0</v>
      </c>
      <c r="I604">
        <f t="shared" si="128"/>
        <v>0</v>
      </c>
      <c r="J604">
        <f t="shared" si="139"/>
        <v>0</v>
      </c>
      <c r="K604">
        <f t="shared" si="129"/>
        <v>0</v>
      </c>
      <c r="L604">
        <f t="shared" si="130"/>
        <v>0</v>
      </c>
      <c r="M604" s="42">
        <f t="shared" si="131"/>
        <v>0</v>
      </c>
      <c r="N604">
        <f t="shared" si="132"/>
        <v>151.27020000000002</v>
      </c>
      <c r="O604">
        <f t="shared" si="133"/>
        <v>0</v>
      </c>
      <c r="P604" s="43">
        <f t="shared" si="134"/>
        <v>151.27020000000002</v>
      </c>
      <c r="Q604" s="44">
        <f t="shared" si="135"/>
        <v>0</v>
      </c>
      <c r="R604" t="str">
        <f t="shared" si="136"/>
        <v>None</v>
      </c>
      <c r="S604">
        <f t="shared" si="137"/>
        <v>0</v>
      </c>
    </row>
    <row r="605" spans="2:19" x14ac:dyDescent="0.3">
      <c r="B605" s="27" t="s">
        <v>12</v>
      </c>
      <c r="C605" s="27">
        <v>597</v>
      </c>
      <c r="D605" s="27">
        <v>8</v>
      </c>
      <c r="E605" s="26">
        <v>0</v>
      </c>
      <c r="F605" s="15">
        <f t="shared" si="138"/>
        <v>0</v>
      </c>
      <c r="G605" s="15">
        <f t="shared" si="126"/>
        <v>0</v>
      </c>
      <c r="H605">
        <f t="shared" si="127"/>
        <v>0</v>
      </c>
      <c r="I605">
        <f t="shared" si="128"/>
        <v>0</v>
      </c>
      <c r="J605">
        <f t="shared" si="139"/>
        <v>0</v>
      </c>
      <c r="K605">
        <f t="shared" si="129"/>
        <v>0</v>
      </c>
      <c r="L605">
        <f t="shared" si="130"/>
        <v>0</v>
      </c>
      <c r="M605" s="42">
        <f t="shared" si="131"/>
        <v>0</v>
      </c>
      <c r="N605">
        <f t="shared" si="132"/>
        <v>151.27020000000002</v>
      </c>
      <c r="O605">
        <f t="shared" si="133"/>
        <v>0</v>
      </c>
      <c r="P605" s="43">
        <f t="shared" si="134"/>
        <v>151.27020000000002</v>
      </c>
      <c r="Q605" s="44">
        <f t="shared" si="135"/>
        <v>0</v>
      </c>
      <c r="R605" t="str">
        <f t="shared" si="136"/>
        <v>None</v>
      </c>
      <c r="S605">
        <f t="shared" si="137"/>
        <v>0</v>
      </c>
    </row>
    <row r="606" spans="2:19" x14ac:dyDescent="0.3">
      <c r="B606" s="27" t="s">
        <v>12</v>
      </c>
      <c r="C606" s="27">
        <v>598</v>
      </c>
      <c r="D606" s="27">
        <v>9</v>
      </c>
      <c r="E606" s="26">
        <v>0</v>
      </c>
      <c r="F606" s="15">
        <f t="shared" si="138"/>
        <v>0</v>
      </c>
      <c r="G606" s="15">
        <f t="shared" si="126"/>
        <v>0</v>
      </c>
      <c r="H606">
        <f t="shared" si="127"/>
        <v>0</v>
      </c>
      <c r="I606">
        <f t="shared" si="128"/>
        <v>0</v>
      </c>
      <c r="J606">
        <f t="shared" si="139"/>
        <v>0</v>
      </c>
      <c r="K606">
        <f t="shared" si="129"/>
        <v>0</v>
      </c>
      <c r="L606">
        <f t="shared" si="130"/>
        <v>0</v>
      </c>
      <c r="M606" s="42">
        <f t="shared" si="131"/>
        <v>0</v>
      </c>
      <c r="N606">
        <f t="shared" si="132"/>
        <v>151.27020000000002</v>
      </c>
      <c r="O606">
        <f t="shared" si="133"/>
        <v>0</v>
      </c>
      <c r="P606" s="43">
        <f t="shared" si="134"/>
        <v>151.27020000000002</v>
      </c>
      <c r="Q606" s="44">
        <f t="shared" si="135"/>
        <v>0</v>
      </c>
      <c r="R606" t="str">
        <f t="shared" si="136"/>
        <v>None</v>
      </c>
      <c r="S606">
        <f t="shared" si="137"/>
        <v>0</v>
      </c>
    </row>
    <row r="607" spans="2:19" x14ac:dyDescent="0.3">
      <c r="B607" s="27" t="s">
        <v>12</v>
      </c>
      <c r="C607" s="27">
        <v>599</v>
      </c>
      <c r="D607" s="27">
        <v>10</v>
      </c>
      <c r="E607" s="26">
        <v>0</v>
      </c>
      <c r="F607" s="15">
        <f t="shared" si="138"/>
        <v>0</v>
      </c>
      <c r="G607" s="15">
        <f t="shared" si="126"/>
        <v>0</v>
      </c>
      <c r="H607">
        <f t="shared" si="127"/>
        <v>0</v>
      </c>
      <c r="I607">
        <f t="shared" si="128"/>
        <v>0</v>
      </c>
      <c r="J607">
        <f t="shared" si="139"/>
        <v>0</v>
      </c>
      <c r="K607">
        <f t="shared" si="129"/>
        <v>0</v>
      </c>
      <c r="L607">
        <f t="shared" si="130"/>
        <v>0</v>
      </c>
      <c r="M607" s="42">
        <f t="shared" si="131"/>
        <v>0</v>
      </c>
      <c r="N607">
        <f t="shared" si="132"/>
        <v>151.27020000000002</v>
      </c>
      <c r="O607">
        <f t="shared" si="133"/>
        <v>0</v>
      </c>
      <c r="P607" s="43">
        <f t="shared" si="134"/>
        <v>151.27020000000002</v>
      </c>
      <c r="Q607" s="44">
        <f t="shared" si="135"/>
        <v>0</v>
      </c>
      <c r="R607" t="str">
        <f t="shared" si="136"/>
        <v>None</v>
      </c>
      <c r="S607">
        <f t="shared" si="137"/>
        <v>0</v>
      </c>
    </row>
    <row r="608" spans="2:19" x14ac:dyDescent="0.3">
      <c r="B608" s="27" t="s">
        <v>12</v>
      </c>
      <c r="C608" s="27">
        <v>600</v>
      </c>
      <c r="D608" s="27">
        <v>11</v>
      </c>
      <c r="E608" s="26">
        <v>0</v>
      </c>
      <c r="F608" s="15">
        <f t="shared" si="138"/>
        <v>0.1388888888888889</v>
      </c>
      <c r="G608" s="15">
        <f t="shared" si="126"/>
        <v>0.50000000000000011</v>
      </c>
      <c r="H608">
        <f t="shared" si="127"/>
        <v>0</v>
      </c>
      <c r="I608">
        <f t="shared" si="128"/>
        <v>0</v>
      </c>
      <c r="J608">
        <f t="shared" si="139"/>
        <v>0</v>
      </c>
      <c r="K608">
        <f t="shared" si="129"/>
        <v>0</v>
      </c>
      <c r="L608">
        <f t="shared" si="130"/>
        <v>0</v>
      </c>
      <c r="M608" s="42">
        <f t="shared" si="131"/>
        <v>0</v>
      </c>
      <c r="N608">
        <f t="shared" si="132"/>
        <v>151.27020000000002</v>
      </c>
      <c r="O608">
        <f t="shared" si="133"/>
        <v>0</v>
      </c>
      <c r="P608" s="43">
        <f t="shared" si="134"/>
        <v>151.27020000000002</v>
      </c>
      <c r="Q608" s="44">
        <f t="shared" si="135"/>
        <v>0</v>
      </c>
      <c r="R608" t="str">
        <f t="shared" si="136"/>
        <v>Accelerating</v>
      </c>
      <c r="S608">
        <f t="shared" si="137"/>
        <v>0</v>
      </c>
    </row>
    <row r="609" spans="2:19" x14ac:dyDescent="0.3">
      <c r="B609" s="27" t="s">
        <v>12</v>
      </c>
      <c r="C609" s="27">
        <v>601</v>
      </c>
      <c r="D609" s="27">
        <v>12</v>
      </c>
      <c r="E609" s="26">
        <v>1</v>
      </c>
      <c r="F609" s="15">
        <f t="shared" si="138"/>
        <v>0.29166666666666669</v>
      </c>
      <c r="G609" s="15">
        <f t="shared" si="126"/>
        <v>1.0500000000000003</v>
      </c>
      <c r="H609">
        <f t="shared" si="127"/>
        <v>0.3669</v>
      </c>
      <c r="I609">
        <f t="shared" si="128"/>
        <v>19326.511006250003</v>
      </c>
      <c r="J609">
        <f t="shared" si="139"/>
        <v>1</v>
      </c>
      <c r="K609">
        <f t="shared" si="129"/>
        <v>12605.85</v>
      </c>
      <c r="L609">
        <f t="shared" si="130"/>
        <v>642.5</v>
      </c>
      <c r="M609" s="42">
        <f t="shared" si="131"/>
        <v>32.574861006250003</v>
      </c>
      <c r="N609">
        <f t="shared" si="132"/>
        <v>151.27020000000002</v>
      </c>
      <c r="O609">
        <f t="shared" si="133"/>
        <v>0.3669</v>
      </c>
      <c r="P609" s="43">
        <f t="shared" si="134"/>
        <v>151.6371</v>
      </c>
      <c r="Q609" s="44">
        <f t="shared" si="135"/>
        <v>32.157256250000003</v>
      </c>
      <c r="R609" t="str">
        <f t="shared" si="136"/>
        <v>Accelerating</v>
      </c>
      <c r="S609">
        <f t="shared" si="137"/>
        <v>151.6371</v>
      </c>
    </row>
    <row r="610" spans="2:19" x14ac:dyDescent="0.3">
      <c r="B610" s="27" t="s">
        <v>12</v>
      </c>
      <c r="C610" s="27">
        <v>602</v>
      </c>
      <c r="D610" s="27">
        <v>13</v>
      </c>
      <c r="E610" s="26">
        <v>2.1</v>
      </c>
      <c r="F610" s="15">
        <f t="shared" si="138"/>
        <v>0.52777777777777779</v>
      </c>
      <c r="G610" s="15">
        <f t="shared" si="126"/>
        <v>1.9000000000000001</v>
      </c>
      <c r="H610">
        <f t="shared" si="127"/>
        <v>1.6180290000000002</v>
      </c>
      <c r="I610">
        <f t="shared" si="128"/>
        <v>154739.21461950001</v>
      </c>
      <c r="J610">
        <f t="shared" si="139"/>
        <v>2.1</v>
      </c>
      <c r="K610">
        <f t="shared" si="129"/>
        <v>26472.285000000003</v>
      </c>
      <c r="L610">
        <f t="shared" si="130"/>
        <v>2833.4250000000002</v>
      </c>
      <c r="M610" s="42">
        <f t="shared" si="131"/>
        <v>184.04492461949999</v>
      </c>
      <c r="N610">
        <f t="shared" si="132"/>
        <v>151.27020000000002</v>
      </c>
      <c r="O610">
        <f t="shared" si="133"/>
        <v>1.6180290000000002</v>
      </c>
      <c r="P610" s="43">
        <f t="shared" si="134"/>
        <v>152.88822900000002</v>
      </c>
      <c r="Q610" s="44">
        <f t="shared" si="135"/>
        <v>257.04188475000001</v>
      </c>
      <c r="R610" t="str">
        <f t="shared" si="136"/>
        <v>Accelerating</v>
      </c>
      <c r="S610">
        <f t="shared" si="137"/>
        <v>321.06528090000006</v>
      </c>
    </row>
    <row r="611" spans="2:19" x14ac:dyDescent="0.3">
      <c r="B611" s="27" t="s">
        <v>12</v>
      </c>
      <c r="C611" s="27">
        <v>603</v>
      </c>
      <c r="D611" s="27">
        <v>14</v>
      </c>
      <c r="E611" s="26">
        <v>4.8</v>
      </c>
      <c r="F611" s="15">
        <f t="shared" si="138"/>
        <v>0.97222222222222221</v>
      </c>
      <c r="G611" s="15">
        <f t="shared" si="126"/>
        <v>3.5000000000000004</v>
      </c>
      <c r="H611">
        <f t="shared" si="127"/>
        <v>8.4533760000000004</v>
      </c>
      <c r="I611">
        <f t="shared" si="128"/>
        <v>1494171.1915200001</v>
      </c>
      <c r="J611">
        <f t="shared" si="139"/>
        <v>4.8</v>
      </c>
      <c r="K611">
        <f t="shared" si="129"/>
        <v>60508.08</v>
      </c>
      <c r="L611">
        <f t="shared" si="130"/>
        <v>14803.199999999999</v>
      </c>
      <c r="M611" s="42">
        <f t="shared" si="131"/>
        <v>1569.4824715200002</v>
      </c>
      <c r="N611">
        <f t="shared" si="132"/>
        <v>151.27020000000002</v>
      </c>
      <c r="O611">
        <f t="shared" si="133"/>
        <v>8.4533760000000004</v>
      </c>
      <c r="P611" s="43">
        <f t="shared" si="134"/>
        <v>159.72357600000001</v>
      </c>
      <c r="Q611" s="44">
        <f t="shared" si="135"/>
        <v>2477.8958400000001</v>
      </c>
      <c r="R611" t="str">
        <f t="shared" si="136"/>
        <v>Accelerating</v>
      </c>
      <c r="S611">
        <f t="shared" si="137"/>
        <v>766.6731648</v>
      </c>
    </row>
    <row r="612" spans="2:19" x14ac:dyDescent="0.3">
      <c r="B612" s="27" t="s">
        <v>12</v>
      </c>
      <c r="C612" s="27">
        <v>604</v>
      </c>
      <c r="D612" s="27">
        <v>15</v>
      </c>
      <c r="E612" s="26">
        <v>9.1</v>
      </c>
      <c r="F612" s="15">
        <f t="shared" si="138"/>
        <v>1.3055555555555554</v>
      </c>
      <c r="G612" s="15">
        <f t="shared" si="126"/>
        <v>4.6999999999999993</v>
      </c>
      <c r="H612">
        <f t="shared" si="127"/>
        <v>30.382988999999998</v>
      </c>
      <c r="I612">
        <f t="shared" si="128"/>
        <v>7235519.7806406654</v>
      </c>
      <c r="J612">
        <f t="shared" si="139"/>
        <v>9.1</v>
      </c>
      <c r="K612">
        <f t="shared" si="129"/>
        <v>114713.235</v>
      </c>
      <c r="L612">
        <f t="shared" si="130"/>
        <v>53205.424999999996</v>
      </c>
      <c r="M612" s="42">
        <f t="shared" si="131"/>
        <v>7403.4384406406652</v>
      </c>
      <c r="N612">
        <f t="shared" si="132"/>
        <v>151.27020000000002</v>
      </c>
      <c r="O612">
        <f t="shared" si="133"/>
        <v>30.382988999999995</v>
      </c>
      <c r="P612" s="43">
        <f t="shared" si="134"/>
        <v>181.653189</v>
      </c>
      <c r="Q612" s="44">
        <f t="shared" si="135"/>
        <v>11979.337385166664</v>
      </c>
      <c r="R612" t="str">
        <f t="shared" si="136"/>
        <v>Accelerating</v>
      </c>
      <c r="S612">
        <f t="shared" si="137"/>
        <v>1653.0440199</v>
      </c>
    </row>
    <row r="613" spans="2:19" x14ac:dyDescent="0.3">
      <c r="B613" s="27" t="s">
        <v>12</v>
      </c>
      <c r="C613" s="27">
        <v>605</v>
      </c>
      <c r="D613" s="27">
        <v>16</v>
      </c>
      <c r="E613" s="26">
        <v>14.2</v>
      </c>
      <c r="F613" s="15">
        <f t="shared" si="138"/>
        <v>1.4861111111111112</v>
      </c>
      <c r="G613" s="15">
        <f t="shared" si="126"/>
        <v>5.3500000000000005</v>
      </c>
      <c r="H613">
        <f t="shared" si="127"/>
        <v>73.981715999999992</v>
      </c>
      <c r="I613">
        <f t="shared" si="128"/>
        <v>20121318.493627083</v>
      </c>
      <c r="J613">
        <f t="shared" si="139"/>
        <v>14.2</v>
      </c>
      <c r="K613">
        <f t="shared" si="129"/>
        <v>179003.07</v>
      </c>
      <c r="L613">
        <f t="shared" si="130"/>
        <v>129553.7</v>
      </c>
      <c r="M613" s="42">
        <f t="shared" si="131"/>
        <v>20429.875263627084</v>
      </c>
      <c r="N613">
        <f t="shared" si="132"/>
        <v>151.27020000000002</v>
      </c>
      <c r="O613">
        <f t="shared" si="133"/>
        <v>73.981715999999992</v>
      </c>
      <c r="P613" s="43">
        <f t="shared" si="134"/>
        <v>225.25191599999999</v>
      </c>
      <c r="Q613" s="44">
        <f t="shared" si="135"/>
        <v>33258.377675416668</v>
      </c>
      <c r="R613" t="str">
        <f t="shared" si="136"/>
        <v>Accelerating</v>
      </c>
      <c r="S613">
        <f t="shared" si="137"/>
        <v>3198.5772072</v>
      </c>
    </row>
    <row r="614" spans="2:19" x14ac:dyDescent="0.3">
      <c r="B614" s="27" t="s">
        <v>12</v>
      </c>
      <c r="C614" s="27">
        <v>606</v>
      </c>
      <c r="D614" s="27">
        <v>17</v>
      </c>
      <c r="E614" s="26">
        <v>19.8</v>
      </c>
      <c r="F614" s="15">
        <f t="shared" si="138"/>
        <v>1.5694444444444444</v>
      </c>
      <c r="G614" s="15">
        <f t="shared" si="126"/>
        <v>5.6499999999999995</v>
      </c>
      <c r="H614">
        <f t="shared" si="127"/>
        <v>143.83947600000002</v>
      </c>
      <c r="I614">
        <f t="shared" si="128"/>
        <v>41451408.474597007</v>
      </c>
      <c r="J614">
        <f t="shared" si="139"/>
        <v>19.8</v>
      </c>
      <c r="K614">
        <f t="shared" si="129"/>
        <v>249595.83000000002</v>
      </c>
      <c r="L614">
        <f t="shared" si="130"/>
        <v>251885.7</v>
      </c>
      <c r="M614" s="42">
        <f t="shared" si="131"/>
        <v>41952.890004597008</v>
      </c>
      <c r="N614">
        <f t="shared" si="132"/>
        <v>151.27020000000002</v>
      </c>
      <c r="O614">
        <f t="shared" si="133"/>
        <v>143.83947600000002</v>
      </c>
      <c r="P614" s="43">
        <f t="shared" si="134"/>
        <v>295.10967600000004</v>
      </c>
      <c r="Q614" s="44">
        <f t="shared" si="135"/>
        <v>68401.664149500008</v>
      </c>
      <c r="R614" t="str">
        <f t="shared" si="136"/>
        <v>Accelerating</v>
      </c>
      <c r="S614">
        <f t="shared" si="137"/>
        <v>5843.1715848000013</v>
      </c>
    </row>
    <row r="615" spans="2:19" x14ac:dyDescent="0.3">
      <c r="B615" s="27" t="s">
        <v>12</v>
      </c>
      <c r="C615" s="27">
        <v>607</v>
      </c>
      <c r="D615" s="27">
        <v>18</v>
      </c>
      <c r="E615" s="26">
        <v>25.5</v>
      </c>
      <c r="F615" s="15">
        <f t="shared" si="138"/>
        <v>1.4861111111111109</v>
      </c>
      <c r="G615" s="15">
        <f t="shared" si="126"/>
        <v>5.35</v>
      </c>
      <c r="H615">
        <f t="shared" si="127"/>
        <v>238.57672500000001</v>
      </c>
      <c r="I615">
        <f t="shared" si="128"/>
        <v>65317076.841660939</v>
      </c>
      <c r="J615">
        <f t="shared" si="139"/>
        <v>25.5</v>
      </c>
      <c r="K615">
        <f t="shared" si="129"/>
        <v>321449.17499999999</v>
      </c>
      <c r="L615">
        <f t="shared" si="130"/>
        <v>417785.625</v>
      </c>
      <c r="M615" s="42">
        <f t="shared" si="131"/>
        <v>66056.311641660941</v>
      </c>
      <c r="N615">
        <f t="shared" si="132"/>
        <v>151.27020000000002</v>
      </c>
      <c r="O615">
        <f t="shared" si="133"/>
        <v>238.57672500000001</v>
      </c>
      <c r="P615" s="43">
        <f t="shared" si="134"/>
        <v>389.84692500000006</v>
      </c>
      <c r="Q615" s="44">
        <f t="shared" si="135"/>
        <v>107606.3868890625</v>
      </c>
      <c r="R615" t="str">
        <f t="shared" si="136"/>
        <v>Accelerating</v>
      </c>
      <c r="S615">
        <f t="shared" si="137"/>
        <v>9941.096587500002</v>
      </c>
    </row>
    <row r="616" spans="2:19" x14ac:dyDescent="0.3">
      <c r="B616" s="27" t="s">
        <v>12</v>
      </c>
      <c r="C616" s="27">
        <v>608</v>
      </c>
      <c r="D616" s="27">
        <v>19</v>
      </c>
      <c r="E616" s="26">
        <v>30.5</v>
      </c>
      <c r="F616" s="15">
        <f t="shared" si="138"/>
        <v>1.2916666666666663</v>
      </c>
      <c r="G616" s="15">
        <f t="shared" si="126"/>
        <v>4.6499999999999986</v>
      </c>
      <c r="H616">
        <f t="shared" si="127"/>
        <v>341.30872500000004</v>
      </c>
      <c r="I616">
        <f t="shared" si="128"/>
        <v>81484500.084799975</v>
      </c>
      <c r="J616">
        <f t="shared" si="139"/>
        <v>30.5</v>
      </c>
      <c r="K616">
        <f t="shared" si="129"/>
        <v>384478.42499999999</v>
      </c>
      <c r="L616">
        <f t="shared" si="130"/>
        <v>597685.625</v>
      </c>
      <c r="M616" s="42">
        <f t="shared" si="131"/>
        <v>82466.664134799968</v>
      </c>
      <c r="N616">
        <f t="shared" si="132"/>
        <v>151.27020000000002</v>
      </c>
      <c r="O616">
        <f t="shared" si="133"/>
        <v>341.30872499999998</v>
      </c>
      <c r="P616" s="43">
        <f t="shared" si="134"/>
        <v>492.57892500000003</v>
      </c>
      <c r="Q616" s="44">
        <f t="shared" si="135"/>
        <v>134020.55934999997</v>
      </c>
      <c r="R616" t="str">
        <f t="shared" si="136"/>
        <v>Accelerating</v>
      </c>
      <c r="S616">
        <f t="shared" si="137"/>
        <v>15023.6572125</v>
      </c>
    </row>
    <row r="617" spans="2:19" x14ac:dyDescent="0.3">
      <c r="B617" s="27" t="s">
        <v>12</v>
      </c>
      <c r="C617" s="27">
        <v>609</v>
      </c>
      <c r="D617" s="27">
        <v>20</v>
      </c>
      <c r="E617" s="26">
        <v>34.799999999999997</v>
      </c>
      <c r="F617" s="15">
        <f t="shared" si="138"/>
        <v>1.1527777777777775</v>
      </c>
      <c r="G617" s="15">
        <f t="shared" si="126"/>
        <v>4.1499999999999986</v>
      </c>
      <c r="H617">
        <f t="shared" si="127"/>
        <v>444.33057599999995</v>
      </c>
      <c r="I617">
        <f t="shared" si="128"/>
        <v>94985297.039366961</v>
      </c>
      <c r="J617">
        <f t="shared" si="139"/>
        <v>34.799999999999997</v>
      </c>
      <c r="K617">
        <f t="shared" si="129"/>
        <v>438683.57999999996</v>
      </c>
      <c r="L617">
        <f t="shared" si="130"/>
        <v>778093.19999999984</v>
      </c>
      <c r="M617" s="42">
        <f t="shared" si="131"/>
        <v>96202.073819366968</v>
      </c>
      <c r="N617">
        <f t="shared" si="132"/>
        <v>151.27020000000002</v>
      </c>
      <c r="O617">
        <f t="shared" si="133"/>
        <v>444.33057599999989</v>
      </c>
      <c r="P617" s="43">
        <f t="shared" si="134"/>
        <v>595.60077599999988</v>
      </c>
      <c r="Q617" s="44">
        <f t="shared" si="135"/>
        <v>155969.28906299995</v>
      </c>
      <c r="R617" t="str">
        <f t="shared" si="136"/>
        <v>Accelerating</v>
      </c>
      <c r="S617">
        <f t="shared" si="137"/>
        <v>20726.907004799996</v>
      </c>
    </row>
    <row r="618" spans="2:19" x14ac:dyDescent="0.3">
      <c r="B618" s="27" t="s">
        <v>12</v>
      </c>
      <c r="C618" s="27">
        <v>610</v>
      </c>
      <c r="D618" s="27">
        <v>21</v>
      </c>
      <c r="E618" s="26">
        <v>38.799999999999997</v>
      </c>
      <c r="F618" s="15">
        <f t="shared" si="138"/>
        <v>1.1250000000000002</v>
      </c>
      <c r="G618" s="15">
        <f t="shared" si="126"/>
        <v>4.0500000000000007</v>
      </c>
      <c r="H618">
        <f t="shared" si="127"/>
        <v>552.34593599999994</v>
      </c>
      <c r="I618">
        <f t="shared" si="128"/>
        <v>115609456.5669</v>
      </c>
      <c r="J618">
        <f t="shared" si="139"/>
        <v>38.799999999999997</v>
      </c>
      <c r="K618">
        <f t="shared" si="129"/>
        <v>489106.98</v>
      </c>
      <c r="L618">
        <f t="shared" si="130"/>
        <v>967245.19999999984</v>
      </c>
      <c r="M618" s="42">
        <f t="shared" si="131"/>
        <v>117065.8087469</v>
      </c>
      <c r="N618">
        <f t="shared" si="132"/>
        <v>151.27020000000002</v>
      </c>
      <c r="O618">
        <f t="shared" si="133"/>
        <v>552.34593599999994</v>
      </c>
      <c r="P618" s="43">
        <f t="shared" si="134"/>
        <v>703.61613599999998</v>
      </c>
      <c r="Q618" s="44">
        <f t="shared" si="135"/>
        <v>189523.69928999999</v>
      </c>
      <c r="R618" t="str">
        <f t="shared" si="136"/>
        <v>Accelerating</v>
      </c>
      <c r="S618">
        <f t="shared" si="137"/>
        <v>27300.306076799996</v>
      </c>
    </row>
    <row r="619" spans="2:19" x14ac:dyDescent="0.3">
      <c r="B619" s="27" t="s">
        <v>12</v>
      </c>
      <c r="C619" s="27">
        <v>611</v>
      </c>
      <c r="D619" s="27">
        <v>22</v>
      </c>
      <c r="E619" s="26">
        <v>42.9</v>
      </c>
      <c r="F619" s="15">
        <f t="shared" si="138"/>
        <v>1.0555555555555558</v>
      </c>
      <c r="G619" s="15">
        <f t="shared" si="126"/>
        <v>3.8000000000000007</v>
      </c>
      <c r="H619">
        <f t="shared" si="127"/>
        <v>675.24642899999992</v>
      </c>
      <c r="I619">
        <f t="shared" si="128"/>
        <v>133044160.28592975</v>
      </c>
      <c r="J619">
        <f t="shared" si="139"/>
        <v>42.9</v>
      </c>
      <c r="K619">
        <f t="shared" si="129"/>
        <v>540790.96499999997</v>
      </c>
      <c r="L619">
        <f t="shared" si="130"/>
        <v>1182463.4249999998</v>
      </c>
      <c r="M619" s="42">
        <f t="shared" si="131"/>
        <v>134767.41467592976</v>
      </c>
      <c r="N619">
        <f t="shared" si="132"/>
        <v>151.27020000000002</v>
      </c>
      <c r="O619">
        <f t="shared" si="133"/>
        <v>675.24642899999992</v>
      </c>
      <c r="P619" s="43">
        <f t="shared" si="134"/>
        <v>826.51662899999997</v>
      </c>
      <c r="Q619" s="44">
        <f t="shared" si="135"/>
        <v>217748.21650725001</v>
      </c>
      <c r="R619" t="str">
        <f t="shared" si="136"/>
        <v>Accelerating</v>
      </c>
      <c r="S619">
        <f t="shared" si="137"/>
        <v>35457.563384099994</v>
      </c>
    </row>
    <row r="620" spans="2:19" x14ac:dyDescent="0.3">
      <c r="B620" s="27" t="s">
        <v>12</v>
      </c>
      <c r="C620" s="27">
        <v>612</v>
      </c>
      <c r="D620" s="27">
        <v>23</v>
      </c>
      <c r="E620" s="26">
        <v>46.4</v>
      </c>
      <c r="F620" s="15">
        <f t="shared" si="138"/>
        <v>0.74999999999999978</v>
      </c>
      <c r="G620" s="15">
        <f t="shared" si="126"/>
        <v>2.6999999999999993</v>
      </c>
      <c r="H620">
        <f t="shared" si="127"/>
        <v>789.9210240000001</v>
      </c>
      <c r="I620">
        <f t="shared" si="128"/>
        <v>110947567.50489599</v>
      </c>
      <c r="J620">
        <f t="shared" si="139"/>
        <v>46.4</v>
      </c>
      <c r="K620">
        <f t="shared" si="129"/>
        <v>584911.43999999994</v>
      </c>
      <c r="L620">
        <f t="shared" si="130"/>
        <v>1383276.8</v>
      </c>
      <c r="M620" s="42">
        <f t="shared" si="131"/>
        <v>112915.75574489599</v>
      </c>
      <c r="N620">
        <f t="shared" si="132"/>
        <v>151.27020000000002</v>
      </c>
      <c r="O620">
        <f t="shared" si="133"/>
        <v>789.92102399999999</v>
      </c>
      <c r="P620" s="43">
        <f t="shared" si="134"/>
        <v>941.19122400000003</v>
      </c>
      <c r="Q620" s="44">
        <f t="shared" si="135"/>
        <v>181286.87500799997</v>
      </c>
      <c r="R620" t="str">
        <f t="shared" si="136"/>
        <v>Accelerating</v>
      </c>
      <c r="S620">
        <f t="shared" si="137"/>
        <v>43671.272793600001</v>
      </c>
    </row>
    <row r="621" spans="2:19" x14ac:dyDescent="0.3">
      <c r="B621" s="27" t="s">
        <v>12</v>
      </c>
      <c r="C621" s="27">
        <v>613</v>
      </c>
      <c r="D621" s="27">
        <v>24</v>
      </c>
      <c r="E621" s="26">
        <v>48.3</v>
      </c>
      <c r="F621" s="15">
        <f t="shared" si="138"/>
        <v>0.31944444444444503</v>
      </c>
      <c r="G621" s="15">
        <f t="shared" si="126"/>
        <v>1.1500000000000021</v>
      </c>
      <c r="H621">
        <f t="shared" si="127"/>
        <v>855.93734100000006</v>
      </c>
      <c r="I621">
        <f t="shared" si="128"/>
        <v>51372212.013022788</v>
      </c>
      <c r="J621">
        <f t="shared" si="139"/>
        <v>48.3</v>
      </c>
      <c r="K621">
        <f t="shared" si="129"/>
        <v>608862.55499999993</v>
      </c>
      <c r="L621">
        <f t="shared" si="130"/>
        <v>1498881.825</v>
      </c>
      <c r="M621" s="42">
        <f t="shared" si="131"/>
        <v>53479.956393022789</v>
      </c>
      <c r="N621">
        <f t="shared" si="132"/>
        <v>151.27020000000002</v>
      </c>
      <c r="O621">
        <f t="shared" si="133"/>
        <v>855.93734099999995</v>
      </c>
      <c r="P621" s="43">
        <f t="shared" si="134"/>
        <v>1007.207541</v>
      </c>
      <c r="Q621" s="44">
        <f t="shared" si="135"/>
        <v>83804.587296937665</v>
      </c>
      <c r="R621" t="str">
        <f t="shared" si="136"/>
        <v>Accelerating</v>
      </c>
      <c r="S621">
        <f t="shared" si="137"/>
        <v>48648.124230299996</v>
      </c>
    </row>
    <row r="622" spans="2:19" x14ac:dyDescent="0.3">
      <c r="B622" s="27" t="s">
        <v>12</v>
      </c>
      <c r="C622" s="27">
        <v>614</v>
      </c>
      <c r="D622" s="27">
        <v>25</v>
      </c>
      <c r="E622" s="26">
        <v>48.7</v>
      </c>
      <c r="F622" s="15">
        <f t="shared" si="138"/>
        <v>2.7777777777778172E-2</v>
      </c>
      <c r="G622" s="15">
        <f t="shared" si="126"/>
        <v>0.10000000000000142</v>
      </c>
      <c r="H622">
        <f t="shared" si="127"/>
        <v>870.17306100000008</v>
      </c>
      <c r="I622">
        <f t="shared" si="128"/>
        <v>4556274.4903438985</v>
      </c>
      <c r="J622">
        <f t="shared" si="139"/>
        <v>48.7</v>
      </c>
      <c r="K622">
        <f t="shared" si="129"/>
        <v>613904.89500000002</v>
      </c>
      <c r="L622">
        <f t="shared" si="130"/>
        <v>1523810.825</v>
      </c>
      <c r="M622" s="42">
        <f t="shared" si="131"/>
        <v>6693.9902103438981</v>
      </c>
      <c r="N622">
        <f t="shared" si="132"/>
        <v>151.27020000000002</v>
      </c>
      <c r="O622">
        <f t="shared" si="133"/>
        <v>870.17306100000008</v>
      </c>
      <c r="P622" s="43">
        <f t="shared" si="134"/>
        <v>1021.4432610000001</v>
      </c>
      <c r="Q622" s="44">
        <f t="shared" si="135"/>
        <v>7420.6424924167732</v>
      </c>
      <c r="R622" t="str">
        <f t="shared" si="136"/>
        <v>Accelerating</v>
      </c>
      <c r="S622">
        <f t="shared" si="137"/>
        <v>49744.28681070001</v>
      </c>
    </row>
    <row r="623" spans="2:19" x14ac:dyDescent="0.3">
      <c r="B623" s="27" t="s">
        <v>12</v>
      </c>
      <c r="C623" s="27">
        <v>615</v>
      </c>
      <c r="D623" s="27">
        <v>26</v>
      </c>
      <c r="E623" s="26">
        <v>48.5</v>
      </c>
      <c r="F623" s="15">
        <f t="shared" si="138"/>
        <v>-4.1666666666667261E-2</v>
      </c>
      <c r="G623" s="15">
        <f t="shared" si="126"/>
        <v>-0.15000000000000213</v>
      </c>
      <c r="H623">
        <f t="shared" si="127"/>
        <v>863.040525</v>
      </c>
      <c r="I623">
        <f t="shared" si="128"/>
        <v>-6800489.6368360352</v>
      </c>
      <c r="J623">
        <f t="shared" si="139"/>
        <v>48.5</v>
      </c>
      <c r="K623">
        <f t="shared" si="129"/>
        <v>611383.72499999998</v>
      </c>
      <c r="L623">
        <f t="shared" si="130"/>
        <v>1511320.625</v>
      </c>
      <c r="M623" s="42">
        <f t="shared" si="131"/>
        <v>-4677.785286836036</v>
      </c>
      <c r="N623">
        <f t="shared" si="132"/>
        <v>151.27020000000002</v>
      </c>
      <c r="O623">
        <f t="shared" si="133"/>
        <v>863.040525</v>
      </c>
      <c r="P623" s="43">
        <f t="shared" si="134"/>
        <v>1014.310725</v>
      </c>
      <c r="Q623" s="44">
        <f t="shared" si="135"/>
        <v>-11057.706726562659</v>
      </c>
      <c r="R623" t="str">
        <f t="shared" si="136"/>
        <v>Braking</v>
      </c>
      <c r="S623">
        <f t="shared" si="137"/>
        <v>49194.0701625</v>
      </c>
    </row>
    <row r="624" spans="2:19" x14ac:dyDescent="0.3">
      <c r="B624" s="27" t="s">
        <v>12</v>
      </c>
      <c r="C624" s="27">
        <v>616</v>
      </c>
      <c r="D624" s="27">
        <v>27</v>
      </c>
      <c r="E624" s="26">
        <v>48.4</v>
      </c>
      <c r="F624" s="15">
        <f t="shared" si="138"/>
        <v>-4.1666666666666269E-2</v>
      </c>
      <c r="G624" s="15">
        <f t="shared" si="126"/>
        <v>-0.14999999999999858</v>
      </c>
      <c r="H624">
        <f t="shared" si="127"/>
        <v>859.48526400000003</v>
      </c>
      <c r="I624">
        <f t="shared" si="128"/>
        <v>-6794517.5070079351</v>
      </c>
      <c r="J624">
        <f t="shared" si="139"/>
        <v>48.4</v>
      </c>
      <c r="K624">
        <f t="shared" si="129"/>
        <v>610123.14</v>
      </c>
      <c r="L624">
        <f t="shared" si="130"/>
        <v>1505094.8</v>
      </c>
      <c r="M624" s="42">
        <f t="shared" si="131"/>
        <v>-4679.2995670079354</v>
      </c>
      <c r="N624">
        <f t="shared" si="132"/>
        <v>151.27020000000002</v>
      </c>
      <c r="O624">
        <f t="shared" si="133"/>
        <v>859.48526400000003</v>
      </c>
      <c r="P624" s="43">
        <f t="shared" si="134"/>
        <v>1010.7554640000001</v>
      </c>
      <c r="Q624" s="44">
        <f t="shared" si="135"/>
        <v>-11030.060887999894</v>
      </c>
      <c r="R624" t="str">
        <f t="shared" si="136"/>
        <v>Braking</v>
      </c>
      <c r="S624">
        <f t="shared" si="137"/>
        <v>48920.564457600005</v>
      </c>
    </row>
    <row r="625" spans="2:19" x14ac:dyDescent="0.3">
      <c r="B625" s="27" t="s">
        <v>12</v>
      </c>
      <c r="C625" s="27">
        <v>617</v>
      </c>
      <c r="D625" s="27">
        <v>28</v>
      </c>
      <c r="E625" s="26">
        <v>48.2</v>
      </c>
      <c r="F625" s="15">
        <f t="shared" si="138"/>
        <v>-8.3333333333333523E-2</v>
      </c>
      <c r="G625" s="15">
        <f t="shared" si="126"/>
        <v>-0.30000000000000071</v>
      </c>
      <c r="H625">
        <f t="shared" si="127"/>
        <v>852.39675600000021</v>
      </c>
      <c r="I625">
        <f t="shared" si="128"/>
        <v>-13520752.860203534</v>
      </c>
      <c r="J625">
        <f t="shared" si="139"/>
        <v>48.2</v>
      </c>
      <c r="K625">
        <f t="shared" si="129"/>
        <v>607601.97000000009</v>
      </c>
      <c r="L625">
        <f t="shared" si="130"/>
        <v>1492681.7000000002</v>
      </c>
      <c r="M625" s="42">
        <f t="shared" si="131"/>
        <v>-11420.469190203532</v>
      </c>
      <c r="N625">
        <f t="shared" si="132"/>
        <v>151.27020000000002</v>
      </c>
      <c r="O625">
        <f t="shared" si="133"/>
        <v>852.3967560000001</v>
      </c>
      <c r="P625" s="43">
        <f t="shared" si="134"/>
        <v>1003.6669560000001</v>
      </c>
      <c r="Q625" s="44">
        <f t="shared" si="135"/>
        <v>-21913.699935500055</v>
      </c>
      <c r="R625" t="str">
        <f t="shared" si="136"/>
        <v>Braking</v>
      </c>
      <c r="S625">
        <f t="shared" si="137"/>
        <v>48376.747279200012</v>
      </c>
    </row>
    <row r="626" spans="2:19" x14ac:dyDescent="0.3">
      <c r="B626" s="27" t="s">
        <v>12</v>
      </c>
      <c r="C626" s="27">
        <v>618</v>
      </c>
      <c r="D626" s="27">
        <v>29</v>
      </c>
      <c r="E626" s="26">
        <v>47.8</v>
      </c>
      <c r="F626" s="15">
        <f t="shared" si="138"/>
        <v>-0.16666666666666705</v>
      </c>
      <c r="G626" s="15">
        <f t="shared" si="126"/>
        <v>-0.60000000000000142</v>
      </c>
      <c r="H626">
        <f t="shared" si="127"/>
        <v>838.30779599999994</v>
      </c>
      <c r="I626">
        <f t="shared" si="128"/>
        <v>-26680822.22329206</v>
      </c>
      <c r="J626">
        <f t="shared" si="139"/>
        <v>47.8</v>
      </c>
      <c r="K626">
        <f t="shared" si="129"/>
        <v>602559.63</v>
      </c>
      <c r="L626">
        <f t="shared" si="130"/>
        <v>1468009.6999999997</v>
      </c>
      <c r="M626" s="42">
        <f t="shared" si="131"/>
        <v>-24610.252893292061</v>
      </c>
      <c r="N626">
        <f t="shared" si="132"/>
        <v>151.27020000000002</v>
      </c>
      <c r="O626">
        <f t="shared" si="133"/>
        <v>838.30779599999994</v>
      </c>
      <c r="P626" s="43">
        <f t="shared" si="134"/>
        <v>989.57799599999998</v>
      </c>
      <c r="Q626" s="44">
        <f t="shared" si="135"/>
        <v>-43172.851494000097</v>
      </c>
      <c r="R626" t="str">
        <f t="shared" si="136"/>
        <v>Braking</v>
      </c>
      <c r="S626">
        <f t="shared" si="137"/>
        <v>47301.828208799998</v>
      </c>
    </row>
    <row r="627" spans="2:19" x14ac:dyDescent="0.3">
      <c r="B627" s="27" t="s">
        <v>12</v>
      </c>
      <c r="C627" s="27">
        <v>619</v>
      </c>
      <c r="D627" s="27">
        <v>30</v>
      </c>
      <c r="E627" s="26">
        <v>47</v>
      </c>
      <c r="F627" s="15">
        <f t="shared" si="138"/>
        <v>-0.26388888888888867</v>
      </c>
      <c r="G627" s="15">
        <f t="shared" si="126"/>
        <v>-0.94999999999999918</v>
      </c>
      <c r="H627">
        <f t="shared" si="127"/>
        <v>810.48209999999995</v>
      </c>
      <c r="I627">
        <f t="shared" si="128"/>
        <v>-40974704.905860379</v>
      </c>
      <c r="J627">
        <f t="shared" si="139"/>
        <v>47</v>
      </c>
      <c r="K627">
        <f t="shared" si="129"/>
        <v>592474.95000000007</v>
      </c>
      <c r="L627">
        <f t="shared" si="130"/>
        <v>1419282.5</v>
      </c>
      <c r="M627" s="42">
        <f t="shared" si="131"/>
        <v>-38962.947455860376</v>
      </c>
      <c r="N627">
        <f t="shared" si="132"/>
        <v>151.27020000000002</v>
      </c>
      <c r="O627">
        <f t="shared" si="133"/>
        <v>810.48210000000006</v>
      </c>
      <c r="P627" s="43">
        <f t="shared" si="134"/>
        <v>961.7523000000001</v>
      </c>
      <c r="Q627" s="44">
        <f t="shared" si="135"/>
        <v>-66194.99984791661</v>
      </c>
      <c r="R627" t="str">
        <f t="shared" si="136"/>
        <v>Braking</v>
      </c>
      <c r="S627">
        <f t="shared" si="137"/>
        <v>45202.358100000005</v>
      </c>
    </row>
    <row r="628" spans="2:19" x14ac:dyDescent="0.3">
      <c r="B628" s="27" t="s">
        <v>12</v>
      </c>
      <c r="C628" s="27">
        <v>620</v>
      </c>
      <c r="D628" s="27">
        <v>31</v>
      </c>
      <c r="E628" s="26">
        <v>45.9</v>
      </c>
      <c r="F628" s="15">
        <f t="shared" si="138"/>
        <v>-0.29166666666666685</v>
      </c>
      <c r="G628" s="15">
        <f t="shared" si="126"/>
        <v>-1.0500000000000007</v>
      </c>
      <c r="H628">
        <f t="shared" si="127"/>
        <v>772.98858900000005</v>
      </c>
      <c r="I628">
        <f t="shared" si="128"/>
        <v>-43332451.985025033</v>
      </c>
      <c r="J628">
        <f t="shared" si="139"/>
        <v>45.9</v>
      </c>
      <c r="K628">
        <f t="shared" si="129"/>
        <v>578608.51500000001</v>
      </c>
      <c r="L628">
        <f t="shared" si="130"/>
        <v>1353625.425</v>
      </c>
      <c r="M628" s="42">
        <f t="shared" si="131"/>
        <v>-41400.218045025038</v>
      </c>
      <c r="N628">
        <f t="shared" si="132"/>
        <v>151.27020000000002</v>
      </c>
      <c r="O628">
        <f t="shared" si="133"/>
        <v>772.98858899999993</v>
      </c>
      <c r="P628" s="43">
        <f t="shared" si="134"/>
        <v>924.25878899999998</v>
      </c>
      <c r="Q628" s="44">
        <f t="shared" si="135"/>
        <v>-69891.051588750051</v>
      </c>
      <c r="R628" t="str">
        <f t="shared" si="136"/>
        <v>Braking</v>
      </c>
      <c r="S628">
        <f t="shared" si="137"/>
        <v>42423.478415099999</v>
      </c>
    </row>
    <row r="629" spans="2:19" x14ac:dyDescent="0.3">
      <c r="B629" s="27" t="s">
        <v>12</v>
      </c>
      <c r="C629" s="27">
        <v>621</v>
      </c>
      <c r="D629" s="27">
        <v>32</v>
      </c>
      <c r="E629" s="26">
        <v>44.9</v>
      </c>
      <c r="F629" s="15">
        <f t="shared" si="138"/>
        <v>-0.20833333333333331</v>
      </c>
      <c r="G629" s="15">
        <f t="shared" si="126"/>
        <v>-0.74999999999999989</v>
      </c>
      <c r="H629">
        <f t="shared" si="127"/>
        <v>739.67406900000003</v>
      </c>
      <c r="I629">
        <f t="shared" si="128"/>
        <v>-29713400.796169687</v>
      </c>
      <c r="J629">
        <f t="shared" si="139"/>
        <v>44.9</v>
      </c>
      <c r="K629">
        <f t="shared" si="129"/>
        <v>566002.66500000004</v>
      </c>
      <c r="L629">
        <f t="shared" si="130"/>
        <v>1295286.4249999998</v>
      </c>
      <c r="M629" s="42">
        <f t="shared" si="131"/>
        <v>-27852.111706169686</v>
      </c>
      <c r="N629">
        <f t="shared" si="132"/>
        <v>151.27020000000002</v>
      </c>
      <c r="O629">
        <f t="shared" si="133"/>
        <v>739.67406899999992</v>
      </c>
      <c r="P629" s="43">
        <f t="shared" si="134"/>
        <v>890.94426899999996</v>
      </c>
      <c r="Q629" s="44">
        <f t="shared" si="135"/>
        <v>-47847.666338437499</v>
      </c>
      <c r="R629" t="str">
        <f t="shared" si="136"/>
        <v>Braking</v>
      </c>
      <c r="S629">
        <f t="shared" si="137"/>
        <v>40003.397678099995</v>
      </c>
    </row>
    <row r="630" spans="2:19" x14ac:dyDescent="0.3">
      <c r="B630" s="27" t="s">
        <v>12</v>
      </c>
      <c r="C630" s="27">
        <v>622</v>
      </c>
      <c r="D630" s="27">
        <v>33</v>
      </c>
      <c r="E630" s="26">
        <v>44.4</v>
      </c>
      <c r="F630" s="15">
        <f t="shared" si="138"/>
        <v>-8.3333333333333523E-2</v>
      </c>
      <c r="G630" s="15">
        <f t="shared" si="126"/>
        <v>-0.30000000000000071</v>
      </c>
      <c r="H630">
        <f t="shared" si="127"/>
        <v>723.29198400000007</v>
      </c>
      <c r="I630">
        <f t="shared" si="128"/>
        <v>-11659587.330744028</v>
      </c>
      <c r="J630">
        <f t="shared" si="139"/>
        <v>44.4</v>
      </c>
      <c r="K630">
        <f t="shared" si="129"/>
        <v>559699.74</v>
      </c>
      <c r="L630">
        <f t="shared" si="130"/>
        <v>1266598.8</v>
      </c>
      <c r="M630" s="42">
        <f t="shared" si="131"/>
        <v>-9833.2887907440272</v>
      </c>
      <c r="N630">
        <f t="shared" si="132"/>
        <v>151.27020000000002</v>
      </c>
      <c r="O630">
        <f t="shared" si="133"/>
        <v>723.29198399999996</v>
      </c>
      <c r="P630" s="43">
        <f t="shared" si="134"/>
        <v>874.562184</v>
      </c>
      <c r="Q630" s="44">
        <f t="shared" si="135"/>
        <v>-18745.317252000044</v>
      </c>
      <c r="R630" t="str">
        <f t="shared" si="136"/>
        <v>Braking</v>
      </c>
      <c r="S630">
        <f t="shared" si="137"/>
        <v>38830.560969599996</v>
      </c>
    </row>
    <row r="631" spans="2:19" x14ac:dyDescent="0.3">
      <c r="B631" s="27" t="s">
        <v>12</v>
      </c>
      <c r="C631" s="27">
        <v>623</v>
      </c>
      <c r="D631" s="27">
        <v>34</v>
      </c>
      <c r="E631" s="26">
        <v>44.3</v>
      </c>
      <c r="F631" s="15">
        <f t="shared" si="138"/>
        <v>1.3888888888889086E-2</v>
      </c>
      <c r="G631" s="15">
        <f t="shared" si="126"/>
        <v>5.0000000000000711E-2</v>
      </c>
      <c r="H631">
        <f t="shared" si="127"/>
        <v>720.03758099999993</v>
      </c>
      <c r="I631">
        <f t="shared" si="128"/>
        <v>1940746.2935830066</v>
      </c>
      <c r="J631">
        <f t="shared" si="139"/>
        <v>44.3</v>
      </c>
      <c r="K631">
        <f t="shared" si="129"/>
        <v>558439.15500000003</v>
      </c>
      <c r="L631">
        <f t="shared" si="130"/>
        <v>1260899.825</v>
      </c>
      <c r="M631" s="42">
        <f t="shared" si="131"/>
        <v>3760.0852735830072</v>
      </c>
      <c r="N631">
        <f t="shared" si="132"/>
        <v>151.27020000000002</v>
      </c>
      <c r="O631">
        <f t="shared" si="133"/>
        <v>720.03758099999993</v>
      </c>
      <c r="P631" s="43">
        <f t="shared" si="134"/>
        <v>871.30778099999998</v>
      </c>
      <c r="Q631" s="44">
        <f t="shared" si="135"/>
        <v>3115.1625900208774</v>
      </c>
      <c r="R631" t="str">
        <f t="shared" si="136"/>
        <v>Accelerating</v>
      </c>
      <c r="S631">
        <f t="shared" si="137"/>
        <v>38598.9346983</v>
      </c>
    </row>
    <row r="632" spans="2:19" x14ac:dyDescent="0.3">
      <c r="B632" s="27" t="s">
        <v>12</v>
      </c>
      <c r="C632" s="27">
        <v>624</v>
      </c>
      <c r="D632" s="27">
        <v>35</v>
      </c>
      <c r="E632" s="26">
        <v>44.5</v>
      </c>
      <c r="F632" s="15">
        <f t="shared" si="138"/>
        <v>0.1111111111111117</v>
      </c>
      <c r="G632" s="15">
        <f t="shared" si="126"/>
        <v>0.40000000000000213</v>
      </c>
      <c r="H632">
        <f t="shared" si="127"/>
        <v>726.55372499999999</v>
      </c>
      <c r="I632">
        <f t="shared" si="128"/>
        <v>15716810.179200085</v>
      </c>
      <c r="J632">
        <f t="shared" si="139"/>
        <v>44.5</v>
      </c>
      <c r="K632">
        <f t="shared" si="129"/>
        <v>560960.32500000007</v>
      </c>
      <c r="L632">
        <f t="shared" si="130"/>
        <v>1272310.625</v>
      </c>
      <c r="M632" s="42">
        <f t="shared" si="131"/>
        <v>17550.081129200087</v>
      </c>
      <c r="N632">
        <f t="shared" si="132"/>
        <v>151.27020000000002</v>
      </c>
      <c r="O632">
        <f t="shared" si="133"/>
        <v>726.55372499999999</v>
      </c>
      <c r="P632" s="43">
        <f t="shared" si="134"/>
        <v>877.82392500000003</v>
      </c>
      <c r="Q632" s="44">
        <f t="shared" si="135"/>
        <v>25187.195800000136</v>
      </c>
      <c r="R632" t="str">
        <f t="shared" si="136"/>
        <v>Accelerating</v>
      </c>
      <c r="S632">
        <f t="shared" si="137"/>
        <v>39063.164662499999</v>
      </c>
    </row>
    <row r="633" spans="2:19" x14ac:dyDescent="0.3">
      <c r="B633" s="27" t="s">
        <v>12</v>
      </c>
      <c r="C633" s="27">
        <v>625</v>
      </c>
      <c r="D633" s="27">
        <v>36</v>
      </c>
      <c r="E633" s="26">
        <v>45.1</v>
      </c>
      <c r="F633" s="15">
        <f t="shared" si="138"/>
        <v>0.16666666666666705</v>
      </c>
      <c r="G633" s="15">
        <f t="shared" si="126"/>
        <v>0.60000000000000142</v>
      </c>
      <c r="H633">
        <f t="shared" si="127"/>
        <v>746.27826900000014</v>
      </c>
      <c r="I633">
        <f t="shared" si="128"/>
        <v>24292912.40234381</v>
      </c>
      <c r="J633">
        <f t="shared" si="139"/>
        <v>45.1</v>
      </c>
      <c r="K633">
        <f t="shared" si="129"/>
        <v>568523.83500000008</v>
      </c>
      <c r="L633">
        <f t="shared" si="130"/>
        <v>1306851.425</v>
      </c>
      <c r="M633" s="42">
        <f t="shared" si="131"/>
        <v>26168.28766234381</v>
      </c>
      <c r="N633">
        <f t="shared" si="132"/>
        <v>151.27020000000002</v>
      </c>
      <c r="O633">
        <f t="shared" si="133"/>
        <v>746.27826900000014</v>
      </c>
      <c r="P633" s="43">
        <f t="shared" si="134"/>
        <v>897.54846900000018</v>
      </c>
      <c r="Q633" s="44">
        <f t="shared" si="135"/>
        <v>38868.659843750094</v>
      </c>
      <c r="R633" t="str">
        <f t="shared" si="136"/>
        <v>Accelerating</v>
      </c>
      <c r="S633">
        <f t="shared" si="137"/>
        <v>40479.435951900006</v>
      </c>
    </row>
    <row r="634" spans="2:19" x14ac:dyDescent="0.3">
      <c r="B634" s="27" t="s">
        <v>12</v>
      </c>
      <c r="C634" s="27">
        <v>626</v>
      </c>
      <c r="D634" s="27">
        <v>37</v>
      </c>
      <c r="E634" s="26">
        <v>45.7</v>
      </c>
      <c r="F634" s="15">
        <f t="shared" si="138"/>
        <v>0.12499999999999981</v>
      </c>
      <c r="G634" s="15">
        <f t="shared" si="126"/>
        <v>0.44999999999999934</v>
      </c>
      <c r="H634">
        <f t="shared" si="127"/>
        <v>766.2669810000001</v>
      </c>
      <c r="I634">
        <f t="shared" si="128"/>
        <v>18767602.465397224</v>
      </c>
      <c r="J634">
        <f t="shared" si="139"/>
        <v>45.7</v>
      </c>
      <c r="K634">
        <f t="shared" si="129"/>
        <v>576087.34500000009</v>
      </c>
      <c r="L634">
        <f t="shared" si="130"/>
        <v>1341854.8250000002</v>
      </c>
      <c r="M634" s="42">
        <f t="shared" si="131"/>
        <v>20685.544635397222</v>
      </c>
      <c r="N634">
        <f t="shared" si="132"/>
        <v>151.27020000000002</v>
      </c>
      <c r="O634">
        <f t="shared" si="133"/>
        <v>766.2669810000001</v>
      </c>
      <c r="P634" s="43">
        <f t="shared" si="134"/>
        <v>917.53718100000015</v>
      </c>
      <c r="Q634" s="44">
        <f t="shared" si="135"/>
        <v>29980.19563162496</v>
      </c>
      <c r="R634" t="str">
        <f t="shared" si="136"/>
        <v>Accelerating</v>
      </c>
      <c r="S634">
        <f t="shared" si="137"/>
        <v>41931.449171700013</v>
      </c>
    </row>
    <row r="635" spans="2:19" x14ac:dyDescent="0.3">
      <c r="B635" s="27" t="s">
        <v>12</v>
      </c>
      <c r="C635" s="27">
        <v>627</v>
      </c>
      <c r="D635" s="27">
        <v>38</v>
      </c>
      <c r="E635" s="26">
        <v>46</v>
      </c>
      <c r="F635" s="15">
        <f t="shared" si="138"/>
        <v>4.1666666666666269E-2</v>
      </c>
      <c r="G635" s="15">
        <f t="shared" si="126"/>
        <v>0.14999999999999858</v>
      </c>
      <c r="H635">
        <f t="shared" si="127"/>
        <v>776.36040000000014</v>
      </c>
      <c r="I635">
        <f t="shared" si="128"/>
        <v>6358537.2435749406</v>
      </c>
      <c r="J635">
        <f t="shared" si="139"/>
        <v>46</v>
      </c>
      <c r="K635">
        <f t="shared" si="129"/>
        <v>579869.1</v>
      </c>
      <c r="L635">
        <f t="shared" si="130"/>
        <v>1359530</v>
      </c>
      <c r="M635" s="42">
        <f t="shared" si="131"/>
        <v>8297.9363435749401</v>
      </c>
      <c r="N635">
        <f t="shared" si="132"/>
        <v>151.27020000000002</v>
      </c>
      <c r="O635">
        <f t="shared" si="133"/>
        <v>776.36040000000003</v>
      </c>
      <c r="P635" s="43">
        <f t="shared" si="134"/>
        <v>927.63060000000007</v>
      </c>
      <c r="Q635" s="44">
        <f t="shared" si="135"/>
        <v>10141.207724999906</v>
      </c>
      <c r="R635" t="str">
        <f t="shared" si="136"/>
        <v>Accelerating</v>
      </c>
      <c r="S635">
        <f t="shared" si="137"/>
        <v>42671.007600000004</v>
      </c>
    </row>
    <row r="636" spans="2:19" x14ac:dyDescent="0.3">
      <c r="B636" s="27" t="s">
        <v>12</v>
      </c>
      <c r="C636" s="27">
        <v>628</v>
      </c>
      <c r="D636" s="27">
        <v>39</v>
      </c>
      <c r="E636" s="26">
        <v>46</v>
      </c>
      <c r="F636" s="15">
        <f t="shared" si="138"/>
        <v>0</v>
      </c>
      <c r="G636" s="15">
        <f t="shared" si="126"/>
        <v>0</v>
      </c>
      <c r="H636">
        <f t="shared" si="127"/>
        <v>776.36040000000014</v>
      </c>
      <c r="I636">
        <f t="shared" si="128"/>
        <v>0</v>
      </c>
      <c r="J636">
        <f t="shared" si="139"/>
        <v>46</v>
      </c>
      <c r="K636">
        <f t="shared" si="129"/>
        <v>579869.1</v>
      </c>
      <c r="L636">
        <f t="shared" si="130"/>
        <v>1359530</v>
      </c>
      <c r="M636" s="42">
        <f t="shared" si="131"/>
        <v>1939.3991000000001</v>
      </c>
      <c r="N636">
        <f t="shared" si="132"/>
        <v>151.27020000000002</v>
      </c>
      <c r="O636">
        <f t="shared" si="133"/>
        <v>776.36040000000003</v>
      </c>
      <c r="P636" s="43">
        <f t="shared" si="134"/>
        <v>927.63060000000007</v>
      </c>
      <c r="Q636" s="44">
        <f t="shared" si="135"/>
        <v>0</v>
      </c>
      <c r="R636" t="str">
        <f t="shared" si="136"/>
        <v>None</v>
      </c>
      <c r="S636">
        <f t="shared" si="137"/>
        <v>42671.007600000004</v>
      </c>
    </row>
    <row r="637" spans="2:19" x14ac:dyDescent="0.3">
      <c r="B637" s="27" t="s">
        <v>12</v>
      </c>
      <c r="C637" s="27">
        <v>629</v>
      </c>
      <c r="D637" s="27">
        <v>40</v>
      </c>
      <c r="E637" s="26">
        <v>46</v>
      </c>
      <c r="F637" s="15">
        <f t="shared" si="138"/>
        <v>1.3888888888889086E-2</v>
      </c>
      <c r="G637" s="15">
        <f t="shared" si="126"/>
        <v>5.0000000000000711E-2</v>
      </c>
      <c r="H637">
        <f t="shared" si="127"/>
        <v>776.36040000000014</v>
      </c>
      <c r="I637">
        <f t="shared" si="128"/>
        <v>2133055.5903916974</v>
      </c>
      <c r="J637">
        <f t="shared" si="139"/>
        <v>46</v>
      </c>
      <c r="K637">
        <f t="shared" si="129"/>
        <v>579869.1</v>
      </c>
      <c r="L637">
        <f t="shared" si="130"/>
        <v>1359530</v>
      </c>
      <c r="M637" s="42">
        <f t="shared" si="131"/>
        <v>4072.4546903916976</v>
      </c>
      <c r="N637">
        <f t="shared" si="132"/>
        <v>151.27020000000002</v>
      </c>
      <c r="O637">
        <f t="shared" si="133"/>
        <v>776.36040000000003</v>
      </c>
      <c r="P637" s="43">
        <f t="shared" si="134"/>
        <v>927.63060000000007</v>
      </c>
      <c r="Q637" s="44">
        <f t="shared" si="135"/>
        <v>3391.1853583333823</v>
      </c>
      <c r="R637" t="str">
        <f t="shared" si="136"/>
        <v>Accelerating</v>
      </c>
      <c r="S637">
        <f t="shared" si="137"/>
        <v>42671.007600000004</v>
      </c>
    </row>
    <row r="638" spans="2:19" x14ac:dyDescent="0.3">
      <c r="B638" s="27" t="s">
        <v>12</v>
      </c>
      <c r="C638" s="27">
        <v>630</v>
      </c>
      <c r="D638" s="27">
        <v>41</v>
      </c>
      <c r="E638" s="26">
        <v>46.1</v>
      </c>
      <c r="F638" s="15">
        <f t="shared" si="138"/>
        <v>9.7222222222222612E-2</v>
      </c>
      <c r="G638" s="15">
        <f t="shared" si="126"/>
        <v>0.35000000000000142</v>
      </c>
      <c r="H638">
        <f t="shared" si="127"/>
        <v>779.73954900000001</v>
      </c>
      <c r="I638">
        <f t="shared" si="128"/>
        <v>15044099.92351881</v>
      </c>
      <c r="J638">
        <f t="shared" si="139"/>
        <v>46.1</v>
      </c>
      <c r="K638">
        <f t="shared" si="129"/>
        <v>581129.68500000006</v>
      </c>
      <c r="L638">
        <f t="shared" si="130"/>
        <v>1365447.425</v>
      </c>
      <c r="M638" s="42">
        <f t="shared" si="131"/>
        <v>16990.677033518808</v>
      </c>
      <c r="N638">
        <f t="shared" si="132"/>
        <v>151.27020000000002</v>
      </c>
      <c r="O638">
        <f t="shared" si="133"/>
        <v>779.73954900000001</v>
      </c>
      <c r="P638" s="43">
        <f t="shared" si="134"/>
        <v>931.00974900000006</v>
      </c>
      <c r="Q638" s="44">
        <f t="shared" si="135"/>
        <v>23879.523688125097</v>
      </c>
      <c r="R638" t="str">
        <f t="shared" si="136"/>
        <v>Accelerating</v>
      </c>
      <c r="S638">
        <f t="shared" si="137"/>
        <v>42919.549428900005</v>
      </c>
    </row>
    <row r="639" spans="2:19" x14ac:dyDescent="0.3">
      <c r="B639" s="27" t="s">
        <v>12</v>
      </c>
      <c r="C639" s="27">
        <v>631</v>
      </c>
      <c r="D639" s="27">
        <v>42</v>
      </c>
      <c r="E639" s="26">
        <v>46.7</v>
      </c>
      <c r="F639" s="15">
        <f t="shared" si="138"/>
        <v>0.2222222222222224</v>
      </c>
      <c r="G639" s="15">
        <f t="shared" si="126"/>
        <v>0.80000000000000071</v>
      </c>
      <c r="H639">
        <f t="shared" si="127"/>
        <v>800.16854100000012</v>
      </c>
      <c r="I639">
        <f t="shared" si="128"/>
        <v>35399545.161455698</v>
      </c>
      <c r="J639">
        <f t="shared" si="139"/>
        <v>46.7</v>
      </c>
      <c r="K639">
        <f t="shared" si="129"/>
        <v>588693.19500000007</v>
      </c>
      <c r="L639">
        <f t="shared" si="130"/>
        <v>1401221.8250000002</v>
      </c>
      <c r="M639" s="42">
        <f t="shared" si="131"/>
        <v>37389.460181455703</v>
      </c>
      <c r="N639">
        <f t="shared" si="132"/>
        <v>151.27020000000002</v>
      </c>
      <c r="O639">
        <f t="shared" si="133"/>
        <v>800.16854100000012</v>
      </c>
      <c r="P639" s="43">
        <f t="shared" si="134"/>
        <v>951.43874100000016</v>
      </c>
      <c r="Q639" s="44">
        <f t="shared" si="135"/>
        <v>56100.705485666716</v>
      </c>
      <c r="R639" t="str">
        <f t="shared" si="136"/>
        <v>Accelerating</v>
      </c>
      <c r="S639">
        <f t="shared" si="137"/>
        <v>44432.189204700007</v>
      </c>
    </row>
    <row r="640" spans="2:19" x14ac:dyDescent="0.3">
      <c r="B640" s="27" t="s">
        <v>12</v>
      </c>
      <c r="C640" s="27">
        <v>632</v>
      </c>
      <c r="D640" s="27">
        <v>43</v>
      </c>
      <c r="E640" s="26">
        <v>47.7</v>
      </c>
      <c r="F640" s="15">
        <f t="shared" si="138"/>
        <v>0.30555555555555497</v>
      </c>
      <c r="G640" s="15">
        <f t="shared" si="126"/>
        <v>1.0999999999999981</v>
      </c>
      <c r="H640">
        <f t="shared" si="127"/>
        <v>834.80390100000022</v>
      </c>
      <c r="I640">
        <f t="shared" si="128"/>
        <v>50942331.206711918</v>
      </c>
      <c r="J640">
        <f t="shared" si="139"/>
        <v>47.7</v>
      </c>
      <c r="K640">
        <f t="shared" si="129"/>
        <v>601299.04500000004</v>
      </c>
      <c r="L640">
        <f t="shared" si="130"/>
        <v>1461873.8250000002</v>
      </c>
      <c r="M640" s="42">
        <f t="shared" si="131"/>
        <v>53005.504076711921</v>
      </c>
      <c r="N640">
        <f t="shared" si="132"/>
        <v>151.27020000000002</v>
      </c>
      <c r="O640">
        <f t="shared" si="133"/>
        <v>834.80390100000011</v>
      </c>
      <c r="P640" s="43">
        <f t="shared" si="134"/>
        <v>986.07410100000016</v>
      </c>
      <c r="Q640" s="44">
        <f t="shared" si="135"/>
        <v>80604.954440999863</v>
      </c>
      <c r="R640" t="str">
        <f t="shared" si="136"/>
        <v>Accelerating</v>
      </c>
      <c r="S640">
        <f t="shared" si="137"/>
        <v>47035.734617700007</v>
      </c>
    </row>
    <row r="641" spans="2:19" x14ac:dyDescent="0.3">
      <c r="B641" s="27" t="s">
        <v>12</v>
      </c>
      <c r="C641" s="27">
        <v>633</v>
      </c>
      <c r="D641" s="27">
        <v>44</v>
      </c>
      <c r="E641" s="26">
        <v>48.9</v>
      </c>
      <c r="F641" s="15">
        <f t="shared" si="138"/>
        <v>0.36111111111111033</v>
      </c>
      <c r="G641" s="15">
        <f t="shared" si="126"/>
        <v>1.2999999999999972</v>
      </c>
      <c r="H641">
        <f t="shared" si="127"/>
        <v>877.33494900000017</v>
      </c>
      <c r="I641">
        <f t="shared" si="128"/>
        <v>63472222.554696999</v>
      </c>
      <c r="J641">
        <f t="shared" si="139"/>
        <v>48.9</v>
      </c>
      <c r="K641">
        <f t="shared" si="129"/>
        <v>616426.06499999994</v>
      </c>
      <c r="L641">
        <f t="shared" si="130"/>
        <v>1536352.425</v>
      </c>
      <c r="M641" s="42">
        <f t="shared" si="131"/>
        <v>65625.001044696997</v>
      </c>
      <c r="N641">
        <f t="shared" si="132"/>
        <v>151.27020000000002</v>
      </c>
      <c r="O641">
        <f t="shared" si="133"/>
        <v>877.33494900000005</v>
      </c>
      <c r="P641" s="43">
        <f t="shared" si="134"/>
        <v>1028.605149</v>
      </c>
      <c r="Q641" s="44">
        <f t="shared" si="135"/>
        <v>100272.0735461248</v>
      </c>
      <c r="R641" t="str">
        <f t="shared" si="136"/>
        <v>Accelerating</v>
      </c>
      <c r="S641">
        <f t="shared" si="137"/>
        <v>50298.791786099995</v>
      </c>
    </row>
    <row r="642" spans="2:19" x14ac:dyDescent="0.3">
      <c r="B642" s="27" t="s">
        <v>12</v>
      </c>
      <c r="C642" s="27">
        <v>634</v>
      </c>
      <c r="D642" s="27">
        <v>45</v>
      </c>
      <c r="E642" s="26">
        <v>50.3</v>
      </c>
      <c r="F642" s="15">
        <f t="shared" si="138"/>
        <v>0.37500000000000039</v>
      </c>
      <c r="G642" s="15">
        <f t="shared" si="126"/>
        <v>1.3500000000000016</v>
      </c>
      <c r="H642">
        <f t="shared" si="127"/>
        <v>928.29002099999991</v>
      </c>
      <c r="I642">
        <f t="shared" si="128"/>
        <v>69962201.940201804</v>
      </c>
      <c r="J642">
        <f t="shared" si="139"/>
        <v>50.3</v>
      </c>
      <c r="K642">
        <f t="shared" si="129"/>
        <v>634074.255</v>
      </c>
      <c r="L642">
        <f t="shared" si="130"/>
        <v>1625582.8249999997</v>
      </c>
      <c r="M642" s="42">
        <f t="shared" si="131"/>
        <v>72221.859020201809</v>
      </c>
      <c r="N642">
        <f t="shared" si="132"/>
        <v>151.27020000000002</v>
      </c>
      <c r="O642">
        <f t="shared" si="133"/>
        <v>928.29002099999991</v>
      </c>
      <c r="P642" s="43">
        <f t="shared" si="134"/>
        <v>1079.560221</v>
      </c>
      <c r="Q642" s="44">
        <f t="shared" si="135"/>
        <v>110350.47624637508</v>
      </c>
      <c r="R642" t="str">
        <f t="shared" si="136"/>
        <v>Accelerating</v>
      </c>
      <c r="S642">
        <f t="shared" si="137"/>
        <v>54301.879116299991</v>
      </c>
    </row>
    <row r="643" spans="2:19" x14ac:dyDescent="0.3">
      <c r="B643" s="27" t="s">
        <v>12</v>
      </c>
      <c r="C643" s="27">
        <v>635</v>
      </c>
      <c r="D643" s="27">
        <v>46</v>
      </c>
      <c r="E643" s="26">
        <v>51.6</v>
      </c>
      <c r="F643" s="15">
        <f t="shared" si="138"/>
        <v>0.31944444444444503</v>
      </c>
      <c r="G643" s="15">
        <f t="shared" si="126"/>
        <v>1.1500000000000021</v>
      </c>
      <c r="H643">
        <f t="shared" si="127"/>
        <v>976.89326399999993</v>
      </c>
      <c r="I643">
        <f t="shared" si="128"/>
        <v>62915826.990675107</v>
      </c>
      <c r="J643">
        <f t="shared" si="139"/>
        <v>51.6</v>
      </c>
      <c r="K643">
        <f t="shared" si="129"/>
        <v>650461.86</v>
      </c>
      <c r="L643">
        <f t="shared" si="130"/>
        <v>1710694.8</v>
      </c>
      <c r="M643" s="42">
        <f t="shared" si="131"/>
        <v>65276.983650675102</v>
      </c>
      <c r="N643">
        <f t="shared" si="132"/>
        <v>151.27020000000002</v>
      </c>
      <c r="O643">
        <f t="shared" si="133"/>
        <v>976.89326400000004</v>
      </c>
      <c r="P643" s="43">
        <f t="shared" si="134"/>
        <v>1128.163464</v>
      </c>
      <c r="Q643" s="44">
        <f t="shared" si="135"/>
        <v>99080.042505000165</v>
      </c>
      <c r="R643" t="str">
        <f t="shared" si="136"/>
        <v>Accelerating</v>
      </c>
      <c r="S643">
        <f t="shared" si="137"/>
        <v>58213.234742400004</v>
      </c>
    </row>
    <row r="644" spans="2:19" x14ac:dyDescent="0.3">
      <c r="B644" s="27" t="s">
        <v>12</v>
      </c>
      <c r="C644" s="27">
        <v>636</v>
      </c>
      <c r="D644" s="27">
        <v>47</v>
      </c>
      <c r="E644" s="26">
        <v>52.6</v>
      </c>
      <c r="F644" s="15">
        <f t="shared" si="138"/>
        <v>0.19444444444444425</v>
      </c>
      <c r="G644" s="15">
        <f t="shared" si="126"/>
        <v>0.6999999999999994</v>
      </c>
      <c r="H644">
        <f t="shared" si="127"/>
        <v>1015.1242440000001</v>
      </c>
      <c r="I644">
        <f t="shared" si="128"/>
        <v>39920776.019543968</v>
      </c>
      <c r="J644">
        <f t="shared" si="139"/>
        <v>52.6</v>
      </c>
      <c r="K644">
        <f t="shared" si="129"/>
        <v>663067.71000000008</v>
      </c>
      <c r="L644">
        <f t="shared" si="130"/>
        <v>1777643.3</v>
      </c>
      <c r="M644" s="42">
        <f t="shared" si="131"/>
        <v>42361.487029543969</v>
      </c>
      <c r="N644">
        <f t="shared" si="132"/>
        <v>151.27020000000002</v>
      </c>
      <c r="O644">
        <f t="shared" si="133"/>
        <v>1015.1242440000001</v>
      </c>
      <c r="P644" s="43">
        <f t="shared" si="134"/>
        <v>1166.394444</v>
      </c>
      <c r="Q644" s="44">
        <f t="shared" si="135"/>
        <v>62768.515753999949</v>
      </c>
      <c r="R644" t="str">
        <f t="shared" si="136"/>
        <v>Accelerating</v>
      </c>
      <c r="S644">
        <f t="shared" si="137"/>
        <v>61352.347754400005</v>
      </c>
    </row>
    <row r="645" spans="2:19" x14ac:dyDescent="0.3">
      <c r="B645" s="27" t="s">
        <v>12</v>
      </c>
      <c r="C645" s="27">
        <v>637</v>
      </c>
      <c r="D645" s="27">
        <v>48</v>
      </c>
      <c r="E645" s="26">
        <v>53</v>
      </c>
      <c r="F645" s="15">
        <f t="shared" si="138"/>
        <v>5.5555555555555358E-2</v>
      </c>
      <c r="G645" s="15">
        <f t="shared" si="126"/>
        <v>0.19999999999999932</v>
      </c>
      <c r="H645">
        <f t="shared" si="127"/>
        <v>1030.6221</v>
      </c>
      <c r="I645">
        <f t="shared" si="128"/>
        <v>11616513.858191626</v>
      </c>
      <c r="J645">
        <f t="shared" si="139"/>
        <v>53</v>
      </c>
      <c r="K645">
        <f t="shared" si="129"/>
        <v>668110.05000000005</v>
      </c>
      <c r="L645">
        <f t="shared" si="130"/>
        <v>1804782.5</v>
      </c>
      <c r="M645" s="42">
        <f t="shared" si="131"/>
        <v>14089.406408191628</v>
      </c>
      <c r="N645">
        <f t="shared" si="132"/>
        <v>151.27020000000002</v>
      </c>
      <c r="O645">
        <f t="shared" si="133"/>
        <v>1030.6221</v>
      </c>
      <c r="P645" s="43">
        <f t="shared" si="134"/>
        <v>1181.8923</v>
      </c>
      <c r="Q645" s="44">
        <f t="shared" si="135"/>
        <v>18236.285491666604</v>
      </c>
      <c r="R645" t="str">
        <f t="shared" si="136"/>
        <v>Accelerating</v>
      </c>
      <c r="S645">
        <f t="shared" si="137"/>
        <v>62640.291899999997</v>
      </c>
    </row>
    <row r="646" spans="2:19" x14ac:dyDescent="0.3">
      <c r="B646" s="27" t="s">
        <v>12</v>
      </c>
      <c r="C646" s="27">
        <v>638</v>
      </c>
      <c r="D646" s="27">
        <v>49</v>
      </c>
      <c r="E646" s="26">
        <v>53</v>
      </c>
      <c r="F646" s="15">
        <f t="shared" si="138"/>
        <v>-1.3888888888889086E-2</v>
      </c>
      <c r="G646" s="15">
        <f t="shared" si="126"/>
        <v>-5.0000000000000711E-2</v>
      </c>
      <c r="H646">
        <f t="shared" si="127"/>
        <v>1030.6221</v>
      </c>
      <c r="I646">
        <f t="shared" si="128"/>
        <v>-2913253.7643917077</v>
      </c>
      <c r="J646">
        <f t="shared" si="139"/>
        <v>53</v>
      </c>
      <c r="K646">
        <f t="shared" si="129"/>
        <v>668110.05000000005</v>
      </c>
      <c r="L646">
        <f t="shared" si="130"/>
        <v>1804782.5</v>
      </c>
      <c r="M646" s="42">
        <f t="shared" si="131"/>
        <v>-440.36121439170745</v>
      </c>
      <c r="N646">
        <f t="shared" si="132"/>
        <v>151.27020000000002</v>
      </c>
      <c r="O646">
        <f t="shared" si="133"/>
        <v>1030.6221</v>
      </c>
      <c r="P646" s="43">
        <f t="shared" si="134"/>
        <v>1181.8923</v>
      </c>
      <c r="Q646" s="44">
        <f t="shared" si="135"/>
        <v>-4566.2284708333973</v>
      </c>
      <c r="R646" t="str">
        <f t="shared" si="136"/>
        <v>Braking</v>
      </c>
      <c r="S646">
        <f t="shared" si="137"/>
        <v>62640.291899999997</v>
      </c>
    </row>
    <row r="647" spans="2:19" x14ac:dyDescent="0.3">
      <c r="B647" s="27" t="s">
        <v>12</v>
      </c>
      <c r="C647" s="27">
        <v>639</v>
      </c>
      <c r="D647" s="27">
        <v>50</v>
      </c>
      <c r="E647" s="26">
        <v>52.9</v>
      </c>
      <c r="F647" s="15">
        <f t="shared" si="138"/>
        <v>-4.1666666666666269E-2</v>
      </c>
      <c r="G647" s="15">
        <f t="shared" si="126"/>
        <v>-0.14999999999999858</v>
      </c>
      <c r="H647">
        <f t="shared" si="127"/>
        <v>1026.736629</v>
      </c>
      <c r="I647">
        <f t="shared" si="128"/>
        <v>-8734127.647706354</v>
      </c>
      <c r="J647">
        <f t="shared" si="139"/>
        <v>52.9</v>
      </c>
      <c r="K647">
        <f t="shared" si="129"/>
        <v>666849.46499999997</v>
      </c>
      <c r="L647">
        <f t="shared" si="130"/>
        <v>1797978.4249999998</v>
      </c>
      <c r="M647" s="42">
        <f t="shared" si="131"/>
        <v>-6269.2997577063543</v>
      </c>
      <c r="N647">
        <f t="shared" si="132"/>
        <v>151.27020000000002</v>
      </c>
      <c r="O647">
        <f t="shared" si="133"/>
        <v>1026.736629</v>
      </c>
      <c r="P647" s="43">
        <f t="shared" si="134"/>
        <v>1178.0068289999999</v>
      </c>
      <c r="Q647" s="44">
        <f t="shared" si="135"/>
        <v>-13668.431373562369</v>
      </c>
      <c r="R647" t="str">
        <f t="shared" si="136"/>
        <v>Braking</v>
      </c>
      <c r="S647">
        <f t="shared" si="137"/>
        <v>62316.561254099994</v>
      </c>
    </row>
    <row r="648" spans="2:19" x14ac:dyDescent="0.3">
      <c r="B648" s="27" t="s">
        <v>12</v>
      </c>
      <c r="C648" s="27">
        <v>640</v>
      </c>
      <c r="D648" s="27">
        <v>51</v>
      </c>
      <c r="E648" s="26">
        <v>52.7</v>
      </c>
      <c r="F648" s="15">
        <f t="shared" si="138"/>
        <v>-4.1666666666666269E-2</v>
      </c>
      <c r="G648" s="15">
        <f t="shared" si="126"/>
        <v>-0.14999999999999858</v>
      </c>
      <c r="H648">
        <f t="shared" si="127"/>
        <v>1018.9877010000002</v>
      </c>
      <c r="I648">
        <f t="shared" si="128"/>
        <v>-8695361.7151999194</v>
      </c>
      <c r="J648">
        <f t="shared" si="139"/>
        <v>52.7</v>
      </c>
      <c r="K648">
        <f t="shared" si="129"/>
        <v>664328.29500000004</v>
      </c>
      <c r="L648">
        <f t="shared" si="130"/>
        <v>1784408.8250000002</v>
      </c>
      <c r="M648" s="42">
        <f t="shared" si="131"/>
        <v>-6246.624595199919</v>
      </c>
      <c r="N648">
        <f t="shared" si="132"/>
        <v>151.27020000000002</v>
      </c>
      <c r="O648">
        <f t="shared" si="133"/>
        <v>1018.9877010000001</v>
      </c>
      <c r="P648" s="43">
        <f t="shared" si="134"/>
        <v>1170.2579010000002</v>
      </c>
      <c r="Q648" s="44">
        <f t="shared" si="135"/>
        <v>-13586.502679999874</v>
      </c>
      <c r="R648" t="str">
        <f t="shared" si="136"/>
        <v>Braking</v>
      </c>
      <c r="S648">
        <f t="shared" si="137"/>
        <v>61672.591382700011</v>
      </c>
    </row>
    <row r="649" spans="2:19" x14ac:dyDescent="0.3">
      <c r="B649" s="27" t="s">
        <v>12</v>
      </c>
      <c r="C649" s="27">
        <v>641</v>
      </c>
      <c r="D649" s="27">
        <v>52</v>
      </c>
      <c r="E649" s="26">
        <v>52.6</v>
      </c>
      <c r="F649" s="15">
        <f t="shared" si="138"/>
        <v>5.5555555555555358E-2</v>
      </c>
      <c r="G649" s="15">
        <f t="shared" ref="G649:G712" si="140">SUM((F649*3.6^2)/3.6)</f>
        <v>0.19999999999999932</v>
      </c>
      <c r="H649">
        <f t="shared" ref="H649:H712" si="141">SUM(0.5*1.223*E649^2*0.3*2)</f>
        <v>1015.1242440000001</v>
      </c>
      <c r="I649">
        <f t="shared" ref="I649:I712" si="142">SUM(H649*(0.5*F649*C649^2))</f>
        <v>11585979.569415627</v>
      </c>
      <c r="J649">
        <f t="shared" si="139"/>
        <v>52.6</v>
      </c>
      <c r="K649">
        <f t="shared" ref="K649:K712" si="143">SUM(1285*9.81*J649)</f>
        <v>663067.71000000008</v>
      </c>
      <c r="L649">
        <f t="shared" ref="L649:L712" si="144">SUM(0.5*1285*E649^2)</f>
        <v>1777643.3</v>
      </c>
      <c r="M649" s="42">
        <f t="shared" ref="M649:M712" si="145">SUM((I649+K649+L649)/1000)</f>
        <v>14026.690579415628</v>
      </c>
      <c r="N649">
        <f t="shared" ref="N649:N712" si="146">SUM(1285*0.012*9.81)</f>
        <v>151.27020000000002</v>
      </c>
      <c r="O649">
        <f t="shared" ref="O649:O712" si="147">SUM(0.5*2*0.3*1.223*E649^2)</f>
        <v>1015.1242440000001</v>
      </c>
      <c r="P649" s="43">
        <f t="shared" ref="P649:P712" si="148">SUM(N649+O649)</f>
        <v>1166.394444</v>
      </c>
      <c r="Q649" s="44">
        <f t="shared" ref="Q649:Q712" si="149">SUM(I649/C649)</f>
        <v>18074.851122333272</v>
      </c>
      <c r="R649" t="str">
        <f t="shared" ref="R649:R712" si="150">IF(F649&gt;0, "Accelerating", IF(F649&lt;0, "Braking", IF(F649=0, "None")))</f>
        <v>Accelerating</v>
      </c>
      <c r="S649">
        <f t="shared" ref="S649:S712" si="151">SUM(P649*E649)</f>
        <v>61352.347754400005</v>
      </c>
    </row>
    <row r="650" spans="2:19" x14ac:dyDescent="0.3">
      <c r="B650" s="27" t="s">
        <v>12</v>
      </c>
      <c r="C650" s="27">
        <v>642</v>
      </c>
      <c r="D650" s="27">
        <v>53</v>
      </c>
      <c r="E650" s="26">
        <v>53.1</v>
      </c>
      <c r="F650" s="15">
        <f t="shared" ref="F650:F713" si="152">($E651-$E649)/2/3.6</f>
        <v>0.23611111111111052</v>
      </c>
      <c r="G650" s="15">
        <f t="shared" si="140"/>
        <v>0.84999999999999787</v>
      </c>
      <c r="H650">
        <f t="shared" si="141"/>
        <v>1034.514909</v>
      </c>
      <c r="I650">
        <f t="shared" si="142"/>
        <v>50337685.070849121</v>
      </c>
      <c r="J650">
        <f t="shared" ref="J650:J713" si="153">SUM(E650*(C650-C649))</f>
        <v>53.1</v>
      </c>
      <c r="K650">
        <f t="shared" si="143"/>
        <v>669370.63500000001</v>
      </c>
      <c r="L650">
        <f t="shared" si="144"/>
        <v>1811599.425</v>
      </c>
      <c r="M650" s="42">
        <f t="shared" si="145"/>
        <v>52818.655130849118</v>
      </c>
      <c r="N650">
        <f t="shared" si="146"/>
        <v>151.27020000000002</v>
      </c>
      <c r="O650">
        <f t="shared" si="147"/>
        <v>1034.514909</v>
      </c>
      <c r="P650" s="43">
        <f t="shared" si="148"/>
        <v>1185.7851089999999</v>
      </c>
      <c r="Q650" s="44">
        <f t="shared" si="149"/>
        <v>78407.609144624803</v>
      </c>
      <c r="R650" t="str">
        <f t="shared" si="150"/>
        <v>Accelerating</v>
      </c>
      <c r="S650">
        <f t="shared" si="151"/>
        <v>62965.189287900001</v>
      </c>
    </row>
    <row r="651" spans="2:19" x14ac:dyDescent="0.3">
      <c r="B651" s="27" t="s">
        <v>12</v>
      </c>
      <c r="C651" s="27">
        <v>643</v>
      </c>
      <c r="D651" s="27">
        <v>54</v>
      </c>
      <c r="E651" s="26">
        <v>54.3</v>
      </c>
      <c r="F651" s="15">
        <f t="shared" si="152"/>
        <v>0.29166666666666685</v>
      </c>
      <c r="G651" s="15">
        <f t="shared" si="140"/>
        <v>1.0500000000000007</v>
      </c>
      <c r="H651">
        <f t="shared" si="141"/>
        <v>1081.8009810000001</v>
      </c>
      <c r="I651">
        <f t="shared" si="142"/>
        <v>65226807.01154761</v>
      </c>
      <c r="J651">
        <f t="shared" si="153"/>
        <v>54.3</v>
      </c>
      <c r="K651">
        <f t="shared" si="143"/>
        <v>684497.65500000003</v>
      </c>
      <c r="L651">
        <f t="shared" si="144"/>
        <v>1894404.825</v>
      </c>
      <c r="M651" s="42">
        <f t="shared" si="145"/>
        <v>67805.709491547619</v>
      </c>
      <c r="N651">
        <f t="shared" si="146"/>
        <v>151.27020000000002</v>
      </c>
      <c r="O651">
        <f t="shared" si="147"/>
        <v>1081.8009809999999</v>
      </c>
      <c r="P651" s="43">
        <f t="shared" si="148"/>
        <v>1233.0711809999998</v>
      </c>
      <c r="Q651" s="44">
        <f t="shared" si="149"/>
        <v>101441.37948918757</v>
      </c>
      <c r="R651" t="str">
        <f t="shared" si="150"/>
        <v>Accelerating</v>
      </c>
      <c r="S651">
        <f t="shared" si="151"/>
        <v>66955.765128299987</v>
      </c>
    </row>
    <row r="652" spans="2:19" x14ac:dyDescent="0.3">
      <c r="B652" s="27" t="s">
        <v>12</v>
      </c>
      <c r="C652" s="27">
        <v>644</v>
      </c>
      <c r="D652" s="27">
        <v>55</v>
      </c>
      <c r="E652" s="26">
        <v>55.2</v>
      </c>
      <c r="F652" s="15">
        <f t="shared" si="152"/>
        <v>0.16666666666666705</v>
      </c>
      <c r="G652" s="15">
        <f t="shared" si="140"/>
        <v>0.60000000000000142</v>
      </c>
      <c r="H652">
        <f t="shared" si="141"/>
        <v>1117.9589760000001</v>
      </c>
      <c r="I652">
        <f t="shared" si="142"/>
        <v>38638152.822528087</v>
      </c>
      <c r="J652">
        <f t="shared" si="153"/>
        <v>55.2</v>
      </c>
      <c r="K652">
        <f t="shared" si="143"/>
        <v>695842.92</v>
      </c>
      <c r="L652">
        <f t="shared" si="144"/>
        <v>1957723.2000000002</v>
      </c>
      <c r="M652" s="42">
        <f t="shared" si="145"/>
        <v>41291.718942528089</v>
      </c>
      <c r="N652">
        <f t="shared" si="146"/>
        <v>151.27020000000002</v>
      </c>
      <c r="O652">
        <f t="shared" si="147"/>
        <v>1117.9589760000001</v>
      </c>
      <c r="P652" s="43">
        <f t="shared" si="148"/>
        <v>1269.2291760000001</v>
      </c>
      <c r="Q652" s="44">
        <f t="shared" si="149"/>
        <v>59997.131712000133</v>
      </c>
      <c r="R652" t="str">
        <f t="shared" si="150"/>
        <v>Accelerating</v>
      </c>
      <c r="S652">
        <f t="shared" si="151"/>
        <v>70061.450515200006</v>
      </c>
    </row>
    <row r="653" spans="2:19" x14ac:dyDescent="0.3">
      <c r="B653" s="27" t="s">
        <v>12</v>
      </c>
      <c r="C653" s="27">
        <v>645</v>
      </c>
      <c r="D653" s="27">
        <v>56</v>
      </c>
      <c r="E653" s="26">
        <v>55.5</v>
      </c>
      <c r="F653" s="15">
        <f t="shared" si="152"/>
        <v>9.7222222222221627E-2</v>
      </c>
      <c r="G653" s="15">
        <f t="shared" si="140"/>
        <v>0.34999999999999792</v>
      </c>
      <c r="H653">
        <f t="shared" si="141"/>
        <v>1130.1437249999999</v>
      </c>
      <c r="I653">
        <f t="shared" si="142"/>
        <v>22855390.988554545</v>
      </c>
      <c r="J653">
        <f t="shared" si="153"/>
        <v>55.5</v>
      </c>
      <c r="K653">
        <f t="shared" si="143"/>
        <v>699624.67500000005</v>
      </c>
      <c r="L653">
        <f t="shared" si="144"/>
        <v>1979060.625</v>
      </c>
      <c r="M653" s="42">
        <f t="shared" si="145"/>
        <v>25534.076288554545</v>
      </c>
      <c r="N653">
        <f t="shared" si="146"/>
        <v>151.27020000000002</v>
      </c>
      <c r="O653">
        <f t="shared" si="147"/>
        <v>1130.1437249999999</v>
      </c>
      <c r="P653" s="43">
        <f t="shared" si="148"/>
        <v>1281.4139249999998</v>
      </c>
      <c r="Q653" s="44">
        <f t="shared" si="149"/>
        <v>35434.714710937282</v>
      </c>
      <c r="R653" t="str">
        <f t="shared" si="150"/>
        <v>Accelerating</v>
      </c>
      <c r="S653">
        <f t="shared" si="151"/>
        <v>71118.472837499998</v>
      </c>
    </row>
    <row r="654" spans="2:19" x14ac:dyDescent="0.3">
      <c r="B654" s="27" t="s">
        <v>12</v>
      </c>
      <c r="C654" s="27">
        <v>646</v>
      </c>
      <c r="D654" s="27">
        <v>57</v>
      </c>
      <c r="E654" s="26">
        <v>55.9</v>
      </c>
      <c r="F654" s="15">
        <f t="shared" si="152"/>
        <v>0.11111111111111072</v>
      </c>
      <c r="G654" s="15">
        <f t="shared" si="140"/>
        <v>0.39999999999999863</v>
      </c>
      <c r="H654">
        <f t="shared" si="141"/>
        <v>1146.4927890000001</v>
      </c>
      <c r="I654">
        <f t="shared" si="142"/>
        <v>26580543.59635124</v>
      </c>
      <c r="J654">
        <f t="shared" si="153"/>
        <v>55.9</v>
      </c>
      <c r="K654">
        <f t="shared" si="143"/>
        <v>704667.01500000001</v>
      </c>
      <c r="L654">
        <f t="shared" si="144"/>
        <v>2007690.425</v>
      </c>
      <c r="M654" s="42">
        <f t="shared" si="145"/>
        <v>29292.901036351243</v>
      </c>
      <c r="N654">
        <f t="shared" si="146"/>
        <v>151.27020000000002</v>
      </c>
      <c r="O654">
        <f t="shared" si="147"/>
        <v>1146.4927889999999</v>
      </c>
      <c r="P654" s="43">
        <f t="shared" si="148"/>
        <v>1297.7629889999998</v>
      </c>
      <c r="Q654" s="44">
        <f t="shared" si="149"/>
        <v>41146.352316333192</v>
      </c>
      <c r="R654" t="str">
        <f t="shared" si="150"/>
        <v>Accelerating</v>
      </c>
      <c r="S654">
        <f t="shared" si="151"/>
        <v>72544.951085099994</v>
      </c>
    </row>
    <row r="655" spans="2:19" x14ac:dyDescent="0.3">
      <c r="B655" s="27" t="s">
        <v>12</v>
      </c>
      <c r="C655" s="27">
        <v>647</v>
      </c>
      <c r="D655" s="27">
        <v>58</v>
      </c>
      <c r="E655" s="26">
        <v>56.3</v>
      </c>
      <c r="F655" s="15">
        <f t="shared" si="152"/>
        <v>0.1111111111111117</v>
      </c>
      <c r="G655" s="15">
        <f t="shared" si="140"/>
        <v>0.40000000000000213</v>
      </c>
      <c r="H655">
        <f t="shared" si="141"/>
        <v>1162.9592609999997</v>
      </c>
      <c r="I655">
        <f t="shared" si="142"/>
        <v>27045845.18266397</v>
      </c>
      <c r="J655">
        <f t="shared" si="153"/>
        <v>56.3</v>
      </c>
      <c r="K655">
        <f t="shared" si="143"/>
        <v>709709.35499999998</v>
      </c>
      <c r="L655">
        <f t="shared" si="144"/>
        <v>2036525.8249999997</v>
      </c>
      <c r="M655" s="42">
        <f t="shared" si="145"/>
        <v>29792.080362663968</v>
      </c>
      <c r="N655">
        <f t="shared" si="146"/>
        <v>151.27020000000002</v>
      </c>
      <c r="O655">
        <f t="shared" si="147"/>
        <v>1162.959261</v>
      </c>
      <c r="P655" s="43">
        <f t="shared" si="148"/>
        <v>1314.2294609999999</v>
      </c>
      <c r="Q655" s="44">
        <f t="shared" si="149"/>
        <v>41801.924548166877</v>
      </c>
      <c r="R655" t="str">
        <f t="shared" si="150"/>
        <v>Accelerating</v>
      </c>
      <c r="S655">
        <f t="shared" si="151"/>
        <v>73991.118654299993</v>
      </c>
    </row>
    <row r="656" spans="2:19" x14ac:dyDescent="0.3">
      <c r="B656" s="27" t="s">
        <v>12</v>
      </c>
      <c r="C656" s="27">
        <v>648</v>
      </c>
      <c r="D656" s="27">
        <v>59</v>
      </c>
      <c r="E656" s="26">
        <v>56.7</v>
      </c>
      <c r="F656" s="15">
        <f t="shared" si="152"/>
        <v>8.3333333333333523E-2</v>
      </c>
      <c r="G656" s="15">
        <f t="shared" si="140"/>
        <v>0.30000000000000071</v>
      </c>
      <c r="H656">
        <f t="shared" si="141"/>
        <v>1179.5431410000001</v>
      </c>
      <c r="I656">
        <f t="shared" si="142"/>
        <v>20637286.79493605</v>
      </c>
      <c r="J656">
        <f t="shared" si="153"/>
        <v>56.7</v>
      </c>
      <c r="K656">
        <f t="shared" si="143"/>
        <v>714751.69500000007</v>
      </c>
      <c r="L656">
        <f t="shared" si="144"/>
        <v>2065566.8250000002</v>
      </c>
      <c r="M656" s="42">
        <f t="shared" si="145"/>
        <v>23417.605314936049</v>
      </c>
      <c r="N656">
        <f t="shared" si="146"/>
        <v>151.27020000000002</v>
      </c>
      <c r="O656">
        <f t="shared" si="147"/>
        <v>1179.5431410000001</v>
      </c>
      <c r="P656" s="43">
        <f t="shared" si="148"/>
        <v>1330.813341</v>
      </c>
      <c r="Q656" s="44">
        <f t="shared" si="149"/>
        <v>31847.664807000077</v>
      </c>
      <c r="R656" t="str">
        <f t="shared" si="150"/>
        <v>Accelerating</v>
      </c>
      <c r="S656">
        <f t="shared" si="151"/>
        <v>75457.116434700001</v>
      </c>
    </row>
    <row r="657" spans="2:19" x14ac:dyDescent="0.3">
      <c r="B657" s="27" t="s">
        <v>12</v>
      </c>
      <c r="C657" s="27">
        <v>649</v>
      </c>
      <c r="D657" s="27">
        <v>60</v>
      </c>
      <c r="E657" s="26">
        <v>56.9</v>
      </c>
      <c r="F657" s="15">
        <f t="shared" si="152"/>
        <v>1.3888888888888099E-2</v>
      </c>
      <c r="G657" s="15">
        <f t="shared" si="140"/>
        <v>4.9999999999997158E-2</v>
      </c>
      <c r="H657">
        <f t="shared" si="141"/>
        <v>1187.879109</v>
      </c>
      <c r="I657">
        <f t="shared" si="142"/>
        <v>3474554.6429852811</v>
      </c>
      <c r="J657">
        <f t="shared" si="153"/>
        <v>56.9</v>
      </c>
      <c r="K657">
        <f t="shared" si="143"/>
        <v>717272.86499999999</v>
      </c>
      <c r="L657">
        <f t="shared" si="144"/>
        <v>2080164.4249999998</v>
      </c>
      <c r="M657" s="42">
        <f t="shared" si="145"/>
        <v>6271.991932985281</v>
      </c>
      <c r="N657">
        <f t="shared" si="146"/>
        <v>151.27020000000002</v>
      </c>
      <c r="O657">
        <f t="shared" si="147"/>
        <v>1187.879109</v>
      </c>
      <c r="P657" s="43">
        <f t="shared" si="148"/>
        <v>1339.1493089999999</v>
      </c>
      <c r="Q657" s="44">
        <f t="shared" si="149"/>
        <v>5353.7051509788616</v>
      </c>
      <c r="R657" t="str">
        <f t="shared" si="150"/>
        <v>Accelerating</v>
      </c>
      <c r="S657">
        <f t="shared" si="151"/>
        <v>76197.595682099985</v>
      </c>
    </row>
    <row r="658" spans="2:19" x14ac:dyDescent="0.3">
      <c r="B658" s="27" t="s">
        <v>12</v>
      </c>
      <c r="C658" s="27">
        <v>650</v>
      </c>
      <c r="D658" s="27">
        <v>61</v>
      </c>
      <c r="E658" s="26">
        <v>56.8</v>
      </c>
      <c r="F658" s="15">
        <f t="shared" si="152"/>
        <v>-0.12499999999999981</v>
      </c>
      <c r="G658" s="15">
        <f t="shared" si="140"/>
        <v>-0.44999999999999934</v>
      </c>
      <c r="H658">
        <f t="shared" si="141"/>
        <v>1183.7074559999999</v>
      </c>
      <c r="I658">
        <f t="shared" si="142"/>
        <v>-31257275.009999949</v>
      </c>
      <c r="J658">
        <f t="shared" si="153"/>
        <v>56.8</v>
      </c>
      <c r="K658">
        <f t="shared" si="143"/>
        <v>716012.28</v>
      </c>
      <c r="L658">
        <f t="shared" si="144"/>
        <v>2072859.2</v>
      </c>
      <c r="M658" s="42">
        <f t="shared" si="145"/>
        <v>-28468.403529999949</v>
      </c>
      <c r="N658">
        <f t="shared" si="146"/>
        <v>151.27020000000002</v>
      </c>
      <c r="O658">
        <f t="shared" si="147"/>
        <v>1183.7074559999999</v>
      </c>
      <c r="P658" s="43">
        <f t="shared" si="148"/>
        <v>1334.9776559999998</v>
      </c>
      <c r="Q658" s="44">
        <f t="shared" si="149"/>
        <v>-48088.115399999922</v>
      </c>
      <c r="R658" t="str">
        <f t="shared" si="150"/>
        <v>Braking</v>
      </c>
      <c r="S658">
        <f t="shared" si="151"/>
        <v>75826.730860799988</v>
      </c>
    </row>
    <row r="659" spans="2:19" x14ac:dyDescent="0.3">
      <c r="B659" s="27" t="s">
        <v>12</v>
      </c>
      <c r="C659" s="27">
        <v>651</v>
      </c>
      <c r="D659" s="27">
        <v>62</v>
      </c>
      <c r="E659" s="26">
        <v>56</v>
      </c>
      <c r="F659" s="15">
        <f t="shared" si="152"/>
        <v>-0.36111111111111033</v>
      </c>
      <c r="G659" s="15">
        <f t="shared" si="140"/>
        <v>-1.2999999999999972</v>
      </c>
      <c r="H659">
        <f t="shared" si="141"/>
        <v>1150.5984000000001</v>
      </c>
      <c r="I659">
        <f t="shared" si="142"/>
        <v>-88043358.093599826</v>
      </c>
      <c r="J659">
        <f t="shared" si="153"/>
        <v>56</v>
      </c>
      <c r="K659">
        <f t="shared" si="143"/>
        <v>705927.6</v>
      </c>
      <c r="L659">
        <f t="shared" si="144"/>
        <v>2014880</v>
      </c>
      <c r="M659" s="42">
        <f t="shared" si="145"/>
        <v>-85322.550493599832</v>
      </c>
      <c r="N659">
        <f t="shared" si="146"/>
        <v>151.27020000000002</v>
      </c>
      <c r="O659">
        <f t="shared" si="147"/>
        <v>1150.5984000000001</v>
      </c>
      <c r="P659" s="43">
        <f t="shared" si="148"/>
        <v>1301.8686</v>
      </c>
      <c r="Q659" s="44">
        <f t="shared" si="149"/>
        <v>-135243.25359999973</v>
      </c>
      <c r="R659" t="str">
        <f t="shared" si="150"/>
        <v>Braking</v>
      </c>
      <c r="S659">
        <f t="shared" si="151"/>
        <v>72904.641600000003</v>
      </c>
    </row>
    <row r="660" spans="2:19" x14ac:dyDescent="0.3">
      <c r="B660" s="27" t="s">
        <v>12</v>
      </c>
      <c r="C660" s="27">
        <v>652</v>
      </c>
      <c r="D660" s="27">
        <v>63</v>
      </c>
      <c r="E660" s="26">
        <v>54.2</v>
      </c>
      <c r="F660" s="15">
        <f t="shared" si="152"/>
        <v>-0.54166666666666641</v>
      </c>
      <c r="G660" s="15">
        <f t="shared" si="140"/>
        <v>-1.9499999999999991</v>
      </c>
      <c r="H660">
        <f t="shared" si="141"/>
        <v>1077.8201160000001</v>
      </c>
      <c r="I660">
        <f t="shared" si="142"/>
        <v>-124091944.86868396</v>
      </c>
      <c r="J660">
        <f t="shared" si="153"/>
        <v>54.2</v>
      </c>
      <c r="K660">
        <f t="shared" si="143"/>
        <v>683237.07000000007</v>
      </c>
      <c r="L660">
        <f t="shared" si="144"/>
        <v>1887433.7000000002</v>
      </c>
      <c r="M660" s="42">
        <f t="shared" si="145"/>
        <v>-121521.27409868396</v>
      </c>
      <c r="N660">
        <f t="shared" si="146"/>
        <v>151.27020000000002</v>
      </c>
      <c r="O660">
        <f t="shared" si="147"/>
        <v>1077.8201160000001</v>
      </c>
      <c r="P660" s="43">
        <f t="shared" si="148"/>
        <v>1229.090316</v>
      </c>
      <c r="Q660" s="44">
        <f t="shared" si="149"/>
        <v>-190325.06881699993</v>
      </c>
      <c r="R660" t="str">
        <f t="shared" si="150"/>
        <v>Braking</v>
      </c>
      <c r="S660">
        <f t="shared" si="151"/>
        <v>66616.695127200001</v>
      </c>
    </row>
    <row r="661" spans="2:19" x14ac:dyDescent="0.3">
      <c r="B661" s="27" t="s">
        <v>12</v>
      </c>
      <c r="C661" s="27">
        <v>653</v>
      </c>
      <c r="D661" s="27">
        <v>64</v>
      </c>
      <c r="E661" s="26">
        <v>52.1</v>
      </c>
      <c r="F661" s="15">
        <f t="shared" si="152"/>
        <v>-0.56944444444444464</v>
      </c>
      <c r="G661" s="15">
        <f t="shared" si="140"/>
        <v>-2.0500000000000007</v>
      </c>
      <c r="H661">
        <f t="shared" si="141"/>
        <v>995.91702900000007</v>
      </c>
      <c r="I661">
        <f t="shared" si="142"/>
        <v>-120912412.23037019</v>
      </c>
      <c r="J661">
        <f t="shared" si="153"/>
        <v>52.1</v>
      </c>
      <c r="K661">
        <f t="shared" si="143"/>
        <v>656764.78500000003</v>
      </c>
      <c r="L661">
        <f t="shared" si="144"/>
        <v>1744008.4250000003</v>
      </c>
      <c r="M661" s="42">
        <f t="shared" si="145"/>
        <v>-118511.6390203702</v>
      </c>
      <c r="N661">
        <f t="shared" si="146"/>
        <v>151.27020000000002</v>
      </c>
      <c r="O661">
        <f t="shared" si="147"/>
        <v>995.91702900000007</v>
      </c>
      <c r="P661" s="43">
        <f t="shared" si="148"/>
        <v>1147.1872290000001</v>
      </c>
      <c r="Q661" s="44">
        <f t="shared" si="149"/>
        <v>-185164.49039872925</v>
      </c>
      <c r="R661" t="str">
        <f t="shared" si="150"/>
        <v>Braking</v>
      </c>
      <c r="S661">
        <f t="shared" si="151"/>
        <v>59768.454630900007</v>
      </c>
    </row>
    <row r="662" spans="2:19" x14ac:dyDescent="0.3">
      <c r="B662" s="27" t="s">
        <v>12</v>
      </c>
      <c r="C662" s="27">
        <v>654</v>
      </c>
      <c r="D662" s="27">
        <v>65</v>
      </c>
      <c r="E662" s="26">
        <v>50.1</v>
      </c>
      <c r="F662" s="15">
        <f t="shared" si="152"/>
        <v>-0.68055555555555536</v>
      </c>
      <c r="G662" s="15">
        <f t="shared" si="140"/>
        <v>-2.4499999999999997</v>
      </c>
      <c r="H662">
        <f t="shared" si="141"/>
        <v>920.92266900000004</v>
      </c>
      <c r="I662">
        <f t="shared" si="142"/>
        <v>-134033157.32226522</v>
      </c>
      <c r="J662">
        <f t="shared" si="153"/>
        <v>50.1</v>
      </c>
      <c r="K662">
        <f t="shared" si="143"/>
        <v>631553.08500000008</v>
      </c>
      <c r="L662">
        <f t="shared" si="144"/>
        <v>1612681.425</v>
      </c>
      <c r="M662" s="42">
        <f t="shared" si="145"/>
        <v>-131788.92281226523</v>
      </c>
      <c r="N662">
        <f t="shared" si="146"/>
        <v>151.27020000000002</v>
      </c>
      <c r="O662">
        <f t="shared" si="147"/>
        <v>920.92266900000004</v>
      </c>
      <c r="P662" s="43">
        <f t="shared" si="148"/>
        <v>1072.192869</v>
      </c>
      <c r="Q662" s="44">
        <f t="shared" si="149"/>
        <v>-204943.66563037495</v>
      </c>
      <c r="R662" t="str">
        <f t="shared" si="150"/>
        <v>Braking</v>
      </c>
      <c r="S662">
        <f t="shared" si="151"/>
        <v>53716.862736900002</v>
      </c>
    </row>
    <row r="663" spans="2:19" x14ac:dyDescent="0.3">
      <c r="B663" s="27" t="s">
        <v>12</v>
      </c>
      <c r="C663" s="27">
        <v>655</v>
      </c>
      <c r="D663" s="27">
        <v>66</v>
      </c>
      <c r="E663" s="26">
        <v>47.2</v>
      </c>
      <c r="F663" s="15">
        <f t="shared" si="152"/>
        <v>-0.95833333333333315</v>
      </c>
      <c r="G663" s="15">
        <f t="shared" si="140"/>
        <v>-3.4499999999999993</v>
      </c>
      <c r="H663">
        <f t="shared" si="141"/>
        <v>817.394496</v>
      </c>
      <c r="I663">
        <f t="shared" si="142"/>
        <v>-168035447.78889996</v>
      </c>
      <c r="J663">
        <f t="shared" si="153"/>
        <v>47.2</v>
      </c>
      <c r="K663">
        <f t="shared" si="143"/>
        <v>594996.12</v>
      </c>
      <c r="L663">
        <f t="shared" si="144"/>
        <v>1431387.2000000002</v>
      </c>
      <c r="M663" s="42">
        <f t="shared" si="145"/>
        <v>-166009.06446889997</v>
      </c>
      <c r="N663">
        <f t="shared" si="146"/>
        <v>151.27020000000002</v>
      </c>
      <c r="O663">
        <f t="shared" si="147"/>
        <v>817.39449600000012</v>
      </c>
      <c r="P663" s="43">
        <f t="shared" si="148"/>
        <v>968.66469600000016</v>
      </c>
      <c r="Q663" s="44">
        <f t="shared" si="149"/>
        <v>-256542.66837999993</v>
      </c>
      <c r="R663" t="str">
        <f t="shared" si="150"/>
        <v>Braking</v>
      </c>
      <c r="S663">
        <f t="shared" si="151"/>
        <v>45720.973651200009</v>
      </c>
    </row>
    <row r="664" spans="2:19" x14ac:dyDescent="0.3">
      <c r="B664" s="27" t="s">
        <v>12</v>
      </c>
      <c r="C664" s="27">
        <v>656</v>
      </c>
      <c r="D664" s="27">
        <v>67</v>
      </c>
      <c r="E664" s="26">
        <v>43.2</v>
      </c>
      <c r="F664" s="15">
        <f t="shared" si="152"/>
        <v>-1.1111111111111112</v>
      </c>
      <c r="G664" s="15">
        <f t="shared" si="140"/>
        <v>-4.0000000000000009</v>
      </c>
      <c r="H664">
        <f t="shared" si="141"/>
        <v>684.72345600000017</v>
      </c>
      <c r="I664">
        <f t="shared" si="142"/>
        <v>-163700640.64512005</v>
      </c>
      <c r="J664">
        <f t="shared" si="153"/>
        <v>43.2</v>
      </c>
      <c r="K664">
        <f t="shared" si="143"/>
        <v>544572.72000000009</v>
      </c>
      <c r="L664">
        <f t="shared" si="144"/>
        <v>1199059.2000000002</v>
      </c>
      <c r="M664" s="42">
        <f t="shared" si="145"/>
        <v>-161957.00872512007</v>
      </c>
      <c r="N664">
        <f t="shared" si="146"/>
        <v>151.27020000000002</v>
      </c>
      <c r="O664">
        <f t="shared" si="147"/>
        <v>684.72345600000006</v>
      </c>
      <c r="P664" s="43">
        <f t="shared" si="148"/>
        <v>835.9936560000001</v>
      </c>
      <c r="Q664" s="44">
        <f t="shared" si="149"/>
        <v>-249543.65952000007</v>
      </c>
      <c r="R664" t="str">
        <f t="shared" si="150"/>
        <v>Braking</v>
      </c>
      <c r="S664">
        <f t="shared" si="151"/>
        <v>36114.925939200009</v>
      </c>
    </row>
    <row r="665" spans="2:19" x14ac:dyDescent="0.3">
      <c r="B665" s="27" t="s">
        <v>12</v>
      </c>
      <c r="C665" s="27">
        <v>657</v>
      </c>
      <c r="D665" s="27">
        <v>68</v>
      </c>
      <c r="E665" s="26">
        <v>39.200000000000003</v>
      </c>
      <c r="F665" s="15">
        <f t="shared" si="152"/>
        <v>-0.93055555555555591</v>
      </c>
      <c r="G665" s="15">
        <f t="shared" si="140"/>
        <v>-3.3500000000000014</v>
      </c>
      <c r="H665">
        <f t="shared" si="141"/>
        <v>563.79321600000014</v>
      </c>
      <c r="I665">
        <f t="shared" si="142"/>
        <v>-113230361.93641208</v>
      </c>
      <c r="J665">
        <f t="shared" si="153"/>
        <v>39.200000000000003</v>
      </c>
      <c r="K665">
        <f t="shared" si="143"/>
        <v>494149.32000000007</v>
      </c>
      <c r="L665">
        <f t="shared" si="144"/>
        <v>987291.20000000019</v>
      </c>
      <c r="M665" s="42">
        <f t="shared" si="145"/>
        <v>-111748.92141641208</v>
      </c>
      <c r="N665">
        <f t="shared" si="146"/>
        <v>151.27020000000002</v>
      </c>
      <c r="O665">
        <f t="shared" si="147"/>
        <v>563.79321600000014</v>
      </c>
      <c r="P665" s="43">
        <f t="shared" si="148"/>
        <v>715.06341600000019</v>
      </c>
      <c r="Q665" s="44">
        <f t="shared" si="149"/>
        <v>-172344.53871600013</v>
      </c>
      <c r="R665" t="str">
        <f t="shared" si="150"/>
        <v>Braking</v>
      </c>
      <c r="S665">
        <f t="shared" si="151"/>
        <v>28030.485907200011</v>
      </c>
    </row>
    <row r="666" spans="2:19" x14ac:dyDescent="0.3">
      <c r="B666" s="27" t="s">
        <v>12</v>
      </c>
      <c r="C666" s="27">
        <v>658</v>
      </c>
      <c r="D666" s="27">
        <v>69</v>
      </c>
      <c r="E666" s="26">
        <v>36.5</v>
      </c>
      <c r="F666" s="15">
        <f t="shared" si="152"/>
        <v>-0.68055555555555636</v>
      </c>
      <c r="G666" s="15">
        <f t="shared" si="140"/>
        <v>-2.4500000000000028</v>
      </c>
      <c r="H666">
        <f t="shared" si="141"/>
        <v>488.802525</v>
      </c>
      <c r="I666">
        <f t="shared" si="142"/>
        <v>-72014311.981048003</v>
      </c>
      <c r="J666">
        <f t="shared" si="153"/>
        <v>36.5</v>
      </c>
      <c r="K666">
        <f t="shared" si="143"/>
        <v>460113.52500000002</v>
      </c>
      <c r="L666">
        <f t="shared" si="144"/>
        <v>855970.625</v>
      </c>
      <c r="M666" s="42">
        <f t="shared" si="145"/>
        <v>-70698.227831048003</v>
      </c>
      <c r="N666">
        <f t="shared" si="146"/>
        <v>151.27020000000002</v>
      </c>
      <c r="O666">
        <f t="shared" si="147"/>
        <v>488.802525</v>
      </c>
      <c r="P666" s="43">
        <f t="shared" si="148"/>
        <v>640.07272499999999</v>
      </c>
      <c r="Q666" s="44">
        <f t="shared" si="149"/>
        <v>-109444.2431322918</v>
      </c>
      <c r="R666" t="str">
        <f t="shared" si="150"/>
        <v>Braking</v>
      </c>
      <c r="S666">
        <f t="shared" si="151"/>
        <v>23362.654462499999</v>
      </c>
    </row>
    <row r="667" spans="2:19" x14ac:dyDescent="0.3">
      <c r="B667" s="27" t="s">
        <v>12</v>
      </c>
      <c r="C667" s="27">
        <v>659</v>
      </c>
      <c r="D667" s="27">
        <v>70</v>
      </c>
      <c r="E667" s="26">
        <v>34.299999999999997</v>
      </c>
      <c r="F667" s="15">
        <f t="shared" si="152"/>
        <v>-0.76388888888888884</v>
      </c>
      <c r="G667" s="15">
        <f t="shared" si="140"/>
        <v>-2.75</v>
      </c>
      <c r="H667">
        <f t="shared" si="141"/>
        <v>431.65418099999994</v>
      </c>
      <c r="I667">
        <f t="shared" si="142"/>
        <v>-71599003.58220385</v>
      </c>
      <c r="J667">
        <f t="shared" si="153"/>
        <v>34.299999999999997</v>
      </c>
      <c r="K667">
        <f t="shared" si="143"/>
        <v>432380.65499999997</v>
      </c>
      <c r="L667">
        <f t="shared" si="144"/>
        <v>755894.82499999984</v>
      </c>
      <c r="M667" s="42">
        <f t="shared" si="145"/>
        <v>-70410.728102203851</v>
      </c>
      <c r="N667">
        <f t="shared" si="146"/>
        <v>151.27020000000002</v>
      </c>
      <c r="O667">
        <f t="shared" si="147"/>
        <v>431.65418099999994</v>
      </c>
      <c r="P667" s="43">
        <f t="shared" si="148"/>
        <v>582.92438099999993</v>
      </c>
      <c r="Q667" s="44">
        <f t="shared" si="149"/>
        <v>-108647.95687739583</v>
      </c>
      <c r="R667" t="str">
        <f t="shared" si="150"/>
        <v>Braking</v>
      </c>
      <c r="S667">
        <f t="shared" si="151"/>
        <v>19994.306268299995</v>
      </c>
    </row>
    <row r="668" spans="2:19" x14ac:dyDescent="0.3">
      <c r="B668" s="27" t="s">
        <v>12</v>
      </c>
      <c r="C668" s="27">
        <v>660</v>
      </c>
      <c r="D668" s="27">
        <v>71</v>
      </c>
      <c r="E668" s="26">
        <v>31</v>
      </c>
      <c r="F668" s="15">
        <f t="shared" si="152"/>
        <v>-1.1527777777777775</v>
      </c>
      <c r="G668" s="15">
        <f t="shared" si="140"/>
        <v>-4.1499999999999986</v>
      </c>
      <c r="H668">
        <f t="shared" si="141"/>
        <v>352.59090000000003</v>
      </c>
      <c r="I668">
        <f t="shared" si="142"/>
        <v>-88526760.217499986</v>
      </c>
      <c r="J668">
        <f t="shared" si="153"/>
        <v>31</v>
      </c>
      <c r="K668">
        <f t="shared" si="143"/>
        <v>390781.35000000003</v>
      </c>
      <c r="L668">
        <f t="shared" si="144"/>
        <v>617442.5</v>
      </c>
      <c r="M668" s="42">
        <f t="shared" si="145"/>
        <v>-87518.536367499997</v>
      </c>
      <c r="N668">
        <f t="shared" si="146"/>
        <v>151.27020000000002</v>
      </c>
      <c r="O668">
        <f t="shared" si="147"/>
        <v>352.59089999999998</v>
      </c>
      <c r="P668" s="43">
        <f t="shared" si="148"/>
        <v>503.86109999999996</v>
      </c>
      <c r="Q668" s="44">
        <f t="shared" si="149"/>
        <v>-134131.45487499997</v>
      </c>
      <c r="R668" t="str">
        <f t="shared" si="150"/>
        <v>Braking</v>
      </c>
      <c r="S668">
        <f t="shared" si="151"/>
        <v>15619.694099999999</v>
      </c>
    </row>
    <row r="669" spans="2:19" x14ac:dyDescent="0.3">
      <c r="B669" s="27" t="s">
        <v>12</v>
      </c>
      <c r="C669" s="27">
        <v>661</v>
      </c>
      <c r="D669" s="27">
        <v>72</v>
      </c>
      <c r="E669" s="26">
        <v>26</v>
      </c>
      <c r="F669" s="15">
        <f t="shared" si="152"/>
        <v>-1.4305555555555556</v>
      </c>
      <c r="G669" s="15">
        <f t="shared" si="140"/>
        <v>-5.15</v>
      </c>
      <c r="H669">
        <f t="shared" si="141"/>
        <v>248.02440000000001</v>
      </c>
      <c r="I669">
        <f t="shared" si="142"/>
        <v>-77512556.207341671</v>
      </c>
      <c r="J669">
        <f t="shared" si="153"/>
        <v>26</v>
      </c>
      <c r="K669">
        <f t="shared" si="143"/>
        <v>327752.10000000003</v>
      </c>
      <c r="L669">
        <f t="shared" si="144"/>
        <v>434330</v>
      </c>
      <c r="M669" s="42">
        <f t="shared" si="145"/>
        <v>-76750.474107341681</v>
      </c>
      <c r="N669">
        <f t="shared" si="146"/>
        <v>151.27020000000002</v>
      </c>
      <c r="O669">
        <f t="shared" si="147"/>
        <v>248.02440000000001</v>
      </c>
      <c r="P669" s="43">
        <f t="shared" si="148"/>
        <v>399.29460000000006</v>
      </c>
      <c r="Q669" s="44">
        <f t="shared" si="149"/>
        <v>-117265.59184166667</v>
      </c>
      <c r="R669" t="str">
        <f t="shared" si="150"/>
        <v>Braking</v>
      </c>
      <c r="S669">
        <f t="shared" si="151"/>
        <v>10381.659600000001</v>
      </c>
    </row>
    <row r="670" spans="2:19" x14ac:dyDescent="0.3">
      <c r="B670" s="27" t="s">
        <v>12</v>
      </c>
      <c r="C670" s="27">
        <v>662</v>
      </c>
      <c r="D670" s="27">
        <v>73</v>
      </c>
      <c r="E670" s="26">
        <v>20.7</v>
      </c>
      <c r="F670" s="15">
        <f t="shared" si="152"/>
        <v>-1.4722222222222221</v>
      </c>
      <c r="G670" s="15">
        <f t="shared" si="140"/>
        <v>-5.3</v>
      </c>
      <c r="H670">
        <f t="shared" si="141"/>
        <v>157.21298099999998</v>
      </c>
      <c r="I670">
        <f t="shared" si="142"/>
        <v>-50716322.488948494</v>
      </c>
      <c r="J670">
        <f t="shared" si="153"/>
        <v>20.7</v>
      </c>
      <c r="K670">
        <f t="shared" si="143"/>
        <v>260941.095</v>
      </c>
      <c r="L670">
        <f t="shared" si="144"/>
        <v>275304.82499999995</v>
      </c>
      <c r="M670" s="42">
        <f t="shared" si="145"/>
        <v>-50180.076568948491</v>
      </c>
      <c r="N670">
        <f t="shared" si="146"/>
        <v>151.27020000000002</v>
      </c>
      <c r="O670">
        <f t="shared" si="147"/>
        <v>157.21298099999998</v>
      </c>
      <c r="P670" s="43">
        <f t="shared" si="148"/>
        <v>308.483181</v>
      </c>
      <c r="Q670" s="44">
        <f t="shared" si="149"/>
        <v>-76610.759046749998</v>
      </c>
      <c r="R670" t="str">
        <f t="shared" si="150"/>
        <v>Braking</v>
      </c>
      <c r="S670">
        <f t="shared" si="151"/>
        <v>6385.6018466999994</v>
      </c>
    </row>
    <row r="671" spans="2:19" x14ac:dyDescent="0.3">
      <c r="B671" s="27" t="s">
        <v>12</v>
      </c>
      <c r="C671" s="27">
        <v>663</v>
      </c>
      <c r="D671" s="27">
        <v>74</v>
      </c>
      <c r="E671" s="26">
        <v>15.4</v>
      </c>
      <c r="F671" s="15">
        <f t="shared" si="152"/>
        <v>-1.0555555555555556</v>
      </c>
      <c r="G671" s="15">
        <f t="shared" si="140"/>
        <v>-3.8000000000000003</v>
      </c>
      <c r="H671">
        <f t="shared" si="141"/>
        <v>87.014004000000014</v>
      </c>
      <c r="I671">
        <f t="shared" si="142"/>
        <v>-20186792.104479004</v>
      </c>
      <c r="J671">
        <f t="shared" si="153"/>
        <v>15.4</v>
      </c>
      <c r="K671">
        <f t="shared" si="143"/>
        <v>194130.09</v>
      </c>
      <c r="L671">
        <f t="shared" si="144"/>
        <v>152375.30000000002</v>
      </c>
      <c r="M671" s="42">
        <f t="shared" si="145"/>
        <v>-19840.286714479003</v>
      </c>
      <c r="N671">
        <f t="shared" si="146"/>
        <v>151.27020000000002</v>
      </c>
      <c r="O671">
        <f t="shared" si="147"/>
        <v>87.014004000000014</v>
      </c>
      <c r="P671" s="43">
        <f t="shared" si="148"/>
        <v>238.28420400000005</v>
      </c>
      <c r="Q671" s="44">
        <f t="shared" si="149"/>
        <v>-30447.650233000004</v>
      </c>
      <c r="R671" t="str">
        <f t="shared" si="150"/>
        <v>Braking</v>
      </c>
      <c r="S671">
        <f t="shared" si="151"/>
        <v>3669.5767416000008</v>
      </c>
    </row>
    <row r="672" spans="2:19" x14ac:dyDescent="0.3">
      <c r="B672" s="27" t="s">
        <v>12</v>
      </c>
      <c r="C672" s="27">
        <v>664</v>
      </c>
      <c r="D672" s="27">
        <v>75</v>
      </c>
      <c r="E672" s="26">
        <v>13.1</v>
      </c>
      <c r="F672" s="15">
        <f t="shared" si="152"/>
        <v>-0.47222222222222227</v>
      </c>
      <c r="G672" s="15">
        <f t="shared" si="140"/>
        <v>-1.7000000000000002</v>
      </c>
      <c r="H672">
        <f t="shared" si="141"/>
        <v>62.963708999999994</v>
      </c>
      <c r="I672">
        <f t="shared" si="142"/>
        <v>-6554550.0907706665</v>
      </c>
      <c r="J672">
        <f t="shared" si="153"/>
        <v>13.1</v>
      </c>
      <c r="K672">
        <f t="shared" si="143"/>
        <v>165136.63500000001</v>
      </c>
      <c r="L672">
        <f t="shared" si="144"/>
        <v>110259.42499999999</v>
      </c>
      <c r="M672" s="42">
        <f t="shared" si="145"/>
        <v>-6279.1540307706673</v>
      </c>
      <c r="N672">
        <f t="shared" si="146"/>
        <v>151.27020000000002</v>
      </c>
      <c r="O672">
        <f t="shared" si="147"/>
        <v>62.963708999999994</v>
      </c>
      <c r="P672" s="43">
        <f t="shared" si="148"/>
        <v>214.23390900000001</v>
      </c>
      <c r="Q672" s="44">
        <f t="shared" si="149"/>
        <v>-9871.3103776666667</v>
      </c>
      <c r="R672" t="str">
        <f t="shared" si="150"/>
        <v>Braking</v>
      </c>
      <c r="S672">
        <f t="shared" si="151"/>
        <v>2806.4642079</v>
      </c>
    </row>
    <row r="673" spans="2:19" x14ac:dyDescent="0.3">
      <c r="B673" s="27" t="s">
        <v>12</v>
      </c>
      <c r="C673" s="27">
        <v>665</v>
      </c>
      <c r="D673" s="27">
        <v>76</v>
      </c>
      <c r="E673" s="26">
        <v>12</v>
      </c>
      <c r="F673" s="15">
        <f t="shared" si="152"/>
        <v>-8.3333333333333287E-2</v>
      </c>
      <c r="G673" s="15">
        <f t="shared" si="140"/>
        <v>-0.29999999999999982</v>
      </c>
      <c r="H673">
        <f t="shared" si="141"/>
        <v>52.833600000000004</v>
      </c>
      <c r="I673">
        <f t="shared" si="142"/>
        <v>-973514.11499999953</v>
      </c>
      <c r="J673">
        <f t="shared" si="153"/>
        <v>12</v>
      </c>
      <c r="K673">
        <f t="shared" si="143"/>
        <v>151270.20000000001</v>
      </c>
      <c r="L673">
        <f t="shared" si="144"/>
        <v>92520</v>
      </c>
      <c r="M673" s="42">
        <f t="shared" si="145"/>
        <v>-729.72391499999958</v>
      </c>
      <c r="N673">
        <f t="shared" si="146"/>
        <v>151.27020000000002</v>
      </c>
      <c r="O673">
        <f t="shared" si="147"/>
        <v>52.833600000000004</v>
      </c>
      <c r="P673" s="43">
        <f t="shared" si="148"/>
        <v>204.10380000000004</v>
      </c>
      <c r="Q673" s="44">
        <f t="shared" si="149"/>
        <v>-1463.9309999999994</v>
      </c>
      <c r="R673" t="str">
        <f t="shared" si="150"/>
        <v>Braking</v>
      </c>
      <c r="S673">
        <f t="shared" si="151"/>
        <v>2449.2456000000002</v>
      </c>
    </row>
    <row r="674" spans="2:19" x14ac:dyDescent="0.3">
      <c r="B674" s="27" t="s">
        <v>12</v>
      </c>
      <c r="C674" s="27">
        <v>666</v>
      </c>
      <c r="D674" s="27">
        <v>77</v>
      </c>
      <c r="E674" s="26">
        <v>12.5</v>
      </c>
      <c r="F674" s="15">
        <f t="shared" si="152"/>
        <v>0.27777777777777779</v>
      </c>
      <c r="G674" s="15">
        <f t="shared" si="140"/>
        <v>1.0000000000000002</v>
      </c>
      <c r="H674">
        <f t="shared" si="141"/>
        <v>57.328125</v>
      </c>
      <c r="I674">
        <f t="shared" si="142"/>
        <v>3531699.140625</v>
      </c>
      <c r="J674">
        <f t="shared" si="153"/>
        <v>12.5</v>
      </c>
      <c r="K674">
        <f t="shared" si="143"/>
        <v>157573.125</v>
      </c>
      <c r="L674">
        <f t="shared" si="144"/>
        <v>100390.625</v>
      </c>
      <c r="M674" s="42">
        <f t="shared" si="145"/>
        <v>3789.6628906249998</v>
      </c>
      <c r="N674">
        <f t="shared" si="146"/>
        <v>151.27020000000002</v>
      </c>
      <c r="O674">
        <f t="shared" si="147"/>
        <v>57.328125</v>
      </c>
      <c r="P674" s="43">
        <f t="shared" si="148"/>
        <v>208.59832500000002</v>
      </c>
      <c r="Q674" s="44">
        <f t="shared" si="149"/>
        <v>5302.8515625</v>
      </c>
      <c r="R674" t="str">
        <f t="shared" si="150"/>
        <v>Accelerating</v>
      </c>
      <c r="S674">
        <f t="shared" si="151"/>
        <v>2607.4790625000001</v>
      </c>
    </row>
    <row r="675" spans="2:19" x14ac:dyDescent="0.3">
      <c r="B675" s="27" t="s">
        <v>12</v>
      </c>
      <c r="C675" s="27">
        <v>667</v>
      </c>
      <c r="D675" s="27">
        <v>78</v>
      </c>
      <c r="E675" s="26">
        <v>14</v>
      </c>
      <c r="F675" s="15">
        <f t="shared" si="152"/>
        <v>0.90277777777777779</v>
      </c>
      <c r="G675" s="15">
        <f t="shared" si="140"/>
        <v>3.25</v>
      </c>
      <c r="H675">
        <f t="shared" si="141"/>
        <v>71.912400000000005</v>
      </c>
      <c r="I675">
        <f t="shared" si="142"/>
        <v>14441300.847458335</v>
      </c>
      <c r="J675">
        <f t="shared" si="153"/>
        <v>14</v>
      </c>
      <c r="K675">
        <f t="shared" si="143"/>
        <v>176481.9</v>
      </c>
      <c r="L675">
        <f t="shared" si="144"/>
        <v>125930</v>
      </c>
      <c r="M675" s="42">
        <f t="shared" si="145"/>
        <v>14743.712747458336</v>
      </c>
      <c r="N675">
        <f t="shared" si="146"/>
        <v>151.27020000000002</v>
      </c>
      <c r="O675">
        <f t="shared" si="147"/>
        <v>71.912400000000005</v>
      </c>
      <c r="P675" s="43">
        <f t="shared" si="148"/>
        <v>223.18260000000004</v>
      </c>
      <c r="Q675" s="44">
        <f t="shared" si="149"/>
        <v>21651.125708333337</v>
      </c>
      <c r="R675" t="str">
        <f t="shared" si="150"/>
        <v>Accelerating</v>
      </c>
      <c r="S675">
        <f t="shared" si="151"/>
        <v>3124.5564000000004</v>
      </c>
    </row>
    <row r="676" spans="2:19" x14ac:dyDescent="0.3">
      <c r="B676" s="27" t="s">
        <v>12</v>
      </c>
      <c r="C676" s="27">
        <v>668</v>
      </c>
      <c r="D676" s="27">
        <v>79</v>
      </c>
      <c r="E676" s="26">
        <v>19</v>
      </c>
      <c r="F676" s="15">
        <f t="shared" si="152"/>
        <v>1.2777777777777777</v>
      </c>
      <c r="G676" s="15">
        <f t="shared" si="140"/>
        <v>4.5999999999999996</v>
      </c>
      <c r="H676">
        <f t="shared" si="141"/>
        <v>132.45090000000002</v>
      </c>
      <c r="I676">
        <f t="shared" si="142"/>
        <v>37760103.312133342</v>
      </c>
      <c r="J676">
        <f t="shared" si="153"/>
        <v>19</v>
      </c>
      <c r="K676">
        <f t="shared" si="143"/>
        <v>239511.15</v>
      </c>
      <c r="L676">
        <f t="shared" si="144"/>
        <v>231942.5</v>
      </c>
      <c r="M676" s="42">
        <f t="shared" si="145"/>
        <v>38231.556962133342</v>
      </c>
      <c r="N676">
        <f t="shared" si="146"/>
        <v>151.27020000000002</v>
      </c>
      <c r="O676">
        <f t="shared" si="147"/>
        <v>132.45089999999999</v>
      </c>
      <c r="P676" s="43">
        <f t="shared" si="148"/>
        <v>283.72109999999998</v>
      </c>
      <c r="Q676" s="44">
        <f t="shared" si="149"/>
        <v>56527.100766666677</v>
      </c>
      <c r="R676" t="str">
        <f t="shared" si="150"/>
        <v>Accelerating</v>
      </c>
      <c r="S676">
        <f t="shared" si="151"/>
        <v>5390.7008999999998</v>
      </c>
    </row>
    <row r="677" spans="2:19" x14ac:dyDescent="0.3">
      <c r="B677" s="27" t="s">
        <v>12</v>
      </c>
      <c r="C677" s="27">
        <v>669</v>
      </c>
      <c r="D677" s="27">
        <v>80</v>
      </c>
      <c r="E677" s="26">
        <v>23.2</v>
      </c>
      <c r="F677" s="15">
        <f t="shared" si="152"/>
        <v>1.25</v>
      </c>
      <c r="G677" s="15">
        <f t="shared" si="140"/>
        <v>4.5000000000000009</v>
      </c>
      <c r="H677">
        <f t="shared" si="141"/>
        <v>197.48025600000003</v>
      </c>
      <c r="I677">
        <f t="shared" si="142"/>
        <v>55240288.034760006</v>
      </c>
      <c r="J677">
        <f t="shared" si="153"/>
        <v>23.2</v>
      </c>
      <c r="K677">
        <f t="shared" si="143"/>
        <v>292455.71999999997</v>
      </c>
      <c r="L677">
        <f t="shared" si="144"/>
        <v>345819.2</v>
      </c>
      <c r="M677" s="42">
        <f t="shared" si="145"/>
        <v>55878.562954760011</v>
      </c>
      <c r="N677">
        <f t="shared" si="146"/>
        <v>151.27020000000002</v>
      </c>
      <c r="O677">
        <f t="shared" si="147"/>
        <v>197.480256</v>
      </c>
      <c r="P677" s="43">
        <f t="shared" si="148"/>
        <v>348.75045599999999</v>
      </c>
      <c r="Q677" s="44">
        <f t="shared" si="149"/>
        <v>82571.432040000014</v>
      </c>
      <c r="R677" t="str">
        <f t="shared" si="150"/>
        <v>Accelerating</v>
      </c>
      <c r="S677">
        <f t="shared" si="151"/>
        <v>8091.0105791999995</v>
      </c>
    </row>
    <row r="678" spans="2:19" x14ac:dyDescent="0.3">
      <c r="B678" s="27" t="s">
        <v>12</v>
      </c>
      <c r="C678" s="27">
        <v>670</v>
      </c>
      <c r="D678" s="27">
        <v>81</v>
      </c>
      <c r="E678" s="26">
        <v>28</v>
      </c>
      <c r="F678" s="15">
        <f t="shared" si="152"/>
        <v>1.2222222222222223</v>
      </c>
      <c r="G678" s="15">
        <f t="shared" si="140"/>
        <v>4.4000000000000004</v>
      </c>
      <c r="H678">
        <f t="shared" si="141"/>
        <v>287.64960000000002</v>
      </c>
      <c r="I678">
        <f t="shared" si="142"/>
        <v>78910275.546666682</v>
      </c>
      <c r="J678">
        <f t="shared" si="153"/>
        <v>28</v>
      </c>
      <c r="K678">
        <f t="shared" si="143"/>
        <v>352963.8</v>
      </c>
      <c r="L678">
        <f t="shared" si="144"/>
        <v>503720</v>
      </c>
      <c r="M678" s="42">
        <f t="shared" si="145"/>
        <v>79766.959346666685</v>
      </c>
      <c r="N678">
        <f t="shared" si="146"/>
        <v>151.27020000000002</v>
      </c>
      <c r="O678">
        <f t="shared" si="147"/>
        <v>287.64960000000002</v>
      </c>
      <c r="P678" s="43">
        <f t="shared" si="148"/>
        <v>438.91980000000001</v>
      </c>
      <c r="Q678" s="44">
        <f t="shared" si="149"/>
        <v>117776.53066666669</v>
      </c>
      <c r="R678" t="str">
        <f t="shared" si="150"/>
        <v>Accelerating</v>
      </c>
      <c r="S678">
        <f t="shared" si="151"/>
        <v>12289.7544</v>
      </c>
    </row>
    <row r="679" spans="2:19" x14ac:dyDescent="0.3">
      <c r="B679" s="27" t="s">
        <v>12</v>
      </c>
      <c r="C679" s="27">
        <v>671</v>
      </c>
      <c r="D679" s="27">
        <v>82</v>
      </c>
      <c r="E679" s="26">
        <v>32</v>
      </c>
      <c r="F679" s="15">
        <f t="shared" si="152"/>
        <v>0.83333333333333326</v>
      </c>
      <c r="G679" s="15">
        <f t="shared" si="140"/>
        <v>2.9999999999999996</v>
      </c>
      <c r="H679">
        <f t="shared" si="141"/>
        <v>375.7056</v>
      </c>
      <c r="I679">
        <f t="shared" si="142"/>
        <v>70482527.104000002</v>
      </c>
      <c r="J679">
        <f t="shared" si="153"/>
        <v>32</v>
      </c>
      <c r="K679">
        <f t="shared" si="143"/>
        <v>403387.2</v>
      </c>
      <c r="L679">
        <f t="shared" si="144"/>
        <v>657920</v>
      </c>
      <c r="M679" s="42">
        <f t="shared" si="145"/>
        <v>71543.834304000004</v>
      </c>
      <c r="N679">
        <f t="shared" si="146"/>
        <v>151.27020000000002</v>
      </c>
      <c r="O679">
        <f t="shared" si="147"/>
        <v>375.7056</v>
      </c>
      <c r="P679" s="43">
        <f t="shared" si="148"/>
        <v>526.97580000000005</v>
      </c>
      <c r="Q679" s="44">
        <f t="shared" si="149"/>
        <v>105041.024</v>
      </c>
      <c r="R679" t="str">
        <f t="shared" si="150"/>
        <v>Accelerating</v>
      </c>
      <c r="S679">
        <f t="shared" si="151"/>
        <v>16863.225600000002</v>
      </c>
    </row>
    <row r="680" spans="2:19" x14ac:dyDescent="0.3">
      <c r="B680" s="27" t="s">
        <v>12</v>
      </c>
      <c r="C680" s="27">
        <v>672</v>
      </c>
      <c r="D680" s="27">
        <v>83</v>
      </c>
      <c r="E680" s="26">
        <v>34</v>
      </c>
      <c r="F680" s="15">
        <f t="shared" si="152"/>
        <v>0.55555555555555558</v>
      </c>
      <c r="G680" s="15">
        <f t="shared" si="140"/>
        <v>2.0000000000000004</v>
      </c>
      <c r="H680">
        <f t="shared" si="141"/>
        <v>424.13639999999998</v>
      </c>
      <c r="I680">
        <f t="shared" si="142"/>
        <v>53203670.015999995</v>
      </c>
      <c r="J680">
        <f t="shared" si="153"/>
        <v>34</v>
      </c>
      <c r="K680">
        <f t="shared" si="143"/>
        <v>428598.9</v>
      </c>
      <c r="L680">
        <f t="shared" si="144"/>
        <v>742730</v>
      </c>
      <c r="M680" s="42">
        <f t="shared" si="145"/>
        <v>54374.998915999997</v>
      </c>
      <c r="N680">
        <f t="shared" si="146"/>
        <v>151.27020000000002</v>
      </c>
      <c r="O680">
        <f t="shared" si="147"/>
        <v>424.13639999999998</v>
      </c>
      <c r="P680" s="43">
        <f t="shared" si="148"/>
        <v>575.40660000000003</v>
      </c>
      <c r="Q680" s="44">
        <f t="shared" si="149"/>
        <v>79172.127999999997</v>
      </c>
      <c r="R680" t="str">
        <f t="shared" si="150"/>
        <v>Accelerating</v>
      </c>
      <c r="S680">
        <f t="shared" si="151"/>
        <v>19563.824400000001</v>
      </c>
    </row>
    <row r="681" spans="2:19" x14ac:dyDescent="0.3">
      <c r="B681" s="27" t="s">
        <v>12</v>
      </c>
      <c r="C681" s="27">
        <v>673</v>
      </c>
      <c r="D681" s="27">
        <v>84</v>
      </c>
      <c r="E681" s="26">
        <v>36</v>
      </c>
      <c r="F681" s="15">
        <f t="shared" si="152"/>
        <v>0.55555555555555558</v>
      </c>
      <c r="G681" s="15">
        <f t="shared" si="140"/>
        <v>2.0000000000000004</v>
      </c>
      <c r="H681">
        <f t="shared" si="141"/>
        <v>475.50239999999997</v>
      </c>
      <c r="I681">
        <f t="shared" si="142"/>
        <v>59824674.035999998</v>
      </c>
      <c r="J681">
        <f t="shared" si="153"/>
        <v>36</v>
      </c>
      <c r="K681">
        <f t="shared" si="143"/>
        <v>453810.60000000003</v>
      </c>
      <c r="L681">
        <f t="shared" si="144"/>
        <v>832680</v>
      </c>
      <c r="M681" s="42">
        <f t="shared" si="145"/>
        <v>61111.164636000001</v>
      </c>
      <c r="N681">
        <f t="shared" si="146"/>
        <v>151.27020000000002</v>
      </c>
      <c r="O681">
        <f t="shared" si="147"/>
        <v>475.50240000000002</v>
      </c>
      <c r="P681" s="43">
        <f t="shared" si="148"/>
        <v>626.77260000000001</v>
      </c>
      <c r="Q681" s="44">
        <f t="shared" si="149"/>
        <v>88892.531999999992</v>
      </c>
      <c r="R681" t="str">
        <f t="shared" si="150"/>
        <v>Accelerating</v>
      </c>
      <c r="S681">
        <f t="shared" si="151"/>
        <v>22563.813600000001</v>
      </c>
    </row>
    <row r="682" spans="2:19" x14ac:dyDescent="0.3">
      <c r="B682" s="27" t="s">
        <v>12</v>
      </c>
      <c r="C682" s="27">
        <v>674</v>
      </c>
      <c r="D682" s="27">
        <v>85</v>
      </c>
      <c r="E682" s="26">
        <v>38</v>
      </c>
      <c r="F682" s="15">
        <f t="shared" si="152"/>
        <v>0.55555555555555558</v>
      </c>
      <c r="G682" s="15">
        <f t="shared" si="140"/>
        <v>2.0000000000000004</v>
      </c>
      <c r="H682">
        <f t="shared" si="141"/>
        <v>529.80360000000007</v>
      </c>
      <c r="I682">
        <f t="shared" si="142"/>
        <v>66854738.94266668</v>
      </c>
      <c r="J682">
        <f t="shared" si="153"/>
        <v>38</v>
      </c>
      <c r="K682">
        <f t="shared" si="143"/>
        <v>479022.3</v>
      </c>
      <c r="L682">
        <f t="shared" si="144"/>
        <v>927770</v>
      </c>
      <c r="M682" s="42">
        <f t="shared" si="145"/>
        <v>68261.531242666679</v>
      </c>
      <c r="N682">
        <f t="shared" si="146"/>
        <v>151.27020000000002</v>
      </c>
      <c r="O682">
        <f t="shared" si="147"/>
        <v>529.80359999999996</v>
      </c>
      <c r="P682" s="43">
        <f t="shared" si="148"/>
        <v>681.07380000000001</v>
      </c>
      <c r="Q682" s="44">
        <f t="shared" si="149"/>
        <v>99191.007333333357</v>
      </c>
      <c r="R682" t="str">
        <f t="shared" si="150"/>
        <v>Accelerating</v>
      </c>
      <c r="S682">
        <f t="shared" si="151"/>
        <v>25880.804400000001</v>
      </c>
    </row>
    <row r="683" spans="2:19" x14ac:dyDescent="0.3">
      <c r="B683" s="27" t="s">
        <v>12</v>
      </c>
      <c r="C683" s="27">
        <v>675</v>
      </c>
      <c r="D683" s="27">
        <v>86</v>
      </c>
      <c r="E683" s="26">
        <v>40</v>
      </c>
      <c r="F683" s="15">
        <f t="shared" si="152"/>
        <v>0.31944444444444403</v>
      </c>
      <c r="G683" s="15">
        <f t="shared" si="140"/>
        <v>1.1499999999999986</v>
      </c>
      <c r="H683">
        <f t="shared" si="141"/>
        <v>587.04000000000008</v>
      </c>
      <c r="I683">
        <f t="shared" si="142"/>
        <v>42720918.749999955</v>
      </c>
      <c r="J683">
        <f t="shared" si="153"/>
        <v>40</v>
      </c>
      <c r="K683">
        <f t="shared" si="143"/>
        <v>504234</v>
      </c>
      <c r="L683">
        <f t="shared" si="144"/>
        <v>1028000</v>
      </c>
      <c r="M683" s="42">
        <f t="shared" si="145"/>
        <v>44253.152749999957</v>
      </c>
      <c r="N683">
        <f t="shared" si="146"/>
        <v>151.27020000000002</v>
      </c>
      <c r="O683">
        <f t="shared" si="147"/>
        <v>587.04</v>
      </c>
      <c r="P683" s="43">
        <f t="shared" si="148"/>
        <v>738.31020000000001</v>
      </c>
      <c r="Q683" s="44">
        <f t="shared" si="149"/>
        <v>63290.249999999935</v>
      </c>
      <c r="R683" t="str">
        <f t="shared" si="150"/>
        <v>Accelerating</v>
      </c>
      <c r="S683">
        <f t="shared" si="151"/>
        <v>29532.407999999999</v>
      </c>
    </row>
    <row r="684" spans="2:19" x14ac:dyDescent="0.3">
      <c r="B684" s="27" t="s">
        <v>12</v>
      </c>
      <c r="C684" s="27">
        <v>676</v>
      </c>
      <c r="D684" s="27">
        <v>87</v>
      </c>
      <c r="E684" s="26">
        <v>40.299999999999997</v>
      </c>
      <c r="F684" s="15">
        <f t="shared" si="152"/>
        <v>6.9444444444444448E-2</v>
      </c>
      <c r="G684" s="15">
        <f t="shared" si="140"/>
        <v>0.25000000000000006</v>
      </c>
      <c r="H684">
        <f t="shared" si="141"/>
        <v>595.87862099999995</v>
      </c>
      <c r="I684">
        <f t="shared" si="142"/>
        <v>9454938.4968783334</v>
      </c>
      <c r="J684">
        <f t="shared" si="153"/>
        <v>40.299999999999997</v>
      </c>
      <c r="K684">
        <f t="shared" si="143"/>
        <v>508015.755</v>
      </c>
      <c r="L684">
        <f t="shared" si="144"/>
        <v>1043477.8249999998</v>
      </c>
      <c r="M684" s="42">
        <f t="shared" si="145"/>
        <v>11006.432076878333</v>
      </c>
      <c r="N684">
        <f t="shared" si="146"/>
        <v>151.27020000000002</v>
      </c>
      <c r="O684">
        <f t="shared" si="147"/>
        <v>595.87862099999984</v>
      </c>
      <c r="P684" s="43">
        <f t="shared" si="148"/>
        <v>747.14882099999988</v>
      </c>
      <c r="Q684" s="44">
        <f t="shared" si="149"/>
        <v>13986.595409583333</v>
      </c>
      <c r="R684" t="str">
        <f t="shared" si="150"/>
        <v>Accelerating</v>
      </c>
      <c r="S684">
        <f t="shared" si="151"/>
        <v>30110.097486299994</v>
      </c>
    </row>
    <row r="685" spans="2:19" x14ac:dyDescent="0.3">
      <c r="B685" s="27" t="s">
        <v>12</v>
      </c>
      <c r="C685" s="27">
        <v>677</v>
      </c>
      <c r="D685" s="27">
        <v>88</v>
      </c>
      <c r="E685" s="26">
        <v>40.5</v>
      </c>
      <c r="F685" s="15">
        <f t="shared" si="152"/>
        <v>-0.18055555555555516</v>
      </c>
      <c r="G685" s="15">
        <f t="shared" si="140"/>
        <v>-0.64999999999999858</v>
      </c>
      <c r="H685">
        <f t="shared" si="141"/>
        <v>601.807725</v>
      </c>
      <c r="I685">
        <f t="shared" si="142"/>
        <v>-24900952.26590151</v>
      </c>
      <c r="J685">
        <f t="shared" si="153"/>
        <v>40.5</v>
      </c>
      <c r="K685">
        <f t="shared" si="143"/>
        <v>510536.92499999999</v>
      </c>
      <c r="L685">
        <f t="shared" si="144"/>
        <v>1053860.625</v>
      </c>
      <c r="M685" s="42">
        <f t="shared" si="145"/>
        <v>-23336.554715901508</v>
      </c>
      <c r="N685">
        <f t="shared" si="146"/>
        <v>151.27020000000002</v>
      </c>
      <c r="O685">
        <f t="shared" si="147"/>
        <v>601.807725</v>
      </c>
      <c r="P685" s="43">
        <f t="shared" si="148"/>
        <v>753.07792500000005</v>
      </c>
      <c r="Q685" s="44">
        <f t="shared" si="149"/>
        <v>-36781.317970312419</v>
      </c>
      <c r="R685" t="str">
        <f t="shared" si="150"/>
        <v>Braking</v>
      </c>
      <c r="S685">
        <f t="shared" si="151"/>
        <v>30499.655962500001</v>
      </c>
    </row>
    <row r="686" spans="2:19" x14ac:dyDescent="0.3">
      <c r="B686" s="27" t="s">
        <v>12</v>
      </c>
      <c r="C686" s="27">
        <v>678</v>
      </c>
      <c r="D686" s="27">
        <v>89</v>
      </c>
      <c r="E686" s="26">
        <v>39</v>
      </c>
      <c r="F686" s="15">
        <f t="shared" si="152"/>
        <v>-0.6666666666666663</v>
      </c>
      <c r="G686" s="15">
        <f t="shared" si="140"/>
        <v>-2.3999999999999986</v>
      </c>
      <c r="H686">
        <f t="shared" si="141"/>
        <v>558.05490000000009</v>
      </c>
      <c r="I686">
        <f t="shared" si="142"/>
        <v>-85509636.217199966</v>
      </c>
      <c r="J686">
        <f t="shared" si="153"/>
        <v>39</v>
      </c>
      <c r="K686">
        <f t="shared" si="143"/>
        <v>491628.15</v>
      </c>
      <c r="L686">
        <f t="shared" si="144"/>
        <v>977242.5</v>
      </c>
      <c r="M686" s="42">
        <f t="shared" si="145"/>
        <v>-84040.765567199967</v>
      </c>
      <c r="N686">
        <f t="shared" si="146"/>
        <v>151.27020000000002</v>
      </c>
      <c r="O686">
        <f t="shared" si="147"/>
        <v>558.05489999999998</v>
      </c>
      <c r="P686" s="43">
        <f t="shared" si="148"/>
        <v>709.32510000000002</v>
      </c>
      <c r="Q686" s="44">
        <f t="shared" si="149"/>
        <v>-126120.40739999995</v>
      </c>
      <c r="R686" t="str">
        <f t="shared" si="150"/>
        <v>Braking</v>
      </c>
      <c r="S686">
        <f t="shared" si="151"/>
        <v>27663.678899999999</v>
      </c>
    </row>
    <row r="687" spans="2:19" x14ac:dyDescent="0.3">
      <c r="B687" s="27" t="s">
        <v>12</v>
      </c>
      <c r="C687" s="27">
        <v>679</v>
      </c>
      <c r="D687" s="27">
        <v>90</v>
      </c>
      <c r="E687" s="26">
        <v>35.700000000000003</v>
      </c>
      <c r="F687" s="15">
        <f t="shared" si="152"/>
        <v>-0.99999999999999989</v>
      </c>
      <c r="G687" s="15">
        <f t="shared" si="140"/>
        <v>-3.5999999999999996</v>
      </c>
      <c r="H687">
        <f t="shared" si="141"/>
        <v>467.61038100000013</v>
      </c>
      <c r="I687">
        <f t="shared" si="142"/>
        <v>-107793778.83331051</v>
      </c>
      <c r="J687">
        <f t="shared" si="153"/>
        <v>35.700000000000003</v>
      </c>
      <c r="K687">
        <f t="shared" si="143"/>
        <v>450028.84500000003</v>
      </c>
      <c r="L687">
        <f t="shared" si="144"/>
        <v>818859.82500000019</v>
      </c>
      <c r="M687" s="42">
        <f t="shared" si="145"/>
        <v>-106524.89016331051</v>
      </c>
      <c r="N687">
        <f t="shared" si="146"/>
        <v>151.27020000000002</v>
      </c>
      <c r="O687">
        <f t="shared" si="147"/>
        <v>467.61038100000007</v>
      </c>
      <c r="P687" s="43">
        <f t="shared" si="148"/>
        <v>618.88058100000012</v>
      </c>
      <c r="Q687" s="44">
        <f t="shared" si="149"/>
        <v>-158753.72434950003</v>
      </c>
      <c r="R687" t="str">
        <f t="shared" si="150"/>
        <v>Braking</v>
      </c>
      <c r="S687">
        <f t="shared" si="151"/>
        <v>22094.036741700005</v>
      </c>
    </row>
    <row r="688" spans="2:19" x14ac:dyDescent="0.3">
      <c r="B688" s="27" t="s">
        <v>12</v>
      </c>
      <c r="C688" s="27">
        <v>680</v>
      </c>
      <c r="D688" s="27">
        <v>91</v>
      </c>
      <c r="E688" s="26">
        <v>31.8</v>
      </c>
      <c r="F688" s="15">
        <f t="shared" si="152"/>
        <v>-1.1944444444444446</v>
      </c>
      <c r="G688" s="15">
        <f t="shared" si="140"/>
        <v>-4.3000000000000007</v>
      </c>
      <c r="H688">
        <f t="shared" si="141"/>
        <v>371.02395600000006</v>
      </c>
      <c r="I688">
        <f t="shared" si="142"/>
        <v>-102460326.69360004</v>
      </c>
      <c r="J688">
        <f t="shared" si="153"/>
        <v>31.8</v>
      </c>
      <c r="K688">
        <f t="shared" si="143"/>
        <v>400866.03</v>
      </c>
      <c r="L688">
        <f t="shared" si="144"/>
        <v>649721.69999999995</v>
      </c>
      <c r="M688" s="42">
        <f t="shared" si="145"/>
        <v>-101409.73896360004</v>
      </c>
      <c r="N688">
        <f t="shared" si="146"/>
        <v>151.27020000000002</v>
      </c>
      <c r="O688">
        <f t="shared" si="147"/>
        <v>371.023956</v>
      </c>
      <c r="P688" s="43">
        <f t="shared" si="148"/>
        <v>522.29415600000004</v>
      </c>
      <c r="Q688" s="44">
        <f t="shared" si="149"/>
        <v>-150676.95102000007</v>
      </c>
      <c r="R688" t="str">
        <f t="shared" si="150"/>
        <v>Braking</v>
      </c>
      <c r="S688">
        <f t="shared" si="151"/>
        <v>16608.9541608</v>
      </c>
    </row>
    <row r="689" spans="2:19" x14ac:dyDescent="0.3">
      <c r="B689" s="27" t="s">
        <v>12</v>
      </c>
      <c r="C689" s="27">
        <v>681</v>
      </c>
      <c r="D689" s="27">
        <v>92</v>
      </c>
      <c r="E689" s="26">
        <v>27.1</v>
      </c>
      <c r="F689" s="15">
        <f t="shared" si="152"/>
        <v>-1.25</v>
      </c>
      <c r="G689" s="15">
        <f t="shared" si="140"/>
        <v>-4.5000000000000009</v>
      </c>
      <c r="H689">
        <f t="shared" si="141"/>
        <v>269.45502900000002</v>
      </c>
      <c r="I689">
        <f t="shared" si="142"/>
        <v>-78101708.565043136</v>
      </c>
      <c r="J689">
        <f t="shared" si="153"/>
        <v>27.1</v>
      </c>
      <c r="K689">
        <f t="shared" si="143"/>
        <v>341618.53500000003</v>
      </c>
      <c r="L689">
        <f t="shared" si="144"/>
        <v>471858.42500000005</v>
      </c>
      <c r="M689" s="42">
        <f t="shared" si="145"/>
        <v>-77288.23160504314</v>
      </c>
      <c r="N689">
        <f t="shared" si="146"/>
        <v>151.27020000000002</v>
      </c>
      <c r="O689">
        <f t="shared" si="147"/>
        <v>269.45502900000002</v>
      </c>
      <c r="P689" s="43">
        <f t="shared" si="148"/>
        <v>420.72522900000001</v>
      </c>
      <c r="Q689" s="44">
        <f t="shared" si="149"/>
        <v>-114686.79671812501</v>
      </c>
      <c r="R689" t="str">
        <f t="shared" si="150"/>
        <v>Braking</v>
      </c>
      <c r="S689">
        <f t="shared" si="151"/>
        <v>11401.6537059</v>
      </c>
    </row>
    <row r="690" spans="2:19" x14ac:dyDescent="0.3">
      <c r="B690" s="27" t="s">
        <v>12</v>
      </c>
      <c r="C690" s="27">
        <v>682</v>
      </c>
      <c r="D690" s="27">
        <v>93</v>
      </c>
      <c r="E690" s="26">
        <v>22.8</v>
      </c>
      <c r="F690" s="15">
        <f t="shared" si="152"/>
        <v>-0.83333333333333326</v>
      </c>
      <c r="G690" s="15">
        <f t="shared" si="140"/>
        <v>-2.9999999999999996</v>
      </c>
      <c r="H690">
        <f t="shared" si="141"/>
        <v>190.72929600000003</v>
      </c>
      <c r="I690">
        <f t="shared" si="142"/>
        <v>-36963655.446960002</v>
      </c>
      <c r="J690">
        <f t="shared" si="153"/>
        <v>22.8</v>
      </c>
      <c r="K690">
        <f t="shared" si="143"/>
        <v>287413.38</v>
      </c>
      <c r="L690">
        <f t="shared" si="144"/>
        <v>333997.2</v>
      </c>
      <c r="M690" s="42">
        <f t="shared" si="145"/>
        <v>-36342.244866959998</v>
      </c>
      <c r="N690">
        <f t="shared" si="146"/>
        <v>151.27020000000002</v>
      </c>
      <c r="O690">
        <f t="shared" si="147"/>
        <v>190.72929600000001</v>
      </c>
      <c r="P690" s="43">
        <f t="shared" si="148"/>
        <v>341.99949600000002</v>
      </c>
      <c r="Q690" s="44">
        <f t="shared" si="149"/>
        <v>-54198.908280000003</v>
      </c>
      <c r="R690" t="str">
        <f t="shared" si="150"/>
        <v>Braking</v>
      </c>
      <c r="S690">
        <f t="shared" si="151"/>
        <v>7797.5885088000005</v>
      </c>
    </row>
    <row r="691" spans="2:19" x14ac:dyDescent="0.3">
      <c r="B691" s="27" t="s">
        <v>12</v>
      </c>
      <c r="C691" s="27">
        <v>683</v>
      </c>
      <c r="D691" s="27">
        <v>94</v>
      </c>
      <c r="E691" s="26">
        <v>21.1</v>
      </c>
      <c r="F691" s="15">
        <f t="shared" si="152"/>
        <v>-0.54166666666666696</v>
      </c>
      <c r="G691" s="15">
        <f t="shared" si="140"/>
        <v>-1.9500000000000011</v>
      </c>
      <c r="H691">
        <f t="shared" si="141"/>
        <v>163.34754900000001</v>
      </c>
      <c r="I691">
        <f t="shared" si="142"/>
        <v>-20637455.254395701</v>
      </c>
      <c r="J691">
        <f t="shared" si="153"/>
        <v>21.1</v>
      </c>
      <c r="K691">
        <f t="shared" si="143"/>
        <v>265983.435</v>
      </c>
      <c r="L691">
        <f t="shared" si="144"/>
        <v>286047.42500000005</v>
      </c>
      <c r="M691" s="42">
        <f t="shared" si="145"/>
        <v>-20085.424394395701</v>
      </c>
      <c r="N691">
        <f t="shared" si="146"/>
        <v>151.27020000000002</v>
      </c>
      <c r="O691">
        <f t="shared" si="147"/>
        <v>163.34754900000001</v>
      </c>
      <c r="P691" s="43">
        <f t="shared" si="148"/>
        <v>314.617749</v>
      </c>
      <c r="Q691" s="44">
        <f t="shared" si="149"/>
        <v>-30215.893491062521</v>
      </c>
      <c r="R691" t="str">
        <f t="shared" si="150"/>
        <v>Braking</v>
      </c>
      <c r="S691">
        <f t="shared" si="151"/>
        <v>6638.4345039000009</v>
      </c>
    </row>
    <row r="692" spans="2:19" x14ac:dyDescent="0.3">
      <c r="B692" s="27" t="s">
        <v>12</v>
      </c>
      <c r="C692" s="27">
        <v>684</v>
      </c>
      <c r="D692" s="27">
        <v>95</v>
      </c>
      <c r="E692" s="26">
        <v>18.899999999999999</v>
      </c>
      <c r="F692" s="15">
        <f t="shared" si="152"/>
        <v>-0.30555555555555597</v>
      </c>
      <c r="G692" s="15">
        <f t="shared" si="140"/>
        <v>-1.1000000000000016</v>
      </c>
      <c r="H692">
        <f t="shared" si="141"/>
        <v>131.06034899999997</v>
      </c>
      <c r="I692">
        <f t="shared" si="142"/>
        <v>-9367931.6258220114</v>
      </c>
      <c r="J692">
        <f t="shared" si="153"/>
        <v>18.899999999999999</v>
      </c>
      <c r="K692">
        <f t="shared" si="143"/>
        <v>238250.565</v>
      </c>
      <c r="L692">
        <f t="shared" si="144"/>
        <v>229507.42499999996</v>
      </c>
      <c r="M692" s="42">
        <f t="shared" si="145"/>
        <v>-8900.1736358220114</v>
      </c>
      <c r="N692">
        <f t="shared" si="146"/>
        <v>151.27020000000002</v>
      </c>
      <c r="O692">
        <f t="shared" si="147"/>
        <v>131.06034899999997</v>
      </c>
      <c r="P692" s="43">
        <f t="shared" si="148"/>
        <v>282.33054900000002</v>
      </c>
      <c r="Q692" s="44">
        <f t="shared" si="149"/>
        <v>-13695.806470500016</v>
      </c>
      <c r="R692" t="str">
        <f t="shared" si="150"/>
        <v>Braking</v>
      </c>
      <c r="S692">
        <f t="shared" si="151"/>
        <v>5336.0473761000003</v>
      </c>
    </row>
    <row r="693" spans="2:19" x14ac:dyDescent="0.3">
      <c r="B693" s="27" t="s">
        <v>12</v>
      </c>
      <c r="C693" s="27">
        <v>685</v>
      </c>
      <c r="D693" s="27">
        <v>96</v>
      </c>
      <c r="E693" s="26">
        <v>18.899999999999999</v>
      </c>
      <c r="F693" s="15">
        <f t="shared" si="152"/>
        <v>0.33333333333333365</v>
      </c>
      <c r="G693" s="15">
        <f t="shared" si="140"/>
        <v>1.2000000000000013</v>
      </c>
      <c r="H693">
        <f t="shared" si="141"/>
        <v>131.06034899999997</v>
      </c>
      <c r="I693">
        <f t="shared" si="142"/>
        <v>10249465.376587508</v>
      </c>
      <c r="J693">
        <f t="shared" si="153"/>
        <v>18.899999999999999</v>
      </c>
      <c r="K693">
        <f t="shared" si="143"/>
        <v>238250.565</v>
      </c>
      <c r="L693">
        <f t="shared" si="144"/>
        <v>229507.42499999996</v>
      </c>
      <c r="M693" s="42">
        <f t="shared" si="145"/>
        <v>10717.223366587508</v>
      </c>
      <c r="N693">
        <f t="shared" si="146"/>
        <v>151.27020000000002</v>
      </c>
      <c r="O693">
        <f t="shared" si="147"/>
        <v>131.06034899999997</v>
      </c>
      <c r="P693" s="43">
        <f t="shared" si="148"/>
        <v>282.33054900000002</v>
      </c>
      <c r="Q693" s="44">
        <f t="shared" si="149"/>
        <v>14962.723177500013</v>
      </c>
      <c r="R693" t="str">
        <f t="shared" si="150"/>
        <v>Accelerating</v>
      </c>
      <c r="S693">
        <f t="shared" si="151"/>
        <v>5336.0473761000003</v>
      </c>
    </row>
    <row r="694" spans="2:19" x14ac:dyDescent="0.3">
      <c r="B694" s="27" t="s">
        <v>12</v>
      </c>
      <c r="C694" s="27">
        <v>686</v>
      </c>
      <c r="D694" s="27">
        <v>97</v>
      </c>
      <c r="E694" s="26">
        <v>21.3</v>
      </c>
      <c r="F694" s="15">
        <f t="shared" si="152"/>
        <v>0.69444444444444442</v>
      </c>
      <c r="G694" s="15">
        <f t="shared" si="140"/>
        <v>2.5</v>
      </c>
      <c r="H694">
        <f t="shared" si="141"/>
        <v>166.45886100000004</v>
      </c>
      <c r="I694">
        <f t="shared" si="142"/>
        <v>27199609.080262505</v>
      </c>
      <c r="J694">
        <f t="shared" si="153"/>
        <v>21.3</v>
      </c>
      <c r="K694">
        <f t="shared" si="143"/>
        <v>268504.60500000004</v>
      </c>
      <c r="L694">
        <f t="shared" si="144"/>
        <v>291495.82500000001</v>
      </c>
      <c r="M694" s="42">
        <f t="shared" si="145"/>
        <v>27759.609510262504</v>
      </c>
      <c r="N694">
        <f t="shared" si="146"/>
        <v>151.27020000000002</v>
      </c>
      <c r="O694">
        <f t="shared" si="147"/>
        <v>166.45886100000001</v>
      </c>
      <c r="P694" s="43">
        <f t="shared" si="148"/>
        <v>317.729061</v>
      </c>
      <c r="Q694" s="44">
        <f t="shared" si="149"/>
        <v>39649.575918750008</v>
      </c>
      <c r="R694" t="str">
        <f t="shared" si="150"/>
        <v>Accelerating</v>
      </c>
      <c r="S694">
        <f t="shared" si="151"/>
        <v>6767.6289993</v>
      </c>
    </row>
    <row r="695" spans="2:19" x14ac:dyDescent="0.3">
      <c r="B695" s="27" t="s">
        <v>12</v>
      </c>
      <c r="C695" s="27">
        <v>687</v>
      </c>
      <c r="D695" s="27">
        <v>98</v>
      </c>
      <c r="E695" s="26">
        <v>23.9</v>
      </c>
      <c r="F695" s="15">
        <f t="shared" si="152"/>
        <v>0.63888888888888862</v>
      </c>
      <c r="G695" s="15">
        <f t="shared" si="140"/>
        <v>2.2999999999999994</v>
      </c>
      <c r="H695">
        <f t="shared" si="141"/>
        <v>209.57694899999998</v>
      </c>
      <c r="I695">
        <f t="shared" si="142"/>
        <v>31597471.249713361</v>
      </c>
      <c r="J695">
        <f t="shared" si="153"/>
        <v>23.9</v>
      </c>
      <c r="K695">
        <f t="shared" si="143"/>
        <v>301279.815</v>
      </c>
      <c r="L695">
        <f t="shared" si="144"/>
        <v>367002.42499999993</v>
      </c>
      <c r="M695" s="42">
        <f t="shared" si="145"/>
        <v>32265.753489713363</v>
      </c>
      <c r="N695">
        <f t="shared" si="146"/>
        <v>151.27020000000002</v>
      </c>
      <c r="O695">
        <f t="shared" si="147"/>
        <v>209.57694899999998</v>
      </c>
      <c r="P695" s="43">
        <f t="shared" si="148"/>
        <v>360.847149</v>
      </c>
      <c r="Q695" s="44">
        <f t="shared" si="149"/>
        <v>45993.407932624978</v>
      </c>
      <c r="R695" t="str">
        <f t="shared" si="150"/>
        <v>Accelerating</v>
      </c>
      <c r="S695">
        <f t="shared" si="151"/>
        <v>8624.2468611000004</v>
      </c>
    </row>
    <row r="696" spans="2:19" x14ac:dyDescent="0.3">
      <c r="B696" s="27" t="s">
        <v>12</v>
      </c>
      <c r="C696" s="27">
        <v>688</v>
      </c>
      <c r="D696" s="27">
        <v>99</v>
      </c>
      <c r="E696" s="26">
        <v>25.9</v>
      </c>
      <c r="F696" s="15">
        <f t="shared" si="152"/>
        <v>0.625</v>
      </c>
      <c r="G696" s="15">
        <f t="shared" si="140"/>
        <v>2.2500000000000004</v>
      </c>
      <c r="H696">
        <f t="shared" si="141"/>
        <v>246.12018899999998</v>
      </c>
      <c r="I696">
        <f t="shared" si="142"/>
        <v>36406098.356879994</v>
      </c>
      <c r="J696">
        <f t="shared" si="153"/>
        <v>25.9</v>
      </c>
      <c r="K696">
        <f t="shared" si="143"/>
        <v>326491.51500000001</v>
      </c>
      <c r="L696">
        <f t="shared" si="144"/>
        <v>430995.42499999999</v>
      </c>
      <c r="M696" s="42">
        <f t="shared" si="145"/>
        <v>37163.585296879995</v>
      </c>
      <c r="N696">
        <f t="shared" si="146"/>
        <v>151.27020000000002</v>
      </c>
      <c r="O696">
        <f t="shared" si="147"/>
        <v>246.12018899999998</v>
      </c>
      <c r="P696" s="43">
        <f t="shared" si="148"/>
        <v>397.39038900000003</v>
      </c>
      <c r="Q696" s="44">
        <f t="shared" si="149"/>
        <v>52915.840634999993</v>
      </c>
      <c r="R696" t="str">
        <f t="shared" si="150"/>
        <v>Accelerating</v>
      </c>
      <c r="S696">
        <f t="shared" si="151"/>
        <v>10292.411075100001</v>
      </c>
    </row>
    <row r="697" spans="2:19" x14ac:dyDescent="0.3">
      <c r="B697" s="27" t="s">
        <v>12</v>
      </c>
      <c r="C697" s="27">
        <v>689</v>
      </c>
      <c r="D697" s="27">
        <v>100</v>
      </c>
      <c r="E697" s="26">
        <v>28.4</v>
      </c>
      <c r="F697" s="15">
        <f t="shared" si="152"/>
        <v>0.61111111111111138</v>
      </c>
      <c r="G697" s="15">
        <f t="shared" si="140"/>
        <v>2.2000000000000011</v>
      </c>
      <c r="H697">
        <f t="shared" si="141"/>
        <v>295.92686399999997</v>
      </c>
      <c r="I697">
        <f t="shared" si="142"/>
        <v>42925268.468177348</v>
      </c>
      <c r="J697">
        <f t="shared" si="153"/>
        <v>28.4</v>
      </c>
      <c r="K697">
        <f t="shared" si="143"/>
        <v>358006.14</v>
      </c>
      <c r="L697">
        <f t="shared" si="144"/>
        <v>518214.8</v>
      </c>
      <c r="M697" s="42">
        <f t="shared" si="145"/>
        <v>43801.489408177345</v>
      </c>
      <c r="N697">
        <f t="shared" si="146"/>
        <v>151.27020000000002</v>
      </c>
      <c r="O697">
        <f t="shared" si="147"/>
        <v>295.92686399999997</v>
      </c>
      <c r="P697" s="43">
        <f t="shared" si="148"/>
        <v>447.19706399999995</v>
      </c>
      <c r="Q697" s="44">
        <f t="shared" si="149"/>
        <v>62300.825062666685</v>
      </c>
      <c r="R697" t="str">
        <f t="shared" si="150"/>
        <v>Accelerating</v>
      </c>
      <c r="S697">
        <f t="shared" si="151"/>
        <v>12700.396617599998</v>
      </c>
    </row>
    <row r="698" spans="2:19" x14ac:dyDescent="0.3">
      <c r="B698" s="27" t="s">
        <v>12</v>
      </c>
      <c r="C698" s="27">
        <v>690</v>
      </c>
      <c r="D698" s="27">
        <v>101</v>
      </c>
      <c r="E698" s="26">
        <v>30.3</v>
      </c>
      <c r="F698" s="15">
        <f t="shared" si="152"/>
        <v>0.34722222222222221</v>
      </c>
      <c r="G698" s="15">
        <f t="shared" si="140"/>
        <v>1.25</v>
      </c>
      <c r="H698">
        <f t="shared" si="141"/>
        <v>336.84722100000005</v>
      </c>
      <c r="I698">
        <f t="shared" si="142"/>
        <v>27842528.110781252</v>
      </c>
      <c r="J698">
        <f t="shared" si="153"/>
        <v>30.3</v>
      </c>
      <c r="K698">
        <f t="shared" si="143"/>
        <v>381957.255</v>
      </c>
      <c r="L698">
        <f t="shared" si="144"/>
        <v>589872.82500000007</v>
      </c>
      <c r="M698" s="42">
        <f t="shared" si="145"/>
        <v>28814.358190781251</v>
      </c>
      <c r="N698">
        <f t="shared" si="146"/>
        <v>151.27020000000002</v>
      </c>
      <c r="O698">
        <f t="shared" si="147"/>
        <v>336.84722099999999</v>
      </c>
      <c r="P698" s="43">
        <f t="shared" si="148"/>
        <v>488.11742100000004</v>
      </c>
      <c r="Q698" s="44">
        <f t="shared" si="149"/>
        <v>40351.490015625001</v>
      </c>
      <c r="R698" t="str">
        <f t="shared" si="150"/>
        <v>Accelerating</v>
      </c>
      <c r="S698">
        <f t="shared" si="151"/>
        <v>14789.957856300001</v>
      </c>
    </row>
    <row r="699" spans="2:19" x14ac:dyDescent="0.3">
      <c r="B699" s="27" t="s">
        <v>12</v>
      </c>
      <c r="C699" s="27">
        <v>691</v>
      </c>
      <c r="D699" s="27">
        <v>102</v>
      </c>
      <c r="E699" s="26">
        <v>30.9</v>
      </c>
      <c r="F699" s="15">
        <f t="shared" si="152"/>
        <v>0.1111111111111112</v>
      </c>
      <c r="G699" s="15">
        <f t="shared" si="140"/>
        <v>0.40000000000000036</v>
      </c>
      <c r="H699">
        <f t="shared" si="141"/>
        <v>350.31978899999996</v>
      </c>
      <c r="I699">
        <f t="shared" si="142"/>
        <v>9292835.7317505069</v>
      </c>
      <c r="J699">
        <f t="shared" si="153"/>
        <v>30.9</v>
      </c>
      <c r="K699">
        <f t="shared" si="143"/>
        <v>389520.76500000001</v>
      </c>
      <c r="L699">
        <f t="shared" si="144"/>
        <v>613465.42499999993</v>
      </c>
      <c r="M699" s="42">
        <f t="shared" si="145"/>
        <v>10295.821921750508</v>
      </c>
      <c r="N699">
        <f t="shared" si="146"/>
        <v>151.27020000000002</v>
      </c>
      <c r="O699">
        <f t="shared" si="147"/>
        <v>350.31978899999996</v>
      </c>
      <c r="P699" s="43">
        <f t="shared" si="148"/>
        <v>501.58998899999995</v>
      </c>
      <c r="Q699" s="44">
        <f t="shared" si="149"/>
        <v>13448.387455500009</v>
      </c>
      <c r="R699" t="str">
        <f t="shared" si="150"/>
        <v>Accelerating</v>
      </c>
      <c r="S699">
        <f t="shared" si="151"/>
        <v>15499.130660099998</v>
      </c>
    </row>
    <row r="700" spans="2:19" x14ac:dyDescent="0.3">
      <c r="B700" s="27" t="s">
        <v>12</v>
      </c>
      <c r="C700" s="27">
        <v>692</v>
      </c>
      <c r="D700" s="27">
        <v>103</v>
      </c>
      <c r="E700" s="26">
        <v>31.1</v>
      </c>
      <c r="F700" s="15">
        <f t="shared" si="152"/>
        <v>0.12500000000000031</v>
      </c>
      <c r="G700" s="15">
        <f t="shared" si="140"/>
        <v>0.45000000000000112</v>
      </c>
      <c r="H700">
        <f t="shared" si="141"/>
        <v>354.869349</v>
      </c>
      <c r="I700">
        <f t="shared" si="142"/>
        <v>10620884.746221026</v>
      </c>
      <c r="J700">
        <f t="shared" si="153"/>
        <v>31.1</v>
      </c>
      <c r="K700">
        <f t="shared" si="143"/>
        <v>392041.93500000006</v>
      </c>
      <c r="L700">
        <f t="shared" si="144"/>
        <v>621432.42500000005</v>
      </c>
      <c r="M700" s="42">
        <f t="shared" si="145"/>
        <v>11634.359106221027</v>
      </c>
      <c r="N700">
        <f t="shared" si="146"/>
        <v>151.27020000000002</v>
      </c>
      <c r="O700">
        <f t="shared" si="147"/>
        <v>354.869349</v>
      </c>
      <c r="P700" s="43">
        <f t="shared" si="148"/>
        <v>506.13954899999999</v>
      </c>
      <c r="Q700" s="44">
        <f t="shared" si="149"/>
        <v>15348.099344250038</v>
      </c>
      <c r="R700" t="str">
        <f t="shared" si="150"/>
        <v>Accelerating</v>
      </c>
      <c r="S700">
        <f t="shared" si="151"/>
        <v>15740.9399739</v>
      </c>
    </row>
    <row r="701" spans="2:19" x14ac:dyDescent="0.3">
      <c r="B701" s="27" t="s">
        <v>12</v>
      </c>
      <c r="C701" s="27">
        <v>693</v>
      </c>
      <c r="D701" s="27">
        <v>104</v>
      </c>
      <c r="E701" s="26">
        <v>31.8</v>
      </c>
      <c r="F701" s="15">
        <f t="shared" si="152"/>
        <v>0.2222222222222224</v>
      </c>
      <c r="G701" s="15">
        <f t="shared" si="140"/>
        <v>0.80000000000000071</v>
      </c>
      <c r="H701">
        <f t="shared" si="141"/>
        <v>371.02395600000006</v>
      </c>
      <c r="I701">
        <f t="shared" si="142"/>
        <v>19798209.31611602</v>
      </c>
      <c r="J701">
        <f t="shared" si="153"/>
        <v>31.8</v>
      </c>
      <c r="K701">
        <f t="shared" si="143"/>
        <v>400866.03</v>
      </c>
      <c r="L701">
        <f t="shared" si="144"/>
        <v>649721.69999999995</v>
      </c>
      <c r="M701" s="42">
        <f t="shared" si="145"/>
        <v>20848.797046116022</v>
      </c>
      <c r="N701">
        <f t="shared" si="146"/>
        <v>151.27020000000002</v>
      </c>
      <c r="O701">
        <f t="shared" si="147"/>
        <v>371.023956</v>
      </c>
      <c r="P701" s="43">
        <f t="shared" si="148"/>
        <v>522.29415600000004</v>
      </c>
      <c r="Q701" s="44">
        <f t="shared" si="149"/>
        <v>28568.84461200003</v>
      </c>
      <c r="R701" t="str">
        <f t="shared" si="150"/>
        <v>Accelerating</v>
      </c>
      <c r="S701">
        <f t="shared" si="151"/>
        <v>16608.9541608</v>
      </c>
    </row>
    <row r="702" spans="2:19" x14ac:dyDescent="0.3">
      <c r="B702" s="27" t="s">
        <v>12</v>
      </c>
      <c r="C702" s="27">
        <v>694</v>
      </c>
      <c r="D702" s="27">
        <v>105</v>
      </c>
      <c r="E702" s="26">
        <v>32.700000000000003</v>
      </c>
      <c r="F702" s="15">
        <f t="shared" si="152"/>
        <v>0.19444444444444473</v>
      </c>
      <c r="G702" s="15">
        <f t="shared" si="140"/>
        <v>0.70000000000000107</v>
      </c>
      <c r="H702">
        <f t="shared" si="141"/>
        <v>392.3225010000001</v>
      </c>
      <c r="I702">
        <f t="shared" si="142"/>
        <v>18370784.453353532</v>
      </c>
      <c r="J702">
        <f t="shared" si="153"/>
        <v>32.700000000000003</v>
      </c>
      <c r="K702">
        <f t="shared" si="143"/>
        <v>412211.29500000004</v>
      </c>
      <c r="L702">
        <f t="shared" si="144"/>
        <v>687018.82500000007</v>
      </c>
      <c r="M702" s="42">
        <f t="shared" si="145"/>
        <v>19470.014573353532</v>
      </c>
      <c r="N702">
        <f t="shared" si="146"/>
        <v>151.27020000000002</v>
      </c>
      <c r="O702">
        <f t="shared" si="147"/>
        <v>392.3225010000001</v>
      </c>
      <c r="P702" s="43">
        <f t="shared" si="148"/>
        <v>543.59270100000015</v>
      </c>
      <c r="Q702" s="44">
        <f t="shared" si="149"/>
        <v>26470.870970250046</v>
      </c>
      <c r="R702" t="str">
        <f t="shared" si="150"/>
        <v>Accelerating</v>
      </c>
      <c r="S702">
        <f t="shared" si="151"/>
        <v>17775.481322700005</v>
      </c>
    </row>
    <row r="703" spans="2:19" x14ac:dyDescent="0.3">
      <c r="B703" s="27" t="s">
        <v>12</v>
      </c>
      <c r="C703" s="27">
        <v>695</v>
      </c>
      <c r="D703" s="27">
        <v>106</v>
      </c>
      <c r="E703" s="26">
        <v>33.200000000000003</v>
      </c>
      <c r="F703" s="15">
        <f t="shared" si="152"/>
        <v>-4.1666666666667261E-2</v>
      </c>
      <c r="G703" s="15">
        <f t="shared" si="140"/>
        <v>-0.15000000000000213</v>
      </c>
      <c r="H703">
        <f t="shared" si="141"/>
        <v>404.41185600000011</v>
      </c>
      <c r="I703">
        <f t="shared" si="142"/>
        <v>-4069604.9321750593</v>
      </c>
      <c r="J703">
        <f t="shared" si="153"/>
        <v>33.200000000000003</v>
      </c>
      <c r="K703">
        <f t="shared" si="143"/>
        <v>418514.22000000003</v>
      </c>
      <c r="L703">
        <f t="shared" si="144"/>
        <v>708189.20000000019</v>
      </c>
      <c r="M703" s="42">
        <f t="shared" si="145"/>
        <v>-2942.901512175059</v>
      </c>
      <c r="N703">
        <f t="shared" si="146"/>
        <v>151.27020000000002</v>
      </c>
      <c r="O703">
        <f t="shared" si="147"/>
        <v>404.41185600000011</v>
      </c>
      <c r="P703" s="43">
        <f t="shared" si="148"/>
        <v>555.6820560000001</v>
      </c>
      <c r="Q703" s="44">
        <f t="shared" si="149"/>
        <v>-5855.5466650000853</v>
      </c>
      <c r="R703" t="str">
        <f t="shared" si="150"/>
        <v>Braking</v>
      </c>
      <c r="S703">
        <f t="shared" si="151"/>
        <v>18448.644259200006</v>
      </c>
    </row>
    <row r="704" spans="2:19" x14ac:dyDescent="0.3">
      <c r="B704" s="27" t="s">
        <v>12</v>
      </c>
      <c r="C704" s="27">
        <v>696</v>
      </c>
      <c r="D704" s="27">
        <v>107</v>
      </c>
      <c r="E704" s="26">
        <v>32.4</v>
      </c>
      <c r="F704" s="15">
        <f t="shared" si="152"/>
        <v>-0.6805555555555558</v>
      </c>
      <c r="G704" s="15">
        <f t="shared" si="140"/>
        <v>-2.4500000000000011</v>
      </c>
      <c r="H704">
        <f t="shared" si="141"/>
        <v>385.15694400000001</v>
      </c>
      <c r="I704">
        <f t="shared" si="142"/>
        <v>-63487730.021184027</v>
      </c>
      <c r="J704">
        <f t="shared" si="153"/>
        <v>32.4</v>
      </c>
      <c r="K704">
        <f t="shared" si="143"/>
        <v>408429.54</v>
      </c>
      <c r="L704">
        <f t="shared" si="144"/>
        <v>674470.8</v>
      </c>
      <c r="M704" s="42">
        <f t="shared" si="145"/>
        <v>-62404.829681184034</v>
      </c>
      <c r="N704">
        <f t="shared" si="146"/>
        <v>151.27020000000002</v>
      </c>
      <c r="O704">
        <f t="shared" si="147"/>
        <v>385.15694400000001</v>
      </c>
      <c r="P704" s="43">
        <f t="shared" si="148"/>
        <v>536.427144</v>
      </c>
      <c r="Q704" s="44">
        <f t="shared" si="149"/>
        <v>-91218.002904000037</v>
      </c>
      <c r="R704" t="str">
        <f t="shared" si="150"/>
        <v>Braking</v>
      </c>
      <c r="S704">
        <f t="shared" si="151"/>
        <v>17380.2394656</v>
      </c>
    </row>
    <row r="705" spans="2:19" x14ac:dyDescent="0.3">
      <c r="B705" s="27" t="s">
        <v>12</v>
      </c>
      <c r="C705" s="27">
        <v>697</v>
      </c>
      <c r="D705" s="27">
        <v>108</v>
      </c>
      <c r="E705" s="26">
        <v>28.3</v>
      </c>
      <c r="F705" s="15">
        <f t="shared" si="152"/>
        <v>-0.9166666666666663</v>
      </c>
      <c r="G705" s="15">
        <f t="shared" si="140"/>
        <v>-3.2999999999999985</v>
      </c>
      <c r="H705">
        <f t="shared" si="141"/>
        <v>293.846541</v>
      </c>
      <c r="I705">
        <f t="shared" si="142"/>
        <v>-65428593.191806599</v>
      </c>
      <c r="J705">
        <f t="shared" si="153"/>
        <v>28.3</v>
      </c>
      <c r="K705">
        <f t="shared" si="143"/>
        <v>356745.55499999999</v>
      </c>
      <c r="L705">
        <f t="shared" si="144"/>
        <v>514571.82500000001</v>
      </c>
      <c r="M705" s="42">
        <f t="shared" si="145"/>
        <v>-64557.275811806598</v>
      </c>
      <c r="N705">
        <f t="shared" si="146"/>
        <v>151.27020000000002</v>
      </c>
      <c r="O705">
        <f t="shared" si="147"/>
        <v>293.846541</v>
      </c>
      <c r="P705" s="43">
        <f t="shared" si="148"/>
        <v>445.11674100000005</v>
      </c>
      <c r="Q705" s="44">
        <f t="shared" si="149"/>
        <v>-93871.726243624958</v>
      </c>
      <c r="R705" t="str">
        <f t="shared" si="150"/>
        <v>Braking</v>
      </c>
      <c r="S705">
        <f t="shared" si="151"/>
        <v>12596.803770300001</v>
      </c>
    </row>
    <row r="706" spans="2:19" x14ac:dyDescent="0.3">
      <c r="B706" s="27" t="s">
        <v>12</v>
      </c>
      <c r="C706" s="27">
        <v>698</v>
      </c>
      <c r="D706" s="27">
        <v>109</v>
      </c>
      <c r="E706" s="26">
        <v>25.8</v>
      </c>
      <c r="F706" s="15">
        <f t="shared" si="152"/>
        <v>-0.7222222222222221</v>
      </c>
      <c r="G706" s="15">
        <f t="shared" si="140"/>
        <v>-2.5999999999999996</v>
      </c>
      <c r="H706">
        <f t="shared" si="141"/>
        <v>244.22331599999998</v>
      </c>
      <c r="I706">
        <f t="shared" si="142"/>
        <v>-42967374.828611992</v>
      </c>
      <c r="J706">
        <f t="shared" si="153"/>
        <v>25.8</v>
      </c>
      <c r="K706">
        <f t="shared" si="143"/>
        <v>325230.93</v>
      </c>
      <c r="L706">
        <f t="shared" si="144"/>
        <v>427673.7</v>
      </c>
      <c r="M706" s="42">
        <f t="shared" si="145"/>
        <v>-42214.470198611991</v>
      </c>
      <c r="N706">
        <f t="shared" si="146"/>
        <v>151.27020000000002</v>
      </c>
      <c r="O706">
        <f t="shared" si="147"/>
        <v>244.22331600000001</v>
      </c>
      <c r="P706" s="43">
        <f t="shared" si="148"/>
        <v>395.493516</v>
      </c>
      <c r="Q706" s="44">
        <f t="shared" si="149"/>
        <v>-61557.843593999991</v>
      </c>
      <c r="R706" t="str">
        <f t="shared" si="150"/>
        <v>Braking</v>
      </c>
      <c r="S706">
        <f t="shared" si="151"/>
        <v>10203.7327128</v>
      </c>
    </row>
    <row r="707" spans="2:19" x14ac:dyDescent="0.3">
      <c r="B707" s="27" t="s">
        <v>12</v>
      </c>
      <c r="C707" s="27">
        <v>699</v>
      </c>
      <c r="D707" s="27">
        <v>110</v>
      </c>
      <c r="E707" s="26">
        <v>23.1</v>
      </c>
      <c r="F707" s="15">
        <f t="shared" si="152"/>
        <v>-0.55555555555555558</v>
      </c>
      <c r="G707" s="15">
        <f t="shared" si="140"/>
        <v>-2.0000000000000004</v>
      </c>
      <c r="H707">
        <f t="shared" si="141"/>
        <v>195.781509</v>
      </c>
      <c r="I707">
        <f t="shared" si="142"/>
        <v>-26571955.855252501</v>
      </c>
      <c r="J707">
        <f t="shared" si="153"/>
        <v>23.1</v>
      </c>
      <c r="K707">
        <f t="shared" si="143"/>
        <v>291195.13500000001</v>
      </c>
      <c r="L707">
        <f t="shared" si="144"/>
        <v>342844.42499999999</v>
      </c>
      <c r="M707" s="42">
        <f t="shared" si="145"/>
        <v>-25937.916295252497</v>
      </c>
      <c r="N707">
        <f t="shared" si="146"/>
        <v>151.27020000000002</v>
      </c>
      <c r="O707">
        <f t="shared" si="147"/>
        <v>195.781509</v>
      </c>
      <c r="P707" s="43">
        <f t="shared" si="148"/>
        <v>347.05170900000002</v>
      </c>
      <c r="Q707" s="44">
        <f t="shared" si="149"/>
        <v>-38014.242997499998</v>
      </c>
      <c r="R707" t="str">
        <f t="shared" si="150"/>
        <v>Braking</v>
      </c>
      <c r="S707">
        <f t="shared" si="151"/>
        <v>8016.8944779000012</v>
      </c>
    </row>
    <row r="708" spans="2:19" x14ac:dyDescent="0.3">
      <c r="B708" s="27" t="s">
        <v>12</v>
      </c>
      <c r="C708" s="27">
        <v>700</v>
      </c>
      <c r="D708" s="27">
        <v>111</v>
      </c>
      <c r="E708" s="26">
        <v>21.8</v>
      </c>
      <c r="F708" s="15">
        <f t="shared" si="152"/>
        <v>-0.26388888888888917</v>
      </c>
      <c r="G708" s="15">
        <f t="shared" si="140"/>
        <v>-0.95000000000000107</v>
      </c>
      <c r="H708">
        <f t="shared" si="141"/>
        <v>174.365556</v>
      </c>
      <c r="I708">
        <f t="shared" si="142"/>
        <v>-11273217.544166679</v>
      </c>
      <c r="J708">
        <f t="shared" si="153"/>
        <v>21.8</v>
      </c>
      <c r="K708">
        <f t="shared" si="143"/>
        <v>274807.53000000003</v>
      </c>
      <c r="L708">
        <f t="shared" si="144"/>
        <v>305341.7</v>
      </c>
      <c r="M708" s="42">
        <f t="shared" si="145"/>
        <v>-10693.06831416668</v>
      </c>
      <c r="N708">
        <f t="shared" si="146"/>
        <v>151.27020000000002</v>
      </c>
      <c r="O708">
        <f t="shared" si="147"/>
        <v>174.365556</v>
      </c>
      <c r="P708" s="43">
        <f t="shared" si="148"/>
        <v>325.63575600000001</v>
      </c>
      <c r="Q708" s="44">
        <f t="shared" si="149"/>
        <v>-16104.596491666684</v>
      </c>
      <c r="R708" t="str">
        <f t="shared" si="150"/>
        <v>Braking</v>
      </c>
      <c r="S708">
        <f t="shared" si="151"/>
        <v>7098.8594808000007</v>
      </c>
    </row>
    <row r="709" spans="2:19" x14ac:dyDescent="0.3">
      <c r="B709" s="27" t="s">
        <v>12</v>
      </c>
      <c r="C709" s="27">
        <v>701</v>
      </c>
      <c r="D709" s="27">
        <v>112</v>
      </c>
      <c r="E709" s="26">
        <v>21.2</v>
      </c>
      <c r="F709" s="15">
        <f t="shared" si="152"/>
        <v>-0.1111111111111112</v>
      </c>
      <c r="G709" s="15">
        <f t="shared" si="140"/>
        <v>-0.40000000000000036</v>
      </c>
      <c r="H709">
        <f t="shared" si="141"/>
        <v>164.89953599999998</v>
      </c>
      <c r="I709">
        <f t="shared" si="142"/>
        <v>-4501766.4938853364</v>
      </c>
      <c r="J709">
        <f t="shared" si="153"/>
        <v>21.2</v>
      </c>
      <c r="K709">
        <f t="shared" si="143"/>
        <v>267244.02</v>
      </c>
      <c r="L709">
        <f t="shared" si="144"/>
        <v>288765.2</v>
      </c>
      <c r="M709" s="42">
        <f t="shared" si="145"/>
        <v>-3945.7572738853369</v>
      </c>
      <c r="N709">
        <f t="shared" si="146"/>
        <v>151.27020000000002</v>
      </c>
      <c r="O709">
        <f t="shared" si="147"/>
        <v>164.89953600000001</v>
      </c>
      <c r="P709" s="43">
        <f t="shared" si="148"/>
        <v>316.16973600000006</v>
      </c>
      <c r="Q709" s="44">
        <f t="shared" si="149"/>
        <v>-6421.920818666671</v>
      </c>
      <c r="R709" t="str">
        <f t="shared" si="150"/>
        <v>Braking</v>
      </c>
      <c r="S709">
        <f t="shared" si="151"/>
        <v>6702.7984032000013</v>
      </c>
    </row>
    <row r="710" spans="2:19" x14ac:dyDescent="0.3">
      <c r="B710" s="27" t="s">
        <v>12</v>
      </c>
      <c r="C710" s="27">
        <v>702</v>
      </c>
      <c r="D710" s="27">
        <v>113</v>
      </c>
      <c r="E710" s="26">
        <v>21</v>
      </c>
      <c r="F710" s="15">
        <f t="shared" si="152"/>
        <v>-2.7777777777777679E-2</v>
      </c>
      <c r="G710" s="15">
        <f t="shared" si="140"/>
        <v>-9.9999999999999659E-2</v>
      </c>
      <c r="H710">
        <f t="shared" si="141"/>
        <v>161.80290000000002</v>
      </c>
      <c r="I710">
        <f t="shared" si="142"/>
        <v>-1107459.9490499962</v>
      </c>
      <c r="J710">
        <f t="shared" si="153"/>
        <v>21</v>
      </c>
      <c r="K710">
        <f t="shared" si="143"/>
        <v>264722.85000000003</v>
      </c>
      <c r="L710">
        <f t="shared" si="144"/>
        <v>283342.5</v>
      </c>
      <c r="M710" s="42">
        <f t="shared" si="145"/>
        <v>-559.39459904999615</v>
      </c>
      <c r="N710">
        <f t="shared" si="146"/>
        <v>151.27020000000002</v>
      </c>
      <c r="O710">
        <f t="shared" si="147"/>
        <v>161.80289999999999</v>
      </c>
      <c r="P710" s="43">
        <f t="shared" si="148"/>
        <v>313.07310000000001</v>
      </c>
      <c r="Q710" s="44">
        <f t="shared" si="149"/>
        <v>-1577.5782749999946</v>
      </c>
      <c r="R710" t="str">
        <f t="shared" si="150"/>
        <v>Braking</v>
      </c>
      <c r="S710">
        <f t="shared" si="151"/>
        <v>6574.5351000000001</v>
      </c>
    </row>
    <row r="711" spans="2:19" x14ac:dyDescent="0.3">
      <c r="B711" s="27" t="s">
        <v>12</v>
      </c>
      <c r="C711" s="27">
        <v>703</v>
      </c>
      <c r="D711" s="27">
        <v>114</v>
      </c>
      <c r="E711" s="26">
        <v>21</v>
      </c>
      <c r="F711" s="15">
        <f t="shared" si="152"/>
        <v>-1.3888888888889086E-2</v>
      </c>
      <c r="G711" s="15">
        <f t="shared" si="140"/>
        <v>-5.0000000000000711E-2</v>
      </c>
      <c r="H711">
        <f t="shared" si="141"/>
        <v>161.80290000000002</v>
      </c>
      <c r="I711">
        <f t="shared" si="142"/>
        <v>-555308.67643125798</v>
      </c>
      <c r="J711">
        <f t="shared" si="153"/>
        <v>21</v>
      </c>
      <c r="K711">
        <f t="shared" si="143"/>
        <v>264722.85000000003</v>
      </c>
      <c r="L711">
        <f t="shared" si="144"/>
        <v>283342.5</v>
      </c>
      <c r="M711" s="42">
        <f t="shared" si="145"/>
        <v>-7.2433264312579411</v>
      </c>
      <c r="N711">
        <f t="shared" si="146"/>
        <v>151.27020000000002</v>
      </c>
      <c r="O711">
        <f t="shared" si="147"/>
        <v>161.80289999999999</v>
      </c>
      <c r="P711" s="43">
        <f t="shared" si="148"/>
        <v>313.07310000000001</v>
      </c>
      <c r="Q711" s="44">
        <f t="shared" si="149"/>
        <v>-789.91276875001131</v>
      </c>
      <c r="R711" t="str">
        <f t="shared" si="150"/>
        <v>Braking</v>
      </c>
      <c r="S711">
        <f t="shared" si="151"/>
        <v>6574.5351000000001</v>
      </c>
    </row>
    <row r="712" spans="2:19" x14ac:dyDescent="0.3">
      <c r="B712" s="27" t="s">
        <v>12</v>
      </c>
      <c r="C712" s="27">
        <v>704</v>
      </c>
      <c r="D712" s="27">
        <v>115</v>
      </c>
      <c r="E712" s="26">
        <v>20.9</v>
      </c>
      <c r="F712" s="15">
        <f t="shared" si="152"/>
        <v>-0.15277777777777798</v>
      </c>
      <c r="G712" s="15">
        <f t="shared" si="140"/>
        <v>-0.55000000000000082</v>
      </c>
      <c r="H712">
        <f t="shared" si="141"/>
        <v>160.26558899999998</v>
      </c>
      <c r="I712">
        <f t="shared" si="142"/>
        <v>-6067583.9703893401</v>
      </c>
      <c r="J712">
        <f t="shared" si="153"/>
        <v>20.9</v>
      </c>
      <c r="K712">
        <f t="shared" si="143"/>
        <v>263462.26500000001</v>
      </c>
      <c r="L712">
        <f t="shared" si="144"/>
        <v>280650.42499999999</v>
      </c>
      <c r="M712" s="42">
        <f t="shared" si="145"/>
        <v>-5523.4712803893408</v>
      </c>
      <c r="N712">
        <f t="shared" si="146"/>
        <v>151.27020000000002</v>
      </c>
      <c r="O712">
        <f t="shared" si="147"/>
        <v>160.26558899999998</v>
      </c>
      <c r="P712" s="43">
        <f t="shared" si="148"/>
        <v>311.53578900000002</v>
      </c>
      <c r="Q712" s="44">
        <f t="shared" si="149"/>
        <v>-8618.7272306666764</v>
      </c>
      <c r="R712" t="str">
        <f t="shared" si="150"/>
        <v>Braking</v>
      </c>
      <c r="S712">
        <f t="shared" si="151"/>
        <v>6511.0979901000001</v>
      </c>
    </row>
    <row r="713" spans="2:19" x14ac:dyDescent="0.3">
      <c r="B713" s="27" t="s">
        <v>12</v>
      </c>
      <c r="C713" s="27">
        <v>705</v>
      </c>
      <c r="D713" s="27">
        <v>116</v>
      </c>
      <c r="E713" s="26">
        <v>19.899999999999999</v>
      </c>
      <c r="F713" s="15">
        <f t="shared" si="152"/>
        <v>-0.41666666666666663</v>
      </c>
      <c r="G713" s="15">
        <f t="shared" ref="G713:G776" si="154">SUM((F713*3.6^2)/3.6)</f>
        <v>-1.4999999999999998</v>
      </c>
      <c r="H713">
        <f t="shared" ref="H713:H776" si="155">SUM(0.5*1.223*E713^2*0.3*2)</f>
        <v>145.29606899999999</v>
      </c>
      <c r="I713">
        <f t="shared" ref="I713:I776" si="156">SUM(H713*(0.5*F713*C713^2))</f>
        <v>-15044953.894734371</v>
      </c>
      <c r="J713">
        <f t="shared" si="153"/>
        <v>19.899999999999999</v>
      </c>
      <c r="K713">
        <f t="shared" ref="K713:K776" si="157">SUM(1285*9.81*J713)</f>
        <v>250856.41499999998</v>
      </c>
      <c r="L713">
        <f t="shared" ref="L713:L776" si="158">SUM(0.5*1285*E713^2)</f>
        <v>254436.42499999996</v>
      </c>
      <c r="M713" s="42">
        <f t="shared" ref="M713:M776" si="159">SUM((I713+K713+L713)/1000)</f>
        <v>-14539.661054734372</v>
      </c>
      <c r="N713">
        <f t="shared" ref="N713:N776" si="160">SUM(1285*0.012*9.81)</f>
        <v>151.27020000000002</v>
      </c>
      <c r="O713">
        <f t="shared" ref="O713:O776" si="161">SUM(0.5*2*0.3*1.223*E713^2)</f>
        <v>145.29606899999999</v>
      </c>
      <c r="P713" s="43">
        <f t="shared" ref="P713:P776" si="162">SUM(N713+O713)</f>
        <v>296.56626900000003</v>
      </c>
      <c r="Q713" s="44">
        <f t="shared" ref="Q713:Q776" si="163">SUM(I713/C713)</f>
        <v>-21340.360134374994</v>
      </c>
      <c r="R713" t="str">
        <f t="shared" ref="R713:R776" si="164">IF(F713&gt;0, "Accelerating", IF(F713&lt;0, "Braking", IF(F713=0, "None")))</f>
        <v>Braking</v>
      </c>
      <c r="S713">
        <f t="shared" ref="S713:S776" si="165">SUM(P713*E713)</f>
        <v>5901.6687531000007</v>
      </c>
    </row>
    <row r="714" spans="2:19" x14ac:dyDescent="0.3">
      <c r="B714" s="27" t="s">
        <v>12</v>
      </c>
      <c r="C714" s="27">
        <v>706</v>
      </c>
      <c r="D714" s="27">
        <v>117</v>
      </c>
      <c r="E714" s="26">
        <v>17.899999999999999</v>
      </c>
      <c r="F714" s="15">
        <f t="shared" ref="F714:F777" si="166">($E715-$E713)/2/3.6</f>
        <v>-0.66666666666666652</v>
      </c>
      <c r="G714" s="15">
        <f t="shared" si="154"/>
        <v>-2.3999999999999995</v>
      </c>
      <c r="H714">
        <f t="shared" si="155"/>
        <v>117.55842899999999</v>
      </c>
      <c r="I714">
        <f t="shared" si="156"/>
        <v>-19531784.372347992</v>
      </c>
      <c r="J714">
        <f t="shared" ref="J714:J777" si="167">SUM(E714*(C714-C713))</f>
        <v>17.899999999999999</v>
      </c>
      <c r="K714">
        <f t="shared" si="157"/>
        <v>225644.715</v>
      </c>
      <c r="L714">
        <f t="shared" si="158"/>
        <v>205863.42499999999</v>
      </c>
      <c r="M714" s="42">
        <f t="shared" si="159"/>
        <v>-19100.276232347991</v>
      </c>
      <c r="N714">
        <f t="shared" si="160"/>
        <v>151.27020000000002</v>
      </c>
      <c r="O714">
        <f t="shared" si="161"/>
        <v>117.55842899999999</v>
      </c>
      <c r="P714" s="43">
        <f t="shared" si="162"/>
        <v>268.82862899999998</v>
      </c>
      <c r="Q714" s="44">
        <f t="shared" si="163"/>
        <v>-27665.416957999987</v>
      </c>
      <c r="R714" t="str">
        <f t="shared" si="164"/>
        <v>Braking</v>
      </c>
      <c r="S714">
        <f t="shared" si="165"/>
        <v>4812.032459099999</v>
      </c>
    </row>
    <row r="715" spans="2:19" x14ac:dyDescent="0.3">
      <c r="B715" s="27" t="s">
        <v>12</v>
      </c>
      <c r="C715" s="27">
        <v>707</v>
      </c>
      <c r="D715" s="27">
        <v>118</v>
      </c>
      <c r="E715" s="26">
        <v>15.1</v>
      </c>
      <c r="F715" s="15">
        <f t="shared" si="166"/>
        <v>-0.70833333333333304</v>
      </c>
      <c r="G715" s="15">
        <f t="shared" si="154"/>
        <v>-2.5499999999999989</v>
      </c>
      <c r="H715">
        <f t="shared" si="155"/>
        <v>83.656868999999986</v>
      </c>
      <c r="I715">
        <f t="shared" si="156"/>
        <v>-14809763.31910993</v>
      </c>
      <c r="J715">
        <f t="shared" si="167"/>
        <v>15.1</v>
      </c>
      <c r="K715">
        <f t="shared" si="157"/>
        <v>190348.33499999999</v>
      </c>
      <c r="L715">
        <f t="shared" si="158"/>
        <v>146496.42499999999</v>
      </c>
      <c r="M715" s="42">
        <f t="shared" si="159"/>
        <v>-14472.918559109929</v>
      </c>
      <c r="N715">
        <f t="shared" si="160"/>
        <v>151.27020000000002</v>
      </c>
      <c r="O715">
        <f t="shared" si="161"/>
        <v>83.656869</v>
      </c>
      <c r="P715" s="43">
        <f t="shared" si="162"/>
        <v>234.92706900000002</v>
      </c>
      <c r="Q715" s="44">
        <f t="shared" si="163"/>
        <v>-20947.331427312489</v>
      </c>
      <c r="R715" t="str">
        <f t="shared" si="164"/>
        <v>Braking</v>
      </c>
      <c r="S715">
        <f t="shared" si="165"/>
        <v>3547.3987419</v>
      </c>
    </row>
    <row r="716" spans="2:19" x14ac:dyDescent="0.3">
      <c r="B716" s="27" t="s">
        <v>12</v>
      </c>
      <c r="C716" s="27">
        <v>708</v>
      </c>
      <c r="D716" s="27">
        <v>119</v>
      </c>
      <c r="E716" s="26">
        <v>12.8</v>
      </c>
      <c r="F716" s="15">
        <f t="shared" si="166"/>
        <v>-0.43055555555555547</v>
      </c>
      <c r="G716" s="15">
        <f t="shared" si="154"/>
        <v>-1.5499999999999998</v>
      </c>
      <c r="H716">
        <f t="shared" si="155"/>
        <v>60.112896000000013</v>
      </c>
      <c r="I716">
        <f t="shared" si="156"/>
        <v>-6486842.7202560008</v>
      </c>
      <c r="J716">
        <f t="shared" si="167"/>
        <v>12.8</v>
      </c>
      <c r="K716">
        <f t="shared" si="157"/>
        <v>161354.88</v>
      </c>
      <c r="L716">
        <f t="shared" si="158"/>
        <v>105267.20000000003</v>
      </c>
      <c r="M716" s="42">
        <f t="shared" si="159"/>
        <v>-6220.2206402560005</v>
      </c>
      <c r="N716">
        <f t="shared" si="160"/>
        <v>151.27020000000002</v>
      </c>
      <c r="O716">
        <f t="shared" si="161"/>
        <v>60.112896000000013</v>
      </c>
      <c r="P716" s="43">
        <f t="shared" si="162"/>
        <v>211.38309600000002</v>
      </c>
      <c r="Q716" s="44">
        <f t="shared" si="163"/>
        <v>-9162.2072320000007</v>
      </c>
      <c r="R716" t="str">
        <f t="shared" si="164"/>
        <v>Braking</v>
      </c>
      <c r="S716">
        <f t="shared" si="165"/>
        <v>2705.7036288000004</v>
      </c>
    </row>
    <row r="717" spans="2:19" x14ac:dyDescent="0.3">
      <c r="B717" s="27" t="s">
        <v>12</v>
      </c>
      <c r="C717" s="27">
        <v>709</v>
      </c>
      <c r="D717" s="27">
        <v>120</v>
      </c>
      <c r="E717" s="26">
        <v>12</v>
      </c>
      <c r="F717" s="15">
        <f t="shared" si="166"/>
        <v>5.5555555555555358E-2</v>
      </c>
      <c r="G717" s="15">
        <f t="shared" si="154"/>
        <v>0.19999999999999932</v>
      </c>
      <c r="H717">
        <f t="shared" si="155"/>
        <v>52.833600000000004</v>
      </c>
      <c r="I717">
        <f t="shared" si="156"/>
        <v>737734.63559999748</v>
      </c>
      <c r="J717">
        <f t="shared" si="167"/>
        <v>12</v>
      </c>
      <c r="K717">
        <f t="shared" si="157"/>
        <v>151270.20000000001</v>
      </c>
      <c r="L717">
        <f t="shared" si="158"/>
        <v>92520</v>
      </c>
      <c r="M717" s="42">
        <f t="shared" si="159"/>
        <v>981.52483559999757</v>
      </c>
      <c r="N717">
        <f t="shared" si="160"/>
        <v>151.27020000000002</v>
      </c>
      <c r="O717">
        <f t="shared" si="161"/>
        <v>52.833600000000004</v>
      </c>
      <c r="P717" s="43">
        <f t="shared" si="162"/>
        <v>204.10380000000004</v>
      </c>
      <c r="Q717" s="44">
        <f t="shared" si="163"/>
        <v>1040.5283999999965</v>
      </c>
      <c r="R717" t="str">
        <f t="shared" si="164"/>
        <v>Accelerating</v>
      </c>
      <c r="S717">
        <f t="shared" si="165"/>
        <v>2449.2456000000002</v>
      </c>
    </row>
    <row r="718" spans="2:19" x14ac:dyDescent="0.3">
      <c r="B718" s="27" t="s">
        <v>12</v>
      </c>
      <c r="C718" s="27">
        <v>710</v>
      </c>
      <c r="D718" s="27">
        <v>121</v>
      </c>
      <c r="E718" s="26">
        <v>13.2</v>
      </c>
      <c r="F718" s="15">
        <f t="shared" si="166"/>
        <v>0.70833333333333348</v>
      </c>
      <c r="G718" s="15">
        <f t="shared" si="154"/>
        <v>2.5500000000000007</v>
      </c>
      <c r="H718">
        <f t="shared" si="155"/>
        <v>63.928655999999997</v>
      </c>
      <c r="I718">
        <f t="shared" si="156"/>
        <v>11413529.235900002</v>
      </c>
      <c r="J718">
        <f t="shared" si="167"/>
        <v>13.2</v>
      </c>
      <c r="K718">
        <f t="shared" si="157"/>
        <v>166397.22</v>
      </c>
      <c r="L718">
        <f t="shared" si="158"/>
        <v>111949.19999999998</v>
      </c>
      <c r="M718" s="42">
        <f t="shared" si="159"/>
        <v>11691.875655900001</v>
      </c>
      <c r="N718">
        <f t="shared" si="160"/>
        <v>151.27020000000002</v>
      </c>
      <c r="O718">
        <f t="shared" si="161"/>
        <v>63.928655999999997</v>
      </c>
      <c r="P718" s="43">
        <f t="shared" si="162"/>
        <v>215.19885600000001</v>
      </c>
      <c r="Q718" s="44">
        <f t="shared" si="163"/>
        <v>16075.393290000002</v>
      </c>
      <c r="R718" t="str">
        <f t="shared" si="164"/>
        <v>Accelerating</v>
      </c>
      <c r="S718">
        <f t="shared" si="165"/>
        <v>2840.6248992000001</v>
      </c>
    </row>
    <row r="719" spans="2:19" x14ac:dyDescent="0.3">
      <c r="B719" s="27" t="s">
        <v>12</v>
      </c>
      <c r="C719" s="27">
        <v>711</v>
      </c>
      <c r="D719" s="27">
        <v>122</v>
      </c>
      <c r="E719" s="26">
        <v>17.100000000000001</v>
      </c>
      <c r="F719" s="15">
        <f t="shared" si="166"/>
        <v>1.0972222222222225</v>
      </c>
      <c r="G719" s="15">
        <f t="shared" si="154"/>
        <v>3.9500000000000015</v>
      </c>
      <c r="H719">
        <f t="shared" si="155"/>
        <v>107.28522900000002</v>
      </c>
      <c r="I719">
        <f t="shared" si="156"/>
        <v>29753888.636773698</v>
      </c>
      <c r="J719">
        <f t="shared" si="167"/>
        <v>17.100000000000001</v>
      </c>
      <c r="K719">
        <f t="shared" si="157"/>
        <v>215560.03500000003</v>
      </c>
      <c r="L719">
        <f t="shared" si="158"/>
        <v>187873.42500000002</v>
      </c>
      <c r="M719" s="42">
        <f t="shared" si="159"/>
        <v>30157.3220967737</v>
      </c>
      <c r="N719">
        <f t="shared" si="160"/>
        <v>151.27020000000002</v>
      </c>
      <c r="O719">
        <f t="shared" si="161"/>
        <v>107.28522900000002</v>
      </c>
      <c r="P719" s="43">
        <f t="shared" si="162"/>
        <v>258.555429</v>
      </c>
      <c r="Q719" s="44">
        <f t="shared" si="163"/>
        <v>41847.944636812514</v>
      </c>
      <c r="R719" t="str">
        <f t="shared" si="164"/>
        <v>Accelerating</v>
      </c>
      <c r="S719">
        <f t="shared" si="165"/>
        <v>4421.2978359000008</v>
      </c>
    </row>
    <row r="720" spans="2:19" x14ac:dyDescent="0.3">
      <c r="B720" s="27" t="s">
        <v>12</v>
      </c>
      <c r="C720" s="27">
        <v>712</v>
      </c>
      <c r="D720" s="27">
        <v>123</v>
      </c>
      <c r="E720" s="26">
        <v>21.1</v>
      </c>
      <c r="F720" s="15">
        <f t="shared" si="166"/>
        <v>0.65277777777777768</v>
      </c>
      <c r="G720" s="15">
        <f t="shared" si="154"/>
        <v>2.3499999999999996</v>
      </c>
      <c r="H720">
        <f t="shared" si="155"/>
        <v>163.34754900000001</v>
      </c>
      <c r="I720">
        <f t="shared" si="156"/>
        <v>27027630.655361332</v>
      </c>
      <c r="J720">
        <f t="shared" si="167"/>
        <v>21.1</v>
      </c>
      <c r="K720">
        <f t="shared" si="157"/>
        <v>265983.435</v>
      </c>
      <c r="L720">
        <f t="shared" si="158"/>
        <v>286047.42500000005</v>
      </c>
      <c r="M720" s="42">
        <f t="shared" si="159"/>
        <v>27579.661515361331</v>
      </c>
      <c r="N720">
        <f t="shared" si="160"/>
        <v>151.27020000000002</v>
      </c>
      <c r="O720">
        <f t="shared" si="161"/>
        <v>163.34754900000001</v>
      </c>
      <c r="P720" s="43">
        <f t="shared" si="162"/>
        <v>314.617749</v>
      </c>
      <c r="Q720" s="44">
        <f t="shared" si="163"/>
        <v>37960.155414833331</v>
      </c>
      <c r="R720" t="str">
        <f t="shared" si="164"/>
        <v>Accelerating</v>
      </c>
      <c r="S720">
        <f t="shared" si="165"/>
        <v>6638.4345039000009</v>
      </c>
    </row>
    <row r="721" spans="2:19" x14ac:dyDescent="0.3">
      <c r="B721" s="27" t="s">
        <v>12</v>
      </c>
      <c r="C721" s="27">
        <v>713</v>
      </c>
      <c r="D721" s="27">
        <v>124</v>
      </c>
      <c r="E721" s="26">
        <v>21.8</v>
      </c>
      <c r="F721" s="15">
        <f t="shared" si="166"/>
        <v>1.3888888888888593E-2</v>
      </c>
      <c r="G721" s="15">
        <f t="shared" si="154"/>
        <v>4.9999999999998941E-2</v>
      </c>
      <c r="H721">
        <f t="shared" si="155"/>
        <v>174.365556</v>
      </c>
      <c r="I721">
        <f t="shared" si="156"/>
        <v>615569.74540390354</v>
      </c>
      <c r="J721">
        <f t="shared" si="167"/>
        <v>21.8</v>
      </c>
      <c r="K721">
        <f t="shared" si="157"/>
        <v>274807.53000000003</v>
      </c>
      <c r="L721">
        <f t="shared" si="158"/>
        <v>305341.7</v>
      </c>
      <c r="M721" s="42">
        <f t="shared" si="159"/>
        <v>1195.7189754039034</v>
      </c>
      <c r="N721">
        <f t="shared" si="160"/>
        <v>151.27020000000002</v>
      </c>
      <c r="O721">
        <f t="shared" si="161"/>
        <v>174.365556</v>
      </c>
      <c r="P721" s="43">
        <f t="shared" si="162"/>
        <v>325.63575600000001</v>
      </c>
      <c r="Q721" s="44">
        <f t="shared" si="163"/>
        <v>863.35167658331488</v>
      </c>
      <c r="R721" t="str">
        <f t="shared" si="164"/>
        <v>Accelerating</v>
      </c>
      <c r="S721">
        <f t="shared" si="165"/>
        <v>7098.8594808000007</v>
      </c>
    </row>
    <row r="722" spans="2:19" x14ac:dyDescent="0.3">
      <c r="B722" s="27" t="s">
        <v>12</v>
      </c>
      <c r="C722" s="27">
        <v>714</v>
      </c>
      <c r="D722" s="27">
        <v>125</v>
      </c>
      <c r="E722" s="26">
        <v>21.2</v>
      </c>
      <c r="F722" s="15">
        <f t="shared" si="166"/>
        <v>-0.45833333333333343</v>
      </c>
      <c r="G722" s="15">
        <f t="shared" si="154"/>
        <v>-1.6500000000000004</v>
      </c>
      <c r="H722">
        <f t="shared" si="155"/>
        <v>164.89953599999998</v>
      </c>
      <c r="I722">
        <f t="shared" si="156"/>
        <v>-19264924.216692004</v>
      </c>
      <c r="J722">
        <f t="shared" si="167"/>
        <v>21.2</v>
      </c>
      <c r="K722">
        <f t="shared" si="157"/>
        <v>267244.02</v>
      </c>
      <c r="L722">
        <f t="shared" si="158"/>
        <v>288765.2</v>
      </c>
      <c r="M722" s="42">
        <f t="shared" si="159"/>
        <v>-18708.914996692005</v>
      </c>
      <c r="N722">
        <f t="shared" si="160"/>
        <v>151.27020000000002</v>
      </c>
      <c r="O722">
        <f t="shared" si="161"/>
        <v>164.89953600000001</v>
      </c>
      <c r="P722" s="43">
        <f t="shared" si="162"/>
        <v>316.16973600000006</v>
      </c>
      <c r="Q722" s="44">
        <f t="shared" si="163"/>
        <v>-26981.686578000004</v>
      </c>
      <c r="R722" t="str">
        <f t="shared" si="164"/>
        <v>Braking</v>
      </c>
      <c r="S722">
        <f t="shared" si="165"/>
        <v>6702.7984032000013</v>
      </c>
    </row>
    <row r="723" spans="2:19" x14ac:dyDescent="0.3">
      <c r="B723" s="27" t="s">
        <v>12</v>
      </c>
      <c r="C723" s="27">
        <v>715</v>
      </c>
      <c r="D723" s="27">
        <v>126</v>
      </c>
      <c r="E723" s="26">
        <v>18.5</v>
      </c>
      <c r="F723" s="15">
        <f t="shared" si="166"/>
        <v>-1.0138888888888886</v>
      </c>
      <c r="G723" s="15">
        <f t="shared" si="154"/>
        <v>-3.649999999999999</v>
      </c>
      <c r="H723">
        <f t="shared" si="155"/>
        <v>125.57152499999999</v>
      </c>
      <c r="I723">
        <f t="shared" si="156"/>
        <v>-32543452.148424469</v>
      </c>
      <c r="J723">
        <f t="shared" si="167"/>
        <v>18.5</v>
      </c>
      <c r="K723">
        <f t="shared" si="157"/>
        <v>233208.22500000001</v>
      </c>
      <c r="L723">
        <f t="shared" si="158"/>
        <v>219895.625</v>
      </c>
      <c r="M723" s="42">
        <f t="shared" si="159"/>
        <v>-32090.348298424469</v>
      </c>
      <c r="N723">
        <f t="shared" si="160"/>
        <v>151.27020000000002</v>
      </c>
      <c r="O723">
        <f t="shared" si="161"/>
        <v>125.57152500000001</v>
      </c>
      <c r="P723" s="43">
        <f t="shared" si="162"/>
        <v>276.841725</v>
      </c>
      <c r="Q723" s="44">
        <f t="shared" si="163"/>
        <v>-45515.317690104152</v>
      </c>
      <c r="R723" t="str">
        <f t="shared" si="164"/>
        <v>Braking</v>
      </c>
      <c r="S723">
        <f t="shared" si="165"/>
        <v>5121.5719124999996</v>
      </c>
    </row>
    <row r="724" spans="2:19" x14ac:dyDescent="0.3">
      <c r="B724" s="27" t="s">
        <v>12</v>
      </c>
      <c r="C724" s="27">
        <v>716</v>
      </c>
      <c r="D724" s="27">
        <v>127</v>
      </c>
      <c r="E724" s="26">
        <v>13.9</v>
      </c>
      <c r="F724" s="15">
        <f t="shared" si="166"/>
        <v>-0.90277777777777779</v>
      </c>
      <c r="G724" s="15">
        <f t="shared" si="154"/>
        <v>-3.25</v>
      </c>
      <c r="H724">
        <f t="shared" si="155"/>
        <v>70.888749000000004</v>
      </c>
      <c r="I724">
        <f t="shared" si="156"/>
        <v>-16404168.492898334</v>
      </c>
      <c r="J724">
        <f t="shared" si="167"/>
        <v>13.9</v>
      </c>
      <c r="K724">
        <f t="shared" si="157"/>
        <v>175221.315</v>
      </c>
      <c r="L724">
        <f t="shared" si="158"/>
        <v>124137.425</v>
      </c>
      <c r="M724" s="42">
        <f t="shared" si="159"/>
        <v>-16104.809752898334</v>
      </c>
      <c r="N724">
        <f t="shared" si="160"/>
        <v>151.27020000000002</v>
      </c>
      <c r="O724">
        <f t="shared" si="161"/>
        <v>70.888749000000004</v>
      </c>
      <c r="P724" s="43">
        <f t="shared" si="162"/>
        <v>222.15894900000001</v>
      </c>
      <c r="Q724" s="44">
        <f t="shared" si="163"/>
        <v>-22910.849850416667</v>
      </c>
      <c r="R724" t="str">
        <f t="shared" si="164"/>
        <v>Braking</v>
      </c>
      <c r="S724">
        <f t="shared" si="165"/>
        <v>3088.0093911000004</v>
      </c>
    </row>
    <row r="725" spans="2:19" x14ac:dyDescent="0.3">
      <c r="B725" s="27" t="s">
        <v>12</v>
      </c>
      <c r="C725" s="27">
        <v>717</v>
      </c>
      <c r="D725" s="27">
        <v>128</v>
      </c>
      <c r="E725" s="26">
        <v>12</v>
      </c>
      <c r="F725" s="15">
        <f t="shared" si="166"/>
        <v>-0.26388888888888895</v>
      </c>
      <c r="G725" s="15">
        <f t="shared" si="154"/>
        <v>-0.95000000000000018</v>
      </c>
      <c r="H725">
        <f t="shared" si="155"/>
        <v>52.833600000000004</v>
      </c>
      <c r="I725">
        <f t="shared" si="156"/>
        <v>-3583765.8279000008</v>
      </c>
      <c r="J725">
        <f t="shared" si="167"/>
        <v>12</v>
      </c>
      <c r="K725">
        <f t="shared" si="157"/>
        <v>151270.20000000001</v>
      </c>
      <c r="L725">
        <f t="shared" si="158"/>
        <v>92520</v>
      </c>
      <c r="M725" s="42">
        <f t="shared" si="159"/>
        <v>-3339.9756279000007</v>
      </c>
      <c r="N725">
        <f t="shared" si="160"/>
        <v>151.27020000000002</v>
      </c>
      <c r="O725">
        <f t="shared" si="161"/>
        <v>52.833600000000004</v>
      </c>
      <c r="P725" s="43">
        <f t="shared" si="162"/>
        <v>204.10380000000004</v>
      </c>
      <c r="Q725" s="44">
        <f t="shared" si="163"/>
        <v>-4998.2787000000008</v>
      </c>
      <c r="R725" t="str">
        <f t="shared" si="164"/>
        <v>Braking</v>
      </c>
      <c r="S725">
        <f t="shared" si="165"/>
        <v>2449.2456000000002</v>
      </c>
    </row>
    <row r="726" spans="2:19" x14ac:dyDescent="0.3">
      <c r="B726" s="27" t="s">
        <v>12</v>
      </c>
      <c r="C726" s="27">
        <v>718</v>
      </c>
      <c r="D726" s="27">
        <v>129</v>
      </c>
      <c r="E726" s="26">
        <v>12</v>
      </c>
      <c r="F726" s="15">
        <f t="shared" si="166"/>
        <v>0.1388888888888889</v>
      </c>
      <c r="G726" s="15">
        <f t="shared" si="154"/>
        <v>0.50000000000000011</v>
      </c>
      <c r="H726">
        <f t="shared" si="155"/>
        <v>52.833600000000004</v>
      </c>
      <c r="I726">
        <f t="shared" si="156"/>
        <v>1891457.5560000003</v>
      </c>
      <c r="J726">
        <f t="shared" si="167"/>
        <v>12</v>
      </c>
      <c r="K726">
        <f t="shared" si="157"/>
        <v>151270.20000000001</v>
      </c>
      <c r="L726">
        <f t="shared" si="158"/>
        <v>92520</v>
      </c>
      <c r="M726" s="42">
        <f t="shared" si="159"/>
        <v>2135.2477560000002</v>
      </c>
      <c r="N726">
        <f t="shared" si="160"/>
        <v>151.27020000000002</v>
      </c>
      <c r="O726">
        <f t="shared" si="161"/>
        <v>52.833600000000004</v>
      </c>
      <c r="P726" s="43">
        <f t="shared" si="162"/>
        <v>204.10380000000004</v>
      </c>
      <c r="Q726" s="44">
        <f t="shared" si="163"/>
        <v>2634.3420000000006</v>
      </c>
      <c r="R726" t="str">
        <f t="shared" si="164"/>
        <v>Accelerating</v>
      </c>
      <c r="S726">
        <f t="shared" si="165"/>
        <v>2449.2456000000002</v>
      </c>
    </row>
    <row r="727" spans="2:19" x14ac:dyDescent="0.3">
      <c r="B727" s="27" t="s">
        <v>12</v>
      </c>
      <c r="C727" s="27">
        <v>719</v>
      </c>
      <c r="D727" s="27">
        <v>130</v>
      </c>
      <c r="E727" s="26">
        <v>13</v>
      </c>
      <c r="F727" s="15">
        <f t="shared" si="166"/>
        <v>0.55555555555555558</v>
      </c>
      <c r="G727" s="15">
        <f t="shared" si="154"/>
        <v>2.0000000000000004</v>
      </c>
      <c r="H727">
        <f t="shared" si="155"/>
        <v>62.006100000000004</v>
      </c>
      <c r="I727">
        <f t="shared" si="156"/>
        <v>8904093.1839166675</v>
      </c>
      <c r="J727">
        <f t="shared" si="167"/>
        <v>13</v>
      </c>
      <c r="K727">
        <f t="shared" si="157"/>
        <v>163876.05000000002</v>
      </c>
      <c r="L727">
        <f t="shared" si="158"/>
        <v>108582.5</v>
      </c>
      <c r="M727" s="42">
        <f t="shared" si="159"/>
        <v>9176.551733916669</v>
      </c>
      <c r="N727">
        <f t="shared" si="160"/>
        <v>151.27020000000002</v>
      </c>
      <c r="O727">
        <f t="shared" si="161"/>
        <v>62.006100000000004</v>
      </c>
      <c r="P727" s="43">
        <f t="shared" si="162"/>
        <v>213.27630000000002</v>
      </c>
      <c r="Q727" s="44">
        <f t="shared" si="163"/>
        <v>12383.996083333335</v>
      </c>
      <c r="R727" t="str">
        <f t="shared" si="164"/>
        <v>Accelerating</v>
      </c>
      <c r="S727">
        <f t="shared" si="165"/>
        <v>2772.5919000000004</v>
      </c>
    </row>
    <row r="728" spans="2:19" x14ac:dyDescent="0.3">
      <c r="B728" s="27" t="s">
        <v>12</v>
      </c>
      <c r="C728" s="27">
        <v>720</v>
      </c>
      <c r="D728" s="27">
        <v>131</v>
      </c>
      <c r="E728" s="26">
        <v>16</v>
      </c>
      <c r="F728" s="15">
        <f t="shared" si="166"/>
        <v>0.76388888888888884</v>
      </c>
      <c r="G728" s="15">
        <f t="shared" si="154"/>
        <v>2.75</v>
      </c>
      <c r="H728">
        <f t="shared" si="155"/>
        <v>93.926400000000001</v>
      </c>
      <c r="I728">
        <f t="shared" si="156"/>
        <v>18597427.199999999</v>
      </c>
      <c r="J728">
        <f t="shared" si="167"/>
        <v>16</v>
      </c>
      <c r="K728">
        <f t="shared" si="157"/>
        <v>201693.6</v>
      </c>
      <c r="L728">
        <f t="shared" si="158"/>
        <v>164480</v>
      </c>
      <c r="M728" s="42">
        <f t="shared" si="159"/>
        <v>18963.6008</v>
      </c>
      <c r="N728">
        <f t="shared" si="160"/>
        <v>151.27020000000002</v>
      </c>
      <c r="O728">
        <f t="shared" si="161"/>
        <v>93.926400000000001</v>
      </c>
      <c r="P728" s="43">
        <f t="shared" si="162"/>
        <v>245.19660000000002</v>
      </c>
      <c r="Q728" s="44">
        <f t="shared" si="163"/>
        <v>25829.759999999998</v>
      </c>
      <c r="R728" t="str">
        <f t="shared" si="164"/>
        <v>Accelerating</v>
      </c>
      <c r="S728">
        <f t="shared" si="165"/>
        <v>3923.1456000000003</v>
      </c>
    </row>
    <row r="729" spans="2:19" x14ac:dyDescent="0.3">
      <c r="B729" s="27" t="s">
        <v>12</v>
      </c>
      <c r="C729" s="27">
        <v>721</v>
      </c>
      <c r="D729" s="27">
        <v>132</v>
      </c>
      <c r="E729" s="26">
        <v>18.5</v>
      </c>
      <c r="F729" s="15">
        <f t="shared" si="166"/>
        <v>0.63888888888888906</v>
      </c>
      <c r="G729" s="15">
        <f t="shared" si="154"/>
        <v>2.3000000000000007</v>
      </c>
      <c r="H729">
        <f t="shared" si="155"/>
        <v>125.57152499999999</v>
      </c>
      <c r="I729">
        <f t="shared" si="156"/>
        <v>20852447.554626048</v>
      </c>
      <c r="J729">
        <f t="shared" si="167"/>
        <v>18.5</v>
      </c>
      <c r="K729">
        <f t="shared" si="157"/>
        <v>233208.22500000001</v>
      </c>
      <c r="L729">
        <f t="shared" si="158"/>
        <v>219895.625</v>
      </c>
      <c r="M729" s="42">
        <f t="shared" si="159"/>
        <v>21305.55140462605</v>
      </c>
      <c r="N729">
        <f t="shared" si="160"/>
        <v>151.27020000000002</v>
      </c>
      <c r="O729">
        <f t="shared" si="161"/>
        <v>125.57152500000001</v>
      </c>
      <c r="P729" s="43">
        <f t="shared" si="162"/>
        <v>276.841725</v>
      </c>
      <c r="Q729" s="44">
        <f t="shared" si="163"/>
        <v>28921.563876041673</v>
      </c>
      <c r="R729" t="str">
        <f t="shared" si="164"/>
        <v>Accelerating</v>
      </c>
      <c r="S729">
        <f t="shared" si="165"/>
        <v>5121.5719124999996</v>
      </c>
    </row>
    <row r="730" spans="2:19" x14ac:dyDescent="0.3">
      <c r="B730" s="27" t="s">
        <v>12</v>
      </c>
      <c r="C730" s="27">
        <v>722</v>
      </c>
      <c r="D730" s="27">
        <v>133</v>
      </c>
      <c r="E730" s="26">
        <v>20.6</v>
      </c>
      <c r="F730" s="15">
        <f t="shared" si="166"/>
        <v>0.55555555555555558</v>
      </c>
      <c r="G730" s="15">
        <f t="shared" si="154"/>
        <v>2.0000000000000004</v>
      </c>
      <c r="H730">
        <f t="shared" si="155"/>
        <v>155.69768400000004</v>
      </c>
      <c r="I730">
        <f t="shared" si="156"/>
        <v>22545197.640626673</v>
      </c>
      <c r="J730">
        <f t="shared" si="167"/>
        <v>20.6</v>
      </c>
      <c r="K730">
        <f t="shared" si="157"/>
        <v>259680.51000000004</v>
      </c>
      <c r="L730">
        <f t="shared" si="158"/>
        <v>272651.30000000005</v>
      </c>
      <c r="M730" s="42">
        <f t="shared" si="159"/>
        <v>23077.529450626676</v>
      </c>
      <c r="N730">
        <f t="shared" si="160"/>
        <v>151.27020000000002</v>
      </c>
      <c r="O730">
        <f t="shared" si="161"/>
        <v>155.69768400000004</v>
      </c>
      <c r="P730" s="43">
        <f t="shared" si="162"/>
        <v>306.96788400000003</v>
      </c>
      <c r="Q730" s="44">
        <f t="shared" si="163"/>
        <v>31226.035513333343</v>
      </c>
      <c r="R730" t="str">
        <f t="shared" si="164"/>
        <v>Accelerating</v>
      </c>
      <c r="S730">
        <f t="shared" si="165"/>
        <v>6323.5384104000013</v>
      </c>
    </row>
    <row r="731" spans="2:19" x14ac:dyDescent="0.3">
      <c r="B731" s="27" t="s">
        <v>12</v>
      </c>
      <c r="C731" s="27">
        <v>723</v>
      </c>
      <c r="D731" s="27">
        <v>134</v>
      </c>
      <c r="E731" s="26">
        <v>22.5</v>
      </c>
      <c r="F731" s="15">
        <f t="shared" si="166"/>
        <v>0.47222222222222199</v>
      </c>
      <c r="G731" s="15">
        <f t="shared" si="154"/>
        <v>1.6999999999999993</v>
      </c>
      <c r="H731">
        <f t="shared" si="155"/>
        <v>185.74312500000002</v>
      </c>
      <c r="I731">
        <f t="shared" si="156"/>
        <v>22924811.191640615</v>
      </c>
      <c r="J731">
        <f t="shared" si="167"/>
        <v>22.5</v>
      </c>
      <c r="K731">
        <f t="shared" si="157"/>
        <v>283631.625</v>
      </c>
      <c r="L731">
        <f t="shared" si="158"/>
        <v>325265.625</v>
      </c>
      <c r="M731" s="42">
        <f t="shared" si="159"/>
        <v>23533.708441640614</v>
      </c>
      <c r="N731">
        <f t="shared" si="160"/>
        <v>151.27020000000002</v>
      </c>
      <c r="O731">
        <f t="shared" si="161"/>
        <v>185.74312499999999</v>
      </c>
      <c r="P731" s="43">
        <f t="shared" si="162"/>
        <v>337.01332500000001</v>
      </c>
      <c r="Q731" s="44">
        <f t="shared" si="163"/>
        <v>31707.899296874988</v>
      </c>
      <c r="R731" t="str">
        <f t="shared" si="164"/>
        <v>Accelerating</v>
      </c>
      <c r="S731">
        <f t="shared" si="165"/>
        <v>7582.7998125000004</v>
      </c>
    </row>
    <row r="732" spans="2:19" x14ac:dyDescent="0.3">
      <c r="B732" s="27" t="s">
        <v>12</v>
      </c>
      <c r="C732" s="27">
        <v>724</v>
      </c>
      <c r="D732" s="27">
        <v>135</v>
      </c>
      <c r="E732" s="26">
        <v>24</v>
      </c>
      <c r="F732" s="15">
        <f t="shared" si="166"/>
        <v>0.56944444444444464</v>
      </c>
      <c r="G732" s="15">
        <f t="shared" si="154"/>
        <v>2.0500000000000007</v>
      </c>
      <c r="H732">
        <f t="shared" si="155"/>
        <v>211.33440000000002</v>
      </c>
      <c r="I732">
        <f t="shared" si="156"/>
        <v>31540508.601600017</v>
      </c>
      <c r="J732">
        <f t="shared" si="167"/>
        <v>24</v>
      </c>
      <c r="K732">
        <f t="shared" si="157"/>
        <v>302540.40000000002</v>
      </c>
      <c r="L732">
        <f t="shared" si="158"/>
        <v>370080</v>
      </c>
      <c r="M732" s="42">
        <f t="shared" si="159"/>
        <v>32213.129001600017</v>
      </c>
      <c r="N732">
        <f t="shared" si="160"/>
        <v>151.27020000000002</v>
      </c>
      <c r="O732">
        <f t="shared" si="161"/>
        <v>211.33440000000002</v>
      </c>
      <c r="P732" s="43">
        <f t="shared" si="162"/>
        <v>362.6046</v>
      </c>
      <c r="Q732" s="44">
        <f t="shared" si="163"/>
        <v>43564.238400000024</v>
      </c>
      <c r="R732" t="str">
        <f t="shared" si="164"/>
        <v>Accelerating</v>
      </c>
      <c r="S732">
        <f t="shared" si="165"/>
        <v>8702.5103999999992</v>
      </c>
    </row>
    <row r="733" spans="2:19" x14ac:dyDescent="0.3">
      <c r="B733" s="27" t="s">
        <v>12</v>
      </c>
      <c r="C733" s="27">
        <v>725</v>
      </c>
      <c r="D733" s="27">
        <v>136</v>
      </c>
      <c r="E733" s="26">
        <v>26.6</v>
      </c>
      <c r="F733" s="15">
        <f t="shared" si="166"/>
        <v>0.8194444444444442</v>
      </c>
      <c r="G733" s="15">
        <f t="shared" si="154"/>
        <v>2.9499999999999993</v>
      </c>
      <c r="H733">
        <f t="shared" si="155"/>
        <v>259.60376400000001</v>
      </c>
      <c r="I733">
        <f t="shared" si="156"/>
        <v>55908329.71317707</v>
      </c>
      <c r="J733">
        <f t="shared" si="167"/>
        <v>26.6</v>
      </c>
      <c r="K733">
        <f t="shared" si="157"/>
        <v>335315.61000000004</v>
      </c>
      <c r="L733">
        <f t="shared" si="158"/>
        <v>454607.30000000005</v>
      </c>
      <c r="M733" s="42">
        <f t="shared" si="159"/>
        <v>56698.252623177068</v>
      </c>
      <c r="N733">
        <f t="shared" si="160"/>
        <v>151.27020000000002</v>
      </c>
      <c r="O733">
        <f t="shared" si="161"/>
        <v>259.60376400000001</v>
      </c>
      <c r="P733" s="43">
        <f t="shared" si="162"/>
        <v>410.873964</v>
      </c>
      <c r="Q733" s="44">
        <f t="shared" si="163"/>
        <v>77114.937535416655</v>
      </c>
      <c r="R733" t="str">
        <f t="shared" si="164"/>
        <v>Accelerating</v>
      </c>
      <c r="S733">
        <f t="shared" si="165"/>
        <v>10929.247442400001</v>
      </c>
    </row>
    <row r="734" spans="2:19" x14ac:dyDescent="0.3">
      <c r="B734" s="27" t="s">
        <v>12</v>
      </c>
      <c r="C734" s="27">
        <v>726</v>
      </c>
      <c r="D734" s="27">
        <v>137</v>
      </c>
      <c r="E734" s="26">
        <v>29.9</v>
      </c>
      <c r="F734" s="15">
        <f t="shared" si="166"/>
        <v>1.1388888888888882</v>
      </c>
      <c r="G734" s="15">
        <f t="shared" si="154"/>
        <v>4.099999999999997</v>
      </c>
      <c r="H734">
        <f t="shared" si="155"/>
        <v>328.01226899999995</v>
      </c>
      <c r="I734">
        <f t="shared" si="156"/>
        <v>98449766.423794433</v>
      </c>
      <c r="J734">
        <f t="shared" si="167"/>
        <v>29.9</v>
      </c>
      <c r="K734">
        <f t="shared" si="157"/>
        <v>376914.91499999998</v>
      </c>
      <c r="L734">
        <f t="shared" si="158"/>
        <v>574401.42499999993</v>
      </c>
      <c r="M734" s="42">
        <f t="shared" si="159"/>
        <v>99401.082763794431</v>
      </c>
      <c r="N734">
        <f t="shared" si="160"/>
        <v>151.27020000000002</v>
      </c>
      <c r="O734">
        <f t="shared" si="161"/>
        <v>328.01226899999995</v>
      </c>
      <c r="P734" s="43">
        <f t="shared" si="162"/>
        <v>479.28246899999999</v>
      </c>
      <c r="Q734" s="44">
        <f t="shared" si="163"/>
        <v>135605.7388757499</v>
      </c>
      <c r="R734" t="str">
        <f t="shared" si="164"/>
        <v>Accelerating</v>
      </c>
      <c r="S734">
        <f t="shared" si="165"/>
        <v>14330.545823099999</v>
      </c>
    </row>
    <row r="735" spans="2:19" x14ac:dyDescent="0.3">
      <c r="B735" s="27" t="s">
        <v>12</v>
      </c>
      <c r="C735" s="27">
        <v>727</v>
      </c>
      <c r="D735" s="27">
        <v>138</v>
      </c>
      <c r="E735" s="26">
        <v>34.799999999999997</v>
      </c>
      <c r="F735" s="15">
        <f t="shared" si="166"/>
        <v>1.0972222222222221</v>
      </c>
      <c r="G735" s="15">
        <f t="shared" si="154"/>
        <v>3.9499999999999997</v>
      </c>
      <c r="H735">
        <f t="shared" si="155"/>
        <v>444.33057599999995</v>
      </c>
      <c r="I735">
        <f t="shared" si="156"/>
        <v>128836708.36953898</v>
      </c>
      <c r="J735">
        <f t="shared" si="167"/>
        <v>34.799999999999997</v>
      </c>
      <c r="K735">
        <f t="shared" si="157"/>
        <v>438683.57999999996</v>
      </c>
      <c r="L735">
        <f t="shared" si="158"/>
        <v>778093.19999999984</v>
      </c>
      <c r="M735" s="42">
        <f t="shared" si="159"/>
        <v>130053.48514953897</v>
      </c>
      <c r="N735">
        <f t="shared" si="160"/>
        <v>151.27020000000002</v>
      </c>
      <c r="O735">
        <f t="shared" si="161"/>
        <v>444.33057599999989</v>
      </c>
      <c r="P735" s="43">
        <f t="shared" si="162"/>
        <v>595.60077599999988</v>
      </c>
      <c r="Q735" s="44">
        <f t="shared" si="163"/>
        <v>177216.93035699998</v>
      </c>
      <c r="R735" t="str">
        <f t="shared" si="164"/>
        <v>Accelerating</v>
      </c>
      <c r="S735">
        <f t="shared" si="165"/>
        <v>20726.907004799996</v>
      </c>
    </row>
    <row r="736" spans="2:19" x14ac:dyDescent="0.3">
      <c r="B736" s="27" t="s">
        <v>12</v>
      </c>
      <c r="C736" s="27">
        <v>728</v>
      </c>
      <c r="D736" s="27">
        <v>139</v>
      </c>
      <c r="E736" s="26">
        <v>37.799999999999997</v>
      </c>
      <c r="F736" s="15">
        <f t="shared" si="166"/>
        <v>0.75000000000000078</v>
      </c>
      <c r="G736" s="15">
        <f t="shared" si="154"/>
        <v>2.7000000000000033</v>
      </c>
      <c r="H736">
        <f t="shared" si="155"/>
        <v>524.2413959999999</v>
      </c>
      <c r="I736">
        <f t="shared" si="156"/>
        <v>104189832.00662409</v>
      </c>
      <c r="J736">
        <f t="shared" si="167"/>
        <v>37.799999999999997</v>
      </c>
      <c r="K736">
        <f t="shared" si="157"/>
        <v>476501.13</v>
      </c>
      <c r="L736">
        <f t="shared" si="158"/>
        <v>918029.69999999984</v>
      </c>
      <c r="M736" s="42">
        <f t="shared" si="159"/>
        <v>105584.36283662409</v>
      </c>
      <c r="N736">
        <f t="shared" si="160"/>
        <v>151.27020000000002</v>
      </c>
      <c r="O736">
        <f t="shared" si="161"/>
        <v>524.2413959999999</v>
      </c>
      <c r="P736" s="43">
        <f t="shared" si="162"/>
        <v>675.51159599999994</v>
      </c>
      <c r="Q736" s="44">
        <f t="shared" si="163"/>
        <v>143117.90110800011</v>
      </c>
      <c r="R736" t="str">
        <f t="shared" si="164"/>
        <v>Accelerating</v>
      </c>
      <c r="S736">
        <f t="shared" si="165"/>
        <v>25534.338328799997</v>
      </c>
    </row>
    <row r="737" spans="2:19" x14ac:dyDescent="0.3">
      <c r="B737" s="27" t="s">
        <v>12</v>
      </c>
      <c r="C737" s="27">
        <v>729</v>
      </c>
      <c r="D737" s="27">
        <v>140</v>
      </c>
      <c r="E737" s="26">
        <v>40.200000000000003</v>
      </c>
      <c r="F737" s="15">
        <f t="shared" si="166"/>
        <v>0.52777777777777835</v>
      </c>
      <c r="G737" s="15">
        <f t="shared" si="154"/>
        <v>1.9000000000000021</v>
      </c>
      <c r="H737">
        <f t="shared" si="155"/>
        <v>592.9250760000001</v>
      </c>
      <c r="I737">
        <f t="shared" si="156"/>
        <v>83152627.930219606</v>
      </c>
      <c r="J737">
        <f t="shared" si="167"/>
        <v>40.200000000000003</v>
      </c>
      <c r="K737">
        <f t="shared" si="157"/>
        <v>506755.17000000004</v>
      </c>
      <c r="L737">
        <f t="shared" si="158"/>
        <v>1038305.7000000001</v>
      </c>
      <c r="M737" s="42">
        <f t="shared" si="159"/>
        <v>84697.688800219606</v>
      </c>
      <c r="N737">
        <f t="shared" si="160"/>
        <v>151.27020000000002</v>
      </c>
      <c r="O737">
        <f t="shared" si="161"/>
        <v>592.9250760000001</v>
      </c>
      <c r="P737" s="43">
        <f t="shared" si="162"/>
        <v>744.19527600000015</v>
      </c>
      <c r="Q737" s="44">
        <f t="shared" si="163"/>
        <v>114063.96149550015</v>
      </c>
      <c r="R737" t="str">
        <f t="shared" si="164"/>
        <v>Accelerating</v>
      </c>
      <c r="S737">
        <f t="shared" si="165"/>
        <v>29916.65009520001</v>
      </c>
    </row>
    <row r="738" spans="2:19" x14ac:dyDescent="0.3">
      <c r="B738" s="27" t="s">
        <v>12</v>
      </c>
      <c r="C738" s="27">
        <v>730</v>
      </c>
      <c r="D738" s="27">
        <v>141</v>
      </c>
      <c r="E738" s="26">
        <v>41.6</v>
      </c>
      <c r="F738" s="15">
        <f t="shared" si="166"/>
        <v>0.23611111111111052</v>
      </c>
      <c r="G738" s="15">
        <f t="shared" si="154"/>
        <v>0.84999999999999787</v>
      </c>
      <c r="H738">
        <f t="shared" si="155"/>
        <v>634.94246400000009</v>
      </c>
      <c r="I738">
        <f t="shared" si="156"/>
        <v>39945376.834133238</v>
      </c>
      <c r="J738">
        <f t="shared" si="167"/>
        <v>41.6</v>
      </c>
      <c r="K738">
        <f t="shared" si="157"/>
        <v>524403.36</v>
      </c>
      <c r="L738">
        <f t="shared" si="158"/>
        <v>1111884.8</v>
      </c>
      <c r="M738" s="42">
        <f t="shared" si="159"/>
        <v>41581.664994133236</v>
      </c>
      <c r="N738">
        <f t="shared" si="160"/>
        <v>151.27020000000002</v>
      </c>
      <c r="O738">
        <f t="shared" si="161"/>
        <v>634.94246400000009</v>
      </c>
      <c r="P738" s="43">
        <f t="shared" si="162"/>
        <v>786.21266400000013</v>
      </c>
      <c r="Q738" s="44">
        <f t="shared" si="163"/>
        <v>54719.694293333203</v>
      </c>
      <c r="R738" t="str">
        <f t="shared" si="164"/>
        <v>Accelerating</v>
      </c>
      <c r="S738">
        <f t="shared" si="165"/>
        <v>32706.446822400008</v>
      </c>
    </row>
    <row r="739" spans="2:19" x14ac:dyDescent="0.3">
      <c r="B739" s="27" t="s">
        <v>12</v>
      </c>
      <c r="C739" s="27">
        <v>731</v>
      </c>
      <c r="D739" s="27">
        <v>142</v>
      </c>
      <c r="E739" s="26">
        <v>41.9</v>
      </c>
      <c r="F739" s="15">
        <f t="shared" si="166"/>
        <v>5.5555555555555358E-2</v>
      </c>
      <c r="G739" s="15">
        <f t="shared" si="154"/>
        <v>0.19999999999999932</v>
      </c>
      <c r="H739">
        <f t="shared" si="155"/>
        <v>644.13330899999994</v>
      </c>
      <c r="I739">
        <f t="shared" si="156"/>
        <v>9561103.3091818821</v>
      </c>
      <c r="J739">
        <f t="shared" si="167"/>
        <v>41.9</v>
      </c>
      <c r="K739">
        <f t="shared" si="157"/>
        <v>528185.11499999999</v>
      </c>
      <c r="L739">
        <f t="shared" si="158"/>
        <v>1127979.425</v>
      </c>
      <c r="M739" s="42">
        <f t="shared" si="159"/>
        <v>11217.267849181882</v>
      </c>
      <c r="N739">
        <f t="shared" si="160"/>
        <v>151.27020000000002</v>
      </c>
      <c r="O739">
        <f t="shared" si="161"/>
        <v>644.13330899999994</v>
      </c>
      <c r="P739" s="43">
        <f t="shared" si="162"/>
        <v>795.40350899999999</v>
      </c>
      <c r="Q739" s="44">
        <f t="shared" si="163"/>
        <v>13079.484691083286</v>
      </c>
      <c r="R739" t="str">
        <f t="shared" si="164"/>
        <v>Accelerating</v>
      </c>
      <c r="S739">
        <f t="shared" si="165"/>
        <v>33327.407027100002</v>
      </c>
    </row>
    <row r="740" spans="2:19" x14ac:dyDescent="0.3">
      <c r="B740" s="27" t="s">
        <v>12</v>
      </c>
      <c r="C740" s="27">
        <v>732</v>
      </c>
      <c r="D740" s="27">
        <v>143</v>
      </c>
      <c r="E740" s="26">
        <v>42</v>
      </c>
      <c r="F740" s="15">
        <f t="shared" si="166"/>
        <v>4.1666666666667261E-2</v>
      </c>
      <c r="G740" s="15">
        <f t="shared" si="154"/>
        <v>0.15000000000000213</v>
      </c>
      <c r="H740">
        <f t="shared" si="155"/>
        <v>647.21160000000009</v>
      </c>
      <c r="I740">
        <f t="shared" si="156"/>
        <v>7224823.0908001047</v>
      </c>
      <c r="J740">
        <f t="shared" si="167"/>
        <v>42</v>
      </c>
      <c r="K740">
        <f t="shared" si="157"/>
        <v>529445.70000000007</v>
      </c>
      <c r="L740">
        <f t="shared" si="158"/>
        <v>1133370</v>
      </c>
      <c r="M740" s="42">
        <f t="shared" si="159"/>
        <v>8887.6387908001052</v>
      </c>
      <c r="N740">
        <f t="shared" si="160"/>
        <v>151.27020000000002</v>
      </c>
      <c r="O740">
        <f t="shared" si="161"/>
        <v>647.21159999999998</v>
      </c>
      <c r="P740" s="43">
        <f t="shared" si="162"/>
        <v>798.48180000000002</v>
      </c>
      <c r="Q740" s="44">
        <f t="shared" si="163"/>
        <v>9869.9769000001434</v>
      </c>
      <c r="R740" t="str">
        <f t="shared" si="164"/>
        <v>Accelerating</v>
      </c>
      <c r="S740">
        <f t="shared" si="165"/>
        <v>33536.2356</v>
      </c>
    </row>
    <row r="741" spans="2:19" x14ac:dyDescent="0.3">
      <c r="B741" s="27" t="s">
        <v>12</v>
      </c>
      <c r="C741" s="27">
        <v>733</v>
      </c>
      <c r="D741" s="27">
        <v>144</v>
      </c>
      <c r="E741" s="26">
        <v>42.2</v>
      </c>
      <c r="F741" s="15">
        <f t="shared" si="166"/>
        <v>5.5555555555555358E-2</v>
      </c>
      <c r="G741" s="15">
        <f t="shared" si="154"/>
        <v>0.19999999999999932</v>
      </c>
      <c r="H741">
        <f t="shared" si="155"/>
        <v>653.39019600000006</v>
      </c>
      <c r="I741">
        <f t="shared" si="156"/>
        <v>9751649.0282956325</v>
      </c>
      <c r="J741">
        <f t="shared" si="167"/>
        <v>42.2</v>
      </c>
      <c r="K741">
        <f t="shared" si="157"/>
        <v>531966.87</v>
      </c>
      <c r="L741">
        <f t="shared" si="158"/>
        <v>1144189.7000000002</v>
      </c>
      <c r="M741" s="42">
        <f t="shared" si="159"/>
        <v>11427.805598295632</v>
      </c>
      <c r="N741">
        <f t="shared" si="160"/>
        <v>151.27020000000002</v>
      </c>
      <c r="O741">
        <f t="shared" si="161"/>
        <v>653.39019600000006</v>
      </c>
      <c r="P741" s="43">
        <f t="shared" si="162"/>
        <v>804.66039600000011</v>
      </c>
      <c r="Q741" s="44">
        <f t="shared" si="163"/>
        <v>13303.750379666621</v>
      </c>
      <c r="R741" t="str">
        <f t="shared" si="164"/>
        <v>Accelerating</v>
      </c>
      <c r="S741">
        <f t="shared" si="165"/>
        <v>33956.668711200007</v>
      </c>
    </row>
    <row r="742" spans="2:19" x14ac:dyDescent="0.3">
      <c r="B742" s="27" t="s">
        <v>12</v>
      </c>
      <c r="C742" s="27">
        <v>734</v>
      </c>
      <c r="D742" s="27">
        <v>145</v>
      </c>
      <c r="E742" s="26">
        <v>42.4</v>
      </c>
      <c r="F742" s="15">
        <f t="shared" si="166"/>
        <v>6.9444444444444448E-2</v>
      </c>
      <c r="G742" s="15">
        <f t="shared" si="154"/>
        <v>0.25000000000000006</v>
      </c>
      <c r="H742">
        <f t="shared" si="155"/>
        <v>659.59814399999993</v>
      </c>
      <c r="I742">
        <f t="shared" si="156"/>
        <v>12338974.224613331</v>
      </c>
      <c r="J742">
        <f t="shared" si="167"/>
        <v>42.4</v>
      </c>
      <c r="K742">
        <f t="shared" si="157"/>
        <v>534488.04</v>
      </c>
      <c r="L742">
        <f t="shared" si="158"/>
        <v>1155060.8</v>
      </c>
      <c r="M742" s="42">
        <f t="shared" si="159"/>
        <v>14028.523064613331</v>
      </c>
      <c r="N742">
        <f t="shared" si="160"/>
        <v>151.27020000000002</v>
      </c>
      <c r="O742">
        <f t="shared" si="161"/>
        <v>659.59814400000005</v>
      </c>
      <c r="P742" s="43">
        <f t="shared" si="162"/>
        <v>810.86834400000009</v>
      </c>
      <c r="Q742" s="44">
        <f t="shared" si="163"/>
        <v>16810.591586666666</v>
      </c>
      <c r="R742" t="str">
        <f t="shared" si="164"/>
        <v>Accelerating</v>
      </c>
      <c r="S742">
        <f t="shared" si="165"/>
        <v>34380.817785600004</v>
      </c>
    </row>
    <row r="743" spans="2:19" x14ac:dyDescent="0.3">
      <c r="B743" s="27" t="s">
        <v>12</v>
      </c>
      <c r="C743" s="27">
        <v>735</v>
      </c>
      <c r="D743" s="27">
        <v>146</v>
      </c>
      <c r="E743" s="26">
        <v>42.7</v>
      </c>
      <c r="F743" s="15">
        <f t="shared" si="166"/>
        <v>9.7222222222222612E-2</v>
      </c>
      <c r="G743" s="15">
        <f t="shared" si="154"/>
        <v>0.35000000000000142</v>
      </c>
      <c r="H743">
        <f t="shared" si="155"/>
        <v>668.965101</v>
      </c>
      <c r="I743">
        <f t="shared" si="156"/>
        <v>17567650.707042258</v>
      </c>
      <c r="J743">
        <f t="shared" si="167"/>
        <v>42.7</v>
      </c>
      <c r="K743">
        <f t="shared" si="157"/>
        <v>538269.79500000004</v>
      </c>
      <c r="L743">
        <f t="shared" si="158"/>
        <v>1171463.8250000002</v>
      </c>
      <c r="M743" s="42">
        <f t="shared" si="159"/>
        <v>19277.384327042259</v>
      </c>
      <c r="N743">
        <f t="shared" si="160"/>
        <v>151.27020000000002</v>
      </c>
      <c r="O743">
        <f t="shared" si="161"/>
        <v>668.96510100000012</v>
      </c>
      <c r="P743" s="43">
        <f t="shared" si="162"/>
        <v>820.23530100000016</v>
      </c>
      <c r="Q743" s="44">
        <f t="shared" si="163"/>
        <v>23901.565587812594</v>
      </c>
      <c r="R743" t="str">
        <f t="shared" si="164"/>
        <v>Accelerating</v>
      </c>
      <c r="S743">
        <f t="shared" si="165"/>
        <v>35024.047352700007</v>
      </c>
    </row>
    <row r="744" spans="2:19" x14ac:dyDescent="0.3">
      <c r="B744" s="27" t="s">
        <v>12</v>
      </c>
      <c r="C744" s="27">
        <v>736</v>
      </c>
      <c r="D744" s="27">
        <v>147</v>
      </c>
      <c r="E744" s="26">
        <v>43.1</v>
      </c>
      <c r="F744" s="15">
        <f t="shared" si="166"/>
        <v>0.1388888888888889</v>
      </c>
      <c r="G744" s="15">
        <f t="shared" si="154"/>
        <v>0.50000000000000011</v>
      </c>
      <c r="H744">
        <f t="shared" si="155"/>
        <v>681.55710899999997</v>
      </c>
      <c r="I744">
        <f t="shared" si="156"/>
        <v>25638663.869226668</v>
      </c>
      <c r="J744">
        <f t="shared" si="167"/>
        <v>43.1</v>
      </c>
      <c r="K744">
        <f t="shared" si="157"/>
        <v>543312.13500000001</v>
      </c>
      <c r="L744">
        <f t="shared" si="158"/>
        <v>1193514.425</v>
      </c>
      <c r="M744" s="42">
        <f t="shared" si="159"/>
        <v>27375.490429226669</v>
      </c>
      <c r="N744">
        <f t="shared" si="160"/>
        <v>151.27020000000002</v>
      </c>
      <c r="O744">
        <f t="shared" si="161"/>
        <v>681.55710900000008</v>
      </c>
      <c r="P744" s="43">
        <f t="shared" si="162"/>
        <v>832.82730900000013</v>
      </c>
      <c r="Q744" s="44">
        <f t="shared" si="163"/>
        <v>34835.141126666669</v>
      </c>
      <c r="R744" t="str">
        <f t="shared" si="164"/>
        <v>Accelerating</v>
      </c>
      <c r="S744">
        <f t="shared" si="165"/>
        <v>35894.857017900009</v>
      </c>
    </row>
    <row r="745" spans="2:19" x14ac:dyDescent="0.3">
      <c r="B745" s="27" t="s">
        <v>12</v>
      </c>
      <c r="C745" s="27">
        <v>737</v>
      </c>
      <c r="D745" s="27">
        <v>148</v>
      </c>
      <c r="E745" s="26">
        <v>43.7</v>
      </c>
      <c r="F745" s="15">
        <f t="shared" si="166"/>
        <v>0.12499999999999981</v>
      </c>
      <c r="G745" s="15">
        <f t="shared" si="154"/>
        <v>0.44999999999999934</v>
      </c>
      <c r="H745">
        <f t="shared" si="155"/>
        <v>700.6652610000001</v>
      </c>
      <c r="I745">
        <f t="shared" si="156"/>
        <v>23786228.072006781</v>
      </c>
      <c r="J745">
        <f t="shared" si="167"/>
        <v>43.7</v>
      </c>
      <c r="K745">
        <f t="shared" si="157"/>
        <v>550875.64500000002</v>
      </c>
      <c r="L745">
        <f t="shared" si="158"/>
        <v>1226975.8250000002</v>
      </c>
      <c r="M745" s="42">
        <f t="shared" si="159"/>
        <v>25564.079542006781</v>
      </c>
      <c r="N745">
        <f t="shared" si="160"/>
        <v>151.27020000000002</v>
      </c>
      <c r="O745">
        <f t="shared" si="161"/>
        <v>700.6652610000001</v>
      </c>
      <c r="P745" s="43">
        <f t="shared" si="162"/>
        <v>851.93546100000015</v>
      </c>
      <c r="Q745" s="44">
        <f t="shared" si="163"/>
        <v>32274.393584812457</v>
      </c>
      <c r="R745" t="str">
        <f t="shared" si="164"/>
        <v>Accelerating</v>
      </c>
      <c r="S745">
        <f t="shared" si="165"/>
        <v>37229.579645700011</v>
      </c>
    </row>
    <row r="746" spans="2:19" x14ac:dyDescent="0.3">
      <c r="B746" s="27" t="s">
        <v>12</v>
      </c>
      <c r="C746" s="27">
        <v>738</v>
      </c>
      <c r="D746" s="27">
        <v>149</v>
      </c>
      <c r="E746" s="26">
        <v>44</v>
      </c>
      <c r="F746" s="15">
        <f t="shared" si="166"/>
        <v>5.5555555555555358E-2</v>
      </c>
      <c r="G746" s="15">
        <f t="shared" si="154"/>
        <v>0.19999999999999932</v>
      </c>
      <c r="H746">
        <f t="shared" si="155"/>
        <v>710.3184</v>
      </c>
      <c r="I746">
        <f t="shared" si="156"/>
        <v>10746407.073599961</v>
      </c>
      <c r="J746">
        <f t="shared" si="167"/>
        <v>44</v>
      </c>
      <c r="K746">
        <f t="shared" si="157"/>
        <v>554657.4</v>
      </c>
      <c r="L746">
        <f t="shared" si="158"/>
        <v>1243880</v>
      </c>
      <c r="M746" s="42">
        <f t="shared" si="159"/>
        <v>12544.94447359996</v>
      </c>
      <c r="N746">
        <f t="shared" si="160"/>
        <v>151.27020000000002</v>
      </c>
      <c r="O746">
        <f t="shared" si="161"/>
        <v>710.3184</v>
      </c>
      <c r="P746" s="43">
        <f t="shared" si="162"/>
        <v>861.58860000000004</v>
      </c>
      <c r="Q746" s="44">
        <f t="shared" si="163"/>
        <v>14561.527199999946</v>
      </c>
      <c r="R746" t="str">
        <f t="shared" si="164"/>
        <v>Accelerating</v>
      </c>
      <c r="S746">
        <f t="shared" si="165"/>
        <v>37909.898400000005</v>
      </c>
    </row>
    <row r="747" spans="2:19" x14ac:dyDescent="0.3">
      <c r="B747" s="27" t="s">
        <v>12</v>
      </c>
      <c r="C747" s="27">
        <v>739</v>
      </c>
      <c r="D747" s="27">
        <v>150</v>
      </c>
      <c r="E747" s="26">
        <v>44.1</v>
      </c>
      <c r="F747" s="15">
        <f t="shared" si="166"/>
        <v>0.18055555555555516</v>
      </c>
      <c r="G747" s="15">
        <f t="shared" si="154"/>
        <v>0.64999999999999858</v>
      </c>
      <c r="H747">
        <f t="shared" si="155"/>
        <v>713.55078900000012</v>
      </c>
      <c r="I747">
        <f t="shared" si="156"/>
        <v>35179902.192451991</v>
      </c>
      <c r="J747">
        <f t="shared" si="167"/>
        <v>44.1</v>
      </c>
      <c r="K747">
        <f t="shared" si="157"/>
        <v>555917.98499999999</v>
      </c>
      <c r="L747">
        <f t="shared" si="158"/>
        <v>1249540.425</v>
      </c>
      <c r="M747" s="42">
        <f t="shared" si="159"/>
        <v>36985.36060245199</v>
      </c>
      <c r="N747">
        <f t="shared" si="160"/>
        <v>151.27020000000002</v>
      </c>
      <c r="O747">
        <f t="shared" si="161"/>
        <v>713.55078900000012</v>
      </c>
      <c r="P747" s="43">
        <f t="shared" si="162"/>
        <v>864.82098900000017</v>
      </c>
      <c r="Q747" s="44">
        <f t="shared" si="163"/>
        <v>47604.739096687401</v>
      </c>
      <c r="R747" t="str">
        <f t="shared" si="164"/>
        <v>Accelerating</v>
      </c>
      <c r="S747">
        <f t="shared" si="165"/>
        <v>38138.605614900007</v>
      </c>
    </row>
    <row r="748" spans="2:19" x14ac:dyDescent="0.3">
      <c r="B748" s="27" t="s">
        <v>12</v>
      </c>
      <c r="C748" s="27">
        <v>740</v>
      </c>
      <c r="D748" s="27">
        <v>151</v>
      </c>
      <c r="E748" s="26">
        <v>45.3</v>
      </c>
      <c r="F748" s="15">
        <f t="shared" si="166"/>
        <v>0.31944444444444403</v>
      </c>
      <c r="G748" s="15">
        <f t="shared" si="154"/>
        <v>1.1499999999999986</v>
      </c>
      <c r="H748">
        <f t="shared" si="155"/>
        <v>752.91182099999992</v>
      </c>
      <c r="I748">
        <f t="shared" si="156"/>
        <v>65852595.855074905</v>
      </c>
      <c r="J748">
        <f t="shared" si="167"/>
        <v>45.3</v>
      </c>
      <c r="K748">
        <f t="shared" si="157"/>
        <v>571045.005</v>
      </c>
      <c r="L748">
        <f t="shared" si="158"/>
        <v>1318467.8249999997</v>
      </c>
      <c r="M748" s="42">
        <f t="shared" si="159"/>
        <v>67742.108685074913</v>
      </c>
      <c r="N748">
        <f t="shared" si="160"/>
        <v>151.27020000000002</v>
      </c>
      <c r="O748">
        <f t="shared" si="161"/>
        <v>752.91182099999992</v>
      </c>
      <c r="P748" s="43">
        <f t="shared" si="162"/>
        <v>904.18202099999996</v>
      </c>
      <c r="Q748" s="44">
        <f t="shared" si="163"/>
        <v>88989.99439874987</v>
      </c>
      <c r="R748" t="str">
        <f t="shared" si="164"/>
        <v>Accelerating</v>
      </c>
      <c r="S748">
        <f t="shared" si="165"/>
        <v>40959.445551299999</v>
      </c>
    </row>
    <row r="749" spans="2:19" x14ac:dyDescent="0.3">
      <c r="B749" s="27" t="s">
        <v>12</v>
      </c>
      <c r="C749" s="27">
        <v>741</v>
      </c>
      <c r="D749" s="27">
        <v>152</v>
      </c>
      <c r="E749" s="26">
        <v>46.4</v>
      </c>
      <c r="F749" s="15">
        <f t="shared" si="166"/>
        <v>0.26388888888888967</v>
      </c>
      <c r="G749" s="15">
        <f t="shared" si="154"/>
        <v>0.95000000000000295</v>
      </c>
      <c r="H749">
        <f t="shared" si="155"/>
        <v>789.9210240000001</v>
      </c>
      <c r="I749">
        <f t="shared" si="156"/>
        <v>57228346.456944183</v>
      </c>
      <c r="J749">
        <f t="shared" si="167"/>
        <v>46.4</v>
      </c>
      <c r="K749">
        <f t="shared" si="157"/>
        <v>584911.43999999994</v>
      </c>
      <c r="L749">
        <f t="shared" si="158"/>
        <v>1383276.8</v>
      </c>
      <c r="M749" s="42">
        <f t="shared" si="159"/>
        <v>59196.534696944174</v>
      </c>
      <c r="N749">
        <f t="shared" si="160"/>
        <v>151.27020000000002</v>
      </c>
      <c r="O749">
        <f t="shared" si="161"/>
        <v>789.92102399999999</v>
      </c>
      <c r="P749" s="43">
        <f t="shared" si="162"/>
        <v>941.19122400000003</v>
      </c>
      <c r="Q749" s="44">
        <f t="shared" si="163"/>
        <v>77231.236784000241</v>
      </c>
      <c r="R749" t="str">
        <f t="shared" si="164"/>
        <v>Accelerating</v>
      </c>
      <c r="S749">
        <f t="shared" si="165"/>
        <v>43671.272793600001</v>
      </c>
    </row>
    <row r="750" spans="2:19" x14ac:dyDescent="0.3">
      <c r="B750" s="27" t="s">
        <v>12</v>
      </c>
      <c r="C750" s="27">
        <v>742</v>
      </c>
      <c r="D750" s="27">
        <v>153</v>
      </c>
      <c r="E750" s="26">
        <v>47.2</v>
      </c>
      <c r="F750" s="15">
        <f t="shared" si="166"/>
        <v>0.12499999999999981</v>
      </c>
      <c r="G750" s="15">
        <f t="shared" si="154"/>
        <v>0.44999999999999934</v>
      </c>
      <c r="H750">
        <f t="shared" si="155"/>
        <v>817.394496</v>
      </c>
      <c r="I750">
        <f t="shared" si="156"/>
        <v>28126748.955983959</v>
      </c>
      <c r="J750">
        <f t="shared" si="167"/>
        <v>47.2</v>
      </c>
      <c r="K750">
        <f t="shared" si="157"/>
        <v>594996.12</v>
      </c>
      <c r="L750">
        <f t="shared" si="158"/>
        <v>1431387.2000000002</v>
      </c>
      <c r="M750" s="42">
        <f t="shared" si="159"/>
        <v>30153.13227598396</v>
      </c>
      <c r="N750">
        <f t="shared" si="160"/>
        <v>151.27020000000002</v>
      </c>
      <c r="O750">
        <f t="shared" si="161"/>
        <v>817.39449600000012</v>
      </c>
      <c r="P750" s="43">
        <f t="shared" si="162"/>
        <v>968.66469600000016</v>
      </c>
      <c r="Q750" s="44">
        <f t="shared" si="163"/>
        <v>37906.669751999943</v>
      </c>
      <c r="R750" t="str">
        <f t="shared" si="164"/>
        <v>Accelerating</v>
      </c>
      <c r="S750">
        <f t="shared" si="165"/>
        <v>45720.973651200009</v>
      </c>
    </row>
    <row r="751" spans="2:19" x14ac:dyDescent="0.3">
      <c r="B751" s="27" t="s">
        <v>12</v>
      </c>
      <c r="C751" s="27">
        <v>743</v>
      </c>
      <c r="D751" s="27">
        <v>154</v>
      </c>
      <c r="E751" s="26">
        <v>47.3</v>
      </c>
      <c r="F751" s="15">
        <f t="shared" si="166"/>
        <v>2.7777777777777186E-2</v>
      </c>
      <c r="G751" s="15">
        <f t="shared" si="154"/>
        <v>9.9999999999997882E-2</v>
      </c>
      <c r="H751">
        <f t="shared" si="155"/>
        <v>820.86170099999981</v>
      </c>
      <c r="I751">
        <f t="shared" si="156"/>
        <v>6293831.6829908229</v>
      </c>
      <c r="J751">
        <f t="shared" si="167"/>
        <v>47.3</v>
      </c>
      <c r="K751">
        <f t="shared" si="157"/>
        <v>596256.70499999996</v>
      </c>
      <c r="L751">
        <f t="shared" si="158"/>
        <v>1437458.8249999997</v>
      </c>
      <c r="M751" s="42">
        <f t="shared" si="159"/>
        <v>8327.547212990823</v>
      </c>
      <c r="N751">
        <f t="shared" si="160"/>
        <v>151.27020000000002</v>
      </c>
      <c r="O751">
        <f t="shared" si="161"/>
        <v>820.86170099999981</v>
      </c>
      <c r="P751" s="43">
        <f t="shared" si="162"/>
        <v>972.13190099999986</v>
      </c>
      <c r="Q751" s="44">
        <f t="shared" si="163"/>
        <v>8470.836720041485</v>
      </c>
      <c r="R751" t="str">
        <f t="shared" si="164"/>
        <v>Accelerating</v>
      </c>
      <c r="S751">
        <f t="shared" si="165"/>
        <v>45981.838917299989</v>
      </c>
    </row>
    <row r="752" spans="2:19" x14ac:dyDescent="0.3">
      <c r="B752" s="27" t="s">
        <v>12</v>
      </c>
      <c r="C752" s="27">
        <v>744</v>
      </c>
      <c r="D752" s="27">
        <v>155</v>
      </c>
      <c r="E752" s="26">
        <v>47.4</v>
      </c>
      <c r="F752" s="15">
        <f t="shared" si="166"/>
        <v>1.3888888888889086E-2</v>
      </c>
      <c r="G752" s="15">
        <f t="shared" si="154"/>
        <v>5.0000000000000711E-2</v>
      </c>
      <c r="H752">
        <f t="shared" si="155"/>
        <v>824.33624399999997</v>
      </c>
      <c r="I752">
        <f t="shared" si="156"/>
        <v>3168748.521936045</v>
      </c>
      <c r="J752">
        <f t="shared" si="167"/>
        <v>47.4</v>
      </c>
      <c r="K752">
        <f t="shared" si="157"/>
        <v>597517.29</v>
      </c>
      <c r="L752">
        <f t="shared" si="158"/>
        <v>1443543.2999999998</v>
      </c>
      <c r="M752" s="42">
        <f t="shared" si="159"/>
        <v>5209.8091119360452</v>
      </c>
      <c r="N752">
        <f t="shared" si="160"/>
        <v>151.27020000000002</v>
      </c>
      <c r="O752">
        <f t="shared" si="161"/>
        <v>824.33624399999997</v>
      </c>
      <c r="P752" s="43">
        <f t="shared" si="162"/>
        <v>975.60644400000001</v>
      </c>
      <c r="Q752" s="44">
        <f t="shared" si="163"/>
        <v>4259.0705940000607</v>
      </c>
      <c r="R752" t="str">
        <f t="shared" si="164"/>
        <v>Accelerating</v>
      </c>
      <c r="S752">
        <f t="shared" si="165"/>
        <v>46243.745445599998</v>
      </c>
    </row>
    <row r="753" spans="2:19" x14ac:dyDescent="0.3">
      <c r="B753" s="27" t="s">
        <v>12</v>
      </c>
      <c r="C753" s="27">
        <v>745</v>
      </c>
      <c r="D753" s="27">
        <v>156</v>
      </c>
      <c r="E753" s="26">
        <v>47.4</v>
      </c>
      <c r="F753" s="15">
        <f t="shared" si="166"/>
        <v>1.3888888888889086E-2</v>
      </c>
      <c r="G753" s="15">
        <f t="shared" si="154"/>
        <v>5.0000000000000711E-2</v>
      </c>
      <c r="H753">
        <f t="shared" si="155"/>
        <v>824.33624399999997</v>
      </c>
      <c r="I753">
        <f t="shared" si="156"/>
        <v>3177272.3876812947</v>
      </c>
      <c r="J753">
        <f t="shared" si="167"/>
        <v>47.4</v>
      </c>
      <c r="K753">
        <f t="shared" si="157"/>
        <v>597517.29</v>
      </c>
      <c r="L753">
        <f t="shared" si="158"/>
        <v>1443543.2999999998</v>
      </c>
      <c r="M753" s="42">
        <f t="shared" si="159"/>
        <v>5218.3329776812943</v>
      </c>
      <c r="N753">
        <f t="shared" si="160"/>
        <v>151.27020000000002</v>
      </c>
      <c r="O753">
        <f t="shared" si="161"/>
        <v>824.33624399999997</v>
      </c>
      <c r="P753" s="43">
        <f t="shared" si="162"/>
        <v>975.60644400000001</v>
      </c>
      <c r="Q753" s="44">
        <f t="shared" si="163"/>
        <v>4264.7951512500604</v>
      </c>
      <c r="R753" t="str">
        <f t="shared" si="164"/>
        <v>Accelerating</v>
      </c>
      <c r="S753">
        <f t="shared" si="165"/>
        <v>46243.745445599998</v>
      </c>
    </row>
    <row r="754" spans="2:19" x14ac:dyDescent="0.3">
      <c r="B754" s="27" t="s">
        <v>12</v>
      </c>
      <c r="C754" s="27">
        <v>746</v>
      </c>
      <c r="D754" s="27">
        <v>157</v>
      </c>
      <c r="E754" s="26">
        <v>47.5</v>
      </c>
      <c r="F754" s="15">
        <f t="shared" si="166"/>
        <v>6.9444444444444448E-2</v>
      </c>
      <c r="G754" s="15">
        <f t="shared" si="154"/>
        <v>0.25000000000000006</v>
      </c>
      <c r="H754">
        <f t="shared" si="155"/>
        <v>827.81812500000001</v>
      </c>
      <c r="I754">
        <f t="shared" si="156"/>
        <v>15996320.543489585</v>
      </c>
      <c r="J754">
        <f t="shared" si="167"/>
        <v>47.5</v>
      </c>
      <c r="K754">
        <f t="shared" si="157"/>
        <v>598777.875</v>
      </c>
      <c r="L754">
        <f t="shared" si="158"/>
        <v>1449640.625</v>
      </c>
      <c r="M754" s="42">
        <f t="shared" si="159"/>
        <v>18044.739043489582</v>
      </c>
      <c r="N754">
        <f t="shared" si="160"/>
        <v>151.27020000000002</v>
      </c>
      <c r="O754">
        <f t="shared" si="161"/>
        <v>827.81812500000001</v>
      </c>
      <c r="P754" s="43">
        <f t="shared" si="162"/>
        <v>979.08832500000005</v>
      </c>
      <c r="Q754" s="44">
        <f t="shared" si="163"/>
        <v>21442.788932291667</v>
      </c>
      <c r="R754" t="str">
        <f t="shared" si="164"/>
        <v>Accelerating</v>
      </c>
      <c r="S754">
        <f t="shared" si="165"/>
        <v>46506.695437500006</v>
      </c>
    </row>
    <row r="755" spans="2:19" x14ac:dyDescent="0.3">
      <c r="B755" s="27" t="s">
        <v>12</v>
      </c>
      <c r="C755" s="27">
        <v>747</v>
      </c>
      <c r="D755" s="27">
        <v>158</v>
      </c>
      <c r="E755" s="26">
        <v>47.9</v>
      </c>
      <c r="F755" s="15">
        <f t="shared" si="166"/>
        <v>0.15277777777777798</v>
      </c>
      <c r="G755" s="15">
        <f t="shared" si="154"/>
        <v>0.55000000000000082</v>
      </c>
      <c r="H755">
        <f t="shared" si="155"/>
        <v>841.819029</v>
      </c>
      <c r="I755">
        <f t="shared" si="156"/>
        <v>35883114.861707486</v>
      </c>
      <c r="J755">
        <f t="shared" si="167"/>
        <v>47.9</v>
      </c>
      <c r="K755">
        <f t="shared" si="157"/>
        <v>603820.21499999997</v>
      </c>
      <c r="L755">
        <f t="shared" si="158"/>
        <v>1474158.4249999998</v>
      </c>
      <c r="M755" s="42">
        <f t="shared" si="159"/>
        <v>37961.093501707488</v>
      </c>
      <c r="N755">
        <f t="shared" si="160"/>
        <v>151.27020000000002</v>
      </c>
      <c r="O755">
        <f t="shared" si="161"/>
        <v>841.819029</v>
      </c>
      <c r="P755" s="43">
        <f t="shared" si="162"/>
        <v>993.08922900000005</v>
      </c>
      <c r="Q755" s="44">
        <f t="shared" si="163"/>
        <v>48036.298342312562</v>
      </c>
      <c r="R755" t="str">
        <f t="shared" si="164"/>
        <v>Accelerating</v>
      </c>
      <c r="S755">
        <f t="shared" si="165"/>
        <v>47568.974069100004</v>
      </c>
    </row>
    <row r="756" spans="2:19" x14ac:dyDescent="0.3">
      <c r="B756" s="27" t="s">
        <v>12</v>
      </c>
      <c r="C756" s="27">
        <v>748</v>
      </c>
      <c r="D756" s="27">
        <v>159</v>
      </c>
      <c r="E756" s="26">
        <v>48.6</v>
      </c>
      <c r="F756" s="15">
        <f t="shared" si="166"/>
        <v>0.20833333333333331</v>
      </c>
      <c r="G756" s="15">
        <f t="shared" si="154"/>
        <v>0.74999999999999989</v>
      </c>
      <c r="H756">
        <f t="shared" si="155"/>
        <v>866.60312400000009</v>
      </c>
      <c r="I756">
        <f t="shared" si="156"/>
        <v>50507074.405260004</v>
      </c>
      <c r="J756">
        <f t="shared" si="167"/>
        <v>48.6</v>
      </c>
      <c r="K756">
        <f t="shared" si="157"/>
        <v>612644.31000000006</v>
      </c>
      <c r="L756">
        <f t="shared" si="158"/>
        <v>1517559.3</v>
      </c>
      <c r="M756" s="42">
        <f t="shared" si="159"/>
        <v>52637.278015260003</v>
      </c>
      <c r="N756">
        <f t="shared" si="160"/>
        <v>151.27020000000002</v>
      </c>
      <c r="O756">
        <f t="shared" si="161"/>
        <v>866.60312399999998</v>
      </c>
      <c r="P756" s="43">
        <f t="shared" si="162"/>
        <v>1017.873324</v>
      </c>
      <c r="Q756" s="44">
        <f t="shared" si="163"/>
        <v>67522.826744999998</v>
      </c>
      <c r="R756" t="str">
        <f t="shared" si="164"/>
        <v>Accelerating</v>
      </c>
      <c r="S756">
        <f t="shared" si="165"/>
        <v>49468.643546400002</v>
      </c>
    </row>
    <row r="757" spans="2:19" x14ac:dyDescent="0.3">
      <c r="B757" s="27" t="s">
        <v>12</v>
      </c>
      <c r="C757" s="27">
        <v>749</v>
      </c>
      <c r="D757" s="27">
        <v>160</v>
      </c>
      <c r="E757" s="26">
        <v>49.4</v>
      </c>
      <c r="F757" s="15">
        <f t="shared" si="166"/>
        <v>0.16666666666666607</v>
      </c>
      <c r="G757" s="15">
        <f t="shared" si="154"/>
        <v>0.59999999999999798</v>
      </c>
      <c r="H757">
        <f t="shared" si="155"/>
        <v>895.36808399999984</v>
      </c>
      <c r="I757">
        <f t="shared" si="156"/>
        <v>41858532.541006848</v>
      </c>
      <c r="J757">
        <f t="shared" si="167"/>
        <v>49.4</v>
      </c>
      <c r="K757">
        <f t="shared" si="157"/>
        <v>622728.99</v>
      </c>
      <c r="L757">
        <f t="shared" si="158"/>
        <v>1567931.2999999998</v>
      </c>
      <c r="M757" s="42">
        <f t="shared" si="159"/>
        <v>44049.192831006847</v>
      </c>
      <c r="N757">
        <f t="shared" si="160"/>
        <v>151.27020000000002</v>
      </c>
      <c r="O757">
        <f t="shared" si="161"/>
        <v>895.36808399999984</v>
      </c>
      <c r="P757" s="43">
        <f t="shared" si="162"/>
        <v>1046.6382839999999</v>
      </c>
      <c r="Q757" s="44">
        <f t="shared" si="163"/>
        <v>55885.891242999794</v>
      </c>
      <c r="R757" t="str">
        <f t="shared" si="164"/>
        <v>Accelerating</v>
      </c>
      <c r="S757">
        <f t="shared" si="165"/>
        <v>51703.931229599992</v>
      </c>
    </row>
    <row r="758" spans="2:19" x14ac:dyDescent="0.3">
      <c r="B758" s="27" t="s">
        <v>12</v>
      </c>
      <c r="C758" s="27">
        <v>750</v>
      </c>
      <c r="D758" s="27">
        <v>161</v>
      </c>
      <c r="E758" s="26">
        <v>49.8</v>
      </c>
      <c r="F758" s="15">
        <f t="shared" si="166"/>
        <v>5.5555555555555358E-2</v>
      </c>
      <c r="G758" s="15">
        <f t="shared" si="154"/>
        <v>0.19999999999999932</v>
      </c>
      <c r="H758">
        <f t="shared" si="155"/>
        <v>909.92667599999993</v>
      </c>
      <c r="I758">
        <f t="shared" si="156"/>
        <v>14217604.312499948</v>
      </c>
      <c r="J758">
        <f t="shared" si="167"/>
        <v>49.8</v>
      </c>
      <c r="K758">
        <f t="shared" si="157"/>
        <v>627771.32999999996</v>
      </c>
      <c r="L758">
        <f t="shared" si="158"/>
        <v>1593425.6999999997</v>
      </c>
      <c r="M758" s="42">
        <f t="shared" si="159"/>
        <v>16438.801342499948</v>
      </c>
      <c r="N758">
        <f t="shared" si="160"/>
        <v>151.27020000000002</v>
      </c>
      <c r="O758">
        <f t="shared" si="161"/>
        <v>909.92667599999982</v>
      </c>
      <c r="P758" s="43">
        <f t="shared" si="162"/>
        <v>1061.1968759999997</v>
      </c>
      <c r="Q758" s="44">
        <f t="shared" si="163"/>
        <v>18956.80574999993</v>
      </c>
      <c r="R758" t="str">
        <f t="shared" si="164"/>
        <v>Accelerating</v>
      </c>
      <c r="S758">
        <f t="shared" si="165"/>
        <v>52847.604424799982</v>
      </c>
    </row>
    <row r="759" spans="2:19" x14ac:dyDescent="0.3">
      <c r="B759" s="27" t="s">
        <v>12</v>
      </c>
      <c r="C759" s="27">
        <v>751</v>
      </c>
      <c r="D759" s="27">
        <v>162</v>
      </c>
      <c r="E759" s="26">
        <v>49.8</v>
      </c>
      <c r="F759" s="15">
        <f t="shared" si="166"/>
        <v>-1.3888888888888099E-2</v>
      </c>
      <c r="G759" s="15">
        <f t="shared" si="154"/>
        <v>-4.9999999999997158E-2</v>
      </c>
      <c r="H759">
        <f t="shared" si="155"/>
        <v>909.92667599999993</v>
      </c>
      <c r="I759">
        <f t="shared" si="156"/>
        <v>-3563885.799935047</v>
      </c>
      <c r="J759">
        <f t="shared" si="167"/>
        <v>49.8</v>
      </c>
      <c r="K759">
        <f t="shared" si="157"/>
        <v>627771.32999999996</v>
      </c>
      <c r="L759">
        <f t="shared" si="158"/>
        <v>1593425.6999999997</v>
      </c>
      <c r="M759" s="42">
        <f t="shared" si="159"/>
        <v>-1342.6887699350473</v>
      </c>
      <c r="N759">
        <f t="shared" si="160"/>
        <v>151.27020000000002</v>
      </c>
      <c r="O759">
        <f t="shared" si="161"/>
        <v>909.92667599999982</v>
      </c>
      <c r="P759" s="43">
        <f t="shared" si="162"/>
        <v>1061.1968759999997</v>
      </c>
      <c r="Q759" s="44">
        <f t="shared" si="163"/>
        <v>-4745.5203727497301</v>
      </c>
      <c r="R759" t="str">
        <f t="shared" si="164"/>
        <v>Braking</v>
      </c>
      <c r="S759">
        <f t="shared" si="165"/>
        <v>52847.604424799982</v>
      </c>
    </row>
    <row r="760" spans="2:19" x14ac:dyDescent="0.3">
      <c r="B760" s="27" t="s">
        <v>12</v>
      </c>
      <c r="C760" s="27">
        <v>752</v>
      </c>
      <c r="D760" s="27">
        <v>163</v>
      </c>
      <c r="E760" s="26">
        <v>49.7</v>
      </c>
      <c r="F760" s="15">
        <f t="shared" si="166"/>
        <v>-6.9444444444444448E-2</v>
      </c>
      <c r="G760" s="15">
        <f t="shared" si="154"/>
        <v>-0.25000000000000006</v>
      </c>
      <c r="H760">
        <f t="shared" si="155"/>
        <v>906.27602100000013</v>
      </c>
      <c r="I760">
        <f t="shared" si="156"/>
        <v>-17795233.159013335</v>
      </c>
      <c r="J760">
        <f t="shared" si="167"/>
        <v>49.7</v>
      </c>
      <c r="K760">
        <f t="shared" si="157"/>
        <v>626510.74500000011</v>
      </c>
      <c r="L760">
        <f t="shared" si="158"/>
        <v>1587032.8250000002</v>
      </c>
      <c r="M760" s="42">
        <f t="shared" si="159"/>
        <v>-15581.689589013335</v>
      </c>
      <c r="N760">
        <f t="shared" si="160"/>
        <v>151.27020000000002</v>
      </c>
      <c r="O760">
        <f t="shared" si="161"/>
        <v>906.27602100000001</v>
      </c>
      <c r="P760" s="43">
        <f t="shared" si="162"/>
        <v>1057.5462210000001</v>
      </c>
      <c r="Q760" s="44">
        <f t="shared" si="163"/>
        <v>-23663.87388166667</v>
      </c>
      <c r="R760" t="str">
        <f t="shared" si="164"/>
        <v>Braking</v>
      </c>
      <c r="S760">
        <f t="shared" si="165"/>
        <v>52560.047183700008</v>
      </c>
    </row>
    <row r="761" spans="2:19" x14ac:dyDescent="0.3">
      <c r="B761" s="27" t="s">
        <v>12</v>
      </c>
      <c r="C761" s="27">
        <v>753</v>
      </c>
      <c r="D761" s="27">
        <v>164</v>
      </c>
      <c r="E761" s="26">
        <v>49.3</v>
      </c>
      <c r="F761" s="15">
        <f t="shared" si="166"/>
        <v>-0.16666666666666705</v>
      </c>
      <c r="G761" s="15">
        <f t="shared" si="154"/>
        <v>-0.60000000000000142</v>
      </c>
      <c r="H761">
        <f t="shared" si="155"/>
        <v>891.74678099999994</v>
      </c>
      <c r="I761">
        <f t="shared" si="156"/>
        <v>-42135704.212335847</v>
      </c>
      <c r="J761">
        <f t="shared" si="167"/>
        <v>49.3</v>
      </c>
      <c r="K761">
        <f t="shared" si="157"/>
        <v>621468.40500000003</v>
      </c>
      <c r="L761">
        <f t="shared" si="158"/>
        <v>1561589.825</v>
      </c>
      <c r="M761" s="42">
        <f t="shared" si="159"/>
        <v>-39952.645982335845</v>
      </c>
      <c r="N761">
        <f t="shared" si="160"/>
        <v>151.27020000000002</v>
      </c>
      <c r="O761">
        <f t="shared" si="161"/>
        <v>891.74678099999994</v>
      </c>
      <c r="P761" s="43">
        <f t="shared" si="162"/>
        <v>1043.016981</v>
      </c>
      <c r="Q761" s="44">
        <f t="shared" si="163"/>
        <v>-55957.110507750127</v>
      </c>
      <c r="R761" t="str">
        <f t="shared" si="164"/>
        <v>Braking</v>
      </c>
      <c r="S761">
        <f t="shared" si="165"/>
        <v>51420.737163299993</v>
      </c>
    </row>
    <row r="762" spans="2:19" x14ac:dyDescent="0.3">
      <c r="B762" s="27" t="s">
        <v>12</v>
      </c>
      <c r="C762" s="27">
        <v>754</v>
      </c>
      <c r="D762" s="27">
        <v>165</v>
      </c>
      <c r="E762" s="26">
        <v>48.5</v>
      </c>
      <c r="F762" s="15">
        <f t="shared" si="166"/>
        <v>-0.23611111111111052</v>
      </c>
      <c r="G762" s="15">
        <f t="shared" si="154"/>
        <v>-0.84999999999999787</v>
      </c>
      <c r="H762">
        <f t="shared" si="155"/>
        <v>863.040525</v>
      </c>
      <c r="I762">
        <f t="shared" si="156"/>
        <v>-57924235.422814444</v>
      </c>
      <c r="J762">
        <f t="shared" si="167"/>
        <v>48.5</v>
      </c>
      <c r="K762">
        <f t="shared" si="157"/>
        <v>611383.72499999998</v>
      </c>
      <c r="L762">
        <f t="shared" si="158"/>
        <v>1511320.625</v>
      </c>
      <c r="M762" s="42">
        <f t="shared" si="159"/>
        <v>-55801.53107281444</v>
      </c>
      <c r="N762">
        <f t="shared" si="160"/>
        <v>151.27020000000002</v>
      </c>
      <c r="O762">
        <f t="shared" si="161"/>
        <v>863.040525</v>
      </c>
      <c r="P762" s="43">
        <f t="shared" si="162"/>
        <v>1014.310725</v>
      </c>
      <c r="Q762" s="44">
        <f t="shared" si="163"/>
        <v>-76822.593398958154</v>
      </c>
      <c r="R762" t="str">
        <f t="shared" si="164"/>
        <v>Braking</v>
      </c>
      <c r="S762">
        <f t="shared" si="165"/>
        <v>49194.0701625</v>
      </c>
    </row>
    <row r="763" spans="2:19" x14ac:dyDescent="0.3">
      <c r="B763" s="27" t="s">
        <v>12</v>
      </c>
      <c r="C763" s="27">
        <v>755</v>
      </c>
      <c r="D763" s="27">
        <v>166</v>
      </c>
      <c r="E763" s="26">
        <v>47.6</v>
      </c>
      <c r="F763" s="15">
        <f t="shared" si="166"/>
        <v>-0.30555555555555597</v>
      </c>
      <c r="G763" s="15">
        <f t="shared" si="154"/>
        <v>-1.1000000000000016</v>
      </c>
      <c r="H763">
        <f t="shared" si="155"/>
        <v>831.30734400000017</v>
      </c>
      <c r="I763">
        <f t="shared" si="156"/>
        <v>-72396189.672216788</v>
      </c>
      <c r="J763">
        <f t="shared" si="167"/>
        <v>47.6</v>
      </c>
      <c r="K763">
        <f t="shared" si="157"/>
        <v>600038.46000000008</v>
      </c>
      <c r="L763">
        <f t="shared" si="158"/>
        <v>1455750.8</v>
      </c>
      <c r="M763" s="42">
        <f t="shared" si="159"/>
        <v>-70340.400412216797</v>
      </c>
      <c r="N763">
        <f t="shared" si="160"/>
        <v>151.27020000000002</v>
      </c>
      <c r="O763">
        <f t="shared" si="161"/>
        <v>831.30734400000006</v>
      </c>
      <c r="P763" s="43">
        <f t="shared" si="162"/>
        <v>982.5775440000001</v>
      </c>
      <c r="Q763" s="44">
        <f t="shared" si="163"/>
        <v>-95888.992943333491</v>
      </c>
      <c r="R763" t="str">
        <f t="shared" si="164"/>
        <v>Braking</v>
      </c>
      <c r="S763">
        <f t="shared" si="165"/>
        <v>46770.691094400005</v>
      </c>
    </row>
    <row r="764" spans="2:19" x14ac:dyDescent="0.3">
      <c r="B764" s="27" t="s">
        <v>12</v>
      </c>
      <c r="C764" s="27">
        <v>756</v>
      </c>
      <c r="D764" s="27">
        <v>167</v>
      </c>
      <c r="E764" s="26">
        <v>46.3</v>
      </c>
      <c r="F764" s="15">
        <f t="shared" si="166"/>
        <v>-0.54166666666666641</v>
      </c>
      <c r="G764" s="15">
        <f t="shared" si="154"/>
        <v>-1.9499999999999991</v>
      </c>
      <c r="H764">
        <f t="shared" si="155"/>
        <v>786.51986099999988</v>
      </c>
      <c r="I764">
        <f t="shared" si="156"/>
        <v>-121746195.80405091</v>
      </c>
      <c r="J764">
        <f t="shared" si="167"/>
        <v>46.3</v>
      </c>
      <c r="K764">
        <f t="shared" si="157"/>
        <v>583650.85499999998</v>
      </c>
      <c r="L764">
        <f t="shared" si="158"/>
        <v>1377320.8249999997</v>
      </c>
      <c r="M764" s="42">
        <f t="shared" si="159"/>
        <v>-119785.2241240509</v>
      </c>
      <c r="N764">
        <f t="shared" si="160"/>
        <v>151.27020000000002</v>
      </c>
      <c r="O764">
        <f t="shared" si="161"/>
        <v>786.51986099999988</v>
      </c>
      <c r="P764" s="43">
        <f t="shared" si="162"/>
        <v>937.79006099999992</v>
      </c>
      <c r="Q764" s="44">
        <f t="shared" si="163"/>
        <v>-161039.94153974988</v>
      </c>
      <c r="R764" t="str">
        <f t="shared" si="164"/>
        <v>Braking</v>
      </c>
      <c r="S764">
        <f t="shared" si="165"/>
        <v>43419.679824299994</v>
      </c>
    </row>
    <row r="765" spans="2:19" x14ac:dyDescent="0.3">
      <c r="B765" s="27" t="s">
        <v>12</v>
      </c>
      <c r="C765" s="27">
        <v>757</v>
      </c>
      <c r="D765" s="27">
        <v>168</v>
      </c>
      <c r="E765" s="26">
        <v>43.7</v>
      </c>
      <c r="F765" s="15">
        <f t="shared" si="166"/>
        <v>-0.97222222222222221</v>
      </c>
      <c r="G765" s="15">
        <f t="shared" si="154"/>
        <v>-3.5000000000000004</v>
      </c>
      <c r="H765">
        <f t="shared" si="155"/>
        <v>700.6652610000001</v>
      </c>
      <c r="I765">
        <f t="shared" si="156"/>
        <v>-195181159.03163359</v>
      </c>
      <c r="J765">
        <f t="shared" si="167"/>
        <v>43.7</v>
      </c>
      <c r="K765">
        <f t="shared" si="157"/>
        <v>550875.64500000002</v>
      </c>
      <c r="L765">
        <f t="shared" si="158"/>
        <v>1226975.8250000002</v>
      </c>
      <c r="M765" s="42">
        <f t="shared" si="159"/>
        <v>-193403.30756163358</v>
      </c>
      <c r="N765">
        <f t="shared" si="160"/>
        <v>151.27020000000002</v>
      </c>
      <c r="O765">
        <f t="shared" si="161"/>
        <v>700.6652610000001</v>
      </c>
      <c r="P765" s="43">
        <f t="shared" si="162"/>
        <v>851.93546100000015</v>
      </c>
      <c r="Q765" s="44">
        <f t="shared" si="163"/>
        <v>-257835.08458604172</v>
      </c>
      <c r="R765" t="str">
        <f t="shared" si="164"/>
        <v>Braking</v>
      </c>
      <c r="S765">
        <f t="shared" si="165"/>
        <v>37229.579645700011</v>
      </c>
    </row>
    <row r="766" spans="2:19" x14ac:dyDescent="0.3">
      <c r="B766" s="27" t="s">
        <v>12</v>
      </c>
      <c r="C766" s="27">
        <v>758</v>
      </c>
      <c r="D766" s="27">
        <v>169</v>
      </c>
      <c r="E766" s="26">
        <v>39.299999999999997</v>
      </c>
      <c r="F766" s="15">
        <f t="shared" si="166"/>
        <v>-1.3333333333333335</v>
      </c>
      <c r="G766" s="15">
        <f t="shared" si="154"/>
        <v>-4.8000000000000016</v>
      </c>
      <c r="H766">
        <f t="shared" si="155"/>
        <v>566.67338099999995</v>
      </c>
      <c r="I766">
        <f t="shared" si="156"/>
        <v>-217060082.98725599</v>
      </c>
      <c r="J766">
        <f t="shared" si="167"/>
        <v>39.299999999999997</v>
      </c>
      <c r="K766">
        <f t="shared" si="157"/>
        <v>495409.90499999997</v>
      </c>
      <c r="L766">
        <f t="shared" si="158"/>
        <v>992334.82499999984</v>
      </c>
      <c r="M766" s="42">
        <f t="shared" si="159"/>
        <v>-215572.33825725599</v>
      </c>
      <c r="N766">
        <f t="shared" si="160"/>
        <v>151.27020000000002</v>
      </c>
      <c r="O766">
        <f t="shared" si="161"/>
        <v>566.67338099999995</v>
      </c>
      <c r="P766" s="43">
        <f t="shared" si="162"/>
        <v>717.94358099999999</v>
      </c>
      <c r="Q766" s="44">
        <f t="shared" si="163"/>
        <v>-286358.94853200001</v>
      </c>
      <c r="R766" t="str">
        <f t="shared" si="164"/>
        <v>Braking</v>
      </c>
      <c r="S766">
        <f t="shared" si="165"/>
        <v>28215.182733299996</v>
      </c>
    </row>
    <row r="767" spans="2:19" x14ac:dyDescent="0.3">
      <c r="B767" s="27" t="s">
        <v>12</v>
      </c>
      <c r="C767" s="27">
        <v>759</v>
      </c>
      <c r="D767" s="27">
        <v>170</v>
      </c>
      <c r="E767" s="26">
        <v>34.1</v>
      </c>
      <c r="F767" s="15">
        <f t="shared" si="166"/>
        <v>-1.4305555555555551</v>
      </c>
      <c r="G767" s="15">
        <f t="shared" si="154"/>
        <v>-5.1499999999999986</v>
      </c>
      <c r="H767">
        <f t="shared" si="155"/>
        <v>426.63498900000008</v>
      </c>
      <c r="I767">
        <f t="shared" si="156"/>
        <v>-175798333.63267517</v>
      </c>
      <c r="J767">
        <f t="shared" si="167"/>
        <v>34.1</v>
      </c>
      <c r="K767">
        <f t="shared" si="157"/>
        <v>429859.48500000004</v>
      </c>
      <c r="L767">
        <f t="shared" si="158"/>
        <v>747105.42500000016</v>
      </c>
      <c r="M767" s="42">
        <f t="shared" si="159"/>
        <v>-174621.36872267514</v>
      </c>
      <c r="N767">
        <f t="shared" si="160"/>
        <v>151.27020000000002</v>
      </c>
      <c r="O767">
        <f t="shared" si="161"/>
        <v>426.63498900000008</v>
      </c>
      <c r="P767" s="43">
        <f t="shared" si="162"/>
        <v>577.90518900000006</v>
      </c>
      <c r="Q767" s="44">
        <f t="shared" si="163"/>
        <v>-231618.35788231247</v>
      </c>
      <c r="R767" t="str">
        <f t="shared" si="164"/>
        <v>Braking</v>
      </c>
      <c r="S767">
        <f t="shared" si="165"/>
        <v>19706.566944900002</v>
      </c>
    </row>
    <row r="768" spans="2:19" x14ac:dyDescent="0.3">
      <c r="B768" s="27" t="s">
        <v>12</v>
      </c>
      <c r="C768" s="27">
        <v>760</v>
      </c>
      <c r="D768" s="27">
        <v>171</v>
      </c>
      <c r="E768" s="26">
        <v>29</v>
      </c>
      <c r="F768" s="15">
        <f t="shared" si="166"/>
        <v>-1.4444444444444446</v>
      </c>
      <c r="G768" s="15">
        <f t="shared" si="154"/>
        <v>-5.2</v>
      </c>
      <c r="H768">
        <f t="shared" si="155"/>
        <v>308.56290000000001</v>
      </c>
      <c r="I768">
        <f t="shared" si="156"/>
        <v>-128718727.97333336</v>
      </c>
      <c r="J768">
        <f t="shared" si="167"/>
        <v>29</v>
      </c>
      <c r="K768">
        <f t="shared" si="157"/>
        <v>365569.65</v>
      </c>
      <c r="L768">
        <f t="shared" si="158"/>
        <v>540342.5</v>
      </c>
      <c r="M768" s="42">
        <f t="shared" si="159"/>
        <v>-127812.81582333335</v>
      </c>
      <c r="N768">
        <f t="shared" si="160"/>
        <v>151.27020000000002</v>
      </c>
      <c r="O768">
        <f t="shared" si="161"/>
        <v>308.56290000000001</v>
      </c>
      <c r="P768" s="43">
        <f t="shared" si="162"/>
        <v>459.83310000000006</v>
      </c>
      <c r="Q768" s="44">
        <f t="shared" si="163"/>
        <v>-169366.74733333336</v>
      </c>
      <c r="R768" t="str">
        <f t="shared" si="164"/>
        <v>Braking</v>
      </c>
      <c r="S768">
        <f t="shared" si="165"/>
        <v>13335.159900000002</v>
      </c>
    </row>
    <row r="769" spans="2:19" x14ac:dyDescent="0.3">
      <c r="B769" s="27" t="s">
        <v>12</v>
      </c>
      <c r="C769" s="27">
        <v>761</v>
      </c>
      <c r="D769" s="27">
        <v>172</v>
      </c>
      <c r="E769" s="26">
        <v>23.7</v>
      </c>
      <c r="F769" s="15">
        <f t="shared" si="166"/>
        <v>-1.4722222222222223</v>
      </c>
      <c r="G769" s="15">
        <f t="shared" si="154"/>
        <v>-5.3000000000000007</v>
      </c>
      <c r="H769">
        <f t="shared" si="155"/>
        <v>206.08406099999999</v>
      </c>
      <c r="I769">
        <f t="shared" si="156"/>
        <v>-87853099.958197132</v>
      </c>
      <c r="J769">
        <f t="shared" si="167"/>
        <v>23.7</v>
      </c>
      <c r="K769">
        <f t="shared" si="157"/>
        <v>298758.64500000002</v>
      </c>
      <c r="L769">
        <f t="shared" si="158"/>
        <v>360885.82499999995</v>
      </c>
      <c r="M769" s="42">
        <f t="shared" si="159"/>
        <v>-87193.455488197127</v>
      </c>
      <c r="N769">
        <f t="shared" si="160"/>
        <v>151.27020000000002</v>
      </c>
      <c r="O769">
        <f t="shared" si="161"/>
        <v>206.08406099999999</v>
      </c>
      <c r="P769" s="43">
        <f t="shared" si="162"/>
        <v>357.35426100000001</v>
      </c>
      <c r="Q769" s="44">
        <f t="shared" si="163"/>
        <v>-115444.28378212501</v>
      </c>
      <c r="R769" t="str">
        <f t="shared" si="164"/>
        <v>Braking</v>
      </c>
      <c r="S769">
        <f t="shared" si="165"/>
        <v>8469.2959857000005</v>
      </c>
    </row>
    <row r="770" spans="2:19" x14ac:dyDescent="0.3">
      <c r="B770" s="27" t="s">
        <v>12</v>
      </c>
      <c r="C770" s="27">
        <v>762</v>
      </c>
      <c r="D770" s="27">
        <v>173</v>
      </c>
      <c r="E770" s="26">
        <v>18.399999999999999</v>
      </c>
      <c r="F770" s="15">
        <f t="shared" si="166"/>
        <v>-1.3055555555555554</v>
      </c>
      <c r="G770" s="15">
        <f t="shared" si="154"/>
        <v>-4.6999999999999993</v>
      </c>
      <c r="H770">
        <f t="shared" si="155"/>
        <v>124.21766399999998</v>
      </c>
      <c r="I770">
        <f t="shared" si="156"/>
        <v>-47082407.51241599</v>
      </c>
      <c r="J770">
        <f t="shared" si="167"/>
        <v>18.399999999999999</v>
      </c>
      <c r="K770">
        <f t="shared" si="157"/>
        <v>231947.63999999998</v>
      </c>
      <c r="L770">
        <f t="shared" si="158"/>
        <v>217524.79999999996</v>
      </c>
      <c r="M770" s="42">
        <f t="shared" si="159"/>
        <v>-46632.935072415996</v>
      </c>
      <c r="N770">
        <f t="shared" si="160"/>
        <v>151.27020000000002</v>
      </c>
      <c r="O770">
        <f t="shared" si="161"/>
        <v>124.21766399999998</v>
      </c>
      <c r="P770" s="43">
        <f t="shared" si="162"/>
        <v>275.487864</v>
      </c>
      <c r="Q770" s="44">
        <f t="shared" si="163"/>
        <v>-61787.936367999988</v>
      </c>
      <c r="R770" t="str">
        <f t="shared" si="164"/>
        <v>Braking</v>
      </c>
      <c r="S770">
        <f t="shared" si="165"/>
        <v>5068.9766976000001</v>
      </c>
    </row>
    <row r="771" spans="2:19" x14ac:dyDescent="0.3">
      <c r="B771" s="27" t="s">
        <v>12</v>
      </c>
      <c r="C771" s="27">
        <v>763</v>
      </c>
      <c r="D771" s="27">
        <v>174</v>
      </c>
      <c r="E771" s="26">
        <v>14.3</v>
      </c>
      <c r="F771" s="15">
        <f t="shared" si="166"/>
        <v>-0.88888888888888862</v>
      </c>
      <c r="G771" s="15">
        <f t="shared" si="154"/>
        <v>-3.1999999999999993</v>
      </c>
      <c r="H771">
        <f t="shared" si="155"/>
        <v>75.027381000000005</v>
      </c>
      <c r="I771">
        <f t="shared" si="156"/>
        <v>-19412717.94195066</v>
      </c>
      <c r="J771">
        <f t="shared" si="167"/>
        <v>14.3</v>
      </c>
      <c r="K771">
        <f t="shared" si="157"/>
        <v>180263.65500000003</v>
      </c>
      <c r="L771">
        <f t="shared" si="158"/>
        <v>131384.82500000001</v>
      </c>
      <c r="M771" s="42">
        <f t="shared" si="159"/>
        <v>-19101.069461950661</v>
      </c>
      <c r="N771">
        <f t="shared" si="160"/>
        <v>151.27020000000002</v>
      </c>
      <c r="O771">
        <f t="shared" si="161"/>
        <v>75.027381000000005</v>
      </c>
      <c r="P771" s="43">
        <f t="shared" si="162"/>
        <v>226.29758100000004</v>
      </c>
      <c r="Q771" s="44">
        <f t="shared" si="163"/>
        <v>-25442.618534666657</v>
      </c>
      <c r="R771" t="str">
        <f t="shared" si="164"/>
        <v>Braking</v>
      </c>
      <c r="S771">
        <f t="shared" si="165"/>
        <v>3236.0554083000006</v>
      </c>
    </row>
    <row r="772" spans="2:19" x14ac:dyDescent="0.3">
      <c r="B772" s="27" t="s">
        <v>12</v>
      </c>
      <c r="C772" s="27">
        <v>764</v>
      </c>
      <c r="D772" s="27">
        <v>175</v>
      </c>
      <c r="E772" s="26">
        <v>12</v>
      </c>
      <c r="F772" s="15">
        <f t="shared" si="166"/>
        <v>-0.20833333333333331</v>
      </c>
      <c r="G772" s="15">
        <f t="shared" si="154"/>
        <v>-0.74999999999999989</v>
      </c>
      <c r="H772">
        <f t="shared" si="155"/>
        <v>52.833600000000004</v>
      </c>
      <c r="I772">
        <f t="shared" si="156"/>
        <v>-3212370.9360000002</v>
      </c>
      <c r="J772">
        <f t="shared" si="167"/>
        <v>12</v>
      </c>
      <c r="K772">
        <f t="shared" si="157"/>
        <v>151270.20000000001</v>
      </c>
      <c r="L772">
        <f t="shared" si="158"/>
        <v>92520</v>
      </c>
      <c r="M772" s="42">
        <f t="shared" si="159"/>
        <v>-2968.5807359999999</v>
      </c>
      <c r="N772">
        <f t="shared" si="160"/>
        <v>151.27020000000002</v>
      </c>
      <c r="O772">
        <f t="shared" si="161"/>
        <v>52.833600000000004</v>
      </c>
      <c r="P772" s="43">
        <f t="shared" si="162"/>
        <v>204.10380000000004</v>
      </c>
      <c r="Q772" s="44">
        <f t="shared" si="163"/>
        <v>-4204.674</v>
      </c>
      <c r="R772" t="str">
        <f t="shared" si="164"/>
        <v>Braking</v>
      </c>
      <c r="S772">
        <f t="shared" si="165"/>
        <v>2449.2456000000002</v>
      </c>
    </row>
    <row r="773" spans="2:19" x14ac:dyDescent="0.3">
      <c r="B773" s="27" t="s">
        <v>12</v>
      </c>
      <c r="C773" s="27">
        <v>765</v>
      </c>
      <c r="D773" s="27">
        <v>176</v>
      </c>
      <c r="E773" s="26">
        <v>12.8</v>
      </c>
      <c r="F773" s="15">
        <f t="shared" si="166"/>
        <v>0.55555555555555558</v>
      </c>
      <c r="G773" s="15">
        <f t="shared" si="154"/>
        <v>2.0000000000000004</v>
      </c>
      <c r="H773">
        <f t="shared" si="155"/>
        <v>60.112896000000013</v>
      </c>
      <c r="I773">
        <f t="shared" si="156"/>
        <v>9772102.6560000014</v>
      </c>
      <c r="J773">
        <f t="shared" si="167"/>
        <v>12.8</v>
      </c>
      <c r="K773">
        <f t="shared" si="157"/>
        <v>161354.88</v>
      </c>
      <c r="L773">
        <f t="shared" si="158"/>
        <v>105267.20000000003</v>
      </c>
      <c r="M773" s="42">
        <f t="shared" si="159"/>
        <v>10038.724736000002</v>
      </c>
      <c r="N773">
        <f t="shared" si="160"/>
        <v>151.27020000000002</v>
      </c>
      <c r="O773">
        <f t="shared" si="161"/>
        <v>60.112896000000013</v>
      </c>
      <c r="P773" s="43">
        <f t="shared" si="162"/>
        <v>211.38309600000002</v>
      </c>
      <c r="Q773" s="44">
        <f t="shared" si="163"/>
        <v>12773.990400000002</v>
      </c>
      <c r="R773" t="str">
        <f t="shared" si="164"/>
        <v>Accelerating</v>
      </c>
      <c r="S773">
        <f t="shared" si="165"/>
        <v>2705.7036288000004</v>
      </c>
    </row>
    <row r="774" spans="2:19" x14ac:dyDescent="0.3">
      <c r="B774" s="27" t="s">
        <v>12</v>
      </c>
      <c r="C774" s="27">
        <v>766</v>
      </c>
      <c r="D774" s="27">
        <v>177</v>
      </c>
      <c r="E774" s="26">
        <v>16</v>
      </c>
      <c r="F774" s="15">
        <f t="shared" si="166"/>
        <v>0.87500000000000011</v>
      </c>
      <c r="G774" s="15">
        <f t="shared" si="154"/>
        <v>3.1500000000000004</v>
      </c>
      <c r="H774">
        <f t="shared" si="155"/>
        <v>93.926400000000001</v>
      </c>
      <c r="I774">
        <f t="shared" si="156"/>
        <v>24111446.956800003</v>
      </c>
      <c r="J774">
        <f t="shared" si="167"/>
        <v>16</v>
      </c>
      <c r="K774">
        <f t="shared" si="157"/>
        <v>201693.6</v>
      </c>
      <c r="L774">
        <f t="shared" si="158"/>
        <v>164480</v>
      </c>
      <c r="M774" s="42">
        <f t="shared" si="159"/>
        <v>24477.620556800004</v>
      </c>
      <c r="N774">
        <f t="shared" si="160"/>
        <v>151.27020000000002</v>
      </c>
      <c r="O774">
        <f t="shared" si="161"/>
        <v>93.926400000000001</v>
      </c>
      <c r="P774" s="43">
        <f t="shared" si="162"/>
        <v>245.19660000000002</v>
      </c>
      <c r="Q774" s="44">
        <f t="shared" si="163"/>
        <v>31477.084800000004</v>
      </c>
      <c r="R774" t="str">
        <f t="shared" si="164"/>
        <v>Accelerating</v>
      </c>
      <c r="S774">
        <f t="shared" si="165"/>
        <v>3923.1456000000003</v>
      </c>
    </row>
    <row r="775" spans="2:19" x14ac:dyDescent="0.3">
      <c r="B775" s="27" t="s">
        <v>12</v>
      </c>
      <c r="C775" s="27">
        <v>767</v>
      </c>
      <c r="D775" s="27">
        <v>178</v>
      </c>
      <c r="E775" s="26">
        <v>19.100000000000001</v>
      </c>
      <c r="F775" s="15">
        <f t="shared" si="166"/>
        <v>0.88888888888888862</v>
      </c>
      <c r="G775" s="15">
        <f t="shared" si="154"/>
        <v>3.1999999999999993</v>
      </c>
      <c r="H775">
        <f t="shared" si="155"/>
        <v>133.84878900000001</v>
      </c>
      <c r="I775">
        <f t="shared" si="156"/>
        <v>34996342.325342655</v>
      </c>
      <c r="J775">
        <f t="shared" si="167"/>
        <v>19.100000000000001</v>
      </c>
      <c r="K775">
        <f t="shared" si="157"/>
        <v>240771.73500000002</v>
      </c>
      <c r="L775">
        <f t="shared" si="158"/>
        <v>234390.42500000005</v>
      </c>
      <c r="M775" s="42">
        <f t="shared" si="159"/>
        <v>35471.504485342652</v>
      </c>
      <c r="N775">
        <f t="shared" si="160"/>
        <v>151.27020000000002</v>
      </c>
      <c r="O775">
        <f t="shared" si="161"/>
        <v>133.84878900000001</v>
      </c>
      <c r="P775" s="43">
        <f t="shared" si="162"/>
        <v>285.11898900000006</v>
      </c>
      <c r="Q775" s="44">
        <f t="shared" si="163"/>
        <v>45627.564961333315</v>
      </c>
      <c r="R775" t="str">
        <f t="shared" si="164"/>
        <v>Accelerating</v>
      </c>
      <c r="S775">
        <f t="shared" si="165"/>
        <v>5445.7726899000018</v>
      </c>
    </row>
    <row r="776" spans="2:19" x14ac:dyDescent="0.3">
      <c r="B776" s="27" t="s">
        <v>12</v>
      </c>
      <c r="C776" s="27">
        <v>768</v>
      </c>
      <c r="D776" s="27">
        <v>179</v>
      </c>
      <c r="E776" s="26">
        <v>22.4</v>
      </c>
      <c r="F776" s="15">
        <f t="shared" si="166"/>
        <v>0.90277777777777779</v>
      </c>
      <c r="G776" s="15">
        <f t="shared" si="154"/>
        <v>3.25</v>
      </c>
      <c r="H776">
        <f t="shared" si="155"/>
        <v>184.095744</v>
      </c>
      <c r="I776">
        <f t="shared" si="156"/>
        <v>49013650.88256</v>
      </c>
      <c r="J776">
        <f t="shared" si="167"/>
        <v>22.4</v>
      </c>
      <c r="K776">
        <f t="shared" si="157"/>
        <v>282371.03999999998</v>
      </c>
      <c r="L776">
        <f t="shared" si="158"/>
        <v>322380.79999999993</v>
      </c>
      <c r="M776" s="42">
        <f t="shared" si="159"/>
        <v>49618.402722559993</v>
      </c>
      <c r="N776">
        <f t="shared" si="160"/>
        <v>151.27020000000002</v>
      </c>
      <c r="O776">
        <f t="shared" si="161"/>
        <v>184.09574399999997</v>
      </c>
      <c r="P776" s="43">
        <f t="shared" si="162"/>
        <v>335.36594400000001</v>
      </c>
      <c r="Q776" s="44">
        <f t="shared" si="163"/>
        <v>63819.857920000002</v>
      </c>
      <c r="R776" t="str">
        <f t="shared" si="164"/>
        <v>Accelerating</v>
      </c>
      <c r="S776">
        <f t="shared" si="165"/>
        <v>7512.1971456000001</v>
      </c>
    </row>
    <row r="777" spans="2:19" x14ac:dyDescent="0.3">
      <c r="B777" s="27" t="s">
        <v>12</v>
      </c>
      <c r="C777" s="27">
        <v>769</v>
      </c>
      <c r="D777" s="27">
        <v>180</v>
      </c>
      <c r="E777" s="26">
        <v>25.6</v>
      </c>
      <c r="F777" s="15">
        <f t="shared" si="166"/>
        <v>1.0694444444444449</v>
      </c>
      <c r="G777" s="15">
        <f t="shared" ref="G777:G840" si="168">SUM((F777*3.6^2)/3.6)</f>
        <v>3.8500000000000019</v>
      </c>
      <c r="H777">
        <f t="shared" ref="H777:H840" si="169">SUM(0.5*1.223*E777^2*0.3*2)</f>
        <v>240.45158400000005</v>
      </c>
      <c r="I777">
        <f t="shared" ref="I777:I840" si="170">SUM(H777*(0.5*F777*C777^2))</f>
        <v>76034125.456725374</v>
      </c>
      <c r="J777">
        <f t="shared" si="167"/>
        <v>25.6</v>
      </c>
      <c r="K777">
        <f t="shared" ref="K777:K840" si="171">SUM(1285*9.81*J777)</f>
        <v>322709.76000000001</v>
      </c>
      <c r="L777">
        <f t="shared" ref="L777:L840" si="172">SUM(0.5*1285*E777^2)</f>
        <v>421068.8000000001</v>
      </c>
      <c r="M777" s="42">
        <f t="shared" ref="M777:M840" si="173">SUM((I777+K777+L777)/1000)</f>
        <v>76777.90401672537</v>
      </c>
      <c r="N777">
        <f t="shared" ref="N777:N840" si="174">SUM(1285*0.012*9.81)</f>
        <v>151.27020000000002</v>
      </c>
      <c r="O777">
        <f t="shared" ref="O777:O840" si="175">SUM(0.5*2*0.3*1.223*E777^2)</f>
        <v>240.45158400000005</v>
      </c>
      <c r="P777" s="43">
        <f t="shared" ref="P777:P840" si="176">SUM(N777+O777)</f>
        <v>391.72178400000007</v>
      </c>
      <c r="Q777" s="44">
        <f t="shared" ref="Q777:Q840" si="177">SUM(I777/C777)</f>
        <v>98874.025301333386</v>
      </c>
      <c r="R777" t="str">
        <f t="shared" ref="R777:R840" si="178">IF(F777&gt;0, "Accelerating", IF(F777&lt;0, "Braking", IF(F777=0, "None")))</f>
        <v>Accelerating</v>
      </c>
      <c r="S777">
        <f t="shared" ref="S777:S840" si="179">SUM(P777*E777)</f>
        <v>10028.077670400002</v>
      </c>
    </row>
    <row r="778" spans="2:19" x14ac:dyDescent="0.3">
      <c r="B778" s="27" t="s">
        <v>12</v>
      </c>
      <c r="C778" s="27">
        <v>770</v>
      </c>
      <c r="D778" s="27">
        <v>181</v>
      </c>
      <c r="E778" s="26">
        <v>30.1</v>
      </c>
      <c r="F778" s="15">
        <f t="shared" ref="F778:F841" si="180">($E779-$E777)/2/3.6</f>
        <v>1.3472222222222217</v>
      </c>
      <c r="G778" s="15">
        <f t="shared" si="168"/>
        <v>4.8499999999999979</v>
      </c>
      <c r="H778">
        <f t="shared" si="169"/>
        <v>332.41506900000007</v>
      </c>
      <c r="I778">
        <f t="shared" si="170"/>
        <v>132761269.1512479</v>
      </c>
      <c r="J778">
        <f t="shared" ref="J778:J841" si="181">SUM(E778*(C778-C777))</f>
        <v>30.1</v>
      </c>
      <c r="K778">
        <f t="shared" si="171"/>
        <v>379436.08500000002</v>
      </c>
      <c r="L778">
        <f t="shared" si="172"/>
        <v>582111.42500000005</v>
      </c>
      <c r="M778" s="42">
        <f t="shared" si="173"/>
        <v>133722.8166612479</v>
      </c>
      <c r="N778">
        <f t="shared" si="174"/>
        <v>151.27020000000002</v>
      </c>
      <c r="O778">
        <f t="shared" si="175"/>
        <v>332.41506900000002</v>
      </c>
      <c r="P778" s="43">
        <f t="shared" si="176"/>
        <v>483.68526900000006</v>
      </c>
      <c r="Q778" s="44">
        <f t="shared" si="177"/>
        <v>172417.2326639583</v>
      </c>
      <c r="R778" t="str">
        <f t="shared" si="178"/>
        <v>Accelerating</v>
      </c>
      <c r="S778">
        <f t="shared" si="179"/>
        <v>14558.926596900003</v>
      </c>
    </row>
    <row r="779" spans="2:19" x14ac:dyDescent="0.3">
      <c r="B779" s="27" t="s">
        <v>12</v>
      </c>
      <c r="C779" s="27">
        <v>771</v>
      </c>
      <c r="D779" s="27">
        <v>182</v>
      </c>
      <c r="E779" s="26">
        <v>35.299999999999997</v>
      </c>
      <c r="F779" s="15">
        <f t="shared" si="180"/>
        <v>1.3611111111111107</v>
      </c>
      <c r="G779" s="15">
        <f t="shared" si="168"/>
        <v>4.8999999999999995</v>
      </c>
      <c r="H779">
        <f t="shared" si="169"/>
        <v>457.1904209999999</v>
      </c>
      <c r="I779">
        <f t="shared" si="170"/>
        <v>184956441.96435252</v>
      </c>
      <c r="J779">
        <f t="shared" si="181"/>
        <v>35.299999999999997</v>
      </c>
      <c r="K779">
        <f t="shared" si="171"/>
        <v>444986.505</v>
      </c>
      <c r="L779">
        <f t="shared" si="172"/>
        <v>800612.82499999984</v>
      </c>
      <c r="M779" s="42">
        <f t="shared" si="173"/>
        <v>186202.0412943525</v>
      </c>
      <c r="N779">
        <f t="shared" si="174"/>
        <v>151.27020000000002</v>
      </c>
      <c r="O779">
        <f t="shared" si="175"/>
        <v>457.1904209999999</v>
      </c>
      <c r="P779" s="43">
        <f t="shared" si="176"/>
        <v>608.46062099999995</v>
      </c>
      <c r="Q779" s="44">
        <f t="shared" si="177"/>
        <v>239891.62381887485</v>
      </c>
      <c r="R779" t="str">
        <f t="shared" si="178"/>
        <v>Accelerating</v>
      </c>
      <c r="S779">
        <f t="shared" si="179"/>
        <v>21478.659921299997</v>
      </c>
    </row>
    <row r="780" spans="2:19" x14ac:dyDescent="0.3">
      <c r="B780" s="27" t="s">
        <v>12</v>
      </c>
      <c r="C780" s="27">
        <v>772</v>
      </c>
      <c r="D780" s="27">
        <v>183</v>
      </c>
      <c r="E780" s="26">
        <v>39.9</v>
      </c>
      <c r="F780" s="15">
        <f t="shared" si="180"/>
        <v>1.2777777777777781</v>
      </c>
      <c r="G780" s="15">
        <f t="shared" si="168"/>
        <v>4.6000000000000014</v>
      </c>
      <c r="H780">
        <f t="shared" si="169"/>
        <v>584.10846900000001</v>
      </c>
      <c r="I780">
        <f t="shared" si="170"/>
        <v>222409553.92042807</v>
      </c>
      <c r="J780">
        <f t="shared" si="181"/>
        <v>39.9</v>
      </c>
      <c r="K780">
        <f t="shared" si="171"/>
        <v>502973.41499999998</v>
      </c>
      <c r="L780">
        <f t="shared" si="172"/>
        <v>1022866.425</v>
      </c>
      <c r="M780" s="42">
        <f t="shared" si="173"/>
        <v>223935.39376042807</v>
      </c>
      <c r="N780">
        <f t="shared" si="174"/>
        <v>151.27020000000002</v>
      </c>
      <c r="O780">
        <f t="shared" si="175"/>
        <v>584.10846900000001</v>
      </c>
      <c r="P780" s="43">
        <f t="shared" si="176"/>
        <v>735.37866900000006</v>
      </c>
      <c r="Q780" s="44">
        <f t="shared" si="177"/>
        <v>288095.27709900012</v>
      </c>
      <c r="R780" t="str">
        <f t="shared" si="178"/>
        <v>Accelerating</v>
      </c>
      <c r="S780">
        <f t="shared" si="179"/>
        <v>29341.608893100001</v>
      </c>
    </row>
    <row r="781" spans="2:19" x14ac:dyDescent="0.3">
      <c r="B781" s="27" t="s">
        <v>12</v>
      </c>
      <c r="C781" s="27">
        <v>773</v>
      </c>
      <c r="D781" s="27">
        <v>184</v>
      </c>
      <c r="E781" s="26">
        <v>44.5</v>
      </c>
      <c r="F781" s="15">
        <f t="shared" si="180"/>
        <v>1.0555555555555558</v>
      </c>
      <c r="G781" s="15">
        <f t="shared" si="168"/>
        <v>3.8000000000000007</v>
      </c>
      <c r="H781">
        <f t="shared" si="169"/>
        <v>726.55372499999999</v>
      </c>
      <c r="I781">
        <f t="shared" si="170"/>
        <v>229127819.28236046</v>
      </c>
      <c r="J781">
        <f t="shared" si="181"/>
        <v>44.5</v>
      </c>
      <c r="K781">
        <f t="shared" si="171"/>
        <v>560960.32500000007</v>
      </c>
      <c r="L781">
        <f t="shared" si="172"/>
        <v>1272310.625</v>
      </c>
      <c r="M781" s="42">
        <f t="shared" si="173"/>
        <v>230961.09023236044</v>
      </c>
      <c r="N781">
        <f t="shared" si="174"/>
        <v>151.27020000000002</v>
      </c>
      <c r="O781">
        <f t="shared" si="175"/>
        <v>726.55372499999999</v>
      </c>
      <c r="P781" s="43">
        <f t="shared" si="176"/>
        <v>877.82392500000003</v>
      </c>
      <c r="Q781" s="44">
        <f t="shared" si="177"/>
        <v>296413.7377520834</v>
      </c>
      <c r="R781" t="str">
        <f t="shared" si="178"/>
        <v>Accelerating</v>
      </c>
      <c r="S781">
        <f t="shared" si="179"/>
        <v>39063.164662499999</v>
      </c>
    </row>
    <row r="782" spans="2:19" x14ac:dyDescent="0.3">
      <c r="B782" s="27" t="s">
        <v>12</v>
      </c>
      <c r="C782" s="27">
        <v>774</v>
      </c>
      <c r="D782" s="27">
        <v>185</v>
      </c>
      <c r="E782" s="26">
        <v>47.5</v>
      </c>
      <c r="F782" s="15">
        <f t="shared" si="180"/>
        <v>0.88888888888888862</v>
      </c>
      <c r="G782" s="15">
        <f t="shared" si="168"/>
        <v>3.1999999999999993</v>
      </c>
      <c r="H782">
        <f t="shared" si="169"/>
        <v>827.81812500000001</v>
      </c>
      <c r="I782">
        <f t="shared" si="170"/>
        <v>220411542.68999997</v>
      </c>
      <c r="J782">
        <f t="shared" si="181"/>
        <v>47.5</v>
      </c>
      <c r="K782">
        <f t="shared" si="171"/>
        <v>598777.875</v>
      </c>
      <c r="L782">
        <f t="shared" si="172"/>
        <v>1449640.625</v>
      </c>
      <c r="M782" s="42">
        <f t="shared" si="173"/>
        <v>222459.96118999997</v>
      </c>
      <c r="N782">
        <f t="shared" si="174"/>
        <v>151.27020000000002</v>
      </c>
      <c r="O782">
        <f t="shared" si="175"/>
        <v>827.81812500000001</v>
      </c>
      <c r="P782" s="43">
        <f t="shared" si="176"/>
        <v>979.08832500000005</v>
      </c>
      <c r="Q782" s="44">
        <f t="shared" si="177"/>
        <v>284769.43499999994</v>
      </c>
      <c r="R782" t="str">
        <f t="shared" si="178"/>
        <v>Accelerating</v>
      </c>
      <c r="S782">
        <f t="shared" si="179"/>
        <v>46506.695437500006</v>
      </c>
    </row>
    <row r="783" spans="2:19" x14ac:dyDescent="0.3">
      <c r="B783" s="27" t="s">
        <v>12</v>
      </c>
      <c r="C783" s="27">
        <v>775</v>
      </c>
      <c r="D783" s="27">
        <v>186</v>
      </c>
      <c r="E783" s="26">
        <v>50.9</v>
      </c>
      <c r="F783" s="15">
        <f t="shared" si="180"/>
        <v>0.91666666666666685</v>
      </c>
      <c r="G783" s="15">
        <f t="shared" si="168"/>
        <v>3.3000000000000007</v>
      </c>
      <c r="H783">
        <f t="shared" si="169"/>
        <v>950.56818899999996</v>
      </c>
      <c r="I783">
        <f t="shared" si="170"/>
        <v>261678550.15414065</v>
      </c>
      <c r="J783">
        <f t="shared" si="181"/>
        <v>50.9</v>
      </c>
      <c r="K783">
        <f t="shared" si="171"/>
        <v>641637.76500000001</v>
      </c>
      <c r="L783">
        <f t="shared" si="172"/>
        <v>1664595.425</v>
      </c>
      <c r="M783" s="42">
        <f t="shared" si="173"/>
        <v>263984.78334414063</v>
      </c>
      <c r="N783">
        <f t="shared" si="174"/>
        <v>151.27020000000002</v>
      </c>
      <c r="O783">
        <f t="shared" si="175"/>
        <v>950.56818899999996</v>
      </c>
      <c r="P783" s="43">
        <f t="shared" si="176"/>
        <v>1101.838389</v>
      </c>
      <c r="Q783" s="44">
        <f t="shared" si="177"/>
        <v>337649.74213437503</v>
      </c>
      <c r="R783" t="str">
        <f t="shared" si="178"/>
        <v>Accelerating</v>
      </c>
      <c r="S783">
        <f t="shared" si="179"/>
        <v>56083.574000100001</v>
      </c>
    </row>
    <row r="784" spans="2:19" x14ac:dyDescent="0.3">
      <c r="B784" s="27" t="s">
        <v>12</v>
      </c>
      <c r="C784" s="27">
        <v>776</v>
      </c>
      <c r="D784" s="27">
        <v>187</v>
      </c>
      <c r="E784" s="26">
        <v>54.1</v>
      </c>
      <c r="F784" s="15">
        <f t="shared" si="180"/>
        <v>0.74999999999999978</v>
      </c>
      <c r="G784" s="15">
        <f t="shared" si="168"/>
        <v>2.6999999999999993</v>
      </c>
      <c r="H784">
        <f t="shared" si="169"/>
        <v>1073.846589</v>
      </c>
      <c r="I784">
        <f t="shared" si="170"/>
        <v>242491741.34162393</v>
      </c>
      <c r="J784">
        <f t="shared" si="181"/>
        <v>54.1</v>
      </c>
      <c r="K784">
        <f t="shared" si="171"/>
        <v>681976.48499999999</v>
      </c>
      <c r="L784">
        <f t="shared" si="172"/>
        <v>1880475.425</v>
      </c>
      <c r="M784" s="42">
        <f t="shared" si="173"/>
        <v>245054.19325162395</v>
      </c>
      <c r="N784">
        <f t="shared" si="174"/>
        <v>151.27020000000002</v>
      </c>
      <c r="O784">
        <f t="shared" si="175"/>
        <v>1073.846589</v>
      </c>
      <c r="P784" s="43">
        <f t="shared" si="176"/>
        <v>1225.1167889999999</v>
      </c>
      <c r="Q784" s="44">
        <f t="shared" si="177"/>
        <v>312489.35739899991</v>
      </c>
      <c r="R784" t="str">
        <f t="shared" si="178"/>
        <v>Accelerating</v>
      </c>
      <c r="S784">
        <f t="shared" si="179"/>
        <v>66278.8182849</v>
      </c>
    </row>
    <row r="785" spans="2:19" x14ac:dyDescent="0.3">
      <c r="B785" s="27" t="s">
        <v>12</v>
      </c>
      <c r="C785" s="27">
        <v>777</v>
      </c>
      <c r="D785" s="27">
        <v>188</v>
      </c>
      <c r="E785" s="26">
        <v>56.3</v>
      </c>
      <c r="F785" s="15">
        <f t="shared" si="180"/>
        <v>0.55555555555555558</v>
      </c>
      <c r="G785" s="15">
        <f t="shared" si="168"/>
        <v>2.0000000000000004</v>
      </c>
      <c r="H785">
        <f t="shared" si="169"/>
        <v>1162.9592609999997</v>
      </c>
      <c r="I785">
        <f t="shared" si="170"/>
        <v>195031175.46785244</v>
      </c>
      <c r="J785">
        <f t="shared" si="181"/>
        <v>56.3</v>
      </c>
      <c r="K785">
        <f t="shared" si="171"/>
        <v>709709.35499999998</v>
      </c>
      <c r="L785">
        <f t="shared" si="172"/>
        <v>2036525.8249999997</v>
      </c>
      <c r="M785" s="42">
        <f t="shared" si="173"/>
        <v>197777.41064785243</v>
      </c>
      <c r="N785">
        <f t="shared" si="174"/>
        <v>151.27020000000002</v>
      </c>
      <c r="O785">
        <f t="shared" si="175"/>
        <v>1162.959261</v>
      </c>
      <c r="P785" s="43">
        <f t="shared" si="176"/>
        <v>1314.2294609999999</v>
      </c>
      <c r="Q785" s="44">
        <f t="shared" si="177"/>
        <v>251005.37383249993</v>
      </c>
      <c r="R785" t="str">
        <f t="shared" si="178"/>
        <v>Accelerating</v>
      </c>
      <c r="S785">
        <f t="shared" si="179"/>
        <v>73991.118654299993</v>
      </c>
    </row>
    <row r="786" spans="2:19" x14ac:dyDescent="0.3">
      <c r="B786" s="27" t="s">
        <v>12</v>
      </c>
      <c r="C786" s="27">
        <v>778</v>
      </c>
      <c r="D786" s="27">
        <v>189</v>
      </c>
      <c r="E786" s="26">
        <v>58.1</v>
      </c>
      <c r="F786" s="15">
        <f t="shared" si="180"/>
        <v>0.4861111111111111</v>
      </c>
      <c r="G786" s="15">
        <f t="shared" si="168"/>
        <v>1.7500000000000002</v>
      </c>
      <c r="H786">
        <f t="shared" si="169"/>
        <v>1238.511309</v>
      </c>
      <c r="I786">
        <f t="shared" si="170"/>
        <v>182206859.51726708</v>
      </c>
      <c r="J786">
        <f t="shared" si="181"/>
        <v>58.1</v>
      </c>
      <c r="K786">
        <f t="shared" si="171"/>
        <v>732399.88500000001</v>
      </c>
      <c r="L786">
        <f t="shared" si="172"/>
        <v>2168829.4250000003</v>
      </c>
      <c r="M786" s="42">
        <f t="shared" si="173"/>
        <v>185108.08882726709</v>
      </c>
      <c r="N786">
        <f t="shared" si="174"/>
        <v>151.27020000000002</v>
      </c>
      <c r="O786">
        <f t="shared" si="175"/>
        <v>1238.511309</v>
      </c>
      <c r="P786" s="43">
        <f t="shared" si="176"/>
        <v>1389.7815089999999</v>
      </c>
      <c r="Q786" s="44">
        <f t="shared" si="177"/>
        <v>234199.04822270834</v>
      </c>
      <c r="R786" t="str">
        <f t="shared" si="178"/>
        <v>Accelerating</v>
      </c>
      <c r="S786">
        <f t="shared" si="179"/>
        <v>80746.305672899995</v>
      </c>
    </row>
    <row r="787" spans="2:19" x14ac:dyDescent="0.3">
      <c r="B787" s="27" t="s">
        <v>12</v>
      </c>
      <c r="C787" s="27">
        <v>779</v>
      </c>
      <c r="D787" s="27">
        <v>190</v>
      </c>
      <c r="E787" s="26">
        <v>59.8</v>
      </c>
      <c r="F787" s="15">
        <f t="shared" si="180"/>
        <v>0.41666666666666663</v>
      </c>
      <c r="G787" s="15">
        <f t="shared" si="168"/>
        <v>1.4999999999999998</v>
      </c>
      <c r="H787">
        <f t="shared" si="169"/>
        <v>1312.0490759999998</v>
      </c>
      <c r="I787">
        <f t="shared" si="170"/>
        <v>165876077.77685747</v>
      </c>
      <c r="J787">
        <f t="shared" si="181"/>
        <v>59.8</v>
      </c>
      <c r="K787">
        <f t="shared" si="171"/>
        <v>753829.83</v>
      </c>
      <c r="L787">
        <f t="shared" si="172"/>
        <v>2297605.6999999997</v>
      </c>
      <c r="M787" s="42">
        <f t="shared" si="173"/>
        <v>168927.51330685747</v>
      </c>
      <c r="N787">
        <f t="shared" si="174"/>
        <v>151.27020000000002</v>
      </c>
      <c r="O787">
        <f t="shared" si="175"/>
        <v>1312.0490759999998</v>
      </c>
      <c r="P787" s="43">
        <f t="shared" si="176"/>
        <v>1463.3192759999997</v>
      </c>
      <c r="Q787" s="44">
        <f t="shared" si="177"/>
        <v>212934.63129249995</v>
      </c>
      <c r="R787" t="str">
        <f t="shared" si="178"/>
        <v>Accelerating</v>
      </c>
      <c r="S787">
        <f t="shared" si="179"/>
        <v>87506.492704799981</v>
      </c>
    </row>
    <row r="788" spans="2:19" x14ac:dyDescent="0.3">
      <c r="B788" s="27" t="s">
        <v>12</v>
      </c>
      <c r="C788" s="27">
        <v>780</v>
      </c>
      <c r="D788" s="27">
        <v>191</v>
      </c>
      <c r="E788" s="26">
        <v>61.1</v>
      </c>
      <c r="F788" s="15">
        <f t="shared" si="180"/>
        <v>0.31944444444444503</v>
      </c>
      <c r="G788" s="15">
        <f t="shared" si="168"/>
        <v>1.1500000000000021</v>
      </c>
      <c r="H788">
        <f t="shared" si="169"/>
        <v>1369.714749</v>
      </c>
      <c r="I788">
        <f t="shared" si="170"/>
        <v>133102030.73407523</v>
      </c>
      <c r="J788">
        <f t="shared" si="181"/>
        <v>61.1</v>
      </c>
      <c r="K788">
        <f t="shared" si="171"/>
        <v>770217.43500000006</v>
      </c>
      <c r="L788">
        <f t="shared" si="172"/>
        <v>2398587.4249999998</v>
      </c>
      <c r="M788" s="42">
        <f t="shared" si="173"/>
        <v>136270.83559407524</v>
      </c>
      <c r="N788">
        <f t="shared" si="174"/>
        <v>151.27020000000002</v>
      </c>
      <c r="O788">
        <f t="shared" si="175"/>
        <v>1369.714749</v>
      </c>
      <c r="P788" s="43">
        <f t="shared" si="176"/>
        <v>1520.9849489999999</v>
      </c>
      <c r="Q788" s="44">
        <f t="shared" si="177"/>
        <v>170643.62914625028</v>
      </c>
      <c r="R788" t="str">
        <f t="shared" si="178"/>
        <v>Accelerating</v>
      </c>
      <c r="S788">
        <f t="shared" si="179"/>
        <v>92932.180383899991</v>
      </c>
    </row>
    <row r="789" spans="2:19" x14ac:dyDescent="0.3">
      <c r="B789" s="27" t="s">
        <v>12</v>
      </c>
      <c r="C789" s="27">
        <v>781</v>
      </c>
      <c r="D789" s="27">
        <v>192</v>
      </c>
      <c r="E789" s="26">
        <v>62.1</v>
      </c>
      <c r="F789" s="15">
        <f t="shared" si="180"/>
        <v>0.23611111111111052</v>
      </c>
      <c r="G789" s="15">
        <f t="shared" si="168"/>
        <v>0.84999999999999787</v>
      </c>
      <c r="H789">
        <f t="shared" si="169"/>
        <v>1414.9168290000002</v>
      </c>
      <c r="I789">
        <f t="shared" si="170"/>
        <v>101887148.79772457</v>
      </c>
      <c r="J789">
        <f t="shared" si="181"/>
        <v>62.1</v>
      </c>
      <c r="K789">
        <f t="shared" si="171"/>
        <v>782823.28500000003</v>
      </c>
      <c r="L789">
        <f t="shared" si="172"/>
        <v>2477743.4250000003</v>
      </c>
      <c r="M789" s="42">
        <f t="shared" si="173"/>
        <v>105147.71550772457</v>
      </c>
      <c r="N789">
        <f t="shared" si="174"/>
        <v>151.27020000000002</v>
      </c>
      <c r="O789">
        <f t="shared" si="175"/>
        <v>1414.9168290000002</v>
      </c>
      <c r="P789" s="43">
        <f t="shared" si="176"/>
        <v>1566.1870290000002</v>
      </c>
      <c r="Q789" s="44">
        <f t="shared" si="177"/>
        <v>130457.29679606219</v>
      </c>
      <c r="R789" t="str">
        <f t="shared" si="178"/>
        <v>Accelerating</v>
      </c>
      <c r="S789">
        <f t="shared" si="179"/>
        <v>97260.214500900009</v>
      </c>
    </row>
    <row r="790" spans="2:19" x14ac:dyDescent="0.3">
      <c r="B790" s="27" t="s">
        <v>12</v>
      </c>
      <c r="C790" s="27">
        <v>782</v>
      </c>
      <c r="D790" s="27">
        <v>193</v>
      </c>
      <c r="E790" s="26">
        <v>62.8</v>
      </c>
      <c r="F790" s="15">
        <f t="shared" si="180"/>
        <v>0.16666666666666607</v>
      </c>
      <c r="G790" s="15">
        <f t="shared" si="168"/>
        <v>0.59999999999999798</v>
      </c>
      <c r="H790">
        <f t="shared" si="169"/>
        <v>1446.9948959999999</v>
      </c>
      <c r="I790">
        <f t="shared" si="170"/>
        <v>73739342.231791735</v>
      </c>
      <c r="J790">
        <f t="shared" si="181"/>
        <v>62.8</v>
      </c>
      <c r="K790">
        <f t="shared" si="171"/>
        <v>791647.38</v>
      </c>
      <c r="L790">
        <f t="shared" si="172"/>
        <v>2533917.1999999997</v>
      </c>
      <c r="M790" s="42">
        <f t="shared" si="173"/>
        <v>77064.906811791734</v>
      </c>
      <c r="N790">
        <f t="shared" si="174"/>
        <v>151.27020000000002</v>
      </c>
      <c r="O790">
        <f t="shared" si="175"/>
        <v>1446.9948959999999</v>
      </c>
      <c r="P790" s="43">
        <f t="shared" si="176"/>
        <v>1598.2650959999999</v>
      </c>
      <c r="Q790" s="44">
        <f t="shared" si="177"/>
        <v>94295.834055999658</v>
      </c>
      <c r="R790" t="str">
        <f t="shared" si="178"/>
        <v>Accelerating</v>
      </c>
      <c r="S790">
        <f t="shared" si="179"/>
        <v>100371.04802879998</v>
      </c>
    </row>
    <row r="791" spans="2:19" x14ac:dyDescent="0.3">
      <c r="B791" s="27" t="s">
        <v>12</v>
      </c>
      <c r="C791" s="27">
        <v>783</v>
      </c>
      <c r="D791" s="27">
        <v>194</v>
      </c>
      <c r="E791" s="26">
        <v>63.3</v>
      </c>
      <c r="F791" s="15">
        <f t="shared" si="180"/>
        <v>0.1111111111111117</v>
      </c>
      <c r="G791" s="15">
        <f t="shared" si="168"/>
        <v>0.40000000000000213</v>
      </c>
      <c r="H791">
        <f t="shared" si="169"/>
        <v>1470.1279409999997</v>
      </c>
      <c r="I791">
        <f t="shared" si="170"/>
        <v>50073292.73443076</v>
      </c>
      <c r="J791">
        <f t="shared" si="181"/>
        <v>63.3</v>
      </c>
      <c r="K791">
        <f t="shared" si="171"/>
        <v>797950.30499999993</v>
      </c>
      <c r="L791">
        <f t="shared" si="172"/>
        <v>2574426.8249999997</v>
      </c>
      <c r="M791" s="42">
        <f t="shared" si="173"/>
        <v>53445.669864430762</v>
      </c>
      <c r="N791">
        <f t="shared" si="174"/>
        <v>151.27020000000002</v>
      </c>
      <c r="O791">
        <f t="shared" si="175"/>
        <v>1470.1279409999997</v>
      </c>
      <c r="P791" s="43">
        <f t="shared" si="176"/>
        <v>1621.3981409999997</v>
      </c>
      <c r="Q791" s="44">
        <f t="shared" si="177"/>
        <v>63950.565433500335</v>
      </c>
      <c r="R791" t="str">
        <f t="shared" si="178"/>
        <v>Accelerating</v>
      </c>
      <c r="S791">
        <f t="shared" si="179"/>
        <v>102634.50232529997</v>
      </c>
    </row>
    <row r="792" spans="2:19" x14ac:dyDescent="0.3">
      <c r="B792" s="27" t="s">
        <v>12</v>
      </c>
      <c r="C792" s="27">
        <v>784</v>
      </c>
      <c r="D792" s="27">
        <v>195</v>
      </c>
      <c r="E792" s="26">
        <v>63.6</v>
      </c>
      <c r="F792" s="15">
        <f t="shared" si="180"/>
        <v>9.7222222222222612E-2</v>
      </c>
      <c r="G792" s="15">
        <f t="shared" si="168"/>
        <v>0.35000000000000142</v>
      </c>
      <c r="H792">
        <f t="shared" si="169"/>
        <v>1484.0958240000002</v>
      </c>
      <c r="I792">
        <f t="shared" si="170"/>
        <v>44343464.024832182</v>
      </c>
      <c r="J792">
        <f t="shared" si="181"/>
        <v>63.6</v>
      </c>
      <c r="K792">
        <f t="shared" si="171"/>
        <v>801732.06</v>
      </c>
      <c r="L792">
        <f t="shared" si="172"/>
        <v>2598886.7999999998</v>
      </c>
      <c r="M792" s="42">
        <f t="shared" si="173"/>
        <v>47744.082884832183</v>
      </c>
      <c r="N792">
        <f t="shared" si="174"/>
        <v>151.27020000000002</v>
      </c>
      <c r="O792">
        <f t="shared" si="175"/>
        <v>1484.095824</v>
      </c>
      <c r="P792" s="43">
        <f t="shared" si="176"/>
        <v>1635.3660239999999</v>
      </c>
      <c r="Q792" s="44">
        <f t="shared" si="177"/>
        <v>56560.54084800023</v>
      </c>
      <c r="R792" t="str">
        <f t="shared" si="178"/>
        <v>Accelerating</v>
      </c>
      <c r="S792">
        <f t="shared" si="179"/>
        <v>104009.2791264</v>
      </c>
    </row>
    <row r="793" spans="2:19" x14ac:dyDescent="0.3">
      <c r="B793" s="27" t="s">
        <v>12</v>
      </c>
      <c r="C793" s="27">
        <v>785</v>
      </c>
      <c r="D793" s="27">
        <v>196</v>
      </c>
      <c r="E793" s="26">
        <v>64</v>
      </c>
      <c r="F793" s="15">
        <f t="shared" si="180"/>
        <v>0.15277777777777798</v>
      </c>
      <c r="G793" s="15">
        <f t="shared" si="168"/>
        <v>0.55000000000000082</v>
      </c>
      <c r="H793">
        <f t="shared" si="169"/>
        <v>1502.8224</v>
      </c>
      <c r="I793">
        <f t="shared" si="170"/>
        <v>70741972.693333432</v>
      </c>
      <c r="J793">
        <f t="shared" si="181"/>
        <v>64</v>
      </c>
      <c r="K793">
        <f t="shared" si="171"/>
        <v>806774.4</v>
      </c>
      <c r="L793">
        <f t="shared" si="172"/>
        <v>2631680</v>
      </c>
      <c r="M793" s="42">
        <f t="shared" si="173"/>
        <v>74180.427093333434</v>
      </c>
      <c r="N793">
        <f t="shared" si="174"/>
        <v>151.27020000000002</v>
      </c>
      <c r="O793">
        <f t="shared" si="175"/>
        <v>1502.8224</v>
      </c>
      <c r="P793" s="43">
        <f t="shared" si="176"/>
        <v>1654.0925999999999</v>
      </c>
      <c r="Q793" s="44">
        <f t="shared" si="177"/>
        <v>90117.162666666787</v>
      </c>
      <c r="R793" t="str">
        <f t="shared" si="178"/>
        <v>Accelerating</v>
      </c>
      <c r="S793">
        <f t="shared" si="179"/>
        <v>105861.9264</v>
      </c>
    </row>
    <row r="794" spans="2:19" x14ac:dyDescent="0.3">
      <c r="B794" s="27" t="s">
        <v>12</v>
      </c>
      <c r="C794" s="27">
        <v>786</v>
      </c>
      <c r="D794" s="27">
        <v>197</v>
      </c>
      <c r="E794" s="26">
        <v>64.7</v>
      </c>
      <c r="F794" s="15">
        <f t="shared" si="180"/>
        <v>0.16666666666666705</v>
      </c>
      <c r="G794" s="15">
        <f t="shared" si="168"/>
        <v>0.60000000000000142</v>
      </c>
      <c r="H794">
        <f t="shared" si="169"/>
        <v>1535.8764210000002</v>
      </c>
      <c r="I794">
        <f t="shared" si="170"/>
        <v>79071525.782343194</v>
      </c>
      <c r="J794">
        <f t="shared" si="181"/>
        <v>64.7</v>
      </c>
      <c r="K794">
        <f t="shared" si="171"/>
        <v>815598.49500000011</v>
      </c>
      <c r="L794">
        <f t="shared" si="172"/>
        <v>2689562.8250000002</v>
      </c>
      <c r="M794" s="42">
        <f t="shared" si="173"/>
        <v>82576.687102343203</v>
      </c>
      <c r="N794">
        <f t="shared" si="174"/>
        <v>151.27020000000002</v>
      </c>
      <c r="O794">
        <f t="shared" si="175"/>
        <v>1535.8764210000002</v>
      </c>
      <c r="P794" s="43">
        <f t="shared" si="176"/>
        <v>1687.1466210000001</v>
      </c>
      <c r="Q794" s="44">
        <f t="shared" si="177"/>
        <v>100599.90557550025</v>
      </c>
      <c r="R794" t="str">
        <f t="shared" si="178"/>
        <v>Accelerating</v>
      </c>
      <c r="S794">
        <f t="shared" si="179"/>
        <v>109158.38637870002</v>
      </c>
    </row>
    <row r="795" spans="2:19" x14ac:dyDescent="0.3">
      <c r="B795" s="27" t="s">
        <v>12</v>
      </c>
      <c r="C795" s="27">
        <v>787</v>
      </c>
      <c r="D795" s="27">
        <v>198</v>
      </c>
      <c r="E795" s="26">
        <v>65.2</v>
      </c>
      <c r="F795" s="15">
        <f t="shared" si="180"/>
        <v>8.3333333333332538E-2</v>
      </c>
      <c r="G795" s="15">
        <f t="shared" si="168"/>
        <v>0.29999999999999716</v>
      </c>
      <c r="H795">
        <f t="shared" si="169"/>
        <v>1559.706576</v>
      </c>
      <c r="I795">
        <f t="shared" si="170"/>
        <v>40251412.594605617</v>
      </c>
      <c r="J795">
        <f t="shared" si="181"/>
        <v>65.2</v>
      </c>
      <c r="K795">
        <f t="shared" si="171"/>
        <v>821901.42</v>
      </c>
      <c r="L795">
        <f t="shared" si="172"/>
        <v>2731293.2</v>
      </c>
      <c r="M795" s="42">
        <f t="shared" si="173"/>
        <v>43804.607214605625</v>
      </c>
      <c r="N795">
        <f t="shared" si="174"/>
        <v>151.27020000000002</v>
      </c>
      <c r="O795">
        <f t="shared" si="175"/>
        <v>1559.706576</v>
      </c>
      <c r="P795" s="43">
        <f t="shared" si="176"/>
        <v>1710.976776</v>
      </c>
      <c r="Q795" s="44">
        <f t="shared" si="177"/>
        <v>51145.378137999513</v>
      </c>
      <c r="R795" t="str">
        <f t="shared" si="178"/>
        <v>Accelerating</v>
      </c>
      <c r="S795">
        <f t="shared" si="179"/>
        <v>111555.6857952</v>
      </c>
    </row>
    <row r="796" spans="2:19" x14ac:dyDescent="0.3">
      <c r="B796" s="27" t="s">
        <v>12</v>
      </c>
      <c r="C796" s="27">
        <v>788</v>
      </c>
      <c r="D796" s="27">
        <v>199</v>
      </c>
      <c r="E796" s="26">
        <v>65.3</v>
      </c>
      <c r="F796" s="15">
        <f t="shared" si="180"/>
        <v>1.3888888888888099E-2</v>
      </c>
      <c r="G796" s="15">
        <f t="shared" si="168"/>
        <v>4.9999999999997158E-2</v>
      </c>
      <c r="H796">
        <f t="shared" si="169"/>
        <v>1564.4946209999996</v>
      </c>
      <c r="I796">
        <f t="shared" si="170"/>
        <v>6746274.6384872813</v>
      </c>
      <c r="J796">
        <f t="shared" si="181"/>
        <v>65.3</v>
      </c>
      <c r="K796">
        <f t="shared" si="171"/>
        <v>823162.005</v>
      </c>
      <c r="L796">
        <f t="shared" si="172"/>
        <v>2739677.8249999997</v>
      </c>
      <c r="M796" s="42">
        <f t="shared" si="173"/>
        <v>10309.114468487282</v>
      </c>
      <c r="N796">
        <f t="shared" si="174"/>
        <v>151.27020000000002</v>
      </c>
      <c r="O796">
        <f t="shared" si="175"/>
        <v>1564.4946209999998</v>
      </c>
      <c r="P796" s="43">
        <f t="shared" si="176"/>
        <v>1715.7648209999998</v>
      </c>
      <c r="Q796" s="44">
        <f t="shared" si="177"/>
        <v>8561.2622315828448</v>
      </c>
      <c r="R796" t="str">
        <f t="shared" si="178"/>
        <v>Accelerating</v>
      </c>
      <c r="S796">
        <f t="shared" si="179"/>
        <v>112039.44281129997</v>
      </c>
    </row>
    <row r="797" spans="2:19" x14ac:dyDescent="0.3">
      <c r="B797" s="27" t="s">
        <v>12</v>
      </c>
      <c r="C797" s="27">
        <v>789</v>
      </c>
      <c r="D797" s="27">
        <v>200</v>
      </c>
      <c r="E797" s="26">
        <v>65.3</v>
      </c>
      <c r="F797" s="15">
        <f t="shared" si="180"/>
        <v>1.3888888888890073E-2</v>
      </c>
      <c r="G797" s="15">
        <f t="shared" si="168"/>
        <v>5.000000000000427E-2</v>
      </c>
      <c r="H797">
        <f t="shared" si="169"/>
        <v>1564.4946209999996</v>
      </c>
      <c r="I797">
        <f t="shared" si="170"/>
        <v>6763408.0274973875</v>
      </c>
      <c r="J797">
        <f t="shared" si="181"/>
        <v>65.3</v>
      </c>
      <c r="K797">
        <f t="shared" si="171"/>
        <v>823162.005</v>
      </c>
      <c r="L797">
        <f t="shared" si="172"/>
        <v>2739677.8249999997</v>
      </c>
      <c r="M797" s="42">
        <f t="shared" si="173"/>
        <v>10326.247857497387</v>
      </c>
      <c r="N797">
        <f t="shared" si="174"/>
        <v>151.27020000000002</v>
      </c>
      <c r="O797">
        <f t="shared" si="175"/>
        <v>1564.4946209999998</v>
      </c>
      <c r="P797" s="43">
        <f t="shared" si="176"/>
        <v>1715.7648209999998</v>
      </c>
      <c r="Q797" s="44">
        <f t="shared" si="177"/>
        <v>8572.1267775632296</v>
      </c>
      <c r="R797" t="str">
        <f t="shared" si="178"/>
        <v>Accelerating</v>
      </c>
      <c r="S797">
        <f t="shared" si="179"/>
        <v>112039.44281129997</v>
      </c>
    </row>
    <row r="798" spans="2:19" x14ac:dyDescent="0.3">
      <c r="B798" s="27" t="s">
        <v>12</v>
      </c>
      <c r="C798" s="27">
        <v>790</v>
      </c>
      <c r="D798" s="27">
        <v>201</v>
      </c>
      <c r="E798" s="26">
        <v>65.400000000000006</v>
      </c>
      <c r="F798" s="15">
        <f t="shared" si="180"/>
        <v>5.5555555555556344E-2</v>
      </c>
      <c r="G798" s="15">
        <f t="shared" si="168"/>
        <v>0.20000000000000284</v>
      </c>
      <c r="H798">
        <f t="shared" si="169"/>
        <v>1569.2900040000004</v>
      </c>
      <c r="I798">
        <f t="shared" si="170"/>
        <v>27205385.874900393</v>
      </c>
      <c r="J798">
        <f t="shared" si="181"/>
        <v>65.400000000000006</v>
      </c>
      <c r="K798">
        <f t="shared" si="171"/>
        <v>824422.59000000008</v>
      </c>
      <c r="L798">
        <f t="shared" si="172"/>
        <v>2748075.3000000003</v>
      </c>
      <c r="M798" s="42">
        <f t="shared" si="173"/>
        <v>30777.883764900394</v>
      </c>
      <c r="N798">
        <f t="shared" si="174"/>
        <v>151.27020000000002</v>
      </c>
      <c r="O798">
        <f t="shared" si="175"/>
        <v>1569.2900040000004</v>
      </c>
      <c r="P798" s="43">
        <f t="shared" si="176"/>
        <v>1720.5602040000003</v>
      </c>
      <c r="Q798" s="44">
        <f t="shared" si="177"/>
        <v>34437.197310000498</v>
      </c>
      <c r="R798" t="str">
        <f t="shared" si="178"/>
        <v>Accelerating</v>
      </c>
      <c r="S798">
        <f t="shared" si="179"/>
        <v>112524.63734160003</v>
      </c>
    </row>
    <row r="799" spans="2:19" x14ac:dyDescent="0.3">
      <c r="B799" s="27" t="s">
        <v>12</v>
      </c>
      <c r="C799" s="27">
        <v>791</v>
      </c>
      <c r="D799" s="27">
        <v>202</v>
      </c>
      <c r="E799" s="26">
        <v>65.7</v>
      </c>
      <c r="F799" s="15">
        <f t="shared" si="180"/>
        <v>8.3333333333332538E-2</v>
      </c>
      <c r="G799" s="15">
        <f t="shared" si="168"/>
        <v>0.29999999999999716</v>
      </c>
      <c r="H799">
        <f t="shared" si="169"/>
        <v>1583.7201810000004</v>
      </c>
      <c r="I799">
        <f t="shared" si="170"/>
        <v>41287651.107010491</v>
      </c>
      <c r="J799">
        <f t="shared" si="181"/>
        <v>65.7</v>
      </c>
      <c r="K799">
        <f t="shared" si="171"/>
        <v>828204.34500000009</v>
      </c>
      <c r="L799">
        <f t="shared" si="172"/>
        <v>2773344.8250000007</v>
      </c>
      <c r="M799" s="42">
        <f t="shared" si="173"/>
        <v>44889.200277010495</v>
      </c>
      <c r="N799">
        <f t="shared" si="174"/>
        <v>151.27020000000002</v>
      </c>
      <c r="O799">
        <f t="shared" si="175"/>
        <v>1583.7201810000004</v>
      </c>
      <c r="P799" s="43">
        <f t="shared" si="176"/>
        <v>1734.9903810000003</v>
      </c>
      <c r="Q799" s="44">
        <f t="shared" si="177"/>
        <v>52196.777632124518</v>
      </c>
      <c r="R799" t="str">
        <f t="shared" si="178"/>
        <v>Accelerating</v>
      </c>
      <c r="S799">
        <f t="shared" si="179"/>
        <v>113988.86803170003</v>
      </c>
    </row>
    <row r="800" spans="2:19" x14ac:dyDescent="0.3">
      <c r="B800" s="27" t="s">
        <v>12</v>
      </c>
      <c r="C800" s="27">
        <v>792</v>
      </c>
      <c r="D800" s="27">
        <v>203</v>
      </c>
      <c r="E800" s="26">
        <v>66</v>
      </c>
      <c r="F800" s="15">
        <f t="shared" si="180"/>
        <v>-1.3888888888890073E-2</v>
      </c>
      <c r="G800" s="15">
        <f t="shared" si="168"/>
        <v>-5.000000000000427E-2</v>
      </c>
      <c r="H800">
        <f t="shared" si="169"/>
        <v>1598.2164000000002</v>
      </c>
      <c r="I800">
        <f t="shared" si="170"/>
        <v>-6961830.6384005938</v>
      </c>
      <c r="J800">
        <f t="shared" si="181"/>
        <v>66</v>
      </c>
      <c r="K800">
        <f t="shared" si="171"/>
        <v>831986.1</v>
      </c>
      <c r="L800">
        <f t="shared" si="172"/>
        <v>2798730</v>
      </c>
      <c r="M800" s="42">
        <f t="shared" si="173"/>
        <v>-3331.114538400594</v>
      </c>
      <c r="N800">
        <f t="shared" si="174"/>
        <v>151.27020000000002</v>
      </c>
      <c r="O800">
        <f t="shared" si="175"/>
        <v>1598.2164</v>
      </c>
      <c r="P800" s="43">
        <f t="shared" si="176"/>
        <v>1749.4866</v>
      </c>
      <c r="Q800" s="44">
        <f t="shared" si="177"/>
        <v>-8790.1902000007503</v>
      </c>
      <c r="R800" t="str">
        <f t="shared" si="178"/>
        <v>Braking</v>
      </c>
      <c r="S800">
        <f t="shared" si="179"/>
        <v>115466.11559999999</v>
      </c>
    </row>
    <row r="801" spans="2:19" x14ac:dyDescent="0.3">
      <c r="B801" s="27" t="s">
        <v>12</v>
      </c>
      <c r="C801" s="27">
        <v>793</v>
      </c>
      <c r="D801" s="27">
        <v>204</v>
      </c>
      <c r="E801" s="26">
        <v>65.599999999999994</v>
      </c>
      <c r="F801" s="15">
        <f t="shared" si="180"/>
        <v>-0.34722222222222221</v>
      </c>
      <c r="G801" s="15">
        <f t="shared" si="168"/>
        <v>-1.25</v>
      </c>
      <c r="H801">
        <f t="shared" si="169"/>
        <v>1578.9027840000001</v>
      </c>
      <c r="I801">
        <f t="shared" si="170"/>
        <v>-172376985.55826667</v>
      </c>
      <c r="J801">
        <f t="shared" si="181"/>
        <v>65.599999999999994</v>
      </c>
      <c r="K801">
        <f t="shared" si="171"/>
        <v>826943.76</v>
      </c>
      <c r="L801">
        <f t="shared" si="172"/>
        <v>2764908.8</v>
      </c>
      <c r="M801" s="42">
        <f t="shared" si="173"/>
        <v>-168785.13299826666</v>
      </c>
      <c r="N801">
        <f t="shared" si="174"/>
        <v>151.27020000000002</v>
      </c>
      <c r="O801">
        <f t="shared" si="175"/>
        <v>1578.9027839999999</v>
      </c>
      <c r="P801" s="43">
        <f t="shared" si="176"/>
        <v>1730.1729839999998</v>
      </c>
      <c r="Q801" s="44">
        <f t="shared" si="177"/>
        <v>-217373.24786666667</v>
      </c>
      <c r="R801" t="str">
        <f t="shared" si="178"/>
        <v>Braking</v>
      </c>
      <c r="S801">
        <f t="shared" si="179"/>
        <v>113499.34775039997</v>
      </c>
    </row>
    <row r="802" spans="2:19" x14ac:dyDescent="0.3">
      <c r="B802" s="27" t="s">
        <v>12</v>
      </c>
      <c r="C802" s="27">
        <v>794</v>
      </c>
      <c r="D802" s="27">
        <v>205</v>
      </c>
      <c r="E802" s="26">
        <v>63.5</v>
      </c>
      <c r="F802" s="15">
        <f t="shared" si="180"/>
        <v>-0.8194444444444432</v>
      </c>
      <c r="G802" s="15">
        <f t="shared" si="168"/>
        <v>-2.9499999999999957</v>
      </c>
      <c r="H802">
        <f t="shared" si="169"/>
        <v>1479.4325249999999</v>
      </c>
      <c r="I802">
        <f t="shared" si="170"/>
        <v>-382142804.69807649</v>
      </c>
      <c r="J802">
        <f t="shared" si="181"/>
        <v>63.5</v>
      </c>
      <c r="K802">
        <f t="shared" si="171"/>
        <v>800471.47499999998</v>
      </c>
      <c r="L802">
        <f t="shared" si="172"/>
        <v>2590720.625</v>
      </c>
      <c r="M802" s="42">
        <f t="shared" si="173"/>
        <v>-378751.61259807646</v>
      </c>
      <c r="N802">
        <f t="shared" si="174"/>
        <v>151.27020000000002</v>
      </c>
      <c r="O802">
        <f t="shared" si="175"/>
        <v>1479.4325249999999</v>
      </c>
      <c r="P802" s="43">
        <f t="shared" si="176"/>
        <v>1630.7027249999999</v>
      </c>
      <c r="Q802" s="44">
        <f t="shared" si="177"/>
        <v>-481288.16712604091</v>
      </c>
      <c r="R802" t="str">
        <f t="shared" si="178"/>
        <v>Braking</v>
      </c>
      <c r="S802">
        <f t="shared" si="179"/>
        <v>103549.62303749999</v>
      </c>
    </row>
    <row r="803" spans="2:19" x14ac:dyDescent="0.3">
      <c r="B803" s="27" t="s">
        <v>12</v>
      </c>
      <c r="C803" s="27">
        <v>795</v>
      </c>
      <c r="D803" s="27">
        <v>206</v>
      </c>
      <c r="E803" s="26">
        <v>59.7</v>
      </c>
      <c r="F803" s="15">
        <f t="shared" si="180"/>
        <v>-1.2361111111111109</v>
      </c>
      <c r="G803" s="15">
        <f t="shared" si="168"/>
        <v>-4.45</v>
      </c>
      <c r="H803">
        <f t="shared" si="169"/>
        <v>1307.6646210000001</v>
      </c>
      <c r="I803">
        <f t="shared" si="170"/>
        <v>-510808535.80409527</v>
      </c>
      <c r="J803">
        <f t="shared" si="181"/>
        <v>59.7</v>
      </c>
      <c r="K803">
        <f t="shared" si="171"/>
        <v>752569.24500000011</v>
      </c>
      <c r="L803">
        <f t="shared" si="172"/>
        <v>2289927.8250000002</v>
      </c>
      <c r="M803" s="42">
        <f t="shared" si="173"/>
        <v>-507766.03873409529</v>
      </c>
      <c r="N803">
        <f t="shared" si="174"/>
        <v>151.27020000000002</v>
      </c>
      <c r="O803">
        <f t="shared" si="175"/>
        <v>1307.6646210000001</v>
      </c>
      <c r="P803" s="43">
        <f t="shared" si="176"/>
        <v>1458.9348210000001</v>
      </c>
      <c r="Q803" s="44">
        <f t="shared" si="177"/>
        <v>-642526.4601309374</v>
      </c>
      <c r="R803" t="str">
        <f t="shared" si="178"/>
        <v>Braking</v>
      </c>
      <c r="S803">
        <f t="shared" si="179"/>
        <v>87098.408813700007</v>
      </c>
    </row>
    <row r="804" spans="2:19" x14ac:dyDescent="0.3">
      <c r="B804" s="27" t="s">
        <v>12</v>
      </c>
      <c r="C804" s="27">
        <v>796</v>
      </c>
      <c r="D804" s="27">
        <v>207</v>
      </c>
      <c r="E804" s="26">
        <v>54.6</v>
      </c>
      <c r="F804" s="15">
        <f t="shared" si="180"/>
        <v>-1.4444444444444453</v>
      </c>
      <c r="G804" s="15">
        <f t="shared" si="168"/>
        <v>-5.2000000000000037</v>
      </c>
      <c r="H804">
        <f t="shared" si="169"/>
        <v>1093.7876040000001</v>
      </c>
      <c r="I804">
        <f t="shared" si="170"/>
        <v>-500529846.91382438</v>
      </c>
      <c r="J804">
        <f t="shared" si="181"/>
        <v>54.6</v>
      </c>
      <c r="K804">
        <f t="shared" si="171"/>
        <v>688279.41</v>
      </c>
      <c r="L804">
        <f t="shared" si="172"/>
        <v>1915395.3000000003</v>
      </c>
      <c r="M804" s="42">
        <f t="shared" si="173"/>
        <v>-497926.17220382433</v>
      </c>
      <c r="N804">
        <f t="shared" si="174"/>
        <v>151.27020000000002</v>
      </c>
      <c r="O804">
        <f t="shared" si="175"/>
        <v>1093.7876040000001</v>
      </c>
      <c r="P804" s="43">
        <f t="shared" si="176"/>
        <v>1245.057804</v>
      </c>
      <c r="Q804" s="44">
        <f t="shared" si="177"/>
        <v>-628806.34034400049</v>
      </c>
      <c r="R804" t="str">
        <f t="shared" si="178"/>
        <v>Braking</v>
      </c>
      <c r="S804">
        <f t="shared" si="179"/>
        <v>67980.15609840001</v>
      </c>
    </row>
    <row r="805" spans="2:19" x14ac:dyDescent="0.3">
      <c r="B805" s="27" t="s">
        <v>12</v>
      </c>
      <c r="C805" s="27">
        <v>797</v>
      </c>
      <c r="D805" s="27">
        <v>208</v>
      </c>
      <c r="E805" s="26">
        <v>49.3</v>
      </c>
      <c r="F805" s="15">
        <f t="shared" si="180"/>
        <v>-1.3472222222222225</v>
      </c>
      <c r="G805" s="15">
        <f t="shared" si="168"/>
        <v>-4.8500000000000014</v>
      </c>
      <c r="H805">
        <f t="shared" si="169"/>
        <v>891.74678099999994</v>
      </c>
      <c r="I805">
        <f t="shared" si="170"/>
        <v>-381564037.20962656</v>
      </c>
      <c r="J805">
        <f t="shared" si="181"/>
        <v>49.3</v>
      </c>
      <c r="K805">
        <f t="shared" si="171"/>
        <v>621468.40500000003</v>
      </c>
      <c r="L805">
        <f t="shared" si="172"/>
        <v>1561589.825</v>
      </c>
      <c r="M805" s="42">
        <f t="shared" si="173"/>
        <v>-379380.97897962661</v>
      </c>
      <c r="N805">
        <f t="shared" si="174"/>
        <v>151.27020000000002</v>
      </c>
      <c r="O805">
        <f t="shared" si="175"/>
        <v>891.74678099999994</v>
      </c>
      <c r="P805" s="43">
        <f t="shared" si="176"/>
        <v>1043.016981</v>
      </c>
      <c r="Q805" s="44">
        <f t="shared" si="177"/>
        <v>-478750.36036339594</v>
      </c>
      <c r="R805" t="str">
        <f t="shared" si="178"/>
        <v>Braking</v>
      </c>
      <c r="S805">
        <f t="shared" si="179"/>
        <v>51420.737163299993</v>
      </c>
    </row>
    <row r="806" spans="2:19" x14ac:dyDescent="0.3">
      <c r="B806" s="27" t="s">
        <v>12</v>
      </c>
      <c r="C806" s="27">
        <v>798</v>
      </c>
      <c r="D806" s="27">
        <v>209</v>
      </c>
      <c r="E806" s="26">
        <v>44.9</v>
      </c>
      <c r="F806" s="15">
        <f t="shared" si="180"/>
        <v>-0.97222222222222221</v>
      </c>
      <c r="G806" s="15">
        <f t="shared" si="168"/>
        <v>-3.5000000000000004</v>
      </c>
      <c r="H806">
        <f t="shared" si="169"/>
        <v>739.67406900000003</v>
      </c>
      <c r="I806">
        <f t="shared" si="170"/>
        <v>-228971655.6144675</v>
      </c>
      <c r="J806">
        <f t="shared" si="181"/>
        <v>44.9</v>
      </c>
      <c r="K806">
        <f t="shared" si="171"/>
        <v>566002.66500000004</v>
      </c>
      <c r="L806">
        <f t="shared" si="172"/>
        <v>1295286.4249999998</v>
      </c>
      <c r="M806" s="42">
        <f t="shared" si="173"/>
        <v>-227110.36652446751</v>
      </c>
      <c r="N806">
        <f t="shared" si="174"/>
        <v>151.27020000000002</v>
      </c>
      <c r="O806">
        <f t="shared" si="175"/>
        <v>739.67406899999992</v>
      </c>
      <c r="P806" s="43">
        <f t="shared" si="176"/>
        <v>890.94426899999996</v>
      </c>
      <c r="Q806" s="44">
        <f t="shared" si="177"/>
        <v>-286931.89926625002</v>
      </c>
      <c r="R806" t="str">
        <f t="shared" si="178"/>
        <v>Braking</v>
      </c>
      <c r="S806">
        <f t="shared" si="179"/>
        <v>40003.397678099995</v>
      </c>
    </row>
    <row r="807" spans="2:19" x14ac:dyDescent="0.3">
      <c r="B807" s="27" t="s">
        <v>12</v>
      </c>
      <c r="C807" s="27">
        <v>799</v>
      </c>
      <c r="D807" s="27">
        <v>210</v>
      </c>
      <c r="E807" s="26">
        <v>42.3</v>
      </c>
      <c r="F807" s="15">
        <f t="shared" si="180"/>
        <v>-0.4861111111111111</v>
      </c>
      <c r="G807" s="15">
        <f t="shared" si="168"/>
        <v>-1.7500000000000002</v>
      </c>
      <c r="H807">
        <f t="shared" si="169"/>
        <v>656.49050099999988</v>
      </c>
      <c r="I807">
        <f t="shared" si="170"/>
        <v>-101865602.30216342</v>
      </c>
      <c r="J807">
        <f t="shared" si="181"/>
        <v>42.3</v>
      </c>
      <c r="K807">
        <f t="shared" si="171"/>
        <v>533227.45499999996</v>
      </c>
      <c r="L807">
        <f t="shared" si="172"/>
        <v>1149618.8249999997</v>
      </c>
      <c r="M807" s="42">
        <f t="shared" si="173"/>
        <v>-100182.75602216342</v>
      </c>
      <c r="N807">
        <f t="shared" si="174"/>
        <v>151.27020000000002</v>
      </c>
      <c r="O807">
        <f t="shared" si="175"/>
        <v>656.49050099999988</v>
      </c>
      <c r="P807" s="43">
        <f t="shared" si="176"/>
        <v>807.76070099999993</v>
      </c>
      <c r="Q807" s="44">
        <f t="shared" si="177"/>
        <v>-127491.36708656247</v>
      </c>
      <c r="R807" t="str">
        <f t="shared" si="178"/>
        <v>Braking</v>
      </c>
      <c r="S807">
        <f t="shared" si="179"/>
        <v>34168.277652299992</v>
      </c>
    </row>
    <row r="808" spans="2:19" x14ac:dyDescent="0.3">
      <c r="B808" s="27" t="s">
        <v>12</v>
      </c>
      <c r="C808" s="27">
        <v>800</v>
      </c>
      <c r="D808" s="27">
        <v>211</v>
      </c>
      <c r="E808" s="26">
        <v>41.4</v>
      </c>
      <c r="F808" s="15">
        <f t="shared" si="180"/>
        <v>-0.1388888888888889</v>
      </c>
      <c r="G808" s="15">
        <f t="shared" si="168"/>
        <v>-0.50000000000000011</v>
      </c>
      <c r="H808">
        <f t="shared" si="169"/>
        <v>628.85192399999994</v>
      </c>
      <c r="I808">
        <f t="shared" si="170"/>
        <v>-27948974.399999999</v>
      </c>
      <c r="J808">
        <f t="shared" si="181"/>
        <v>41.4</v>
      </c>
      <c r="K808">
        <f t="shared" si="171"/>
        <v>521882.19</v>
      </c>
      <c r="L808">
        <f t="shared" si="172"/>
        <v>1101219.2999999998</v>
      </c>
      <c r="M808" s="42">
        <f t="shared" si="173"/>
        <v>-26325.872909999998</v>
      </c>
      <c r="N808">
        <f t="shared" si="174"/>
        <v>151.27020000000002</v>
      </c>
      <c r="O808">
        <f t="shared" si="175"/>
        <v>628.85192399999994</v>
      </c>
      <c r="P808" s="43">
        <f t="shared" si="176"/>
        <v>780.12212399999999</v>
      </c>
      <c r="Q808" s="44">
        <f t="shared" si="177"/>
        <v>-34936.218000000001</v>
      </c>
      <c r="R808" t="str">
        <f t="shared" si="178"/>
        <v>Braking</v>
      </c>
      <c r="S808">
        <f t="shared" si="179"/>
        <v>32297.055933599997</v>
      </c>
    </row>
    <row r="809" spans="2:19" x14ac:dyDescent="0.3">
      <c r="B809" s="27" t="s">
        <v>12</v>
      </c>
      <c r="C809" s="27">
        <v>801</v>
      </c>
      <c r="D809" s="27">
        <v>212</v>
      </c>
      <c r="E809" s="26">
        <v>41.3</v>
      </c>
      <c r="F809" s="15">
        <f t="shared" si="180"/>
        <v>9.7222222222222612E-2</v>
      </c>
      <c r="G809" s="15">
        <f t="shared" si="168"/>
        <v>0.35000000000000142</v>
      </c>
      <c r="H809">
        <f t="shared" si="169"/>
        <v>625.81766099999993</v>
      </c>
      <c r="I809">
        <f t="shared" si="170"/>
        <v>19518587.915325262</v>
      </c>
      <c r="J809">
        <f t="shared" si="181"/>
        <v>41.3</v>
      </c>
      <c r="K809">
        <f t="shared" si="171"/>
        <v>520621.60499999998</v>
      </c>
      <c r="L809">
        <f t="shared" si="172"/>
        <v>1095905.825</v>
      </c>
      <c r="M809" s="42">
        <f t="shared" si="173"/>
        <v>21135.115345325263</v>
      </c>
      <c r="N809">
        <f t="shared" si="174"/>
        <v>151.27020000000002</v>
      </c>
      <c r="O809">
        <f t="shared" si="175"/>
        <v>625.81766099999993</v>
      </c>
      <c r="P809" s="43">
        <f t="shared" si="176"/>
        <v>777.08786099999998</v>
      </c>
      <c r="Q809" s="44">
        <f t="shared" si="177"/>
        <v>24367.775175187591</v>
      </c>
      <c r="R809" t="str">
        <f t="shared" si="178"/>
        <v>Accelerating</v>
      </c>
      <c r="S809">
        <f t="shared" si="179"/>
        <v>32093.728659299995</v>
      </c>
    </row>
    <row r="810" spans="2:19" x14ac:dyDescent="0.3">
      <c r="B810" s="27" t="s">
        <v>12</v>
      </c>
      <c r="C810" s="27">
        <v>802</v>
      </c>
      <c r="D810" s="27">
        <v>213</v>
      </c>
      <c r="E810" s="26">
        <v>42.1</v>
      </c>
      <c r="F810" s="15">
        <f t="shared" si="180"/>
        <v>0.47222222222222299</v>
      </c>
      <c r="G810" s="15">
        <f t="shared" si="168"/>
        <v>1.7000000000000026</v>
      </c>
      <c r="H810">
        <f t="shared" si="169"/>
        <v>650.29722900000002</v>
      </c>
      <c r="I810">
        <f t="shared" si="170"/>
        <v>98759086.680405334</v>
      </c>
      <c r="J810">
        <f t="shared" si="181"/>
        <v>42.1</v>
      </c>
      <c r="K810">
        <f t="shared" si="171"/>
        <v>530706.28500000003</v>
      </c>
      <c r="L810">
        <f t="shared" si="172"/>
        <v>1138773.425</v>
      </c>
      <c r="M810" s="42">
        <f t="shared" si="173"/>
        <v>100428.56639040532</v>
      </c>
      <c r="N810">
        <f t="shared" si="174"/>
        <v>151.27020000000002</v>
      </c>
      <c r="O810">
        <f t="shared" si="175"/>
        <v>650.29722900000002</v>
      </c>
      <c r="P810" s="43">
        <f t="shared" si="176"/>
        <v>801.56742900000006</v>
      </c>
      <c r="Q810" s="44">
        <f t="shared" si="177"/>
        <v>123141.00583591688</v>
      </c>
      <c r="R810" t="str">
        <f t="shared" si="178"/>
        <v>Accelerating</v>
      </c>
      <c r="S810">
        <f t="shared" si="179"/>
        <v>33745.988760900007</v>
      </c>
    </row>
    <row r="811" spans="2:19" x14ac:dyDescent="0.3">
      <c r="B811" s="27" t="s">
        <v>12</v>
      </c>
      <c r="C811" s="27">
        <v>803</v>
      </c>
      <c r="D811" s="27">
        <v>214</v>
      </c>
      <c r="E811" s="26">
        <v>44.7</v>
      </c>
      <c r="F811" s="15">
        <f t="shared" si="180"/>
        <v>0.87499999999999956</v>
      </c>
      <c r="G811" s="15">
        <f t="shared" si="168"/>
        <v>3.1499999999999986</v>
      </c>
      <c r="H811">
        <f t="shared" si="169"/>
        <v>733.09922100000006</v>
      </c>
      <c r="I811">
        <f t="shared" si="170"/>
        <v>206810176.82228261</v>
      </c>
      <c r="J811">
        <f t="shared" si="181"/>
        <v>44.7</v>
      </c>
      <c r="K811">
        <f t="shared" si="171"/>
        <v>563481.495</v>
      </c>
      <c r="L811">
        <f t="shared" si="172"/>
        <v>1283772.8250000002</v>
      </c>
      <c r="M811" s="42">
        <f t="shared" si="173"/>
        <v>208657.43114228261</v>
      </c>
      <c r="N811">
        <f t="shared" si="174"/>
        <v>151.27020000000002</v>
      </c>
      <c r="O811">
        <f t="shared" si="175"/>
        <v>733.09922100000006</v>
      </c>
      <c r="P811" s="43">
        <f t="shared" si="176"/>
        <v>884.3694210000001</v>
      </c>
      <c r="Q811" s="44">
        <f t="shared" si="177"/>
        <v>257546.92007756242</v>
      </c>
      <c r="R811" t="str">
        <f t="shared" si="178"/>
        <v>Accelerating</v>
      </c>
      <c r="S811">
        <f t="shared" si="179"/>
        <v>39531.313118700004</v>
      </c>
    </row>
    <row r="812" spans="2:19" x14ac:dyDescent="0.3">
      <c r="B812" s="27" t="s">
        <v>12</v>
      </c>
      <c r="C812" s="27">
        <v>804</v>
      </c>
      <c r="D812" s="27">
        <v>215</v>
      </c>
      <c r="E812" s="26">
        <v>48.4</v>
      </c>
      <c r="F812" s="15">
        <f t="shared" si="180"/>
        <v>0.93055555555555491</v>
      </c>
      <c r="G812" s="15">
        <f t="shared" si="168"/>
        <v>3.3499999999999974</v>
      </c>
      <c r="H812">
        <f t="shared" si="169"/>
        <v>859.48526400000003</v>
      </c>
      <c r="I812">
        <f t="shared" si="170"/>
        <v>258501366.45643181</v>
      </c>
      <c r="J812">
        <f t="shared" si="181"/>
        <v>48.4</v>
      </c>
      <c r="K812">
        <f t="shared" si="171"/>
        <v>610123.14</v>
      </c>
      <c r="L812">
        <f t="shared" si="172"/>
        <v>1505094.8</v>
      </c>
      <c r="M812" s="42">
        <f t="shared" si="173"/>
        <v>260616.5843964318</v>
      </c>
      <c r="N812">
        <f t="shared" si="174"/>
        <v>151.27020000000002</v>
      </c>
      <c r="O812">
        <f t="shared" si="175"/>
        <v>859.48526400000003</v>
      </c>
      <c r="P812" s="43">
        <f t="shared" si="176"/>
        <v>1010.7554640000001</v>
      </c>
      <c r="Q812" s="44">
        <f t="shared" si="177"/>
        <v>321519.11250799976</v>
      </c>
      <c r="R812" t="str">
        <f t="shared" si="178"/>
        <v>Accelerating</v>
      </c>
      <c r="S812">
        <f t="shared" si="179"/>
        <v>48920.564457600005</v>
      </c>
    </row>
    <row r="813" spans="2:19" x14ac:dyDescent="0.3">
      <c r="B813" s="27" t="s">
        <v>12</v>
      </c>
      <c r="C813" s="27">
        <v>805</v>
      </c>
      <c r="D813" s="27">
        <v>216</v>
      </c>
      <c r="E813" s="26">
        <v>51.4</v>
      </c>
      <c r="F813" s="15">
        <f t="shared" si="180"/>
        <v>0.59722222222222276</v>
      </c>
      <c r="G813" s="15">
        <f t="shared" si="168"/>
        <v>2.1500000000000021</v>
      </c>
      <c r="H813">
        <f t="shared" si="169"/>
        <v>969.33512400000006</v>
      </c>
      <c r="I813">
        <f t="shared" si="170"/>
        <v>187573582.8499606</v>
      </c>
      <c r="J813">
        <f t="shared" si="181"/>
        <v>51.4</v>
      </c>
      <c r="K813">
        <f t="shared" si="171"/>
        <v>647940.68999999994</v>
      </c>
      <c r="L813">
        <f t="shared" si="172"/>
        <v>1697459.3</v>
      </c>
      <c r="M813" s="42">
        <f t="shared" si="173"/>
        <v>189918.9828399606</v>
      </c>
      <c r="N813">
        <f t="shared" si="174"/>
        <v>151.27020000000002</v>
      </c>
      <c r="O813">
        <f t="shared" si="175"/>
        <v>969.33512400000006</v>
      </c>
      <c r="P813" s="43">
        <f t="shared" si="176"/>
        <v>1120.6053240000001</v>
      </c>
      <c r="Q813" s="44">
        <f t="shared" si="177"/>
        <v>233010.66192541688</v>
      </c>
      <c r="R813" t="str">
        <f t="shared" si="178"/>
        <v>Accelerating</v>
      </c>
      <c r="S813">
        <f t="shared" si="179"/>
        <v>57599.113653600005</v>
      </c>
    </row>
    <row r="814" spans="2:19" x14ac:dyDescent="0.3">
      <c r="B814" s="27" t="s">
        <v>12</v>
      </c>
      <c r="C814" s="27">
        <v>806</v>
      </c>
      <c r="D814" s="27">
        <v>217</v>
      </c>
      <c r="E814" s="26">
        <v>52.7</v>
      </c>
      <c r="F814" s="15">
        <f t="shared" si="180"/>
        <v>0.2222222222222224</v>
      </c>
      <c r="G814" s="15">
        <f t="shared" si="168"/>
        <v>0.80000000000000071</v>
      </c>
      <c r="H814">
        <f t="shared" si="169"/>
        <v>1018.9877010000002</v>
      </c>
      <c r="I814">
        <f t="shared" si="170"/>
        <v>73552343.791870743</v>
      </c>
      <c r="J814">
        <f t="shared" si="181"/>
        <v>52.7</v>
      </c>
      <c r="K814">
        <f t="shared" si="171"/>
        <v>664328.29500000004</v>
      </c>
      <c r="L814">
        <f t="shared" si="172"/>
        <v>1784408.8250000002</v>
      </c>
      <c r="M814" s="42">
        <f t="shared" si="173"/>
        <v>76001.080911870755</v>
      </c>
      <c r="N814">
        <f t="shared" si="174"/>
        <v>151.27020000000002</v>
      </c>
      <c r="O814">
        <f t="shared" si="175"/>
        <v>1018.9877010000001</v>
      </c>
      <c r="P814" s="43">
        <f t="shared" si="176"/>
        <v>1170.2579010000002</v>
      </c>
      <c r="Q814" s="44">
        <f t="shared" si="177"/>
        <v>91256.009667333434</v>
      </c>
      <c r="R814" t="str">
        <f t="shared" si="178"/>
        <v>Accelerating</v>
      </c>
      <c r="S814">
        <f t="shared" si="179"/>
        <v>61672.591382700011</v>
      </c>
    </row>
    <row r="815" spans="2:19" x14ac:dyDescent="0.3">
      <c r="B815" s="27" t="s">
        <v>12</v>
      </c>
      <c r="C815" s="27">
        <v>807</v>
      </c>
      <c r="D815" s="27">
        <v>218</v>
      </c>
      <c r="E815" s="26">
        <v>53</v>
      </c>
      <c r="F815" s="15">
        <f t="shared" si="180"/>
        <v>-2.7777777777778172E-2</v>
      </c>
      <c r="G815" s="15">
        <f t="shared" si="168"/>
        <v>-0.10000000000000142</v>
      </c>
      <c r="H815">
        <f t="shared" si="169"/>
        <v>1030.6221</v>
      </c>
      <c r="I815">
        <f t="shared" si="170"/>
        <v>-9322105.722262634</v>
      </c>
      <c r="J815">
        <f t="shared" si="181"/>
        <v>53</v>
      </c>
      <c r="K815">
        <f t="shared" si="171"/>
        <v>668110.05000000005</v>
      </c>
      <c r="L815">
        <f t="shared" si="172"/>
        <v>1804782.5</v>
      </c>
      <c r="M815" s="42">
        <f t="shared" si="173"/>
        <v>-6849.2131722626336</v>
      </c>
      <c r="N815">
        <f t="shared" si="174"/>
        <v>151.27020000000002</v>
      </c>
      <c r="O815">
        <f t="shared" si="175"/>
        <v>1030.6221</v>
      </c>
      <c r="P815" s="43">
        <f t="shared" si="176"/>
        <v>1181.8923</v>
      </c>
      <c r="Q815" s="44">
        <f t="shared" si="177"/>
        <v>-11551.556037500166</v>
      </c>
      <c r="R815" t="str">
        <f t="shared" si="178"/>
        <v>Braking</v>
      </c>
      <c r="S815">
        <f t="shared" si="179"/>
        <v>62640.291899999997</v>
      </c>
    </row>
    <row r="816" spans="2:19" x14ac:dyDescent="0.3">
      <c r="B816" s="27" t="s">
        <v>12</v>
      </c>
      <c r="C816" s="27">
        <v>808</v>
      </c>
      <c r="D816" s="27">
        <v>219</v>
      </c>
      <c r="E816" s="26">
        <v>52.5</v>
      </c>
      <c r="F816" s="15">
        <f t="shared" si="180"/>
        <v>-0.23611111111111149</v>
      </c>
      <c r="G816" s="15">
        <f t="shared" si="168"/>
        <v>-0.85000000000000131</v>
      </c>
      <c r="H816">
        <f t="shared" si="169"/>
        <v>1011.2681250000001</v>
      </c>
      <c r="I816">
        <f t="shared" si="170"/>
        <v>-77942704.192500129</v>
      </c>
      <c r="J816">
        <f t="shared" si="181"/>
        <v>52.5</v>
      </c>
      <c r="K816">
        <f t="shared" si="171"/>
        <v>661807.125</v>
      </c>
      <c r="L816">
        <f t="shared" si="172"/>
        <v>1770890.625</v>
      </c>
      <c r="M816" s="42">
        <f t="shared" si="173"/>
        <v>-75510.006442500133</v>
      </c>
      <c r="N816">
        <f t="shared" si="174"/>
        <v>151.27020000000002</v>
      </c>
      <c r="O816">
        <f t="shared" si="175"/>
        <v>1011.2681250000001</v>
      </c>
      <c r="P816" s="43">
        <f t="shared" si="176"/>
        <v>1162.538325</v>
      </c>
      <c r="Q816" s="44">
        <f t="shared" si="177"/>
        <v>-96463.742812500161</v>
      </c>
      <c r="R816" t="str">
        <f t="shared" si="178"/>
        <v>Braking</v>
      </c>
      <c r="S816">
        <f t="shared" si="179"/>
        <v>61033.262062499998</v>
      </c>
    </row>
    <row r="817" spans="2:19" x14ac:dyDescent="0.3">
      <c r="B817" s="27" t="s">
        <v>12</v>
      </c>
      <c r="C817" s="27">
        <v>809</v>
      </c>
      <c r="D817" s="27">
        <v>220</v>
      </c>
      <c r="E817" s="26">
        <v>51.3</v>
      </c>
      <c r="F817" s="15">
        <f t="shared" si="180"/>
        <v>-0.38888888888888851</v>
      </c>
      <c r="G817" s="15">
        <f t="shared" si="168"/>
        <v>-1.3999999999999988</v>
      </c>
      <c r="H817">
        <f t="shared" si="169"/>
        <v>965.56706099999997</v>
      </c>
      <c r="I817">
        <f t="shared" si="170"/>
        <v>-122878251.93201062</v>
      </c>
      <c r="J817">
        <f t="shared" si="181"/>
        <v>51.3</v>
      </c>
      <c r="K817">
        <f t="shared" si="171"/>
        <v>646680.10499999998</v>
      </c>
      <c r="L817">
        <f t="shared" si="172"/>
        <v>1690860.8249999997</v>
      </c>
      <c r="M817" s="42">
        <f t="shared" si="173"/>
        <v>-120540.71100201062</v>
      </c>
      <c r="N817">
        <f t="shared" si="174"/>
        <v>151.27020000000002</v>
      </c>
      <c r="O817">
        <f t="shared" si="175"/>
        <v>965.56706099999985</v>
      </c>
      <c r="P817" s="43">
        <f t="shared" si="176"/>
        <v>1116.8372609999999</v>
      </c>
      <c r="Q817" s="44">
        <f t="shared" si="177"/>
        <v>-151889.06295674984</v>
      </c>
      <c r="R817" t="str">
        <f t="shared" si="178"/>
        <v>Braking</v>
      </c>
      <c r="S817">
        <f t="shared" si="179"/>
        <v>57293.75148929999</v>
      </c>
    </row>
    <row r="818" spans="2:19" x14ac:dyDescent="0.3">
      <c r="B818" s="27" t="s">
        <v>12</v>
      </c>
      <c r="C818" s="27">
        <v>810</v>
      </c>
      <c r="D818" s="27">
        <v>221</v>
      </c>
      <c r="E818" s="26">
        <v>49.7</v>
      </c>
      <c r="F818" s="15">
        <f t="shared" si="180"/>
        <v>-0.54166666666666641</v>
      </c>
      <c r="G818" s="15">
        <f t="shared" si="168"/>
        <v>-1.9499999999999991</v>
      </c>
      <c r="H818">
        <f t="shared" si="169"/>
        <v>906.27602100000013</v>
      </c>
      <c r="I818">
        <f t="shared" si="170"/>
        <v>-161039584.70656869</v>
      </c>
      <c r="J818">
        <f t="shared" si="181"/>
        <v>49.7</v>
      </c>
      <c r="K818">
        <f t="shared" si="171"/>
        <v>626510.74500000011</v>
      </c>
      <c r="L818">
        <f t="shared" si="172"/>
        <v>1587032.8250000002</v>
      </c>
      <c r="M818" s="42">
        <f t="shared" si="173"/>
        <v>-158826.0411365687</v>
      </c>
      <c r="N818">
        <f t="shared" si="174"/>
        <v>151.27020000000002</v>
      </c>
      <c r="O818">
        <f t="shared" si="175"/>
        <v>906.27602100000001</v>
      </c>
      <c r="P818" s="43">
        <f t="shared" si="176"/>
        <v>1057.5462210000001</v>
      </c>
      <c r="Q818" s="44">
        <f t="shared" si="177"/>
        <v>-198814.30210687494</v>
      </c>
      <c r="R818" t="str">
        <f t="shared" si="178"/>
        <v>Braking</v>
      </c>
      <c r="S818">
        <f t="shared" si="179"/>
        <v>52560.047183700008</v>
      </c>
    </row>
    <row r="819" spans="2:19" x14ac:dyDescent="0.3">
      <c r="B819" s="27" t="s">
        <v>12</v>
      </c>
      <c r="C819" s="27">
        <v>811</v>
      </c>
      <c r="D819" s="27">
        <v>222</v>
      </c>
      <c r="E819" s="26">
        <v>47.4</v>
      </c>
      <c r="F819" s="15">
        <f t="shared" si="180"/>
        <v>-0.83333333333333326</v>
      </c>
      <c r="G819" s="15">
        <f t="shared" si="168"/>
        <v>-2.9999999999999996</v>
      </c>
      <c r="H819">
        <f t="shared" si="169"/>
        <v>824.33624399999997</v>
      </c>
      <c r="I819">
        <f t="shared" si="170"/>
        <v>-225909691.14163497</v>
      </c>
      <c r="J819">
        <f t="shared" si="181"/>
        <v>47.4</v>
      </c>
      <c r="K819">
        <f t="shared" si="171"/>
        <v>597517.29</v>
      </c>
      <c r="L819">
        <f t="shared" si="172"/>
        <v>1443543.2999999998</v>
      </c>
      <c r="M819" s="42">
        <f t="shared" si="173"/>
        <v>-223868.63055163497</v>
      </c>
      <c r="N819">
        <f t="shared" si="174"/>
        <v>151.27020000000002</v>
      </c>
      <c r="O819">
        <f t="shared" si="175"/>
        <v>824.33624399999997</v>
      </c>
      <c r="P819" s="43">
        <f t="shared" si="176"/>
        <v>975.60644400000001</v>
      </c>
      <c r="Q819" s="44">
        <f t="shared" si="177"/>
        <v>-278556.95578499994</v>
      </c>
      <c r="R819" t="str">
        <f t="shared" si="178"/>
        <v>Braking</v>
      </c>
      <c r="S819">
        <f t="shared" si="179"/>
        <v>46243.745445599998</v>
      </c>
    </row>
    <row r="820" spans="2:19" x14ac:dyDescent="0.3">
      <c r="B820" s="27" t="s">
        <v>12</v>
      </c>
      <c r="C820" s="27">
        <v>812</v>
      </c>
      <c r="D820" s="27">
        <v>223</v>
      </c>
      <c r="E820" s="26">
        <v>43.7</v>
      </c>
      <c r="F820" s="15">
        <f t="shared" si="180"/>
        <v>-1.0694444444444438</v>
      </c>
      <c r="G820" s="15">
        <f t="shared" si="168"/>
        <v>-3.8499999999999979</v>
      </c>
      <c r="H820">
        <f t="shared" si="169"/>
        <v>700.6652610000001</v>
      </c>
      <c r="I820">
        <f t="shared" si="170"/>
        <v>-247030670.55803019</v>
      </c>
      <c r="J820">
        <f t="shared" si="181"/>
        <v>43.7</v>
      </c>
      <c r="K820">
        <f t="shared" si="171"/>
        <v>550875.64500000002</v>
      </c>
      <c r="L820">
        <f t="shared" si="172"/>
        <v>1226975.8250000002</v>
      </c>
      <c r="M820" s="42">
        <f t="shared" si="173"/>
        <v>-245252.8190880302</v>
      </c>
      <c r="N820">
        <f t="shared" si="174"/>
        <v>151.27020000000002</v>
      </c>
      <c r="O820">
        <f t="shared" si="175"/>
        <v>700.6652610000001</v>
      </c>
      <c r="P820" s="43">
        <f t="shared" si="176"/>
        <v>851.93546100000015</v>
      </c>
      <c r="Q820" s="44">
        <f t="shared" si="177"/>
        <v>-304224.96374141646</v>
      </c>
      <c r="R820" t="str">
        <f t="shared" si="178"/>
        <v>Braking</v>
      </c>
      <c r="S820">
        <f t="shared" si="179"/>
        <v>37229.579645700011</v>
      </c>
    </row>
    <row r="821" spans="2:19" x14ac:dyDescent="0.3">
      <c r="B821" s="27" t="s">
        <v>12</v>
      </c>
      <c r="C821" s="27">
        <v>813</v>
      </c>
      <c r="D821" s="27">
        <v>224</v>
      </c>
      <c r="E821" s="26">
        <v>39.700000000000003</v>
      </c>
      <c r="F821" s="15">
        <f t="shared" si="180"/>
        <v>-1.1388888888888893</v>
      </c>
      <c r="G821" s="15">
        <f t="shared" si="168"/>
        <v>-4.1000000000000014</v>
      </c>
      <c r="H821">
        <f t="shared" si="169"/>
        <v>578.26742100000001</v>
      </c>
      <c r="I821">
        <f t="shared" si="170"/>
        <v>-217651255.5365127</v>
      </c>
      <c r="J821">
        <f t="shared" si="181"/>
        <v>39.700000000000003</v>
      </c>
      <c r="K821">
        <f t="shared" si="171"/>
        <v>500452.24500000005</v>
      </c>
      <c r="L821">
        <f t="shared" si="172"/>
        <v>1012637.8250000001</v>
      </c>
      <c r="M821" s="42">
        <f t="shared" si="173"/>
        <v>-216138.1654665127</v>
      </c>
      <c r="N821">
        <f t="shared" si="174"/>
        <v>151.27020000000002</v>
      </c>
      <c r="O821">
        <f t="shared" si="175"/>
        <v>578.26742100000001</v>
      </c>
      <c r="P821" s="43">
        <f t="shared" si="176"/>
        <v>729.53762100000006</v>
      </c>
      <c r="Q821" s="44">
        <f t="shared" si="177"/>
        <v>-267713.72144712508</v>
      </c>
      <c r="R821" t="str">
        <f t="shared" si="178"/>
        <v>Braking</v>
      </c>
      <c r="S821">
        <f t="shared" si="179"/>
        <v>28962.643553700003</v>
      </c>
    </row>
    <row r="822" spans="2:19" x14ac:dyDescent="0.3">
      <c r="B822" s="27" t="s">
        <v>12</v>
      </c>
      <c r="C822" s="27">
        <v>814</v>
      </c>
      <c r="D822" s="27">
        <v>225</v>
      </c>
      <c r="E822" s="26">
        <v>35.5</v>
      </c>
      <c r="F822" s="15">
        <f t="shared" si="180"/>
        <v>-1.1944444444444446</v>
      </c>
      <c r="G822" s="15">
        <f t="shared" si="168"/>
        <v>-4.3000000000000007</v>
      </c>
      <c r="H822">
        <f t="shared" si="169"/>
        <v>462.38572499999998</v>
      </c>
      <c r="I822">
        <f t="shared" si="170"/>
        <v>-182973917.62792087</v>
      </c>
      <c r="J822">
        <f t="shared" si="181"/>
        <v>35.5</v>
      </c>
      <c r="K822">
        <f t="shared" si="171"/>
        <v>447507.67499999999</v>
      </c>
      <c r="L822">
        <f t="shared" si="172"/>
        <v>809710.625</v>
      </c>
      <c r="M822" s="42">
        <f t="shared" si="173"/>
        <v>-181716.69932792085</v>
      </c>
      <c r="N822">
        <f t="shared" si="174"/>
        <v>151.27020000000002</v>
      </c>
      <c r="O822">
        <f t="shared" si="175"/>
        <v>462.38572499999998</v>
      </c>
      <c r="P822" s="43">
        <f t="shared" si="176"/>
        <v>613.65592500000002</v>
      </c>
      <c r="Q822" s="44">
        <f t="shared" si="177"/>
        <v>-224783.68258958336</v>
      </c>
      <c r="R822" t="str">
        <f t="shared" si="178"/>
        <v>Braking</v>
      </c>
      <c r="S822">
        <f t="shared" si="179"/>
        <v>21784.785337500001</v>
      </c>
    </row>
    <row r="823" spans="2:19" x14ac:dyDescent="0.3">
      <c r="B823" s="27" t="s">
        <v>12</v>
      </c>
      <c r="C823" s="27">
        <v>815</v>
      </c>
      <c r="D823" s="27">
        <v>226</v>
      </c>
      <c r="E823" s="26">
        <v>31.1</v>
      </c>
      <c r="F823" s="15">
        <f t="shared" si="180"/>
        <v>-1.2777777777777777</v>
      </c>
      <c r="G823" s="15">
        <f t="shared" si="168"/>
        <v>-4.5999999999999996</v>
      </c>
      <c r="H823">
        <f t="shared" si="169"/>
        <v>354.869349</v>
      </c>
      <c r="I823">
        <f t="shared" si="170"/>
        <v>-150594476.30025208</v>
      </c>
      <c r="J823">
        <f t="shared" si="181"/>
        <v>31.1</v>
      </c>
      <c r="K823">
        <f t="shared" si="171"/>
        <v>392041.93500000006</v>
      </c>
      <c r="L823">
        <f t="shared" si="172"/>
        <v>621432.42500000005</v>
      </c>
      <c r="M823" s="42">
        <f t="shared" si="173"/>
        <v>-149581.00194025206</v>
      </c>
      <c r="N823">
        <f t="shared" si="174"/>
        <v>151.27020000000002</v>
      </c>
      <c r="O823">
        <f t="shared" si="175"/>
        <v>354.869349</v>
      </c>
      <c r="P823" s="43">
        <f t="shared" si="176"/>
        <v>506.13954899999999</v>
      </c>
      <c r="Q823" s="44">
        <f t="shared" si="177"/>
        <v>-184778.49852791667</v>
      </c>
      <c r="R823" t="str">
        <f t="shared" si="178"/>
        <v>Braking</v>
      </c>
      <c r="S823">
        <f t="shared" si="179"/>
        <v>15740.9399739</v>
      </c>
    </row>
    <row r="824" spans="2:19" x14ac:dyDescent="0.3">
      <c r="B824" s="27" t="s">
        <v>12</v>
      </c>
      <c r="C824" s="27">
        <v>816</v>
      </c>
      <c r="D824" s="27">
        <v>227</v>
      </c>
      <c r="E824" s="26">
        <v>26.3</v>
      </c>
      <c r="F824" s="15">
        <f t="shared" si="180"/>
        <v>-1.2777777777777781</v>
      </c>
      <c r="G824" s="15">
        <f t="shared" si="168"/>
        <v>-4.6000000000000014</v>
      </c>
      <c r="H824">
        <f t="shared" si="169"/>
        <v>253.78106100000002</v>
      </c>
      <c r="I824">
        <f t="shared" si="170"/>
        <v>-107960493.59788804</v>
      </c>
      <c r="J824">
        <f t="shared" si="181"/>
        <v>26.3</v>
      </c>
      <c r="K824">
        <f t="shared" si="171"/>
        <v>331533.85500000004</v>
      </c>
      <c r="L824">
        <f t="shared" si="172"/>
        <v>444410.82500000001</v>
      </c>
      <c r="M824" s="42">
        <f t="shared" si="173"/>
        <v>-107184.54891788802</v>
      </c>
      <c r="N824">
        <f t="shared" si="174"/>
        <v>151.27020000000002</v>
      </c>
      <c r="O824">
        <f t="shared" si="175"/>
        <v>253.78106100000002</v>
      </c>
      <c r="P824" s="43">
        <f t="shared" si="176"/>
        <v>405.05126100000007</v>
      </c>
      <c r="Q824" s="44">
        <f t="shared" si="177"/>
        <v>-132304.52646800005</v>
      </c>
      <c r="R824" t="str">
        <f t="shared" si="178"/>
        <v>Braking</v>
      </c>
      <c r="S824">
        <f t="shared" si="179"/>
        <v>10652.848164300001</v>
      </c>
    </row>
    <row r="825" spans="2:19" x14ac:dyDescent="0.3">
      <c r="B825" s="27" t="s">
        <v>12</v>
      </c>
      <c r="C825" s="27">
        <v>817</v>
      </c>
      <c r="D825" s="27">
        <v>228</v>
      </c>
      <c r="E825" s="26">
        <v>21.9</v>
      </c>
      <c r="F825" s="15">
        <f t="shared" si="180"/>
        <v>-1.1527777777777779</v>
      </c>
      <c r="G825" s="15">
        <f t="shared" si="168"/>
        <v>-4.1500000000000004</v>
      </c>
      <c r="H825">
        <f t="shared" si="169"/>
        <v>175.968909</v>
      </c>
      <c r="I825">
        <f t="shared" si="170"/>
        <v>-67701089.036517948</v>
      </c>
      <c r="J825">
        <f t="shared" si="181"/>
        <v>21.9</v>
      </c>
      <c r="K825">
        <f t="shared" si="171"/>
        <v>276068.11499999999</v>
      </c>
      <c r="L825">
        <f t="shared" si="172"/>
        <v>308149.42499999999</v>
      </c>
      <c r="M825" s="42">
        <f t="shared" si="173"/>
        <v>-67116.871496517953</v>
      </c>
      <c r="N825">
        <f t="shared" si="174"/>
        <v>151.27020000000002</v>
      </c>
      <c r="O825">
        <f t="shared" si="175"/>
        <v>175.968909</v>
      </c>
      <c r="P825" s="43">
        <f t="shared" si="176"/>
        <v>327.23910899999998</v>
      </c>
      <c r="Q825" s="44">
        <f t="shared" si="177"/>
        <v>-82865.470056937513</v>
      </c>
      <c r="R825" t="str">
        <f t="shared" si="178"/>
        <v>Braking</v>
      </c>
      <c r="S825">
        <f t="shared" si="179"/>
        <v>7166.5364870999992</v>
      </c>
    </row>
    <row r="826" spans="2:19" x14ac:dyDescent="0.3">
      <c r="B826" s="5" t="s">
        <v>12</v>
      </c>
      <c r="C826" s="27">
        <v>818</v>
      </c>
      <c r="D826" s="27">
        <v>229</v>
      </c>
      <c r="E826" s="26">
        <v>18</v>
      </c>
      <c r="F826" s="15">
        <f t="shared" si="180"/>
        <v>-0.68055555555555536</v>
      </c>
      <c r="G826" s="15">
        <f t="shared" si="168"/>
        <v>-2.4499999999999997</v>
      </c>
      <c r="H826">
        <f t="shared" si="169"/>
        <v>118.87559999999999</v>
      </c>
      <c r="I826">
        <f t="shared" si="170"/>
        <v>-27066550.91489999</v>
      </c>
      <c r="J826">
        <f t="shared" si="181"/>
        <v>18</v>
      </c>
      <c r="K826">
        <f t="shared" si="171"/>
        <v>226905.30000000002</v>
      </c>
      <c r="L826">
        <f t="shared" si="172"/>
        <v>208170</v>
      </c>
      <c r="M826" s="42">
        <f t="shared" si="173"/>
        <v>-26631.475614899988</v>
      </c>
      <c r="N826">
        <f t="shared" si="174"/>
        <v>151.27020000000002</v>
      </c>
      <c r="O826">
        <f t="shared" si="175"/>
        <v>118.87560000000001</v>
      </c>
      <c r="P826" s="43">
        <f t="shared" si="176"/>
        <v>270.14580000000001</v>
      </c>
      <c r="Q826" s="44">
        <f t="shared" si="177"/>
        <v>-33088.693049999987</v>
      </c>
      <c r="R826" t="str">
        <f t="shared" si="178"/>
        <v>Braking</v>
      </c>
      <c r="S826">
        <f t="shared" si="179"/>
        <v>4862.6244000000006</v>
      </c>
    </row>
    <row r="827" spans="2:19" x14ac:dyDescent="0.3">
      <c r="B827" s="27" t="s">
        <v>12</v>
      </c>
      <c r="C827" s="27">
        <v>819</v>
      </c>
      <c r="D827" s="27">
        <v>230</v>
      </c>
      <c r="E827" s="26">
        <v>17</v>
      </c>
      <c r="F827" s="15">
        <f t="shared" si="180"/>
        <v>0</v>
      </c>
      <c r="G827" s="15">
        <f t="shared" si="168"/>
        <v>0</v>
      </c>
      <c r="H827">
        <f t="shared" si="169"/>
        <v>106.0341</v>
      </c>
      <c r="I827">
        <f t="shared" si="170"/>
        <v>0</v>
      </c>
      <c r="J827">
        <f t="shared" si="181"/>
        <v>17</v>
      </c>
      <c r="K827">
        <f t="shared" si="171"/>
        <v>214299.45</v>
      </c>
      <c r="L827">
        <f t="shared" si="172"/>
        <v>185682.5</v>
      </c>
      <c r="M827" s="42">
        <f t="shared" si="173"/>
        <v>399.98194999999998</v>
      </c>
      <c r="N827">
        <f t="shared" si="174"/>
        <v>151.27020000000002</v>
      </c>
      <c r="O827">
        <f t="shared" si="175"/>
        <v>106.0341</v>
      </c>
      <c r="P827" s="43">
        <f t="shared" si="176"/>
        <v>257.30430000000001</v>
      </c>
      <c r="Q827" s="44">
        <f t="shared" si="177"/>
        <v>0</v>
      </c>
      <c r="R827" t="str">
        <f t="shared" si="178"/>
        <v>None</v>
      </c>
      <c r="S827">
        <f t="shared" si="179"/>
        <v>4374.1731</v>
      </c>
    </row>
    <row r="828" spans="2:19" x14ac:dyDescent="0.3">
      <c r="B828" s="27" t="s">
        <v>12</v>
      </c>
      <c r="C828" s="27">
        <v>820</v>
      </c>
      <c r="D828" s="27">
        <v>231</v>
      </c>
      <c r="E828" s="26">
        <v>18</v>
      </c>
      <c r="F828" s="15">
        <f t="shared" si="180"/>
        <v>0.61111111111111094</v>
      </c>
      <c r="G828" s="15">
        <f t="shared" si="168"/>
        <v>2.1999999999999993</v>
      </c>
      <c r="H828">
        <f t="shared" si="169"/>
        <v>118.87559999999999</v>
      </c>
      <c r="I828">
        <f t="shared" si="170"/>
        <v>24423652.439999994</v>
      </c>
      <c r="J828">
        <f t="shared" si="181"/>
        <v>18</v>
      </c>
      <c r="K828">
        <f t="shared" si="171"/>
        <v>226905.30000000002</v>
      </c>
      <c r="L828">
        <f t="shared" si="172"/>
        <v>208170</v>
      </c>
      <c r="M828" s="42">
        <f t="shared" si="173"/>
        <v>24858.727739999995</v>
      </c>
      <c r="N828">
        <f t="shared" si="174"/>
        <v>151.27020000000002</v>
      </c>
      <c r="O828">
        <f t="shared" si="175"/>
        <v>118.87560000000001</v>
      </c>
      <c r="P828" s="43">
        <f t="shared" si="176"/>
        <v>270.14580000000001</v>
      </c>
      <c r="Q828" s="44">
        <f t="shared" si="177"/>
        <v>29784.941999999992</v>
      </c>
      <c r="R828" t="str">
        <f t="shared" si="178"/>
        <v>Accelerating</v>
      </c>
      <c r="S828">
        <f t="shared" si="179"/>
        <v>4862.6244000000006</v>
      </c>
    </row>
    <row r="829" spans="2:19" x14ac:dyDescent="0.3">
      <c r="B829" s="27" t="s">
        <v>12</v>
      </c>
      <c r="C829" s="27">
        <v>821</v>
      </c>
      <c r="D829" s="27">
        <v>232</v>
      </c>
      <c r="E829" s="26">
        <v>21.4</v>
      </c>
      <c r="F829" s="15">
        <f t="shared" si="180"/>
        <v>0.94444444444444453</v>
      </c>
      <c r="G829" s="15">
        <f t="shared" si="168"/>
        <v>3.4000000000000004</v>
      </c>
      <c r="H829">
        <f t="shared" si="169"/>
        <v>168.02552399999999</v>
      </c>
      <c r="I829">
        <f t="shared" si="170"/>
        <v>53482043.549506336</v>
      </c>
      <c r="J829">
        <f t="shared" si="181"/>
        <v>21.4</v>
      </c>
      <c r="K829">
        <f t="shared" si="171"/>
        <v>269765.19</v>
      </c>
      <c r="L829">
        <f t="shared" si="172"/>
        <v>294239.29999999993</v>
      </c>
      <c r="M829" s="42">
        <f t="shared" si="173"/>
        <v>54046.048039506328</v>
      </c>
      <c r="N829">
        <f t="shared" si="174"/>
        <v>151.27020000000002</v>
      </c>
      <c r="O829">
        <f t="shared" si="175"/>
        <v>168.02552399999996</v>
      </c>
      <c r="P829" s="43">
        <f t="shared" si="176"/>
        <v>319.29572399999995</v>
      </c>
      <c r="Q829" s="44">
        <f t="shared" si="177"/>
        <v>65142.562179666667</v>
      </c>
      <c r="R829" t="str">
        <f t="shared" si="178"/>
        <v>Accelerating</v>
      </c>
      <c r="S829">
        <f t="shared" si="179"/>
        <v>6832.9284935999985</v>
      </c>
    </row>
    <row r="830" spans="2:19" x14ac:dyDescent="0.3">
      <c r="B830" s="27" t="s">
        <v>12</v>
      </c>
      <c r="C830" s="27">
        <v>822</v>
      </c>
      <c r="D830" s="27">
        <v>233</v>
      </c>
      <c r="E830" s="26">
        <v>24.8</v>
      </c>
      <c r="F830" s="15">
        <f t="shared" si="180"/>
        <v>0.90277777777777779</v>
      </c>
      <c r="G830" s="15">
        <f t="shared" si="168"/>
        <v>3.25</v>
      </c>
      <c r="H830">
        <f t="shared" si="169"/>
        <v>225.65817600000005</v>
      </c>
      <c r="I830">
        <f t="shared" si="170"/>
        <v>68824897.461840019</v>
      </c>
      <c r="J830">
        <f t="shared" si="181"/>
        <v>24.8</v>
      </c>
      <c r="K830">
        <f t="shared" si="171"/>
        <v>312625.08</v>
      </c>
      <c r="L830">
        <f t="shared" si="172"/>
        <v>395163.20000000007</v>
      </c>
      <c r="M830" s="42">
        <f t="shared" si="173"/>
        <v>69532.685741840018</v>
      </c>
      <c r="N830">
        <f t="shared" si="174"/>
        <v>151.27020000000002</v>
      </c>
      <c r="O830">
        <f t="shared" si="175"/>
        <v>225.65817600000003</v>
      </c>
      <c r="P830" s="43">
        <f t="shared" si="176"/>
        <v>376.92837600000007</v>
      </c>
      <c r="Q830" s="44">
        <f t="shared" si="177"/>
        <v>83728.585720000017</v>
      </c>
      <c r="R830" t="str">
        <f t="shared" si="178"/>
        <v>Accelerating</v>
      </c>
      <c r="S830">
        <f t="shared" si="179"/>
        <v>9347.8237248000023</v>
      </c>
    </row>
    <row r="831" spans="2:19" x14ac:dyDescent="0.3">
      <c r="B831" s="27" t="s">
        <v>12</v>
      </c>
      <c r="C831" s="27">
        <v>823</v>
      </c>
      <c r="D831" s="27">
        <v>234</v>
      </c>
      <c r="E831" s="26">
        <v>27.9</v>
      </c>
      <c r="F831" s="15">
        <f t="shared" si="180"/>
        <v>0.83333333333333326</v>
      </c>
      <c r="G831" s="15">
        <f t="shared" si="168"/>
        <v>2.9999999999999996</v>
      </c>
      <c r="H831">
        <f t="shared" si="169"/>
        <v>285.59862900000002</v>
      </c>
      <c r="I831">
        <f t="shared" si="170"/>
        <v>80601764.075808749</v>
      </c>
      <c r="J831">
        <f t="shared" si="181"/>
        <v>27.9</v>
      </c>
      <c r="K831">
        <f t="shared" si="171"/>
        <v>351703.21499999997</v>
      </c>
      <c r="L831">
        <f t="shared" si="172"/>
        <v>500128.42499999999</v>
      </c>
      <c r="M831" s="42">
        <f t="shared" si="173"/>
        <v>81453.595715808755</v>
      </c>
      <c r="N831">
        <f t="shared" si="174"/>
        <v>151.27020000000002</v>
      </c>
      <c r="O831">
        <f t="shared" si="175"/>
        <v>285.59862900000002</v>
      </c>
      <c r="P831" s="43">
        <f t="shared" si="176"/>
        <v>436.86882900000001</v>
      </c>
      <c r="Q831" s="44">
        <f t="shared" si="177"/>
        <v>97936.529861250005</v>
      </c>
      <c r="R831" t="str">
        <f t="shared" si="178"/>
        <v>Accelerating</v>
      </c>
      <c r="S831">
        <f t="shared" si="179"/>
        <v>12188.640329099999</v>
      </c>
    </row>
    <row r="832" spans="2:19" x14ac:dyDescent="0.3">
      <c r="B832" s="27" t="s">
        <v>12</v>
      </c>
      <c r="C832" s="27">
        <v>824</v>
      </c>
      <c r="D832" s="27">
        <v>235</v>
      </c>
      <c r="E832" s="26">
        <v>30.8</v>
      </c>
      <c r="F832" s="15">
        <f t="shared" si="180"/>
        <v>0.70833333333333348</v>
      </c>
      <c r="G832" s="15">
        <f t="shared" si="168"/>
        <v>2.5500000000000007</v>
      </c>
      <c r="H832">
        <f t="shared" si="169"/>
        <v>348.05601600000006</v>
      </c>
      <c r="I832">
        <f t="shared" si="170"/>
        <v>83697262.204864025</v>
      </c>
      <c r="J832">
        <f t="shared" si="181"/>
        <v>30.8</v>
      </c>
      <c r="K832">
        <f t="shared" si="171"/>
        <v>388260.18</v>
      </c>
      <c r="L832">
        <f t="shared" si="172"/>
        <v>609501.20000000007</v>
      </c>
      <c r="M832" s="42">
        <f t="shared" si="173"/>
        <v>84695.02358486403</v>
      </c>
      <c r="N832">
        <f t="shared" si="174"/>
        <v>151.27020000000002</v>
      </c>
      <c r="O832">
        <f t="shared" si="175"/>
        <v>348.05601600000006</v>
      </c>
      <c r="P832" s="43">
        <f t="shared" si="176"/>
        <v>499.32621600000004</v>
      </c>
      <c r="Q832" s="44">
        <f t="shared" si="177"/>
        <v>101574.34733600004</v>
      </c>
      <c r="R832" t="str">
        <f t="shared" si="178"/>
        <v>Accelerating</v>
      </c>
      <c r="S832">
        <f t="shared" si="179"/>
        <v>15379.247452800002</v>
      </c>
    </row>
    <row r="833" spans="2:19" x14ac:dyDescent="0.3">
      <c r="B833" s="27" t="s">
        <v>12</v>
      </c>
      <c r="C833" s="27">
        <v>825</v>
      </c>
      <c r="D833" s="27">
        <v>236</v>
      </c>
      <c r="E833" s="26">
        <v>33</v>
      </c>
      <c r="F833" s="15">
        <f t="shared" si="180"/>
        <v>0.59722222222222232</v>
      </c>
      <c r="G833" s="15">
        <f t="shared" si="168"/>
        <v>2.1500000000000004</v>
      </c>
      <c r="H833">
        <f t="shared" si="169"/>
        <v>399.55410000000006</v>
      </c>
      <c r="I833">
        <f t="shared" si="170"/>
        <v>81206249.30859378</v>
      </c>
      <c r="J833">
        <f t="shared" si="181"/>
        <v>33</v>
      </c>
      <c r="K833">
        <f t="shared" si="171"/>
        <v>415993.05</v>
      </c>
      <c r="L833">
        <f t="shared" si="172"/>
        <v>699682.5</v>
      </c>
      <c r="M833" s="42">
        <f t="shared" si="173"/>
        <v>82321.924858593775</v>
      </c>
      <c r="N833">
        <f t="shared" si="174"/>
        <v>151.27020000000002</v>
      </c>
      <c r="O833">
        <f t="shared" si="175"/>
        <v>399.55410000000001</v>
      </c>
      <c r="P833" s="43">
        <f t="shared" si="176"/>
        <v>550.82429999999999</v>
      </c>
      <c r="Q833" s="44">
        <f t="shared" si="177"/>
        <v>98431.817343750037</v>
      </c>
      <c r="R833" t="str">
        <f t="shared" si="178"/>
        <v>Accelerating</v>
      </c>
      <c r="S833">
        <f t="shared" si="179"/>
        <v>18177.2019</v>
      </c>
    </row>
    <row r="834" spans="2:19" x14ac:dyDescent="0.3">
      <c r="B834" s="27" t="s">
        <v>12</v>
      </c>
      <c r="C834" s="27">
        <v>826</v>
      </c>
      <c r="D834" s="27">
        <v>237</v>
      </c>
      <c r="E834" s="26">
        <v>35.1</v>
      </c>
      <c r="F834" s="15">
        <f t="shared" si="180"/>
        <v>0.56944444444444464</v>
      </c>
      <c r="G834" s="15">
        <f t="shared" si="168"/>
        <v>2.0500000000000007</v>
      </c>
      <c r="H834">
        <f t="shared" si="169"/>
        <v>452.02446900000001</v>
      </c>
      <c r="I834">
        <f t="shared" si="170"/>
        <v>87809884.104647279</v>
      </c>
      <c r="J834">
        <f t="shared" si="181"/>
        <v>35.1</v>
      </c>
      <c r="K834">
        <f t="shared" si="171"/>
        <v>442465.33500000002</v>
      </c>
      <c r="L834">
        <f t="shared" si="172"/>
        <v>791566.42500000005</v>
      </c>
      <c r="M834" s="42">
        <f t="shared" si="173"/>
        <v>89043.915864647264</v>
      </c>
      <c r="N834">
        <f t="shared" si="174"/>
        <v>151.27020000000002</v>
      </c>
      <c r="O834">
        <f t="shared" si="175"/>
        <v>452.02446900000001</v>
      </c>
      <c r="P834" s="43">
        <f t="shared" si="176"/>
        <v>603.294669</v>
      </c>
      <c r="Q834" s="44">
        <f t="shared" si="177"/>
        <v>106307.36574412504</v>
      </c>
      <c r="R834" t="str">
        <f t="shared" si="178"/>
        <v>Accelerating</v>
      </c>
      <c r="S834">
        <f t="shared" si="179"/>
        <v>21175.642881899999</v>
      </c>
    </row>
    <row r="835" spans="2:19" x14ac:dyDescent="0.3">
      <c r="B835" s="27" t="s">
        <v>12</v>
      </c>
      <c r="C835" s="27">
        <v>827</v>
      </c>
      <c r="D835" s="27">
        <v>238</v>
      </c>
      <c r="E835" s="26">
        <v>37.1</v>
      </c>
      <c r="F835" s="15">
        <f t="shared" si="180"/>
        <v>0.52777777777777735</v>
      </c>
      <c r="G835" s="15">
        <f t="shared" si="168"/>
        <v>1.8999999999999984</v>
      </c>
      <c r="H835">
        <f t="shared" si="169"/>
        <v>505.00482900000003</v>
      </c>
      <c r="I835">
        <f t="shared" si="170"/>
        <v>91143909.807912126</v>
      </c>
      <c r="J835">
        <f t="shared" si="181"/>
        <v>37.1</v>
      </c>
      <c r="K835">
        <f t="shared" si="171"/>
        <v>467677.03500000003</v>
      </c>
      <c r="L835">
        <f t="shared" si="172"/>
        <v>884343.42500000005</v>
      </c>
      <c r="M835" s="42">
        <f t="shared" si="173"/>
        <v>92495.930267912117</v>
      </c>
      <c r="N835">
        <f t="shared" si="174"/>
        <v>151.27020000000002</v>
      </c>
      <c r="O835">
        <f t="shared" si="175"/>
        <v>505.00482900000003</v>
      </c>
      <c r="P835" s="43">
        <f t="shared" si="176"/>
        <v>656.27502900000002</v>
      </c>
      <c r="Q835" s="44">
        <f t="shared" si="177"/>
        <v>110210.28997329157</v>
      </c>
      <c r="R835" t="str">
        <f t="shared" si="178"/>
        <v>Accelerating</v>
      </c>
      <c r="S835">
        <f t="shared" si="179"/>
        <v>24347.803575900001</v>
      </c>
    </row>
    <row r="836" spans="2:19" x14ac:dyDescent="0.3">
      <c r="B836" s="27" t="s">
        <v>12</v>
      </c>
      <c r="C836" s="27">
        <v>828</v>
      </c>
      <c r="D836" s="27">
        <v>239</v>
      </c>
      <c r="E836" s="26">
        <v>38.9</v>
      </c>
      <c r="F836" s="15">
        <f t="shared" si="180"/>
        <v>0.59722222222222177</v>
      </c>
      <c r="G836" s="15">
        <f t="shared" si="168"/>
        <v>2.1499999999999986</v>
      </c>
      <c r="H836">
        <f t="shared" si="169"/>
        <v>555.19674899999995</v>
      </c>
      <c r="I836">
        <f t="shared" si="170"/>
        <v>113661544.04552691</v>
      </c>
      <c r="J836">
        <f t="shared" si="181"/>
        <v>38.9</v>
      </c>
      <c r="K836">
        <f t="shared" si="171"/>
        <v>490367.565</v>
      </c>
      <c r="L836">
        <f t="shared" si="172"/>
        <v>972237.42499999993</v>
      </c>
      <c r="M836" s="42">
        <f t="shared" si="173"/>
        <v>115124.14903552691</v>
      </c>
      <c r="N836">
        <f t="shared" si="174"/>
        <v>151.27020000000002</v>
      </c>
      <c r="O836">
        <f t="shared" si="175"/>
        <v>555.19674899999995</v>
      </c>
      <c r="P836" s="43">
        <f t="shared" si="176"/>
        <v>706.466949</v>
      </c>
      <c r="Q836" s="44">
        <f t="shared" si="177"/>
        <v>137272.39619024988</v>
      </c>
      <c r="R836" t="str">
        <f t="shared" si="178"/>
        <v>Accelerating</v>
      </c>
      <c r="S836">
        <f t="shared" si="179"/>
        <v>27481.564316100001</v>
      </c>
    </row>
    <row r="837" spans="2:19" x14ac:dyDescent="0.3">
      <c r="B837" s="27" t="s">
        <v>12</v>
      </c>
      <c r="C837" s="27">
        <v>829</v>
      </c>
      <c r="D837" s="27">
        <v>240</v>
      </c>
      <c r="E837" s="26">
        <v>41.4</v>
      </c>
      <c r="F837" s="15">
        <f t="shared" si="180"/>
        <v>0.70833333333333348</v>
      </c>
      <c r="G837" s="15">
        <f t="shared" si="168"/>
        <v>2.5500000000000007</v>
      </c>
      <c r="H837">
        <f t="shared" si="169"/>
        <v>628.85192399999994</v>
      </c>
      <c r="I837">
        <f t="shared" si="170"/>
        <v>153061208.89017975</v>
      </c>
      <c r="J837">
        <f t="shared" si="181"/>
        <v>41.4</v>
      </c>
      <c r="K837">
        <f t="shared" si="171"/>
        <v>521882.19</v>
      </c>
      <c r="L837">
        <f t="shared" si="172"/>
        <v>1101219.2999999998</v>
      </c>
      <c r="M837" s="42">
        <f t="shared" si="173"/>
        <v>154684.31038017976</v>
      </c>
      <c r="N837">
        <f t="shared" si="174"/>
        <v>151.27020000000002</v>
      </c>
      <c r="O837">
        <f t="shared" si="175"/>
        <v>628.85192399999994</v>
      </c>
      <c r="P837" s="43">
        <f t="shared" si="176"/>
        <v>780.12212399999999</v>
      </c>
      <c r="Q837" s="44">
        <f t="shared" si="177"/>
        <v>184633.54510275001</v>
      </c>
      <c r="R837" t="str">
        <f t="shared" si="178"/>
        <v>Accelerating</v>
      </c>
      <c r="S837">
        <f t="shared" si="179"/>
        <v>32297.055933599997</v>
      </c>
    </row>
    <row r="838" spans="2:19" x14ac:dyDescent="0.3">
      <c r="B838" s="27" t="s">
        <v>12</v>
      </c>
      <c r="C838" s="27">
        <v>830</v>
      </c>
      <c r="D838" s="27">
        <v>241</v>
      </c>
      <c r="E838" s="26">
        <v>44</v>
      </c>
      <c r="F838" s="15">
        <f t="shared" si="180"/>
        <v>0.68055555555555536</v>
      </c>
      <c r="G838" s="15">
        <f t="shared" si="168"/>
        <v>2.4499999999999997</v>
      </c>
      <c r="H838">
        <f t="shared" si="169"/>
        <v>710.3184</v>
      </c>
      <c r="I838">
        <f t="shared" si="170"/>
        <v>166510964.87666661</v>
      </c>
      <c r="J838">
        <f t="shared" si="181"/>
        <v>44</v>
      </c>
      <c r="K838">
        <f t="shared" si="171"/>
        <v>554657.4</v>
      </c>
      <c r="L838">
        <f t="shared" si="172"/>
        <v>1243880</v>
      </c>
      <c r="M838" s="42">
        <f t="shared" si="173"/>
        <v>168309.50227666661</v>
      </c>
      <c r="N838">
        <f t="shared" si="174"/>
        <v>151.27020000000002</v>
      </c>
      <c r="O838">
        <f t="shared" si="175"/>
        <v>710.3184</v>
      </c>
      <c r="P838" s="43">
        <f t="shared" si="176"/>
        <v>861.58860000000004</v>
      </c>
      <c r="Q838" s="44">
        <f t="shared" si="177"/>
        <v>200615.62033333327</v>
      </c>
      <c r="R838" t="str">
        <f t="shared" si="178"/>
        <v>Accelerating</v>
      </c>
      <c r="S838">
        <f t="shared" si="179"/>
        <v>37909.898400000005</v>
      </c>
    </row>
    <row r="839" spans="2:19" x14ac:dyDescent="0.3">
      <c r="B839" s="27" t="s">
        <v>12</v>
      </c>
      <c r="C839" s="27">
        <v>831</v>
      </c>
      <c r="D839" s="27">
        <v>242</v>
      </c>
      <c r="E839" s="26">
        <v>46.3</v>
      </c>
      <c r="F839" s="15">
        <f t="shared" si="180"/>
        <v>0.51388888888888928</v>
      </c>
      <c r="G839" s="15">
        <f t="shared" si="168"/>
        <v>1.8500000000000014</v>
      </c>
      <c r="H839">
        <f t="shared" si="169"/>
        <v>786.51986099999988</v>
      </c>
      <c r="I839">
        <f t="shared" si="170"/>
        <v>139556790.58392215</v>
      </c>
      <c r="J839">
        <f t="shared" si="181"/>
        <v>46.3</v>
      </c>
      <c r="K839">
        <f t="shared" si="171"/>
        <v>583650.85499999998</v>
      </c>
      <c r="L839">
        <f t="shared" si="172"/>
        <v>1377320.8249999997</v>
      </c>
      <c r="M839" s="42">
        <f t="shared" si="173"/>
        <v>141517.76226392214</v>
      </c>
      <c r="N839">
        <f t="shared" si="174"/>
        <v>151.27020000000002</v>
      </c>
      <c r="O839">
        <f t="shared" si="175"/>
        <v>786.51986099999988</v>
      </c>
      <c r="P839" s="43">
        <f t="shared" si="176"/>
        <v>937.79006099999992</v>
      </c>
      <c r="Q839" s="44">
        <f t="shared" si="177"/>
        <v>167938.3761539376</v>
      </c>
      <c r="R839" t="str">
        <f t="shared" si="178"/>
        <v>Accelerating</v>
      </c>
      <c r="S839">
        <f t="shared" si="179"/>
        <v>43419.679824299994</v>
      </c>
    </row>
    <row r="840" spans="2:19" x14ac:dyDescent="0.3">
      <c r="B840" s="27" t="s">
        <v>12</v>
      </c>
      <c r="C840" s="27">
        <v>832</v>
      </c>
      <c r="D840" s="27">
        <v>243</v>
      </c>
      <c r="E840" s="26">
        <v>47.7</v>
      </c>
      <c r="F840" s="15">
        <f t="shared" si="180"/>
        <v>0.26388888888888967</v>
      </c>
      <c r="G840" s="15">
        <f t="shared" si="168"/>
        <v>0.95000000000000295</v>
      </c>
      <c r="H840">
        <f t="shared" si="169"/>
        <v>834.80390100000022</v>
      </c>
      <c r="I840">
        <f t="shared" si="170"/>
        <v>76246907.053824246</v>
      </c>
      <c r="J840">
        <f t="shared" si="181"/>
        <v>47.7</v>
      </c>
      <c r="K840">
        <f t="shared" si="171"/>
        <v>601299.04500000004</v>
      </c>
      <c r="L840">
        <f t="shared" si="172"/>
        <v>1461873.8250000002</v>
      </c>
      <c r="M840" s="42">
        <f t="shared" si="173"/>
        <v>78310.079923824247</v>
      </c>
      <c r="N840">
        <f t="shared" si="174"/>
        <v>151.27020000000002</v>
      </c>
      <c r="O840">
        <f t="shared" si="175"/>
        <v>834.80390100000011</v>
      </c>
      <c r="P840" s="43">
        <f t="shared" si="176"/>
        <v>986.07410100000016</v>
      </c>
      <c r="Q840" s="44">
        <f t="shared" si="177"/>
        <v>91642.917132000293</v>
      </c>
      <c r="R840" t="str">
        <f t="shared" si="178"/>
        <v>Accelerating</v>
      </c>
      <c r="S840">
        <f t="shared" si="179"/>
        <v>47035.734617700007</v>
      </c>
    </row>
    <row r="841" spans="2:19" x14ac:dyDescent="0.3">
      <c r="B841" s="27" t="s">
        <v>12</v>
      </c>
      <c r="C841" s="27">
        <v>833</v>
      </c>
      <c r="D841" s="27">
        <v>244</v>
      </c>
      <c r="E841" s="26">
        <v>48.2</v>
      </c>
      <c r="F841" s="15">
        <f t="shared" si="180"/>
        <v>0.1388888888888889</v>
      </c>
      <c r="G841" s="15">
        <f t="shared" ref="G841:G904" si="182">SUM((F841*3.6^2)/3.6)</f>
        <v>0.50000000000000011</v>
      </c>
      <c r="H841">
        <f t="shared" ref="H841:H904" si="183">SUM(0.5*1.223*E841^2*0.3*2)</f>
        <v>852.39675600000021</v>
      </c>
      <c r="I841">
        <f t="shared" ref="I841:I904" si="184">SUM(H841*(0.5*F841*C841^2))</f>
        <v>41074217.543339178</v>
      </c>
      <c r="J841">
        <f t="shared" si="181"/>
        <v>48.2</v>
      </c>
      <c r="K841">
        <f t="shared" ref="K841:K904" si="185">SUM(1285*9.81*J841)</f>
        <v>607601.97000000009</v>
      </c>
      <c r="L841">
        <f t="shared" ref="L841:L904" si="186">SUM(0.5*1285*E841^2)</f>
        <v>1492681.7000000002</v>
      </c>
      <c r="M841" s="42">
        <f t="shared" ref="M841:M904" si="187">SUM((I841+K841+L841)/1000)</f>
        <v>43174.501213339179</v>
      </c>
      <c r="N841">
        <f t="shared" ref="N841:N904" si="188">SUM(1285*0.012*9.81)</f>
        <v>151.27020000000002</v>
      </c>
      <c r="O841">
        <f t="shared" ref="O841:O904" si="189">SUM(0.5*2*0.3*1.223*E841^2)</f>
        <v>852.3967560000001</v>
      </c>
      <c r="P841" s="43">
        <f t="shared" ref="P841:P904" si="190">SUM(N841+O841)</f>
        <v>1003.6669560000001</v>
      </c>
      <c r="Q841" s="44">
        <f t="shared" ref="Q841:Q904" si="191">SUM(I841/C841)</f>
        <v>49308.784565833346</v>
      </c>
      <c r="R841" t="str">
        <f t="shared" ref="R841:R904" si="192">IF(F841&gt;0, "Accelerating", IF(F841&lt;0, "Braking", IF(F841=0, "None")))</f>
        <v>Accelerating</v>
      </c>
      <c r="S841">
        <f t="shared" ref="S841:S904" si="193">SUM(P841*E841)</f>
        <v>48376.747279200012</v>
      </c>
    </row>
    <row r="842" spans="2:19" x14ac:dyDescent="0.3">
      <c r="B842" s="27" t="s">
        <v>12</v>
      </c>
      <c r="C842" s="27">
        <v>834</v>
      </c>
      <c r="D842" s="27">
        <v>245</v>
      </c>
      <c r="E842" s="26">
        <v>48.7</v>
      </c>
      <c r="F842" s="15">
        <f t="shared" ref="F842:F905" si="194">($E843-$E841)/2/3.6</f>
        <v>0.15277777777777699</v>
      </c>
      <c r="G842" s="15">
        <f t="shared" si="182"/>
        <v>0.54999999999999716</v>
      </c>
      <c r="H842">
        <f t="shared" si="183"/>
        <v>870.17306100000008</v>
      </c>
      <c r="I842">
        <f t="shared" si="184"/>
        <v>46234687.706847511</v>
      </c>
      <c r="J842">
        <f t="shared" ref="J842:J905" si="195">SUM(E842*(C842-C841))</f>
        <v>48.7</v>
      </c>
      <c r="K842">
        <f t="shared" si="185"/>
        <v>613904.89500000002</v>
      </c>
      <c r="L842">
        <f t="shared" si="186"/>
        <v>1523810.825</v>
      </c>
      <c r="M842" s="42">
        <f t="shared" si="187"/>
        <v>48372.403426847515</v>
      </c>
      <c r="N842">
        <f t="shared" si="188"/>
        <v>151.27020000000002</v>
      </c>
      <c r="O842">
        <f t="shared" si="189"/>
        <v>870.17306100000008</v>
      </c>
      <c r="P842" s="43">
        <f t="shared" si="190"/>
        <v>1021.4432610000001</v>
      </c>
      <c r="Q842" s="44">
        <f t="shared" si="191"/>
        <v>55437.275427874716</v>
      </c>
      <c r="R842" t="str">
        <f t="shared" si="192"/>
        <v>Accelerating</v>
      </c>
      <c r="S842">
        <f t="shared" si="193"/>
        <v>49744.28681070001</v>
      </c>
    </row>
    <row r="843" spans="2:19" x14ac:dyDescent="0.3">
      <c r="B843" s="27" t="s">
        <v>12</v>
      </c>
      <c r="C843" s="27">
        <v>835</v>
      </c>
      <c r="D843" s="27">
        <v>246</v>
      </c>
      <c r="E843" s="26">
        <v>49.3</v>
      </c>
      <c r="F843" s="15">
        <f t="shared" si="194"/>
        <v>0.15277777777777699</v>
      </c>
      <c r="G843" s="15">
        <f t="shared" si="182"/>
        <v>0.54999999999999716</v>
      </c>
      <c r="H843">
        <f t="shared" si="183"/>
        <v>891.74678099999994</v>
      </c>
      <c r="I843">
        <f t="shared" si="184"/>
        <v>47494650.300069019</v>
      </c>
      <c r="J843">
        <f t="shared" si="195"/>
        <v>49.3</v>
      </c>
      <c r="K843">
        <f t="shared" si="185"/>
        <v>621468.40500000003</v>
      </c>
      <c r="L843">
        <f t="shared" si="186"/>
        <v>1561589.825</v>
      </c>
      <c r="M843" s="42">
        <f t="shared" si="187"/>
        <v>49677.708530069023</v>
      </c>
      <c r="N843">
        <f t="shared" si="188"/>
        <v>151.27020000000002</v>
      </c>
      <c r="O843">
        <f t="shared" si="189"/>
        <v>891.74678099999994</v>
      </c>
      <c r="P843" s="43">
        <f t="shared" si="190"/>
        <v>1043.016981</v>
      </c>
      <c r="Q843" s="44">
        <f t="shared" si="191"/>
        <v>56879.820718645533</v>
      </c>
      <c r="R843" t="str">
        <f t="shared" si="192"/>
        <v>Accelerating</v>
      </c>
      <c r="S843">
        <f t="shared" si="193"/>
        <v>51420.737163299993</v>
      </c>
    </row>
    <row r="844" spans="2:19" x14ac:dyDescent="0.3">
      <c r="B844" s="27" t="s">
        <v>12</v>
      </c>
      <c r="C844" s="27">
        <v>836</v>
      </c>
      <c r="D844" s="27">
        <v>247</v>
      </c>
      <c r="E844" s="26">
        <v>49.8</v>
      </c>
      <c r="F844" s="15">
        <f t="shared" si="194"/>
        <v>0.12500000000000078</v>
      </c>
      <c r="G844" s="15">
        <f t="shared" si="182"/>
        <v>0.45000000000000279</v>
      </c>
      <c r="H844">
        <f t="shared" si="183"/>
        <v>909.92667599999993</v>
      </c>
      <c r="I844">
        <f t="shared" si="184"/>
        <v>39746507.134356245</v>
      </c>
      <c r="J844">
        <f t="shared" si="195"/>
        <v>49.8</v>
      </c>
      <c r="K844">
        <f t="shared" si="185"/>
        <v>627771.32999999996</v>
      </c>
      <c r="L844">
        <f t="shared" si="186"/>
        <v>1593425.6999999997</v>
      </c>
      <c r="M844" s="42">
        <f t="shared" si="187"/>
        <v>41967.704164356248</v>
      </c>
      <c r="N844">
        <f t="shared" si="188"/>
        <v>151.27020000000002</v>
      </c>
      <c r="O844">
        <f t="shared" si="189"/>
        <v>909.92667599999982</v>
      </c>
      <c r="P844" s="43">
        <f t="shared" si="190"/>
        <v>1061.1968759999997</v>
      </c>
      <c r="Q844" s="44">
        <f t="shared" si="191"/>
        <v>47543.66882100029</v>
      </c>
      <c r="R844" t="str">
        <f t="shared" si="192"/>
        <v>Accelerating</v>
      </c>
      <c r="S844">
        <f t="shared" si="193"/>
        <v>52847.604424799982</v>
      </c>
    </row>
    <row r="845" spans="2:19" x14ac:dyDescent="0.3">
      <c r="B845" s="27" t="s">
        <v>12</v>
      </c>
      <c r="C845" s="27">
        <v>837</v>
      </c>
      <c r="D845" s="27">
        <v>248</v>
      </c>
      <c r="E845" s="26">
        <v>50.2</v>
      </c>
      <c r="F845" s="15">
        <f t="shared" si="194"/>
        <v>0.15277777777777798</v>
      </c>
      <c r="G845" s="15">
        <f t="shared" si="182"/>
        <v>0.55000000000000082</v>
      </c>
      <c r="H845">
        <f t="shared" si="183"/>
        <v>924.6026760000002</v>
      </c>
      <c r="I845">
        <f t="shared" si="184"/>
        <v>49480747.87047983</v>
      </c>
      <c r="J845">
        <f t="shared" si="195"/>
        <v>50.2</v>
      </c>
      <c r="K845">
        <f t="shared" si="185"/>
        <v>632813.67000000004</v>
      </c>
      <c r="L845">
        <f t="shared" si="186"/>
        <v>1619125.7000000002</v>
      </c>
      <c r="M845" s="42">
        <f t="shared" si="187"/>
        <v>51732.687240479834</v>
      </c>
      <c r="N845">
        <f t="shared" si="188"/>
        <v>151.27020000000002</v>
      </c>
      <c r="O845">
        <f t="shared" si="189"/>
        <v>924.6026760000002</v>
      </c>
      <c r="P845" s="43">
        <f t="shared" si="190"/>
        <v>1075.8728760000001</v>
      </c>
      <c r="Q845" s="44">
        <f t="shared" si="191"/>
        <v>59116.783596750094</v>
      </c>
      <c r="R845" t="str">
        <f t="shared" si="192"/>
        <v>Accelerating</v>
      </c>
      <c r="S845">
        <f t="shared" si="193"/>
        <v>54008.818375200011</v>
      </c>
    </row>
    <row r="846" spans="2:19" x14ac:dyDescent="0.3">
      <c r="B846" s="27" t="s">
        <v>12</v>
      </c>
      <c r="C846" s="27">
        <v>838</v>
      </c>
      <c r="D846" s="27">
        <v>249</v>
      </c>
      <c r="E846" s="26">
        <v>50.9</v>
      </c>
      <c r="F846" s="15">
        <f t="shared" si="194"/>
        <v>0.22222222222222143</v>
      </c>
      <c r="G846" s="15">
        <f t="shared" si="182"/>
        <v>0.79999999999999727</v>
      </c>
      <c r="H846">
        <f t="shared" si="183"/>
        <v>950.56818899999996</v>
      </c>
      <c r="I846">
        <f t="shared" si="184"/>
        <v>74170089.701790392</v>
      </c>
      <c r="J846">
        <f t="shared" si="195"/>
        <v>50.9</v>
      </c>
      <c r="K846">
        <f t="shared" si="185"/>
        <v>641637.76500000001</v>
      </c>
      <c r="L846">
        <f t="shared" si="186"/>
        <v>1664595.425</v>
      </c>
      <c r="M846" s="42">
        <f t="shared" si="187"/>
        <v>76476.322891790391</v>
      </c>
      <c r="N846">
        <f t="shared" si="188"/>
        <v>151.27020000000002</v>
      </c>
      <c r="O846">
        <f t="shared" si="189"/>
        <v>950.56818899999996</v>
      </c>
      <c r="P846" s="43">
        <f t="shared" si="190"/>
        <v>1101.838389</v>
      </c>
      <c r="Q846" s="44">
        <f t="shared" si="191"/>
        <v>88508.460264666341</v>
      </c>
      <c r="R846" t="str">
        <f t="shared" si="192"/>
        <v>Accelerating</v>
      </c>
      <c r="S846">
        <f t="shared" si="193"/>
        <v>56083.574000100001</v>
      </c>
    </row>
    <row r="847" spans="2:19" x14ac:dyDescent="0.3">
      <c r="B847" s="27" t="s">
        <v>12</v>
      </c>
      <c r="C847" s="27">
        <v>839</v>
      </c>
      <c r="D847" s="27">
        <v>250</v>
      </c>
      <c r="E847" s="26">
        <v>51.8</v>
      </c>
      <c r="F847" s="15">
        <f t="shared" si="194"/>
        <v>0.2222222222222224</v>
      </c>
      <c r="G847" s="15">
        <f t="shared" si="182"/>
        <v>0.80000000000000071</v>
      </c>
      <c r="H847">
        <f t="shared" si="183"/>
        <v>984.48075599999993</v>
      </c>
      <c r="I847">
        <f t="shared" si="184"/>
        <v>76999630.91603072</v>
      </c>
      <c r="J847">
        <f t="shared" si="195"/>
        <v>51.8</v>
      </c>
      <c r="K847">
        <f t="shared" si="185"/>
        <v>652983.03</v>
      </c>
      <c r="L847">
        <f t="shared" si="186"/>
        <v>1723981.7</v>
      </c>
      <c r="M847" s="42">
        <f t="shared" si="187"/>
        <v>79376.595646030721</v>
      </c>
      <c r="N847">
        <f t="shared" si="188"/>
        <v>151.27020000000002</v>
      </c>
      <c r="O847">
        <f t="shared" si="189"/>
        <v>984.48075599999993</v>
      </c>
      <c r="P847" s="43">
        <f t="shared" si="190"/>
        <v>1135.7509559999999</v>
      </c>
      <c r="Q847" s="44">
        <f t="shared" si="191"/>
        <v>91775.483809333396</v>
      </c>
      <c r="R847" t="str">
        <f t="shared" si="192"/>
        <v>Accelerating</v>
      </c>
      <c r="S847">
        <f t="shared" si="193"/>
        <v>58831.899520799991</v>
      </c>
    </row>
    <row r="848" spans="2:19" x14ac:dyDescent="0.3">
      <c r="B848" s="27" t="s">
        <v>12</v>
      </c>
      <c r="C848" s="27">
        <v>840</v>
      </c>
      <c r="D848" s="27">
        <v>251</v>
      </c>
      <c r="E848" s="26">
        <v>52.5</v>
      </c>
      <c r="F848" s="15">
        <f t="shared" si="194"/>
        <v>0.20833333333333331</v>
      </c>
      <c r="G848" s="15">
        <f t="shared" si="182"/>
        <v>0.74999999999999989</v>
      </c>
      <c r="H848">
        <f t="shared" si="183"/>
        <v>1011.2681250000001</v>
      </c>
      <c r="I848">
        <f t="shared" si="184"/>
        <v>74328207.1875</v>
      </c>
      <c r="J848">
        <f t="shared" si="195"/>
        <v>52.5</v>
      </c>
      <c r="K848">
        <f t="shared" si="185"/>
        <v>661807.125</v>
      </c>
      <c r="L848">
        <f t="shared" si="186"/>
        <v>1770890.625</v>
      </c>
      <c r="M848" s="42">
        <f t="shared" si="187"/>
        <v>76760.904937500003</v>
      </c>
      <c r="N848">
        <f t="shared" si="188"/>
        <v>151.27020000000002</v>
      </c>
      <c r="O848">
        <f t="shared" si="189"/>
        <v>1011.2681250000001</v>
      </c>
      <c r="P848" s="43">
        <f t="shared" si="190"/>
        <v>1162.538325</v>
      </c>
      <c r="Q848" s="44">
        <f t="shared" si="191"/>
        <v>88485.9609375</v>
      </c>
      <c r="R848" t="str">
        <f t="shared" si="192"/>
        <v>Accelerating</v>
      </c>
      <c r="S848">
        <f t="shared" si="193"/>
        <v>61033.262062499998</v>
      </c>
    </row>
    <row r="849" spans="2:19" x14ac:dyDescent="0.3">
      <c r="B849" s="27" t="s">
        <v>12</v>
      </c>
      <c r="C849" s="27">
        <v>841</v>
      </c>
      <c r="D849" s="27">
        <v>252</v>
      </c>
      <c r="E849" s="26">
        <v>53.3</v>
      </c>
      <c r="F849" s="15">
        <f t="shared" si="194"/>
        <v>0.27777777777777779</v>
      </c>
      <c r="G849" s="15">
        <f t="shared" si="182"/>
        <v>1.0000000000000002</v>
      </c>
      <c r="H849">
        <f t="shared" si="183"/>
        <v>1042.322541</v>
      </c>
      <c r="I849">
        <f t="shared" si="184"/>
        <v>102390962.3779196</v>
      </c>
      <c r="J849">
        <f t="shared" si="195"/>
        <v>53.3</v>
      </c>
      <c r="K849">
        <f t="shared" si="185"/>
        <v>671891.80499999993</v>
      </c>
      <c r="L849">
        <f t="shared" si="186"/>
        <v>1825271.825</v>
      </c>
      <c r="M849" s="42">
        <f t="shared" si="187"/>
        <v>104888.12600791961</v>
      </c>
      <c r="N849">
        <f t="shared" si="188"/>
        <v>151.27020000000002</v>
      </c>
      <c r="O849">
        <f t="shared" si="189"/>
        <v>1042.322541</v>
      </c>
      <c r="P849" s="43">
        <f t="shared" si="190"/>
        <v>1193.5927409999999</v>
      </c>
      <c r="Q849" s="44">
        <f t="shared" si="191"/>
        <v>121749.06346958336</v>
      </c>
      <c r="R849" t="str">
        <f t="shared" si="192"/>
        <v>Accelerating</v>
      </c>
      <c r="S849">
        <f t="shared" si="193"/>
        <v>63618.493095299993</v>
      </c>
    </row>
    <row r="850" spans="2:19" x14ac:dyDescent="0.3">
      <c r="B850" s="27" t="s">
        <v>12</v>
      </c>
      <c r="C850" s="27">
        <v>842</v>
      </c>
      <c r="D850" s="27">
        <v>253</v>
      </c>
      <c r="E850" s="26">
        <v>54.5</v>
      </c>
      <c r="F850" s="15">
        <f t="shared" si="194"/>
        <v>0.33333333333333409</v>
      </c>
      <c r="G850" s="15">
        <f t="shared" si="182"/>
        <v>1.2000000000000028</v>
      </c>
      <c r="H850">
        <f t="shared" si="183"/>
        <v>1089.784725</v>
      </c>
      <c r="I850">
        <f t="shared" si="184"/>
        <v>128769689.62915029</v>
      </c>
      <c r="J850">
        <f t="shared" si="195"/>
        <v>54.5</v>
      </c>
      <c r="K850">
        <f t="shared" si="185"/>
        <v>687018.82500000007</v>
      </c>
      <c r="L850">
        <f t="shared" si="186"/>
        <v>1908385.625</v>
      </c>
      <c r="M850" s="42">
        <f t="shared" si="187"/>
        <v>131365.09407915029</v>
      </c>
      <c r="N850">
        <f t="shared" si="188"/>
        <v>151.27020000000002</v>
      </c>
      <c r="O850">
        <f t="shared" si="189"/>
        <v>1089.784725</v>
      </c>
      <c r="P850" s="43">
        <f t="shared" si="190"/>
        <v>1241.0549249999999</v>
      </c>
      <c r="Q850" s="44">
        <f t="shared" si="191"/>
        <v>152933.12307500033</v>
      </c>
      <c r="R850" t="str">
        <f t="shared" si="192"/>
        <v>Accelerating</v>
      </c>
      <c r="S850">
        <f t="shared" si="193"/>
        <v>67637.4934125</v>
      </c>
    </row>
    <row r="851" spans="2:19" x14ac:dyDescent="0.3">
      <c r="B851" s="27" t="s">
        <v>12</v>
      </c>
      <c r="C851" s="27">
        <v>843</v>
      </c>
      <c r="D851" s="27">
        <v>254</v>
      </c>
      <c r="E851" s="26">
        <v>55.7</v>
      </c>
      <c r="F851" s="15">
        <f t="shared" si="194"/>
        <v>0.27777777777777779</v>
      </c>
      <c r="G851" s="15">
        <f t="shared" si="182"/>
        <v>1.0000000000000002</v>
      </c>
      <c r="H851">
        <f t="shared" si="183"/>
        <v>1138.3035810000001</v>
      </c>
      <c r="I851">
        <f t="shared" si="184"/>
        <v>112351986.32417627</v>
      </c>
      <c r="J851">
        <f t="shared" si="195"/>
        <v>55.7</v>
      </c>
      <c r="K851">
        <f t="shared" si="185"/>
        <v>702145.84500000009</v>
      </c>
      <c r="L851">
        <f t="shared" si="186"/>
        <v>1993349.8250000002</v>
      </c>
      <c r="M851" s="42">
        <f t="shared" si="187"/>
        <v>115047.48199417627</v>
      </c>
      <c r="N851">
        <f t="shared" si="188"/>
        <v>151.27020000000002</v>
      </c>
      <c r="O851">
        <f t="shared" si="189"/>
        <v>1138.3035810000001</v>
      </c>
      <c r="P851" s="43">
        <f t="shared" si="190"/>
        <v>1289.5737810000001</v>
      </c>
      <c r="Q851" s="44">
        <f t="shared" si="191"/>
        <v>133276.37760875002</v>
      </c>
      <c r="R851" t="str">
        <f t="shared" si="192"/>
        <v>Accelerating</v>
      </c>
      <c r="S851">
        <f t="shared" si="193"/>
        <v>71829.259601700003</v>
      </c>
    </row>
    <row r="852" spans="2:19" x14ac:dyDescent="0.3">
      <c r="B852" s="27" t="s">
        <v>12</v>
      </c>
      <c r="C852" s="27">
        <v>844</v>
      </c>
      <c r="D852" s="27">
        <v>255</v>
      </c>
      <c r="E852" s="26">
        <v>56.5</v>
      </c>
      <c r="F852" s="15">
        <f t="shared" si="194"/>
        <v>0.15277777777777699</v>
      </c>
      <c r="G852" s="15">
        <f t="shared" si="182"/>
        <v>0.54999999999999716</v>
      </c>
      <c r="H852">
        <f t="shared" si="183"/>
        <v>1171.236525</v>
      </c>
      <c r="I852">
        <f t="shared" si="184"/>
        <v>63732314.958308004</v>
      </c>
      <c r="J852">
        <f t="shared" si="195"/>
        <v>56.5</v>
      </c>
      <c r="K852">
        <f t="shared" si="185"/>
        <v>712230.52500000002</v>
      </c>
      <c r="L852">
        <f t="shared" si="186"/>
        <v>2051020.625</v>
      </c>
      <c r="M852" s="42">
        <f t="shared" si="187"/>
        <v>66495.566108308005</v>
      </c>
      <c r="N852">
        <f t="shared" si="188"/>
        <v>151.27020000000002</v>
      </c>
      <c r="O852">
        <f t="shared" si="189"/>
        <v>1171.236525</v>
      </c>
      <c r="P852" s="43">
        <f t="shared" si="190"/>
        <v>1322.506725</v>
      </c>
      <c r="Q852" s="44">
        <f t="shared" si="191"/>
        <v>75512.22151458294</v>
      </c>
      <c r="R852" t="str">
        <f t="shared" si="192"/>
        <v>Accelerating</v>
      </c>
      <c r="S852">
        <f t="shared" si="193"/>
        <v>74721.629962499996</v>
      </c>
    </row>
    <row r="853" spans="2:19" x14ac:dyDescent="0.3">
      <c r="B853" s="27" t="s">
        <v>12</v>
      </c>
      <c r="C853" s="27">
        <v>845</v>
      </c>
      <c r="D853" s="27">
        <v>256</v>
      </c>
      <c r="E853" s="26">
        <v>56.8</v>
      </c>
      <c r="F853" s="15">
        <f t="shared" si="194"/>
        <v>6.9444444444444448E-2</v>
      </c>
      <c r="G853" s="15">
        <f t="shared" si="182"/>
        <v>0.25000000000000006</v>
      </c>
      <c r="H853">
        <f t="shared" si="183"/>
        <v>1183.7074559999999</v>
      </c>
      <c r="I853">
        <f t="shared" si="184"/>
        <v>29347108.20383333</v>
      </c>
      <c r="J853">
        <f t="shared" si="195"/>
        <v>56.8</v>
      </c>
      <c r="K853">
        <f t="shared" si="185"/>
        <v>716012.28</v>
      </c>
      <c r="L853">
        <f t="shared" si="186"/>
        <v>2072859.2</v>
      </c>
      <c r="M853" s="42">
        <f t="shared" si="187"/>
        <v>32135.979683833331</v>
      </c>
      <c r="N853">
        <f t="shared" si="188"/>
        <v>151.27020000000002</v>
      </c>
      <c r="O853">
        <f t="shared" si="189"/>
        <v>1183.7074559999999</v>
      </c>
      <c r="P853" s="43">
        <f t="shared" si="190"/>
        <v>1334.9776559999998</v>
      </c>
      <c r="Q853" s="44">
        <f t="shared" si="191"/>
        <v>34730.305566666662</v>
      </c>
      <c r="R853" t="str">
        <f t="shared" si="192"/>
        <v>Accelerating</v>
      </c>
      <c r="S853">
        <f t="shared" si="193"/>
        <v>75826.730860799988</v>
      </c>
    </row>
    <row r="854" spans="2:19" x14ac:dyDescent="0.3">
      <c r="B854" s="27" t="s">
        <v>12</v>
      </c>
      <c r="C854" s="27">
        <v>846</v>
      </c>
      <c r="D854" s="27">
        <v>257</v>
      </c>
      <c r="E854" s="26">
        <v>57</v>
      </c>
      <c r="F854" s="15">
        <f t="shared" si="194"/>
        <v>5.5555555555556344E-2</v>
      </c>
      <c r="G854" s="15">
        <f t="shared" si="182"/>
        <v>0.20000000000000284</v>
      </c>
      <c r="H854">
        <f t="shared" si="183"/>
        <v>1192.0581000000002</v>
      </c>
      <c r="I854">
        <f t="shared" si="184"/>
        <v>23699307.086100344</v>
      </c>
      <c r="J854">
        <f t="shared" si="195"/>
        <v>57</v>
      </c>
      <c r="K854">
        <f t="shared" si="185"/>
        <v>718533.45000000007</v>
      </c>
      <c r="L854">
        <f t="shared" si="186"/>
        <v>2087482.5</v>
      </c>
      <c r="M854" s="42">
        <f t="shared" si="187"/>
        <v>26505.323036100344</v>
      </c>
      <c r="N854">
        <f t="shared" si="188"/>
        <v>151.27020000000002</v>
      </c>
      <c r="O854">
        <f t="shared" si="189"/>
        <v>1192.0581</v>
      </c>
      <c r="P854" s="43">
        <f t="shared" si="190"/>
        <v>1343.3282999999999</v>
      </c>
      <c r="Q854" s="44">
        <f t="shared" si="191"/>
        <v>28013.365350000407</v>
      </c>
      <c r="R854" t="str">
        <f t="shared" si="192"/>
        <v>Accelerating</v>
      </c>
      <c r="S854">
        <f t="shared" si="193"/>
        <v>76569.713099999994</v>
      </c>
    </row>
    <row r="855" spans="2:19" x14ac:dyDescent="0.3">
      <c r="B855" s="27" t="s">
        <v>12</v>
      </c>
      <c r="C855" s="27">
        <v>847</v>
      </c>
      <c r="D855" s="27">
        <v>258</v>
      </c>
      <c r="E855" s="26">
        <v>57.2</v>
      </c>
      <c r="F855" s="15">
        <f t="shared" si="194"/>
        <v>9.7222222222222612E-2</v>
      </c>
      <c r="G855" s="15">
        <f t="shared" si="182"/>
        <v>0.35000000000000142</v>
      </c>
      <c r="H855">
        <f t="shared" si="183"/>
        <v>1200.4380960000001</v>
      </c>
      <c r="I855">
        <f t="shared" si="184"/>
        <v>41864136.514533833</v>
      </c>
      <c r="J855">
        <f t="shared" si="195"/>
        <v>57.2</v>
      </c>
      <c r="K855">
        <f t="shared" si="185"/>
        <v>721054.62000000011</v>
      </c>
      <c r="L855">
        <f t="shared" si="186"/>
        <v>2102157.2000000002</v>
      </c>
      <c r="M855" s="42">
        <f t="shared" si="187"/>
        <v>44687.348334533832</v>
      </c>
      <c r="N855">
        <f t="shared" si="188"/>
        <v>151.27020000000002</v>
      </c>
      <c r="O855">
        <f t="shared" si="189"/>
        <v>1200.4380960000001</v>
      </c>
      <c r="P855" s="43">
        <f t="shared" si="190"/>
        <v>1351.708296</v>
      </c>
      <c r="Q855" s="44">
        <f t="shared" si="191"/>
        <v>49426.371327666864</v>
      </c>
      <c r="R855" t="str">
        <f t="shared" si="192"/>
        <v>Accelerating</v>
      </c>
      <c r="S855">
        <f t="shared" si="193"/>
        <v>77317.714531200007</v>
      </c>
    </row>
    <row r="856" spans="2:19" x14ac:dyDescent="0.3">
      <c r="B856" s="27" t="s">
        <v>12</v>
      </c>
      <c r="C856" s="27">
        <v>848</v>
      </c>
      <c r="D856" s="27">
        <v>259</v>
      </c>
      <c r="E856" s="26">
        <v>57.7</v>
      </c>
      <c r="F856" s="15">
        <f t="shared" si="194"/>
        <v>0.20833333333333331</v>
      </c>
      <c r="G856" s="15">
        <f t="shared" si="182"/>
        <v>0.74999999999999989</v>
      </c>
      <c r="H856">
        <f t="shared" si="183"/>
        <v>1221.5165010000003</v>
      </c>
      <c r="I856">
        <f t="shared" si="184"/>
        <v>91499729.368240014</v>
      </c>
      <c r="J856">
        <f t="shared" si="195"/>
        <v>57.7</v>
      </c>
      <c r="K856">
        <f t="shared" si="185"/>
        <v>727357.54500000004</v>
      </c>
      <c r="L856">
        <f t="shared" si="186"/>
        <v>2139068.8250000002</v>
      </c>
      <c r="M856" s="42">
        <f t="shared" si="187"/>
        <v>94366.155738240021</v>
      </c>
      <c r="N856">
        <f t="shared" si="188"/>
        <v>151.27020000000002</v>
      </c>
      <c r="O856">
        <f t="shared" si="189"/>
        <v>1221.5165010000001</v>
      </c>
      <c r="P856" s="43">
        <f t="shared" si="190"/>
        <v>1372.786701</v>
      </c>
      <c r="Q856" s="44">
        <f t="shared" si="191"/>
        <v>107900.62425500002</v>
      </c>
      <c r="R856" t="str">
        <f t="shared" si="192"/>
        <v>Accelerating</v>
      </c>
      <c r="S856">
        <f t="shared" si="193"/>
        <v>79209.7926477</v>
      </c>
    </row>
    <row r="857" spans="2:19" x14ac:dyDescent="0.3">
      <c r="B857" s="27" t="s">
        <v>12</v>
      </c>
      <c r="C857" s="27">
        <v>849</v>
      </c>
      <c r="D857" s="27">
        <v>260</v>
      </c>
      <c r="E857" s="26">
        <v>58.7</v>
      </c>
      <c r="F857" s="15">
        <f t="shared" si="194"/>
        <v>0.33333333333333315</v>
      </c>
      <c r="G857" s="15">
        <f t="shared" si="182"/>
        <v>1.1999999999999993</v>
      </c>
      <c r="H857">
        <f t="shared" si="183"/>
        <v>1264.2236610000002</v>
      </c>
      <c r="I857">
        <f t="shared" si="184"/>
        <v>151875613.17874342</v>
      </c>
      <c r="J857">
        <f t="shared" si="195"/>
        <v>58.7</v>
      </c>
      <c r="K857">
        <f t="shared" si="185"/>
        <v>739963.39500000002</v>
      </c>
      <c r="L857">
        <f t="shared" si="186"/>
        <v>2213855.8250000002</v>
      </c>
      <c r="M857" s="42">
        <f t="shared" si="187"/>
        <v>154829.43239874343</v>
      </c>
      <c r="N857">
        <f t="shared" si="188"/>
        <v>151.27020000000002</v>
      </c>
      <c r="O857">
        <f t="shared" si="189"/>
        <v>1264.2236610000002</v>
      </c>
      <c r="P857" s="43">
        <f t="shared" si="190"/>
        <v>1415.4938610000002</v>
      </c>
      <c r="Q857" s="44">
        <f t="shared" si="191"/>
        <v>178887.64803149991</v>
      </c>
      <c r="R857" t="str">
        <f t="shared" si="192"/>
        <v>Accelerating</v>
      </c>
      <c r="S857">
        <f t="shared" si="193"/>
        <v>83089.48964070002</v>
      </c>
    </row>
    <row r="858" spans="2:19" x14ac:dyDescent="0.3">
      <c r="B858" s="27" t="s">
        <v>12</v>
      </c>
      <c r="C858" s="27">
        <v>850</v>
      </c>
      <c r="D858" s="27">
        <v>261</v>
      </c>
      <c r="E858" s="26">
        <v>60.1</v>
      </c>
      <c r="F858" s="15">
        <f t="shared" si="194"/>
        <v>0.33333333333333315</v>
      </c>
      <c r="G858" s="15">
        <f t="shared" si="182"/>
        <v>1.1999999999999993</v>
      </c>
      <c r="H858">
        <f t="shared" si="183"/>
        <v>1325.2464690000002</v>
      </c>
      <c r="I858">
        <f t="shared" si="184"/>
        <v>159581762.30874994</v>
      </c>
      <c r="J858">
        <f t="shared" si="195"/>
        <v>60.1</v>
      </c>
      <c r="K858">
        <f t="shared" si="185"/>
        <v>757611.58500000008</v>
      </c>
      <c r="L858">
        <f t="shared" si="186"/>
        <v>2320716.4250000003</v>
      </c>
      <c r="M858" s="42">
        <f t="shared" si="187"/>
        <v>162660.09031874995</v>
      </c>
      <c r="N858">
        <f t="shared" si="188"/>
        <v>151.27020000000002</v>
      </c>
      <c r="O858">
        <f t="shared" si="189"/>
        <v>1325.2464690000002</v>
      </c>
      <c r="P858" s="43">
        <f t="shared" si="190"/>
        <v>1476.5166690000001</v>
      </c>
      <c r="Q858" s="44">
        <f t="shared" si="191"/>
        <v>187743.24977499995</v>
      </c>
      <c r="R858" t="str">
        <f t="shared" si="192"/>
        <v>Accelerating</v>
      </c>
      <c r="S858">
        <f t="shared" si="193"/>
        <v>88738.651806900001</v>
      </c>
    </row>
    <row r="859" spans="2:19" x14ac:dyDescent="0.3">
      <c r="B859" s="27" t="s">
        <v>12</v>
      </c>
      <c r="C859" s="27">
        <v>851</v>
      </c>
      <c r="D859" s="27">
        <v>262</v>
      </c>
      <c r="E859" s="26">
        <v>61.1</v>
      </c>
      <c r="F859" s="15">
        <f t="shared" si="194"/>
        <v>0.2222222222222224</v>
      </c>
      <c r="G859" s="15">
        <f t="shared" si="182"/>
        <v>0.80000000000000071</v>
      </c>
      <c r="H859">
        <f t="shared" si="183"/>
        <v>1369.714749</v>
      </c>
      <c r="I859">
        <f t="shared" si="184"/>
        <v>110216532.32672775</v>
      </c>
      <c r="J859">
        <f t="shared" si="195"/>
        <v>61.1</v>
      </c>
      <c r="K859">
        <f t="shared" si="185"/>
        <v>770217.43500000006</v>
      </c>
      <c r="L859">
        <f t="shared" si="186"/>
        <v>2398587.4249999998</v>
      </c>
      <c r="M859" s="42">
        <f t="shared" si="187"/>
        <v>113385.33718672775</v>
      </c>
      <c r="N859">
        <f t="shared" si="188"/>
        <v>151.27020000000002</v>
      </c>
      <c r="O859">
        <f t="shared" si="189"/>
        <v>1369.714749</v>
      </c>
      <c r="P859" s="43">
        <f t="shared" si="190"/>
        <v>1520.9849489999999</v>
      </c>
      <c r="Q859" s="44">
        <f t="shared" si="191"/>
        <v>129514.13904433342</v>
      </c>
      <c r="R859" t="str">
        <f t="shared" si="192"/>
        <v>Accelerating</v>
      </c>
      <c r="S859">
        <f t="shared" si="193"/>
        <v>92932.180383899991</v>
      </c>
    </row>
    <row r="860" spans="2:19" x14ac:dyDescent="0.3">
      <c r="B860" s="27" t="s">
        <v>12</v>
      </c>
      <c r="C860" s="27">
        <v>852</v>
      </c>
      <c r="D860" s="27">
        <v>263</v>
      </c>
      <c r="E860" s="26">
        <v>61.7</v>
      </c>
      <c r="F860" s="15">
        <f t="shared" si="194"/>
        <v>0.16666666666666607</v>
      </c>
      <c r="G860" s="15">
        <f t="shared" si="182"/>
        <v>0.59999999999999798</v>
      </c>
      <c r="H860">
        <f t="shared" si="183"/>
        <v>1396.7479410000003</v>
      </c>
      <c r="I860">
        <f t="shared" si="184"/>
        <v>84492076.446971714</v>
      </c>
      <c r="J860">
        <f t="shared" si="195"/>
        <v>61.7</v>
      </c>
      <c r="K860">
        <f t="shared" si="185"/>
        <v>777780.94500000007</v>
      </c>
      <c r="L860">
        <f t="shared" si="186"/>
        <v>2445926.8250000002</v>
      </c>
      <c r="M860" s="42">
        <f t="shared" si="187"/>
        <v>87715.784216971704</v>
      </c>
      <c r="N860">
        <f t="shared" si="188"/>
        <v>151.27020000000002</v>
      </c>
      <c r="O860">
        <f t="shared" si="189"/>
        <v>1396.7479410000001</v>
      </c>
      <c r="P860" s="43">
        <f t="shared" si="190"/>
        <v>1548.018141</v>
      </c>
      <c r="Q860" s="44">
        <f t="shared" si="191"/>
        <v>99169.103810999659</v>
      </c>
      <c r="R860" t="str">
        <f t="shared" si="192"/>
        <v>Accelerating</v>
      </c>
      <c r="S860">
        <f t="shared" si="193"/>
        <v>95512.719299700009</v>
      </c>
    </row>
    <row r="861" spans="2:19" x14ac:dyDescent="0.3">
      <c r="B861" s="27" t="s">
        <v>12</v>
      </c>
      <c r="C861" s="27">
        <v>853</v>
      </c>
      <c r="D861" s="27">
        <v>264</v>
      </c>
      <c r="E861" s="26">
        <v>62.3</v>
      </c>
      <c r="F861" s="15">
        <f t="shared" si="194"/>
        <v>0.16666666666666607</v>
      </c>
      <c r="G861" s="15">
        <f t="shared" si="182"/>
        <v>0.59999999999999798</v>
      </c>
      <c r="H861">
        <f t="shared" si="183"/>
        <v>1424.0453009999999</v>
      </c>
      <c r="I861">
        <f t="shared" si="184"/>
        <v>86345681.451275438</v>
      </c>
      <c r="J861">
        <f t="shared" si="195"/>
        <v>62.3</v>
      </c>
      <c r="K861">
        <f t="shared" si="185"/>
        <v>785344.45499999996</v>
      </c>
      <c r="L861">
        <f t="shared" si="186"/>
        <v>2493728.8249999997</v>
      </c>
      <c r="M861" s="42">
        <f t="shared" si="187"/>
        <v>89624.754731275432</v>
      </c>
      <c r="N861">
        <f t="shared" si="188"/>
        <v>151.27020000000002</v>
      </c>
      <c r="O861">
        <f t="shared" si="189"/>
        <v>1424.0453009999999</v>
      </c>
      <c r="P861" s="43">
        <f t="shared" si="190"/>
        <v>1575.3155009999998</v>
      </c>
      <c r="Q861" s="44">
        <f t="shared" si="191"/>
        <v>101225.88681274964</v>
      </c>
      <c r="R861" t="str">
        <f t="shared" si="192"/>
        <v>Accelerating</v>
      </c>
      <c r="S861">
        <f t="shared" si="193"/>
        <v>98142.15571229998</v>
      </c>
    </row>
    <row r="862" spans="2:19" x14ac:dyDescent="0.3">
      <c r="B862" s="27" t="s">
        <v>12</v>
      </c>
      <c r="C862" s="27">
        <v>854</v>
      </c>
      <c r="D862" s="27">
        <v>265</v>
      </c>
      <c r="E862" s="26">
        <v>62.9</v>
      </c>
      <c r="F862" s="15">
        <f t="shared" si="194"/>
        <v>0.1388888888888889</v>
      </c>
      <c r="G862" s="15">
        <f t="shared" si="182"/>
        <v>0.50000000000000011</v>
      </c>
      <c r="H862">
        <f t="shared" si="183"/>
        <v>1451.6068290000001</v>
      </c>
      <c r="I862">
        <f t="shared" si="184"/>
        <v>73519450.423539177</v>
      </c>
      <c r="J862">
        <f t="shared" si="195"/>
        <v>62.9</v>
      </c>
      <c r="K862">
        <f t="shared" si="185"/>
        <v>792907.96499999997</v>
      </c>
      <c r="L862">
        <f t="shared" si="186"/>
        <v>2541993.4249999998</v>
      </c>
      <c r="M862" s="42">
        <f t="shared" si="187"/>
        <v>76854.351813539179</v>
      </c>
      <c r="N862">
        <f t="shared" si="188"/>
        <v>151.27020000000002</v>
      </c>
      <c r="O862">
        <f t="shared" si="189"/>
        <v>1451.6068290000001</v>
      </c>
      <c r="P862" s="43">
        <f t="shared" si="190"/>
        <v>1602.877029</v>
      </c>
      <c r="Q862" s="44">
        <f t="shared" si="191"/>
        <v>86088.349442083345</v>
      </c>
      <c r="R862" t="str">
        <f t="shared" si="192"/>
        <v>Accelerating</v>
      </c>
      <c r="S862">
        <f t="shared" si="193"/>
        <v>100820.9651241</v>
      </c>
    </row>
    <row r="863" spans="2:19" x14ac:dyDescent="0.3">
      <c r="B863" s="27" t="s">
        <v>12</v>
      </c>
      <c r="C863" s="27">
        <v>855</v>
      </c>
      <c r="D863" s="27">
        <v>266</v>
      </c>
      <c r="E863" s="26">
        <v>63.3</v>
      </c>
      <c r="F863" s="15">
        <f t="shared" si="194"/>
        <v>6.9444444444444448E-2</v>
      </c>
      <c r="G863" s="15">
        <f t="shared" si="182"/>
        <v>0.25000000000000006</v>
      </c>
      <c r="H863">
        <f t="shared" si="183"/>
        <v>1470.1279409999997</v>
      </c>
      <c r="I863">
        <f t="shared" si="184"/>
        <v>37315981.877414055</v>
      </c>
      <c r="J863">
        <f t="shared" si="195"/>
        <v>63.3</v>
      </c>
      <c r="K863">
        <f t="shared" si="185"/>
        <v>797950.30499999993</v>
      </c>
      <c r="L863">
        <f t="shared" si="186"/>
        <v>2574426.8249999997</v>
      </c>
      <c r="M863" s="42">
        <f t="shared" si="187"/>
        <v>40688.359007414059</v>
      </c>
      <c r="N863">
        <f t="shared" si="188"/>
        <v>151.27020000000002</v>
      </c>
      <c r="O863">
        <f t="shared" si="189"/>
        <v>1470.1279409999997</v>
      </c>
      <c r="P863" s="43">
        <f t="shared" si="190"/>
        <v>1621.3981409999997</v>
      </c>
      <c r="Q863" s="44">
        <f t="shared" si="191"/>
        <v>43644.423248437488</v>
      </c>
      <c r="R863" t="str">
        <f t="shared" si="192"/>
        <v>Accelerating</v>
      </c>
      <c r="S863">
        <f t="shared" si="193"/>
        <v>102634.50232529997</v>
      </c>
    </row>
    <row r="864" spans="2:19" x14ac:dyDescent="0.3">
      <c r="B864" s="27" t="s">
        <v>12</v>
      </c>
      <c r="C864" s="27">
        <v>856</v>
      </c>
      <c r="D864" s="27">
        <v>267</v>
      </c>
      <c r="E864" s="26">
        <v>63.4</v>
      </c>
      <c r="F864" s="15">
        <f t="shared" si="194"/>
        <v>2.7777777777778172E-2</v>
      </c>
      <c r="G864" s="15">
        <f t="shared" si="182"/>
        <v>0.10000000000000142</v>
      </c>
      <c r="H864">
        <f t="shared" si="183"/>
        <v>1474.776564</v>
      </c>
      <c r="I864">
        <f t="shared" si="184"/>
        <v>15008637.227765545</v>
      </c>
      <c r="J864">
        <f t="shared" si="195"/>
        <v>63.4</v>
      </c>
      <c r="K864">
        <f t="shared" si="185"/>
        <v>799210.89</v>
      </c>
      <c r="L864">
        <f t="shared" si="186"/>
        <v>2582567.2999999998</v>
      </c>
      <c r="M864" s="42">
        <f t="shared" si="187"/>
        <v>18390.415417765547</v>
      </c>
      <c r="N864">
        <f t="shared" si="188"/>
        <v>151.27020000000002</v>
      </c>
      <c r="O864">
        <f t="shared" si="189"/>
        <v>1474.776564</v>
      </c>
      <c r="P864" s="43">
        <f t="shared" si="190"/>
        <v>1626.0467639999999</v>
      </c>
      <c r="Q864" s="44">
        <f t="shared" si="191"/>
        <v>17533.454705333581</v>
      </c>
      <c r="R864" t="str">
        <f t="shared" si="192"/>
        <v>Accelerating</v>
      </c>
      <c r="S864">
        <f t="shared" si="193"/>
        <v>103091.36483759999</v>
      </c>
    </row>
    <row r="865" spans="2:19" x14ac:dyDescent="0.3">
      <c r="B865" s="27" t="s">
        <v>12</v>
      </c>
      <c r="C865" s="27">
        <v>857</v>
      </c>
      <c r="D865" s="27">
        <v>268</v>
      </c>
      <c r="E865" s="26">
        <v>63.5</v>
      </c>
      <c r="F865" s="15">
        <f t="shared" si="194"/>
        <v>0.15277777777777798</v>
      </c>
      <c r="G865" s="15">
        <f t="shared" si="182"/>
        <v>0.55000000000000082</v>
      </c>
      <c r="H865">
        <f t="shared" si="183"/>
        <v>1479.4325249999999</v>
      </c>
      <c r="I865">
        <f t="shared" si="184"/>
        <v>83001702.250631884</v>
      </c>
      <c r="J865">
        <f t="shared" si="195"/>
        <v>63.5</v>
      </c>
      <c r="K865">
        <f t="shared" si="185"/>
        <v>800471.47499999998</v>
      </c>
      <c r="L865">
        <f t="shared" si="186"/>
        <v>2590720.625</v>
      </c>
      <c r="M865" s="42">
        <f t="shared" si="187"/>
        <v>86392.894350631876</v>
      </c>
      <c r="N865">
        <f t="shared" si="188"/>
        <v>151.27020000000002</v>
      </c>
      <c r="O865">
        <f t="shared" si="189"/>
        <v>1479.4325249999999</v>
      </c>
      <c r="P865" s="43">
        <f t="shared" si="190"/>
        <v>1630.7027249999999</v>
      </c>
      <c r="Q865" s="44">
        <f t="shared" si="191"/>
        <v>96851.461202604303</v>
      </c>
      <c r="R865" t="str">
        <f t="shared" si="192"/>
        <v>Accelerating</v>
      </c>
      <c r="S865">
        <f t="shared" si="193"/>
        <v>103549.62303749999</v>
      </c>
    </row>
    <row r="866" spans="2:19" x14ac:dyDescent="0.3">
      <c r="B866" s="27" t="s">
        <v>12</v>
      </c>
      <c r="C866" s="27">
        <v>858</v>
      </c>
      <c r="D866" s="27">
        <v>269</v>
      </c>
      <c r="E866" s="26">
        <v>64.5</v>
      </c>
      <c r="F866" s="15">
        <f t="shared" si="194"/>
        <v>0.31944444444444403</v>
      </c>
      <c r="G866" s="15">
        <f t="shared" si="182"/>
        <v>1.1499999999999986</v>
      </c>
      <c r="H866">
        <f t="shared" si="183"/>
        <v>1526.3957250000001</v>
      </c>
      <c r="I866">
        <f t="shared" si="184"/>
        <v>179476280.53801852</v>
      </c>
      <c r="J866">
        <f t="shared" si="195"/>
        <v>64.5</v>
      </c>
      <c r="K866">
        <f t="shared" si="185"/>
        <v>813077.32500000007</v>
      </c>
      <c r="L866">
        <f t="shared" si="186"/>
        <v>2672960.625</v>
      </c>
      <c r="M866" s="42">
        <f t="shared" si="187"/>
        <v>182962.3184880185</v>
      </c>
      <c r="N866">
        <f t="shared" si="188"/>
        <v>151.27020000000002</v>
      </c>
      <c r="O866">
        <f t="shared" si="189"/>
        <v>1526.3957250000001</v>
      </c>
      <c r="P866" s="43">
        <f t="shared" si="190"/>
        <v>1677.665925</v>
      </c>
      <c r="Q866" s="44">
        <f t="shared" si="191"/>
        <v>209179.81414687473</v>
      </c>
      <c r="R866" t="str">
        <f t="shared" si="192"/>
        <v>Accelerating</v>
      </c>
      <c r="S866">
        <f t="shared" si="193"/>
        <v>108209.45216250001</v>
      </c>
    </row>
    <row r="867" spans="2:19" x14ac:dyDescent="0.3">
      <c r="B867" s="27" t="s">
        <v>12</v>
      </c>
      <c r="C867" s="27">
        <v>859</v>
      </c>
      <c r="D867" s="27">
        <v>270</v>
      </c>
      <c r="E867" s="26">
        <v>65.8</v>
      </c>
      <c r="F867" s="15">
        <f t="shared" si="194"/>
        <v>0.31944444444444403</v>
      </c>
      <c r="G867" s="15">
        <f t="shared" si="182"/>
        <v>1.1499999999999986</v>
      </c>
      <c r="H867">
        <f t="shared" si="183"/>
        <v>1588.5449159999998</v>
      </c>
      <c r="I867">
        <f t="shared" si="184"/>
        <v>187219538.58853382</v>
      </c>
      <c r="J867">
        <f t="shared" si="195"/>
        <v>65.8</v>
      </c>
      <c r="K867">
        <f t="shared" si="185"/>
        <v>829464.92999999993</v>
      </c>
      <c r="L867">
        <f t="shared" si="186"/>
        <v>2781793.6999999997</v>
      </c>
      <c r="M867" s="42">
        <f t="shared" si="187"/>
        <v>190830.79721853381</v>
      </c>
      <c r="N867">
        <f t="shared" si="188"/>
        <v>151.27020000000002</v>
      </c>
      <c r="O867">
        <f t="shared" si="189"/>
        <v>1588.5449159999998</v>
      </c>
      <c r="P867" s="43">
        <f t="shared" si="190"/>
        <v>1739.8151159999998</v>
      </c>
      <c r="Q867" s="44">
        <f t="shared" si="191"/>
        <v>217950.56878758303</v>
      </c>
      <c r="R867" t="str">
        <f t="shared" si="192"/>
        <v>Accelerating</v>
      </c>
      <c r="S867">
        <f t="shared" si="193"/>
        <v>114479.83463279998</v>
      </c>
    </row>
    <row r="868" spans="2:19" x14ac:dyDescent="0.3">
      <c r="B868" s="27" t="s">
        <v>12</v>
      </c>
      <c r="C868" s="27">
        <v>860</v>
      </c>
      <c r="D868" s="27">
        <v>271</v>
      </c>
      <c r="E868" s="26">
        <v>66.8</v>
      </c>
      <c r="F868" s="15">
        <f t="shared" si="194"/>
        <v>0.2222222222222234</v>
      </c>
      <c r="G868" s="15">
        <f t="shared" si="182"/>
        <v>0.80000000000000426</v>
      </c>
      <c r="H868">
        <f t="shared" si="183"/>
        <v>1637.195856</v>
      </c>
      <c r="I868">
        <f t="shared" si="184"/>
        <v>134541117.23306739</v>
      </c>
      <c r="J868">
        <f t="shared" si="195"/>
        <v>66.8</v>
      </c>
      <c r="K868">
        <f t="shared" si="185"/>
        <v>842070.78</v>
      </c>
      <c r="L868">
        <f t="shared" si="186"/>
        <v>2866989.1999999997</v>
      </c>
      <c r="M868" s="42">
        <f t="shared" si="187"/>
        <v>138250.17721306739</v>
      </c>
      <c r="N868">
        <f t="shared" si="188"/>
        <v>151.27020000000002</v>
      </c>
      <c r="O868">
        <f t="shared" si="189"/>
        <v>1637.195856</v>
      </c>
      <c r="P868" s="43">
        <f t="shared" si="190"/>
        <v>1788.466056</v>
      </c>
      <c r="Q868" s="44">
        <f t="shared" si="191"/>
        <v>156443.15957333418</v>
      </c>
      <c r="R868" t="str">
        <f t="shared" si="192"/>
        <v>Accelerating</v>
      </c>
      <c r="S868">
        <f t="shared" si="193"/>
        <v>119469.53254079999</v>
      </c>
    </row>
    <row r="869" spans="2:19" x14ac:dyDescent="0.3">
      <c r="B869" s="27" t="s">
        <v>12</v>
      </c>
      <c r="C869" s="27">
        <v>861</v>
      </c>
      <c r="D869" s="27">
        <v>272</v>
      </c>
      <c r="E869" s="26">
        <v>67.400000000000006</v>
      </c>
      <c r="F869" s="15">
        <f t="shared" si="194"/>
        <v>0.27777777777777779</v>
      </c>
      <c r="G869" s="15">
        <f t="shared" si="182"/>
        <v>1.0000000000000002</v>
      </c>
      <c r="H869">
        <f t="shared" si="183"/>
        <v>1666.7386440000005</v>
      </c>
      <c r="I869">
        <f t="shared" si="184"/>
        <v>171609494.20954505</v>
      </c>
      <c r="J869">
        <f t="shared" si="195"/>
        <v>67.400000000000006</v>
      </c>
      <c r="K869">
        <f t="shared" si="185"/>
        <v>849634.29000000015</v>
      </c>
      <c r="L869">
        <f t="shared" si="186"/>
        <v>2918723.3000000007</v>
      </c>
      <c r="M869" s="42">
        <f t="shared" si="187"/>
        <v>175377.85179954505</v>
      </c>
      <c r="N869">
        <f t="shared" si="188"/>
        <v>151.27020000000002</v>
      </c>
      <c r="O869">
        <f t="shared" si="189"/>
        <v>1666.7386440000005</v>
      </c>
      <c r="P869" s="43">
        <f t="shared" si="190"/>
        <v>1818.0088440000004</v>
      </c>
      <c r="Q869" s="44">
        <f t="shared" si="191"/>
        <v>199314.16284500004</v>
      </c>
      <c r="R869" t="str">
        <f t="shared" si="192"/>
        <v>Accelerating</v>
      </c>
      <c r="S869">
        <f t="shared" si="193"/>
        <v>122533.79608560004</v>
      </c>
    </row>
    <row r="870" spans="2:19" x14ac:dyDescent="0.3">
      <c r="B870" s="27" t="s">
        <v>12</v>
      </c>
      <c r="C870" s="27">
        <v>862</v>
      </c>
      <c r="D870" s="27">
        <v>273</v>
      </c>
      <c r="E870" s="26">
        <v>68.8</v>
      </c>
      <c r="F870" s="15">
        <f t="shared" si="194"/>
        <v>0.51388888888888729</v>
      </c>
      <c r="G870" s="15">
        <f t="shared" si="182"/>
        <v>1.8499999999999943</v>
      </c>
      <c r="H870">
        <f t="shared" si="183"/>
        <v>1736.699136</v>
      </c>
      <c r="I870">
        <f t="shared" si="184"/>
        <v>331572383.9858976</v>
      </c>
      <c r="J870">
        <f t="shared" si="195"/>
        <v>68.8</v>
      </c>
      <c r="K870">
        <f t="shared" si="185"/>
        <v>867282.48</v>
      </c>
      <c r="L870">
        <f t="shared" si="186"/>
        <v>3041235.1999999997</v>
      </c>
      <c r="M870" s="42">
        <f t="shared" si="187"/>
        <v>335480.90166589763</v>
      </c>
      <c r="N870">
        <f t="shared" si="188"/>
        <v>151.27020000000002</v>
      </c>
      <c r="O870">
        <f t="shared" si="189"/>
        <v>1736.699136</v>
      </c>
      <c r="P870" s="43">
        <f t="shared" si="190"/>
        <v>1887.9693359999999</v>
      </c>
      <c r="Q870" s="44">
        <f t="shared" si="191"/>
        <v>384654.73780266545</v>
      </c>
      <c r="R870" t="str">
        <f t="shared" si="192"/>
        <v>Accelerating</v>
      </c>
      <c r="S870">
        <f t="shared" si="193"/>
        <v>129892.29031679999</v>
      </c>
    </row>
    <row r="871" spans="2:19" x14ac:dyDescent="0.3">
      <c r="B871" s="27" t="s">
        <v>12</v>
      </c>
      <c r="C871" s="27">
        <v>863</v>
      </c>
      <c r="D871" s="27">
        <v>274</v>
      </c>
      <c r="E871" s="26">
        <v>71.099999999999994</v>
      </c>
      <c r="F871" s="15">
        <f t="shared" si="194"/>
        <v>0.4861111111111111</v>
      </c>
      <c r="G871" s="15">
        <f t="shared" si="182"/>
        <v>1.7500000000000002</v>
      </c>
      <c r="H871">
        <f t="shared" si="183"/>
        <v>1854.7565489999997</v>
      </c>
      <c r="I871">
        <f t="shared" si="184"/>
        <v>335748481.3088634</v>
      </c>
      <c r="J871">
        <f t="shared" si="195"/>
        <v>71.099999999999994</v>
      </c>
      <c r="K871">
        <f t="shared" si="185"/>
        <v>896275.93499999994</v>
      </c>
      <c r="L871">
        <f t="shared" si="186"/>
        <v>3247972.4249999993</v>
      </c>
      <c r="M871" s="42">
        <f t="shared" si="187"/>
        <v>339892.72966886341</v>
      </c>
      <c r="N871">
        <f t="shared" si="188"/>
        <v>151.27020000000002</v>
      </c>
      <c r="O871">
        <f t="shared" si="189"/>
        <v>1854.7565489999997</v>
      </c>
      <c r="P871" s="43">
        <f t="shared" si="190"/>
        <v>2006.0267489999997</v>
      </c>
      <c r="Q871" s="44">
        <f t="shared" si="191"/>
        <v>389048.06640656246</v>
      </c>
      <c r="R871" t="str">
        <f t="shared" si="192"/>
        <v>Accelerating</v>
      </c>
      <c r="S871">
        <f t="shared" si="193"/>
        <v>142628.50185389997</v>
      </c>
    </row>
    <row r="872" spans="2:19" x14ac:dyDescent="0.3">
      <c r="B872" s="27" t="s">
        <v>12</v>
      </c>
      <c r="C872" s="27">
        <v>864</v>
      </c>
      <c r="D872" s="27">
        <v>275</v>
      </c>
      <c r="E872" s="26">
        <v>72.3</v>
      </c>
      <c r="F872" s="15">
        <f t="shared" si="194"/>
        <v>0.23611111111111149</v>
      </c>
      <c r="G872" s="15">
        <f t="shared" si="182"/>
        <v>0.85000000000000131</v>
      </c>
      <c r="H872">
        <f t="shared" si="183"/>
        <v>1917.8927010000002</v>
      </c>
      <c r="I872">
        <f t="shared" si="184"/>
        <v>169020047.95372829</v>
      </c>
      <c r="J872">
        <f t="shared" si="195"/>
        <v>72.3</v>
      </c>
      <c r="K872">
        <f t="shared" si="185"/>
        <v>911402.95499999996</v>
      </c>
      <c r="L872">
        <f t="shared" si="186"/>
        <v>3358533.8250000002</v>
      </c>
      <c r="M872" s="42">
        <f t="shared" si="187"/>
        <v>173289.98473372828</v>
      </c>
      <c r="N872">
        <f t="shared" si="188"/>
        <v>151.27020000000002</v>
      </c>
      <c r="O872">
        <f t="shared" si="189"/>
        <v>1917.892701</v>
      </c>
      <c r="P872" s="43">
        <f t="shared" si="190"/>
        <v>2069.1629010000001</v>
      </c>
      <c r="Q872" s="44">
        <f t="shared" si="191"/>
        <v>195625.05550200032</v>
      </c>
      <c r="R872" t="str">
        <f t="shared" si="192"/>
        <v>Accelerating</v>
      </c>
      <c r="S872">
        <f t="shared" si="193"/>
        <v>149600.47774229999</v>
      </c>
    </row>
    <row r="873" spans="2:19" x14ac:dyDescent="0.3">
      <c r="B873" s="27" t="s">
        <v>12</v>
      </c>
      <c r="C873" s="27">
        <v>865</v>
      </c>
      <c r="D873" s="27">
        <v>276</v>
      </c>
      <c r="E873" s="26">
        <v>72.8</v>
      </c>
      <c r="F873" s="15">
        <f t="shared" si="194"/>
        <v>0.15277777777777896</v>
      </c>
      <c r="G873" s="15">
        <f t="shared" si="182"/>
        <v>0.55000000000000426</v>
      </c>
      <c r="H873">
        <f t="shared" si="183"/>
        <v>1944.5112959999999</v>
      </c>
      <c r="I873">
        <f t="shared" si="184"/>
        <v>111140636.17323418</v>
      </c>
      <c r="J873">
        <f t="shared" si="195"/>
        <v>72.8</v>
      </c>
      <c r="K873">
        <f t="shared" si="185"/>
        <v>917705.88</v>
      </c>
      <c r="L873">
        <f t="shared" si="186"/>
        <v>3405147.1999999997</v>
      </c>
      <c r="M873" s="42">
        <f t="shared" si="187"/>
        <v>115463.48925323418</v>
      </c>
      <c r="N873">
        <f t="shared" si="188"/>
        <v>151.27020000000002</v>
      </c>
      <c r="O873">
        <f t="shared" si="189"/>
        <v>1944.5112959999997</v>
      </c>
      <c r="P873" s="43">
        <f t="shared" si="190"/>
        <v>2095.7814959999996</v>
      </c>
      <c r="Q873" s="44">
        <f t="shared" si="191"/>
        <v>128486.28459333431</v>
      </c>
      <c r="R873" t="str">
        <f t="shared" si="192"/>
        <v>Accelerating</v>
      </c>
      <c r="S873">
        <f t="shared" si="193"/>
        <v>152572.89290879996</v>
      </c>
    </row>
    <row r="874" spans="2:19" x14ac:dyDescent="0.3">
      <c r="B874" s="27" t="s">
        <v>12</v>
      </c>
      <c r="C874" s="27">
        <v>866</v>
      </c>
      <c r="D874" s="27">
        <v>277</v>
      </c>
      <c r="E874" s="26">
        <v>73.400000000000006</v>
      </c>
      <c r="F874" s="15">
        <f t="shared" si="194"/>
        <v>0.24999999999999961</v>
      </c>
      <c r="G874" s="15">
        <f t="shared" si="182"/>
        <v>0.89999999999999869</v>
      </c>
      <c r="H874">
        <f t="shared" si="183"/>
        <v>1976.6957640000003</v>
      </c>
      <c r="I874">
        <f t="shared" si="184"/>
        <v>185304356.04829773</v>
      </c>
      <c r="J874">
        <f t="shared" si="195"/>
        <v>73.400000000000006</v>
      </c>
      <c r="K874">
        <f t="shared" si="185"/>
        <v>925269.39000000013</v>
      </c>
      <c r="L874">
        <f t="shared" si="186"/>
        <v>3461507.3000000003</v>
      </c>
      <c r="M874" s="42">
        <f t="shared" si="187"/>
        <v>189691.13273829772</v>
      </c>
      <c r="N874">
        <f t="shared" si="188"/>
        <v>151.27020000000002</v>
      </c>
      <c r="O874">
        <f t="shared" si="189"/>
        <v>1976.6957640000003</v>
      </c>
      <c r="P874" s="43">
        <f t="shared" si="190"/>
        <v>2127.9659640000004</v>
      </c>
      <c r="Q874" s="44">
        <f t="shared" si="191"/>
        <v>213977.31645299969</v>
      </c>
      <c r="R874" t="str">
        <f t="shared" si="192"/>
        <v>Accelerating</v>
      </c>
      <c r="S874">
        <f t="shared" si="193"/>
        <v>156192.70175760004</v>
      </c>
    </row>
    <row r="875" spans="2:19" x14ac:dyDescent="0.3">
      <c r="B875" s="27" t="s">
        <v>12</v>
      </c>
      <c r="C875" s="27">
        <v>867</v>
      </c>
      <c r="D875" s="27">
        <v>278</v>
      </c>
      <c r="E875" s="26">
        <v>74.599999999999994</v>
      </c>
      <c r="F875" s="15">
        <f t="shared" si="194"/>
        <v>0.36111111111111033</v>
      </c>
      <c r="G875" s="15">
        <f t="shared" si="182"/>
        <v>1.2999999999999972</v>
      </c>
      <c r="H875">
        <f t="shared" si="183"/>
        <v>2041.8572039999995</v>
      </c>
      <c r="I875">
        <f t="shared" si="184"/>
        <v>277124177.74483585</v>
      </c>
      <c r="J875">
        <f t="shared" si="195"/>
        <v>74.599999999999994</v>
      </c>
      <c r="K875">
        <f t="shared" si="185"/>
        <v>940396.40999999992</v>
      </c>
      <c r="L875">
        <f t="shared" si="186"/>
        <v>3575615.2999999993</v>
      </c>
      <c r="M875" s="42">
        <f t="shared" si="187"/>
        <v>281640.1894548359</v>
      </c>
      <c r="N875">
        <f t="shared" si="188"/>
        <v>151.27020000000002</v>
      </c>
      <c r="O875">
        <f t="shared" si="189"/>
        <v>2041.8572039999997</v>
      </c>
      <c r="P875" s="43">
        <f t="shared" si="190"/>
        <v>2193.1274039999998</v>
      </c>
      <c r="Q875" s="44">
        <f t="shared" si="191"/>
        <v>319635.72980949923</v>
      </c>
      <c r="R875" t="str">
        <f t="shared" si="192"/>
        <v>Accelerating</v>
      </c>
      <c r="S875">
        <f t="shared" si="193"/>
        <v>163607.30433839999</v>
      </c>
    </row>
    <row r="876" spans="2:19" x14ac:dyDescent="0.3">
      <c r="B876" s="27" t="s">
        <v>12</v>
      </c>
      <c r="C876" s="27">
        <v>868</v>
      </c>
      <c r="D876" s="27">
        <v>279</v>
      </c>
      <c r="E876" s="26">
        <v>76</v>
      </c>
      <c r="F876" s="15">
        <f t="shared" si="194"/>
        <v>0.27777777777777779</v>
      </c>
      <c r="G876" s="15">
        <f t="shared" si="182"/>
        <v>1.0000000000000002</v>
      </c>
      <c r="H876">
        <f t="shared" si="183"/>
        <v>2119.2144000000003</v>
      </c>
      <c r="I876">
        <f t="shared" si="184"/>
        <v>221759304.18133339</v>
      </c>
      <c r="J876">
        <f t="shared" si="195"/>
        <v>76</v>
      </c>
      <c r="K876">
        <f t="shared" si="185"/>
        <v>958044.6</v>
      </c>
      <c r="L876">
        <f t="shared" si="186"/>
        <v>3711080</v>
      </c>
      <c r="M876" s="42">
        <f t="shared" si="187"/>
        <v>226428.42878133338</v>
      </c>
      <c r="N876">
        <f t="shared" si="188"/>
        <v>151.27020000000002</v>
      </c>
      <c r="O876">
        <f t="shared" si="189"/>
        <v>2119.2143999999998</v>
      </c>
      <c r="P876" s="43">
        <f t="shared" si="190"/>
        <v>2270.4845999999998</v>
      </c>
      <c r="Q876" s="44">
        <f t="shared" si="191"/>
        <v>255483.06933333341</v>
      </c>
      <c r="R876" t="str">
        <f t="shared" si="192"/>
        <v>Accelerating</v>
      </c>
      <c r="S876">
        <f t="shared" si="193"/>
        <v>172556.8296</v>
      </c>
    </row>
    <row r="877" spans="2:19" x14ac:dyDescent="0.3">
      <c r="B877" s="27" t="s">
        <v>12</v>
      </c>
      <c r="C877" s="27">
        <v>869</v>
      </c>
      <c r="D877" s="27">
        <v>280</v>
      </c>
      <c r="E877" s="26">
        <v>76.599999999999994</v>
      </c>
      <c r="F877" s="15">
        <f t="shared" si="194"/>
        <v>6.9444444444444448E-2</v>
      </c>
      <c r="G877" s="15">
        <f t="shared" si="182"/>
        <v>0.25000000000000006</v>
      </c>
      <c r="H877">
        <f t="shared" si="183"/>
        <v>2152.8077640000001</v>
      </c>
      <c r="I877">
        <f t="shared" si="184"/>
        <v>56448488.328819595</v>
      </c>
      <c r="J877">
        <f t="shared" si="195"/>
        <v>76.599999999999994</v>
      </c>
      <c r="K877">
        <f t="shared" si="185"/>
        <v>965608.11</v>
      </c>
      <c r="L877">
        <f t="shared" si="186"/>
        <v>3769907.3</v>
      </c>
      <c r="M877" s="42">
        <f t="shared" si="187"/>
        <v>61184.003738819592</v>
      </c>
      <c r="N877">
        <f t="shared" si="188"/>
        <v>151.27020000000002</v>
      </c>
      <c r="O877">
        <f t="shared" si="189"/>
        <v>2152.8077639999997</v>
      </c>
      <c r="P877" s="43">
        <f t="shared" si="190"/>
        <v>2304.0779639999996</v>
      </c>
      <c r="Q877" s="44">
        <f t="shared" si="191"/>
        <v>64957.984267916683</v>
      </c>
      <c r="R877" t="str">
        <f t="shared" si="192"/>
        <v>Accelerating</v>
      </c>
      <c r="S877">
        <f t="shared" si="193"/>
        <v>176492.37204239995</v>
      </c>
    </row>
    <row r="878" spans="2:19" x14ac:dyDescent="0.3">
      <c r="B878" s="27" t="s">
        <v>12</v>
      </c>
      <c r="C878" s="27">
        <v>870</v>
      </c>
      <c r="D878" s="27">
        <v>281</v>
      </c>
      <c r="E878" s="26">
        <v>76.5</v>
      </c>
      <c r="F878" s="15">
        <f t="shared" si="194"/>
        <v>-5.5555555555554373E-2</v>
      </c>
      <c r="G878" s="15">
        <f t="shared" si="182"/>
        <v>-0.19999999999999576</v>
      </c>
      <c r="H878">
        <f t="shared" si="183"/>
        <v>2147.190525</v>
      </c>
      <c r="I878">
        <f t="shared" si="184"/>
        <v>-45144680.78812404</v>
      </c>
      <c r="J878">
        <f t="shared" si="195"/>
        <v>76.5</v>
      </c>
      <c r="K878">
        <f t="shared" si="185"/>
        <v>964347.52500000002</v>
      </c>
      <c r="L878">
        <f t="shared" si="186"/>
        <v>3760070.625</v>
      </c>
      <c r="M878" s="42">
        <f t="shared" si="187"/>
        <v>-40420.262638124041</v>
      </c>
      <c r="N878">
        <f t="shared" si="188"/>
        <v>151.27020000000002</v>
      </c>
      <c r="O878">
        <f t="shared" si="189"/>
        <v>2147.190525</v>
      </c>
      <c r="P878" s="43">
        <f t="shared" si="190"/>
        <v>2298.4607249999999</v>
      </c>
      <c r="Q878" s="44">
        <f t="shared" si="191"/>
        <v>-51890.437687498896</v>
      </c>
      <c r="R878" t="str">
        <f t="shared" si="192"/>
        <v>Braking</v>
      </c>
      <c r="S878">
        <f t="shared" si="193"/>
        <v>175832.2454625</v>
      </c>
    </row>
    <row r="879" spans="2:19" x14ac:dyDescent="0.3">
      <c r="B879" s="27" t="s">
        <v>12</v>
      </c>
      <c r="C879" s="27">
        <v>871</v>
      </c>
      <c r="D879" s="27">
        <v>282</v>
      </c>
      <c r="E879" s="26">
        <v>76.2</v>
      </c>
      <c r="F879" s="15">
        <f t="shared" si="194"/>
        <v>-9.7222222222222612E-2</v>
      </c>
      <c r="G879" s="15">
        <f t="shared" si="182"/>
        <v>-0.35000000000000142</v>
      </c>
      <c r="H879">
        <f t="shared" si="183"/>
        <v>2130.3828360000002</v>
      </c>
      <c r="I879">
        <f t="shared" si="184"/>
        <v>-78565071.913897067</v>
      </c>
      <c r="J879">
        <f t="shared" si="195"/>
        <v>76.2</v>
      </c>
      <c r="K879">
        <f t="shared" si="185"/>
        <v>960565.77</v>
      </c>
      <c r="L879">
        <f t="shared" si="186"/>
        <v>3730637.7</v>
      </c>
      <c r="M879" s="42">
        <f t="shared" si="187"/>
        <v>-73873.868443897067</v>
      </c>
      <c r="N879">
        <f t="shared" si="188"/>
        <v>151.27020000000002</v>
      </c>
      <c r="O879">
        <f t="shared" si="189"/>
        <v>2130.3828360000002</v>
      </c>
      <c r="P879" s="43">
        <f t="shared" si="190"/>
        <v>2281.6530360000002</v>
      </c>
      <c r="Q879" s="44">
        <f t="shared" si="191"/>
        <v>-90201.001049250364</v>
      </c>
      <c r="R879" t="str">
        <f t="shared" si="192"/>
        <v>Braking</v>
      </c>
      <c r="S879">
        <f t="shared" si="193"/>
        <v>173861.9613432</v>
      </c>
    </row>
    <row r="880" spans="2:19" x14ac:dyDescent="0.3">
      <c r="B880" s="27" t="s">
        <v>12</v>
      </c>
      <c r="C880" s="27">
        <v>872</v>
      </c>
      <c r="D880" s="27">
        <v>283</v>
      </c>
      <c r="E880" s="26">
        <v>75.8</v>
      </c>
      <c r="F880" s="15">
        <f t="shared" si="194"/>
        <v>-0.11111111111111072</v>
      </c>
      <c r="G880" s="15">
        <f t="shared" si="182"/>
        <v>-0.39999999999999863</v>
      </c>
      <c r="H880">
        <f t="shared" si="183"/>
        <v>2108.0753159999999</v>
      </c>
      <c r="I880">
        <f t="shared" si="184"/>
        <v>-89052596.726741001</v>
      </c>
      <c r="J880">
        <f t="shared" si="195"/>
        <v>75.8</v>
      </c>
      <c r="K880">
        <f t="shared" si="185"/>
        <v>955523.42999999993</v>
      </c>
      <c r="L880">
        <f t="shared" si="186"/>
        <v>3691573.6999999997</v>
      </c>
      <c r="M880" s="42">
        <f t="shared" si="187"/>
        <v>-84405.499596740992</v>
      </c>
      <c r="N880">
        <f t="shared" si="188"/>
        <v>151.27020000000002</v>
      </c>
      <c r="O880">
        <f t="shared" si="189"/>
        <v>2108.0753159999999</v>
      </c>
      <c r="P880" s="43">
        <f t="shared" si="190"/>
        <v>2259.3455159999999</v>
      </c>
      <c r="Q880" s="44">
        <f t="shared" si="191"/>
        <v>-102124.53753066629</v>
      </c>
      <c r="R880" t="str">
        <f t="shared" si="192"/>
        <v>Braking</v>
      </c>
      <c r="S880">
        <f t="shared" si="193"/>
        <v>171258.39011279997</v>
      </c>
    </row>
    <row r="881" spans="2:19" x14ac:dyDescent="0.3">
      <c r="B881" s="27" t="s">
        <v>12</v>
      </c>
      <c r="C881" s="27">
        <v>873</v>
      </c>
      <c r="D881" s="27">
        <v>284</v>
      </c>
      <c r="E881" s="26">
        <v>75.400000000000006</v>
      </c>
      <c r="F881" s="15">
        <f t="shared" si="194"/>
        <v>-0.1388888888888889</v>
      </c>
      <c r="G881" s="15">
        <f t="shared" si="182"/>
        <v>-0.50000000000000011</v>
      </c>
      <c r="H881">
        <f t="shared" si="183"/>
        <v>2085.8852040000006</v>
      </c>
      <c r="I881">
        <f t="shared" si="184"/>
        <v>-110396778.09995253</v>
      </c>
      <c r="J881">
        <f t="shared" si="195"/>
        <v>75.400000000000006</v>
      </c>
      <c r="K881">
        <f t="shared" si="185"/>
        <v>950481.09000000008</v>
      </c>
      <c r="L881">
        <f t="shared" si="186"/>
        <v>3652715.3000000003</v>
      </c>
      <c r="M881" s="42">
        <f t="shared" si="187"/>
        <v>-105793.58170995253</v>
      </c>
      <c r="N881">
        <f t="shared" si="188"/>
        <v>151.27020000000002</v>
      </c>
      <c r="O881">
        <f t="shared" si="189"/>
        <v>2085.8852040000002</v>
      </c>
      <c r="P881" s="43">
        <f t="shared" si="190"/>
        <v>2237.1554040000001</v>
      </c>
      <c r="Q881" s="44">
        <f t="shared" si="191"/>
        <v>-126456.79049250003</v>
      </c>
      <c r="R881" t="str">
        <f t="shared" si="192"/>
        <v>Braking</v>
      </c>
      <c r="S881">
        <f t="shared" si="193"/>
        <v>168681.51746160001</v>
      </c>
    </row>
    <row r="882" spans="2:19" x14ac:dyDescent="0.3">
      <c r="B882" s="27" t="s">
        <v>12</v>
      </c>
      <c r="C882" s="27">
        <v>874</v>
      </c>
      <c r="D882" s="27">
        <v>285</v>
      </c>
      <c r="E882" s="26">
        <v>74.8</v>
      </c>
      <c r="F882" s="15">
        <f t="shared" si="194"/>
        <v>-0.20833333333333331</v>
      </c>
      <c r="G882" s="15">
        <f t="shared" si="182"/>
        <v>-0.74999999999999989</v>
      </c>
      <c r="H882">
        <f t="shared" si="183"/>
        <v>2052.8201760000002</v>
      </c>
      <c r="I882">
        <f t="shared" si="184"/>
        <v>-163343756.74605998</v>
      </c>
      <c r="J882">
        <f t="shared" si="195"/>
        <v>74.8</v>
      </c>
      <c r="K882">
        <f t="shared" si="185"/>
        <v>942917.58</v>
      </c>
      <c r="L882">
        <f t="shared" si="186"/>
        <v>3594813.2</v>
      </c>
      <c r="M882" s="42">
        <f t="shared" si="187"/>
        <v>-158806.02596605997</v>
      </c>
      <c r="N882">
        <f t="shared" si="188"/>
        <v>151.27020000000002</v>
      </c>
      <c r="O882">
        <f t="shared" si="189"/>
        <v>2052.8201760000002</v>
      </c>
      <c r="P882" s="43">
        <f t="shared" si="190"/>
        <v>2204.0903760000001</v>
      </c>
      <c r="Q882" s="44">
        <f t="shared" si="191"/>
        <v>-186892.17018999998</v>
      </c>
      <c r="R882" t="str">
        <f t="shared" si="192"/>
        <v>Braking</v>
      </c>
      <c r="S882">
        <f t="shared" si="193"/>
        <v>164865.96012480001</v>
      </c>
    </row>
    <row r="883" spans="2:19" x14ac:dyDescent="0.3">
      <c r="B883" s="27" t="s">
        <v>12</v>
      </c>
      <c r="C883" s="27">
        <v>875</v>
      </c>
      <c r="D883" s="27">
        <v>286</v>
      </c>
      <c r="E883" s="26">
        <v>73.900000000000006</v>
      </c>
      <c r="F883" s="15">
        <f t="shared" si="194"/>
        <v>-0.29166666666666585</v>
      </c>
      <c r="G883" s="15">
        <f t="shared" si="182"/>
        <v>-1.0499999999999972</v>
      </c>
      <c r="H883">
        <f t="shared" si="183"/>
        <v>2003.7179490000005</v>
      </c>
      <c r="I883">
        <f t="shared" si="184"/>
        <v>-223722414.2275385</v>
      </c>
      <c r="J883">
        <f t="shared" si="195"/>
        <v>73.900000000000006</v>
      </c>
      <c r="K883">
        <f t="shared" si="185"/>
        <v>931572.31500000006</v>
      </c>
      <c r="L883">
        <f t="shared" si="186"/>
        <v>3508827.4250000007</v>
      </c>
      <c r="M883" s="42">
        <f t="shared" si="187"/>
        <v>-219282.01448753849</v>
      </c>
      <c r="N883">
        <f t="shared" si="188"/>
        <v>151.27020000000002</v>
      </c>
      <c r="O883">
        <f t="shared" si="189"/>
        <v>2003.7179490000003</v>
      </c>
      <c r="P883" s="43">
        <f t="shared" si="190"/>
        <v>2154.9881490000002</v>
      </c>
      <c r="Q883" s="44">
        <f t="shared" si="191"/>
        <v>-255682.75911718686</v>
      </c>
      <c r="R883" t="str">
        <f t="shared" si="192"/>
        <v>Braking</v>
      </c>
      <c r="S883">
        <f t="shared" si="193"/>
        <v>159253.62421110002</v>
      </c>
    </row>
    <row r="884" spans="2:19" x14ac:dyDescent="0.3">
      <c r="B884" s="27" t="s">
        <v>12</v>
      </c>
      <c r="C884" s="27">
        <v>876</v>
      </c>
      <c r="D884" s="27">
        <v>287</v>
      </c>
      <c r="E884" s="26">
        <v>72.7</v>
      </c>
      <c r="F884" s="15">
        <f t="shared" si="194"/>
        <v>-0.36111111111111227</v>
      </c>
      <c r="G884" s="15">
        <f t="shared" si="182"/>
        <v>-1.3000000000000043</v>
      </c>
      <c r="H884">
        <f t="shared" si="183"/>
        <v>1939.1729009999999</v>
      </c>
      <c r="I884">
        <f t="shared" si="184"/>
        <v>-268680162.12515485</v>
      </c>
      <c r="J884">
        <f t="shared" si="195"/>
        <v>72.7</v>
      </c>
      <c r="K884">
        <f t="shared" si="185"/>
        <v>916445.29500000004</v>
      </c>
      <c r="L884">
        <f t="shared" si="186"/>
        <v>3395798.8250000002</v>
      </c>
      <c r="M884" s="42">
        <f t="shared" si="187"/>
        <v>-264367.91800515488</v>
      </c>
      <c r="N884">
        <f t="shared" si="188"/>
        <v>151.27020000000002</v>
      </c>
      <c r="O884">
        <f t="shared" si="189"/>
        <v>1939.1729009999999</v>
      </c>
      <c r="P884" s="43">
        <f t="shared" si="190"/>
        <v>2090.4431009999998</v>
      </c>
      <c r="Q884" s="44">
        <f t="shared" si="191"/>
        <v>-306712.51384150097</v>
      </c>
      <c r="R884" t="str">
        <f t="shared" si="192"/>
        <v>Braking</v>
      </c>
      <c r="S884">
        <f t="shared" si="193"/>
        <v>151975.21344269998</v>
      </c>
    </row>
    <row r="885" spans="2:19" x14ac:dyDescent="0.3">
      <c r="B885" s="27" t="s">
        <v>12</v>
      </c>
      <c r="C885" s="27">
        <v>877</v>
      </c>
      <c r="D885" s="27">
        <v>288</v>
      </c>
      <c r="E885" s="26">
        <v>71.3</v>
      </c>
      <c r="F885" s="15">
        <f t="shared" si="194"/>
        <v>-0.31944444444444403</v>
      </c>
      <c r="G885" s="15">
        <f t="shared" si="182"/>
        <v>-1.1499999999999986</v>
      </c>
      <c r="H885">
        <f t="shared" si="183"/>
        <v>1865.2058609999999</v>
      </c>
      <c r="I885">
        <f t="shared" si="184"/>
        <v>-229134931.45344824</v>
      </c>
      <c r="J885">
        <f t="shared" si="195"/>
        <v>71.3</v>
      </c>
      <c r="K885">
        <f t="shared" si="185"/>
        <v>898797.10499999998</v>
      </c>
      <c r="L885">
        <f t="shared" si="186"/>
        <v>3266270.8249999997</v>
      </c>
      <c r="M885" s="42">
        <f t="shared" si="187"/>
        <v>-224969.86352344826</v>
      </c>
      <c r="N885">
        <f t="shared" si="188"/>
        <v>151.27020000000002</v>
      </c>
      <c r="O885">
        <f t="shared" si="189"/>
        <v>1865.2058609999999</v>
      </c>
      <c r="P885" s="43">
        <f t="shared" si="190"/>
        <v>2016.4760609999998</v>
      </c>
      <c r="Q885" s="44">
        <f t="shared" si="191"/>
        <v>-261271.3015432705</v>
      </c>
      <c r="R885" t="str">
        <f t="shared" si="192"/>
        <v>Braking</v>
      </c>
      <c r="S885">
        <f t="shared" si="193"/>
        <v>143774.74314929999</v>
      </c>
    </row>
    <row r="886" spans="2:19" x14ac:dyDescent="0.3">
      <c r="B886" s="27" t="s">
        <v>12</v>
      </c>
      <c r="C886" s="27">
        <v>878</v>
      </c>
      <c r="D886" s="27">
        <v>289</v>
      </c>
      <c r="E886" s="26">
        <v>70.400000000000006</v>
      </c>
      <c r="F886" s="15">
        <f t="shared" si="194"/>
        <v>-0.18055555555555516</v>
      </c>
      <c r="G886" s="15">
        <f t="shared" si="182"/>
        <v>-0.64999999999999858</v>
      </c>
      <c r="H886">
        <f t="shared" si="183"/>
        <v>1818.4151040000004</v>
      </c>
      <c r="I886">
        <f t="shared" si="184"/>
        <v>-126550225.12093842</v>
      </c>
      <c r="J886">
        <f t="shared" si="195"/>
        <v>70.400000000000006</v>
      </c>
      <c r="K886">
        <f t="shared" si="185"/>
        <v>887451.84000000008</v>
      </c>
      <c r="L886">
        <f t="shared" si="186"/>
        <v>3184332.8000000003</v>
      </c>
      <c r="M886" s="42">
        <f t="shared" si="187"/>
        <v>-122478.44048093841</v>
      </c>
      <c r="N886">
        <f t="shared" si="188"/>
        <v>151.27020000000002</v>
      </c>
      <c r="O886">
        <f t="shared" si="189"/>
        <v>1818.4151040000004</v>
      </c>
      <c r="P886" s="43">
        <f t="shared" si="190"/>
        <v>1969.6853040000003</v>
      </c>
      <c r="Q886" s="44">
        <f t="shared" si="191"/>
        <v>-144134.65275733304</v>
      </c>
      <c r="R886" t="str">
        <f t="shared" si="192"/>
        <v>Braking</v>
      </c>
      <c r="S886">
        <f t="shared" si="193"/>
        <v>138665.84540160003</v>
      </c>
    </row>
    <row r="887" spans="2:19" x14ac:dyDescent="0.3">
      <c r="B887" s="27" t="s">
        <v>12</v>
      </c>
      <c r="C887" s="27">
        <v>879</v>
      </c>
      <c r="D887" s="27">
        <v>290</v>
      </c>
      <c r="E887" s="26">
        <v>70</v>
      </c>
      <c r="F887" s="15">
        <f t="shared" si="194"/>
        <v>-5.5555555555556344E-2</v>
      </c>
      <c r="G887" s="15">
        <f t="shared" si="182"/>
        <v>-0.20000000000000284</v>
      </c>
      <c r="H887">
        <f t="shared" si="183"/>
        <v>1797.8100000000002</v>
      </c>
      <c r="I887">
        <f t="shared" si="184"/>
        <v>-38585047.672500551</v>
      </c>
      <c r="J887">
        <f t="shared" si="195"/>
        <v>70</v>
      </c>
      <c r="K887">
        <f t="shared" si="185"/>
        <v>882409.5</v>
      </c>
      <c r="L887">
        <f t="shared" si="186"/>
        <v>3148250</v>
      </c>
      <c r="M887" s="42">
        <f t="shared" si="187"/>
        <v>-34554.388172500549</v>
      </c>
      <c r="N887">
        <f t="shared" si="188"/>
        <v>151.27020000000002</v>
      </c>
      <c r="O887">
        <f t="shared" si="189"/>
        <v>1797.81</v>
      </c>
      <c r="P887" s="43">
        <f t="shared" si="190"/>
        <v>1949.0801999999999</v>
      </c>
      <c r="Q887" s="44">
        <f t="shared" si="191"/>
        <v>-43896.52750000063</v>
      </c>
      <c r="R887" t="str">
        <f t="shared" si="192"/>
        <v>Braking</v>
      </c>
      <c r="S887">
        <f t="shared" si="193"/>
        <v>136435.614</v>
      </c>
    </row>
    <row r="888" spans="2:19" x14ac:dyDescent="0.3">
      <c r="B888" s="27" t="s">
        <v>12</v>
      </c>
      <c r="C888" s="27">
        <v>880</v>
      </c>
      <c r="D888" s="27">
        <v>291</v>
      </c>
      <c r="E888" s="26">
        <v>70</v>
      </c>
      <c r="F888" s="15">
        <f t="shared" si="194"/>
        <v>-0.1388888888888889</v>
      </c>
      <c r="G888" s="15">
        <f t="shared" si="182"/>
        <v>-0.50000000000000011</v>
      </c>
      <c r="H888">
        <f t="shared" si="183"/>
        <v>1797.8100000000002</v>
      </c>
      <c r="I888">
        <f t="shared" si="184"/>
        <v>-96682226.666666687</v>
      </c>
      <c r="J888">
        <f t="shared" si="195"/>
        <v>70</v>
      </c>
      <c r="K888">
        <f t="shared" si="185"/>
        <v>882409.5</v>
      </c>
      <c r="L888">
        <f t="shared" si="186"/>
        <v>3148250</v>
      </c>
      <c r="M888" s="42">
        <f t="shared" si="187"/>
        <v>-92651.567166666689</v>
      </c>
      <c r="N888">
        <f t="shared" si="188"/>
        <v>151.27020000000002</v>
      </c>
      <c r="O888">
        <f t="shared" si="189"/>
        <v>1797.81</v>
      </c>
      <c r="P888" s="43">
        <f t="shared" si="190"/>
        <v>1949.0801999999999</v>
      </c>
      <c r="Q888" s="44">
        <f t="shared" si="191"/>
        <v>-109866.16666666669</v>
      </c>
      <c r="R888" t="str">
        <f t="shared" si="192"/>
        <v>Braking</v>
      </c>
      <c r="S888">
        <f t="shared" si="193"/>
        <v>136435.614</v>
      </c>
    </row>
    <row r="889" spans="2:19" x14ac:dyDescent="0.3">
      <c r="B889" s="27" t="s">
        <v>12</v>
      </c>
      <c r="C889" s="27">
        <v>881</v>
      </c>
      <c r="D889" s="27">
        <v>292</v>
      </c>
      <c r="E889" s="26">
        <v>69</v>
      </c>
      <c r="F889" s="15">
        <f t="shared" si="194"/>
        <v>-0.27777777777777779</v>
      </c>
      <c r="G889" s="15">
        <f t="shared" si="182"/>
        <v>-1.0000000000000002</v>
      </c>
      <c r="H889">
        <f t="shared" si="183"/>
        <v>1746.8109000000002</v>
      </c>
      <c r="I889">
        <f t="shared" si="184"/>
        <v>-188306457.63262501</v>
      </c>
      <c r="J889">
        <f t="shared" si="195"/>
        <v>69</v>
      </c>
      <c r="K889">
        <f t="shared" si="185"/>
        <v>869803.65</v>
      </c>
      <c r="L889">
        <f t="shared" si="186"/>
        <v>3058942.5</v>
      </c>
      <c r="M889" s="42">
        <f t="shared" si="187"/>
        <v>-184377.71148262502</v>
      </c>
      <c r="N889">
        <f t="shared" si="188"/>
        <v>151.27020000000002</v>
      </c>
      <c r="O889">
        <f t="shared" si="189"/>
        <v>1746.8108999999999</v>
      </c>
      <c r="P889" s="43">
        <f t="shared" si="190"/>
        <v>1898.0810999999999</v>
      </c>
      <c r="Q889" s="44">
        <f t="shared" si="191"/>
        <v>-213741.72262500002</v>
      </c>
      <c r="R889" t="str">
        <f t="shared" si="192"/>
        <v>Braking</v>
      </c>
      <c r="S889">
        <f t="shared" si="193"/>
        <v>130967.59589999999</v>
      </c>
    </row>
    <row r="890" spans="2:19" x14ac:dyDescent="0.3">
      <c r="B890" s="27" t="s">
        <v>12</v>
      </c>
      <c r="C890" s="27">
        <v>882</v>
      </c>
      <c r="D890" s="27">
        <v>293</v>
      </c>
      <c r="E890" s="26">
        <v>68</v>
      </c>
      <c r="F890" s="15">
        <f t="shared" si="194"/>
        <v>-0.1388888888888889</v>
      </c>
      <c r="G890" s="15">
        <f t="shared" si="182"/>
        <v>-0.50000000000000011</v>
      </c>
      <c r="H890">
        <f t="shared" si="183"/>
        <v>1696.5455999999999</v>
      </c>
      <c r="I890">
        <f t="shared" si="184"/>
        <v>-91651634.675999999</v>
      </c>
      <c r="J890">
        <f t="shared" si="195"/>
        <v>68</v>
      </c>
      <c r="K890">
        <f t="shared" si="185"/>
        <v>857197.8</v>
      </c>
      <c r="L890">
        <f t="shared" si="186"/>
        <v>2970920</v>
      </c>
      <c r="M890" s="42">
        <f t="shared" si="187"/>
        <v>-87823.516876000009</v>
      </c>
      <c r="N890">
        <f t="shared" si="188"/>
        <v>151.27020000000002</v>
      </c>
      <c r="O890">
        <f t="shared" si="189"/>
        <v>1696.5455999999999</v>
      </c>
      <c r="P890" s="43">
        <f t="shared" si="190"/>
        <v>1847.8157999999999</v>
      </c>
      <c r="Q890" s="44">
        <f t="shared" si="191"/>
        <v>-103913.41800000001</v>
      </c>
      <c r="R890" t="str">
        <f t="shared" si="192"/>
        <v>Braking</v>
      </c>
      <c r="S890">
        <f t="shared" si="193"/>
        <v>125651.47439999999</v>
      </c>
    </row>
    <row r="891" spans="2:19" x14ac:dyDescent="0.3">
      <c r="B891" s="27" t="s">
        <v>12</v>
      </c>
      <c r="C891" s="27">
        <v>883</v>
      </c>
      <c r="D891" s="27">
        <v>294</v>
      </c>
      <c r="E891" s="26">
        <v>68</v>
      </c>
      <c r="F891" s="15">
        <f t="shared" si="194"/>
        <v>0</v>
      </c>
      <c r="G891" s="15">
        <f t="shared" si="182"/>
        <v>0</v>
      </c>
      <c r="H891">
        <f t="shared" si="183"/>
        <v>1696.5455999999999</v>
      </c>
      <c r="I891">
        <f t="shared" si="184"/>
        <v>0</v>
      </c>
      <c r="J891">
        <f t="shared" si="195"/>
        <v>68</v>
      </c>
      <c r="K891">
        <f t="shared" si="185"/>
        <v>857197.8</v>
      </c>
      <c r="L891">
        <f t="shared" si="186"/>
        <v>2970920</v>
      </c>
      <c r="M891" s="42">
        <f t="shared" si="187"/>
        <v>3828.1178</v>
      </c>
      <c r="N891">
        <f t="shared" si="188"/>
        <v>151.27020000000002</v>
      </c>
      <c r="O891">
        <f t="shared" si="189"/>
        <v>1696.5455999999999</v>
      </c>
      <c r="P891" s="43">
        <f t="shared" si="190"/>
        <v>1847.8157999999999</v>
      </c>
      <c r="Q891" s="44">
        <f t="shared" si="191"/>
        <v>0</v>
      </c>
      <c r="R891" t="str">
        <f t="shared" si="192"/>
        <v>None</v>
      </c>
      <c r="S891">
        <f t="shared" si="193"/>
        <v>125651.47439999999</v>
      </c>
    </row>
    <row r="892" spans="2:19" x14ac:dyDescent="0.3">
      <c r="B892" s="27" t="s">
        <v>12</v>
      </c>
      <c r="C892" s="27">
        <v>884</v>
      </c>
      <c r="D892" s="27">
        <v>295</v>
      </c>
      <c r="E892" s="26">
        <v>68</v>
      </c>
      <c r="F892" s="15">
        <f t="shared" si="194"/>
        <v>1.3888888888888099E-2</v>
      </c>
      <c r="G892" s="15">
        <f t="shared" si="182"/>
        <v>4.9999999999997158E-2</v>
      </c>
      <c r="H892">
        <f t="shared" si="183"/>
        <v>1696.5455999999999</v>
      </c>
      <c r="I892">
        <f t="shared" si="184"/>
        <v>9206775.9610661417</v>
      </c>
      <c r="J892">
        <f t="shared" si="195"/>
        <v>68</v>
      </c>
      <c r="K892">
        <f t="shared" si="185"/>
        <v>857197.8</v>
      </c>
      <c r="L892">
        <f t="shared" si="186"/>
        <v>2970920</v>
      </c>
      <c r="M892" s="42">
        <f t="shared" si="187"/>
        <v>13034.893761066143</v>
      </c>
      <c r="N892">
        <f t="shared" si="188"/>
        <v>151.27020000000002</v>
      </c>
      <c r="O892">
        <f t="shared" si="189"/>
        <v>1696.5455999999999</v>
      </c>
      <c r="P892" s="43">
        <f t="shared" si="190"/>
        <v>1847.8157999999999</v>
      </c>
      <c r="Q892" s="44">
        <f t="shared" si="191"/>
        <v>10414.90493333274</v>
      </c>
      <c r="R892" t="str">
        <f t="shared" si="192"/>
        <v>Accelerating</v>
      </c>
      <c r="S892">
        <f t="shared" si="193"/>
        <v>125651.47439999999</v>
      </c>
    </row>
    <row r="893" spans="2:19" x14ac:dyDescent="0.3">
      <c r="B893" s="27" t="s">
        <v>12</v>
      </c>
      <c r="C893" s="27">
        <v>885</v>
      </c>
      <c r="D893" s="27">
        <v>296</v>
      </c>
      <c r="E893" s="26">
        <v>68.099999999999994</v>
      </c>
      <c r="F893" s="15">
        <f t="shared" si="194"/>
        <v>5.5555555555556344E-2</v>
      </c>
      <c r="G893" s="15">
        <f t="shared" si="182"/>
        <v>0.20000000000000284</v>
      </c>
      <c r="H893">
        <f t="shared" si="183"/>
        <v>1701.5391089999998</v>
      </c>
      <c r="I893">
        <f t="shared" si="184"/>
        <v>37019110.240181774</v>
      </c>
      <c r="J893">
        <f t="shared" si="195"/>
        <v>68.099999999999994</v>
      </c>
      <c r="K893">
        <f t="shared" si="185"/>
        <v>858458.38500000001</v>
      </c>
      <c r="L893">
        <f t="shared" si="186"/>
        <v>2979664.4249999998</v>
      </c>
      <c r="M893" s="42">
        <f t="shared" si="187"/>
        <v>40857.233050181771</v>
      </c>
      <c r="N893">
        <f t="shared" si="188"/>
        <v>151.27020000000002</v>
      </c>
      <c r="O893">
        <f t="shared" si="189"/>
        <v>1701.5391089999998</v>
      </c>
      <c r="P893" s="43">
        <f t="shared" si="190"/>
        <v>1852.8093089999998</v>
      </c>
      <c r="Q893" s="44">
        <f t="shared" si="191"/>
        <v>41829.503096250592</v>
      </c>
      <c r="R893" t="str">
        <f t="shared" si="192"/>
        <v>Accelerating</v>
      </c>
      <c r="S893">
        <f t="shared" si="193"/>
        <v>126176.31394289997</v>
      </c>
    </row>
    <row r="894" spans="2:19" x14ac:dyDescent="0.3">
      <c r="B894" s="27" t="s">
        <v>12</v>
      </c>
      <c r="C894" s="27">
        <v>886</v>
      </c>
      <c r="D894" s="27">
        <v>297</v>
      </c>
      <c r="E894" s="26">
        <v>68.400000000000006</v>
      </c>
      <c r="F894" s="15">
        <f t="shared" si="194"/>
        <v>6.9444444444444448E-2</v>
      </c>
      <c r="G894" s="15">
        <f t="shared" si="182"/>
        <v>0.25000000000000006</v>
      </c>
      <c r="H894">
        <f t="shared" si="183"/>
        <v>1716.5636640000002</v>
      </c>
      <c r="I894">
        <f t="shared" si="184"/>
        <v>46788042.013380013</v>
      </c>
      <c r="J894">
        <f t="shared" si="195"/>
        <v>68.400000000000006</v>
      </c>
      <c r="K894">
        <f t="shared" si="185"/>
        <v>862240.14000000013</v>
      </c>
      <c r="L894">
        <f t="shared" si="186"/>
        <v>3005974.8000000003</v>
      </c>
      <c r="M894" s="42">
        <f t="shared" si="187"/>
        <v>50656.256953380012</v>
      </c>
      <c r="N894">
        <f t="shared" si="188"/>
        <v>151.27020000000002</v>
      </c>
      <c r="O894">
        <f t="shared" si="189"/>
        <v>1716.5636640000002</v>
      </c>
      <c r="P894" s="43">
        <f t="shared" si="190"/>
        <v>1867.8338640000002</v>
      </c>
      <c r="Q894" s="44">
        <f t="shared" si="191"/>
        <v>52808.173830000014</v>
      </c>
      <c r="R894" t="str">
        <f t="shared" si="192"/>
        <v>Accelerating</v>
      </c>
      <c r="S894">
        <f t="shared" si="193"/>
        <v>127759.83629760002</v>
      </c>
    </row>
    <row r="895" spans="2:19" x14ac:dyDescent="0.3">
      <c r="B895" s="27" t="s">
        <v>12</v>
      </c>
      <c r="C895" s="27">
        <v>887</v>
      </c>
      <c r="D895" s="27">
        <v>298</v>
      </c>
      <c r="E895" s="26">
        <v>68.599999999999994</v>
      </c>
      <c r="F895" s="15">
        <f t="shared" si="194"/>
        <v>4.1666666666666269E-2</v>
      </c>
      <c r="G895" s="15">
        <f t="shared" si="182"/>
        <v>0.14999999999999858</v>
      </c>
      <c r="H895">
        <f t="shared" si="183"/>
        <v>1726.6167239999997</v>
      </c>
      <c r="I895">
        <f t="shared" si="184"/>
        <v>28301010.694265474</v>
      </c>
      <c r="J895">
        <f t="shared" si="195"/>
        <v>68.599999999999994</v>
      </c>
      <c r="K895">
        <f t="shared" si="185"/>
        <v>864761.30999999994</v>
      </c>
      <c r="L895">
        <f t="shared" si="186"/>
        <v>3023579.2999999993</v>
      </c>
      <c r="M895" s="42">
        <f t="shared" si="187"/>
        <v>32189.351304265474</v>
      </c>
      <c r="N895">
        <f t="shared" si="188"/>
        <v>151.27020000000002</v>
      </c>
      <c r="O895">
        <f t="shared" si="189"/>
        <v>1726.6167239999997</v>
      </c>
      <c r="P895" s="43">
        <f t="shared" si="190"/>
        <v>1877.8869239999997</v>
      </c>
      <c r="Q895" s="44">
        <f t="shared" si="191"/>
        <v>31906.43821224969</v>
      </c>
      <c r="R895" t="str">
        <f t="shared" si="192"/>
        <v>Accelerating</v>
      </c>
      <c r="S895">
        <f t="shared" si="193"/>
        <v>128823.04298639997</v>
      </c>
    </row>
    <row r="896" spans="2:19" x14ac:dyDescent="0.3">
      <c r="B896" s="27" t="s">
        <v>12</v>
      </c>
      <c r="C896" s="27">
        <v>888</v>
      </c>
      <c r="D896" s="27">
        <v>299</v>
      </c>
      <c r="E896" s="26">
        <v>68.7</v>
      </c>
      <c r="F896" s="15">
        <f t="shared" si="194"/>
        <v>-1.3888888888888099E-2</v>
      </c>
      <c r="G896" s="15">
        <f t="shared" si="182"/>
        <v>-4.9999999999997158E-2</v>
      </c>
      <c r="H896">
        <f t="shared" si="183"/>
        <v>1731.6542610000004</v>
      </c>
      <c r="I896">
        <f t="shared" si="184"/>
        <v>-9482538.7332354616</v>
      </c>
      <c r="J896">
        <f t="shared" si="195"/>
        <v>68.7</v>
      </c>
      <c r="K896">
        <f t="shared" si="185"/>
        <v>866021.89500000002</v>
      </c>
      <c r="L896">
        <f t="shared" si="186"/>
        <v>3032400.8250000002</v>
      </c>
      <c r="M896" s="42">
        <f t="shared" si="187"/>
        <v>-5584.1160132354617</v>
      </c>
      <c r="N896">
        <f t="shared" si="188"/>
        <v>151.27020000000002</v>
      </c>
      <c r="O896">
        <f t="shared" si="189"/>
        <v>1731.6542610000001</v>
      </c>
      <c r="P896" s="43">
        <f t="shared" si="190"/>
        <v>1882.9244610000001</v>
      </c>
      <c r="Q896" s="44">
        <f t="shared" si="191"/>
        <v>-10678.534609499393</v>
      </c>
      <c r="R896" t="str">
        <f t="shared" si="192"/>
        <v>Braking</v>
      </c>
      <c r="S896">
        <f t="shared" si="193"/>
        <v>129356.91047070001</v>
      </c>
    </row>
    <row r="897" spans="2:19" x14ac:dyDescent="0.3">
      <c r="B897" s="27" t="s">
        <v>12</v>
      </c>
      <c r="C897" s="27">
        <v>889</v>
      </c>
      <c r="D897" s="27">
        <v>300</v>
      </c>
      <c r="E897" s="26">
        <v>68.5</v>
      </c>
      <c r="F897" s="15">
        <f t="shared" si="194"/>
        <v>-8.3333333333334522E-2</v>
      </c>
      <c r="G897" s="15">
        <f t="shared" si="182"/>
        <v>-0.30000000000000426</v>
      </c>
      <c r="H897">
        <f t="shared" si="183"/>
        <v>1721.5865249999999</v>
      </c>
      <c r="I897">
        <f t="shared" si="184"/>
        <v>-56691916.001022682</v>
      </c>
      <c r="J897">
        <f t="shared" si="195"/>
        <v>68.5</v>
      </c>
      <c r="K897">
        <f t="shared" si="185"/>
        <v>863500.72499999998</v>
      </c>
      <c r="L897">
        <f t="shared" si="186"/>
        <v>3014770.625</v>
      </c>
      <c r="M897" s="42">
        <f t="shared" si="187"/>
        <v>-52813.644651022682</v>
      </c>
      <c r="N897">
        <f t="shared" si="188"/>
        <v>151.27020000000002</v>
      </c>
      <c r="O897">
        <f t="shared" si="189"/>
        <v>1721.5865249999999</v>
      </c>
      <c r="P897" s="43">
        <f t="shared" si="190"/>
        <v>1872.8567249999999</v>
      </c>
      <c r="Q897" s="44">
        <f t="shared" si="191"/>
        <v>-63770.434196875911</v>
      </c>
      <c r="R897" t="str">
        <f t="shared" si="192"/>
        <v>Braking</v>
      </c>
      <c r="S897">
        <f t="shared" si="193"/>
        <v>128290.68566249999</v>
      </c>
    </row>
    <row r="898" spans="2:19" x14ac:dyDescent="0.3">
      <c r="B898" s="27" t="s">
        <v>12</v>
      </c>
      <c r="C898" s="27">
        <v>890</v>
      </c>
      <c r="D898" s="27">
        <v>301</v>
      </c>
      <c r="E898" s="26">
        <v>68.099999999999994</v>
      </c>
      <c r="F898" s="15">
        <f t="shared" si="194"/>
        <v>-0.16666666666666705</v>
      </c>
      <c r="G898" s="15">
        <f t="shared" si="182"/>
        <v>-0.60000000000000142</v>
      </c>
      <c r="H898">
        <f t="shared" si="183"/>
        <v>1701.5391089999998</v>
      </c>
      <c r="I898">
        <f t="shared" si="184"/>
        <v>-112315760.68657525</v>
      </c>
      <c r="J898">
        <f t="shared" si="195"/>
        <v>68.099999999999994</v>
      </c>
      <c r="K898">
        <f t="shared" si="185"/>
        <v>858458.38500000001</v>
      </c>
      <c r="L898">
        <f t="shared" si="186"/>
        <v>2979664.4249999998</v>
      </c>
      <c r="M898" s="42">
        <f t="shared" si="187"/>
        <v>-108477.63787657525</v>
      </c>
      <c r="N898">
        <f t="shared" si="188"/>
        <v>151.27020000000002</v>
      </c>
      <c r="O898">
        <f t="shared" si="189"/>
        <v>1701.5391089999998</v>
      </c>
      <c r="P898" s="43">
        <f t="shared" si="190"/>
        <v>1852.8093089999998</v>
      </c>
      <c r="Q898" s="44">
        <f t="shared" si="191"/>
        <v>-126197.48391750029</v>
      </c>
      <c r="R898" t="str">
        <f t="shared" si="192"/>
        <v>Braking</v>
      </c>
      <c r="S898">
        <f t="shared" si="193"/>
        <v>126176.31394289997</v>
      </c>
    </row>
    <row r="899" spans="2:19" x14ac:dyDescent="0.3">
      <c r="B899" s="27" t="s">
        <v>12</v>
      </c>
      <c r="C899" s="27">
        <v>891</v>
      </c>
      <c r="D899" s="27">
        <v>302</v>
      </c>
      <c r="E899" s="26">
        <v>67.3</v>
      </c>
      <c r="F899" s="15">
        <f t="shared" si="194"/>
        <v>-0.26388888888888767</v>
      </c>
      <c r="G899" s="15">
        <f t="shared" si="182"/>
        <v>-0.94999999999999563</v>
      </c>
      <c r="H899">
        <f t="shared" si="183"/>
        <v>1661.796501</v>
      </c>
      <c r="I899">
        <f t="shared" si="184"/>
        <v>-174070171.47359115</v>
      </c>
      <c r="J899">
        <f t="shared" si="195"/>
        <v>67.3</v>
      </c>
      <c r="K899">
        <f t="shared" si="185"/>
        <v>848373.70499999996</v>
      </c>
      <c r="L899">
        <f t="shared" si="186"/>
        <v>2910068.8250000002</v>
      </c>
      <c r="M899" s="42">
        <f t="shared" si="187"/>
        <v>-170311.72894359115</v>
      </c>
      <c r="N899">
        <f t="shared" si="188"/>
        <v>151.27020000000002</v>
      </c>
      <c r="O899">
        <f t="shared" si="189"/>
        <v>1661.796501</v>
      </c>
      <c r="P899" s="43">
        <f t="shared" si="190"/>
        <v>1813.066701</v>
      </c>
      <c r="Q899" s="44">
        <f t="shared" si="191"/>
        <v>-195364.95114881161</v>
      </c>
      <c r="R899" t="str">
        <f t="shared" si="192"/>
        <v>Braking</v>
      </c>
      <c r="S899">
        <f t="shared" si="193"/>
        <v>122019.3889773</v>
      </c>
    </row>
    <row r="900" spans="2:19" x14ac:dyDescent="0.3">
      <c r="B900" s="27" t="s">
        <v>12</v>
      </c>
      <c r="C900" s="27">
        <v>892</v>
      </c>
      <c r="D900" s="27">
        <v>303</v>
      </c>
      <c r="E900" s="26">
        <v>66.2</v>
      </c>
      <c r="F900" s="15">
        <f t="shared" si="194"/>
        <v>-0.34722222222222221</v>
      </c>
      <c r="G900" s="15">
        <f t="shared" si="182"/>
        <v>-1.25</v>
      </c>
      <c r="H900">
        <f t="shared" si="183"/>
        <v>1607.9172360000002</v>
      </c>
      <c r="I900">
        <f t="shared" si="184"/>
        <v>-222111433.96956667</v>
      </c>
      <c r="J900">
        <f t="shared" si="195"/>
        <v>66.2</v>
      </c>
      <c r="K900">
        <f t="shared" si="185"/>
        <v>834507.27</v>
      </c>
      <c r="L900">
        <f t="shared" si="186"/>
        <v>2815717.7</v>
      </c>
      <c r="M900" s="42">
        <f t="shared" si="187"/>
        <v>-218461.20899956668</v>
      </c>
      <c r="N900">
        <f t="shared" si="188"/>
        <v>151.27020000000002</v>
      </c>
      <c r="O900">
        <f t="shared" si="189"/>
        <v>1607.9172360000002</v>
      </c>
      <c r="P900" s="43">
        <f t="shared" si="190"/>
        <v>1759.1874360000002</v>
      </c>
      <c r="Q900" s="44">
        <f t="shared" si="191"/>
        <v>-249003.84974166667</v>
      </c>
      <c r="R900" t="str">
        <f t="shared" si="192"/>
        <v>Braking</v>
      </c>
      <c r="S900">
        <f t="shared" si="193"/>
        <v>116458.20826320001</v>
      </c>
    </row>
    <row r="901" spans="2:19" x14ac:dyDescent="0.3">
      <c r="B901" s="27" t="s">
        <v>12</v>
      </c>
      <c r="C901" s="27">
        <v>893</v>
      </c>
      <c r="D901" s="27">
        <v>304</v>
      </c>
      <c r="E901" s="26">
        <v>64.8</v>
      </c>
      <c r="F901" s="15">
        <f t="shared" si="194"/>
        <v>-0.36111111111111133</v>
      </c>
      <c r="G901" s="15">
        <f t="shared" si="182"/>
        <v>-1.3000000000000009</v>
      </c>
      <c r="H901">
        <f t="shared" si="183"/>
        <v>1540.627776</v>
      </c>
      <c r="I901">
        <f t="shared" si="184"/>
        <v>-221825514.32589614</v>
      </c>
      <c r="J901">
        <f t="shared" si="195"/>
        <v>64.8</v>
      </c>
      <c r="K901">
        <f t="shared" si="185"/>
        <v>816859.08</v>
      </c>
      <c r="L901">
        <f t="shared" si="186"/>
        <v>2697883.2</v>
      </c>
      <c r="M901" s="42">
        <f t="shared" si="187"/>
        <v>-218310.77204589616</v>
      </c>
      <c r="N901">
        <f t="shared" si="188"/>
        <v>151.27020000000002</v>
      </c>
      <c r="O901">
        <f t="shared" si="189"/>
        <v>1540.627776</v>
      </c>
      <c r="P901" s="43">
        <f t="shared" si="190"/>
        <v>1691.897976</v>
      </c>
      <c r="Q901" s="44">
        <f t="shared" si="191"/>
        <v>-248404.83127200016</v>
      </c>
      <c r="R901" t="str">
        <f t="shared" si="192"/>
        <v>Braking</v>
      </c>
      <c r="S901">
        <f t="shared" si="193"/>
        <v>109634.9888448</v>
      </c>
    </row>
    <row r="902" spans="2:19" x14ac:dyDescent="0.3">
      <c r="B902" s="27" t="s">
        <v>12</v>
      </c>
      <c r="C902" s="27">
        <v>894</v>
      </c>
      <c r="D902" s="27">
        <v>305</v>
      </c>
      <c r="E902" s="26">
        <v>63.6</v>
      </c>
      <c r="F902" s="15">
        <f t="shared" si="194"/>
        <v>-0.30555555555555497</v>
      </c>
      <c r="G902" s="15">
        <f t="shared" si="182"/>
        <v>-1.0999999999999981</v>
      </c>
      <c r="H902">
        <f t="shared" si="183"/>
        <v>1484.0958240000002</v>
      </c>
      <c r="I902">
        <f t="shared" si="184"/>
        <v>-181216262.63743168</v>
      </c>
      <c r="J902">
        <f t="shared" si="195"/>
        <v>63.6</v>
      </c>
      <c r="K902">
        <f t="shared" si="185"/>
        <v>801732.06</v>
      </c>
      <c r="L902">
        <f t="shared" si="186"/>
        <v>2598886.7999999998</v>
      </c>
      <c r="M902" s="42">
        <f t="shared" si="187"/>
        <v>-177815.64377743166</v>
      </c>
      <c r="N902">
        <f t="shared" si="188"/>
        <v>151.27020000000002</v>
      </c>
      <c r="O902">
        <f t="shared" si="189"/>
        <v>1484.095824</v>
      </c>
      <c r="P902" s="43">
        <f t="shared" si="190"/>
        <v>1635.3660239999999</v>
      </c>
      <c r="Q902" s="44">
        <f t="shared" si="191"/>
        <v>-202702.75462799965</v>
      </c>
      <c r="R902" t="str">
        <f t="shared" si="192"/>
        <v>Braking</v>
      </c>
      <c r="S902">
        <f t="shared" si="193"/>
        <v>104009.2791264</v>
      </c>
    </row>
    <row r="903" spans="2:19" x14ac:dyDescent="0.3">
      <c r="B903" s="27" t="s">
        <v>12</v>
      </c>
      <c r="C903" s="27">
        <v>895</v>
      </c>
      <c r="D903" s="27">
        <v>306</v>
      </c>
      <c r="E903" s="26">
        <v>62.6</v>
      </c>
      <c r="F903" s="15">
        <f t="shared" si="194"/>
        <v>-0.20833333333333331</v>
      </c>
      <c r="G903" s="15">
        <f t="shared" si="182"/>
        <v>-0.74999999999999989</v>
      </c>
      <c r="H903">
        <f t="shared" si="183"/>
        <v>1437.7930440000002</v>
      </c>
      <c r="I903">
        <f t="shared" si="184"/>
        <v>-119969601.36146876</v>
      </c>
      <c r="J903">
        <f t="shared" si="195"/>
        <v>62.6</v>
      </c>
      <c r="K903">
        <f t="shared" si="185"/>
        <v>789126.21000000008</v>
      </c>
      <c r="L903">
        <f t="shared" si="186"/>
        <v>2517803.3000000003</v>
      </c>
      <c r="M903" s="42">
        <f t="shared" si="187"/>
        <v>-116662.67185146877</v>
      </c>
      <c r="N903">
        <f t="shared" si="188"/>
        <v>151.27020000000002</v>
      </c>
      <c r="O903">
        <f t="shared" si="189"/>
        <v>1437.793044</v>
      </c>
      <c r="P903" s="43">
        <f t="shared" si="190"/>
        <v>1589.0632439999999</v>
      </c>
      <c r="Q903" s="44">
        <f t="shared" si="191"/>
        <v>-134044.24733125002</v>
      </c>
      <c r="R903" t="str">
        <f t="shared" si="192"/>
        <v>Braking</v>
      </c>
      <c r="S903">
        <f t="shared" si="193"/>
        <v>99475.359074399996</v>
      </c>
    </row>
    <row r="904" spans="2:19" x14ac:dyDescent="0.3">
      <c r="B904" s="27" t="s">
        <v>12</v>
      </c>
      <c r="C904" s="27">
        <v>896</v>
      </c>
      <c r="D904" s="27">
        <v>307</v>
      </c>
      <c r="E904" s="26">
        <v>62.1</v>
      </c>
      <c r="F904" s="15">
        <f t="shared" si="194"/>
        <v>-9.7222222222222612E-2</v>
      </c>
      <c r="G904" s="15">
        <f t="shared" si="182"/>
        <v>-0.35000000000000142</v>
      </c>
      <c r="H904">
        <f t="shared" si="183"/>
        <v>1414.9168290000002</v>
      </c>
      <c r="I904">
        <f t="shared" si="184"/>
        <v>-55218229.74259223</v>
      </c>
      <c r="J904">
        <f t="shared" si="195"/>
        <v>62.1</v>
      </c>
      <c r="K904">
        <f t="shared" si="185"/>
        <v>782823.28500000003</v>
      </c>
      <c r="L904">
        <f t="shared" si="186"/>
        <v>2477743.4250000003</v>
      </c>
      <c r="M904" s="42">
        <f t="shared" si="187"/>
        <v>-51957.663032592238</v>
      </c>
      <c r="N904">
        <f t="shared" si="188"/>
        <v>151.27020000000002</v>
      </c>
      <c r="O904">
        <f t="shared" si="189"/>
        <v>1414.9168290000002</v>
      </c>
      <c r="P904" s="43">
        <f t="shared" si="190"/>
        <v>1566.1870290000002</v>
      </c>
      <c r="Q904" s="44">
        <f t="shared" si="191"/>
        <v>-61627.488552000257</v>
      </c>
      <c r="R904" t="str">
        <f t="shared" si="192"/>
        <v>Braking</v>
      </c>
      <c r="S904">
        <f t="shared" si="193"/>
        <v>97260.214500900009</v>
      </c>
    </row>
    <row r="905" spans="2:19" x14ac:dyDescent="0.3">
      <c r="B905" s="27" t="s">
        <v>12</v>
      </c>
      <c r="C905" s="27">
        <v>897</v>
      </c>
      <c r="D905" s="27">
        <v>308</v>
      </c>
      <c r="E905" s="26">
        <v>61.9</v>
      </c>
      <c r="F905" s="15">
        <f t="shared" si="194"/>
        <v>-2.7777777777778172E-2</v>
      </c>
      <c r="G905" s="15">
        <f t="shared" ref="G905:G968" si="196">SUM((F905*3.6^2)/3.6)</f>
        <v>-0.10000000000000142</v>
      </c>
      <c r="H905">
        <f t="shared" ref="H905:H968" si="197">SUM(0.5*1.223*E905^2*0.3*2)</f>
        <v>1405.8177090000001</v>
      </c>
      <c r="I905">
        <f t="shared" ref="I905:I968" si="198">SUM(H905*(0.5*F905*C905^2))</f>
        <v>-15710188.62528885</v>
      </c>
      <c r="J905">
        <f t="shared" si="195"/>
        <v>61.9</v>
      </c>
      <c r="K905">
        <f t="shared" ref="K905:K968" si="199">SUM(1285*9.81*J905)</f>
        <v>780302.11499999999</v>
      </c>
      <c r="L905">
        <f t="shared" ref="L905:L968" si="200">SUM(0.5*1285*E905^2)</f>
        <v>2461809.4249999998</v>
      </c>
      <c r="M905" s="42">
        <f t="shared" ref="M905:M968" si="201">SUM((I905+K905+L905)/1000)</f>
        <v>-12468.077085288849</v>
      </c>
      <c r="N905">
        <f t="shared" ref="N905:N968" si="202">SUM(1285*0.012*9.81)</f>
        <v>151.27020000000002</v>
      </c>
      <c r="O905">
        <f t="shared" ref="O905:O968" si="203">SUM(0.5*2*0.3*1.223*E905^2)</f>
        <v>1405.8177089999999</v>
      </c>
      <c r="P905" s="43">
        <f t="shared" ref="P905:P968" si="204">SUM(N905+O905)</f>
        <v>1557.0879089999999</v>
      </c>
      <c r="Q905" s="44">
        <f t="shared" ref="Q905:Q968" si="205">SUM(I905/C905)</f>
        <v>-17514.145624625249</v>
      </c>
      <c r="R905" t="str">
        <f t="shared" ref="R905:R968" si="206">IF(F905&gt;0, "Accelerating", IF(F905&lt;0, "Braking", IF(F905=0, "None")))</f>
        <v>Braking</v>
      </c>
      <c r="S905">
        <f t="shared" ref="S905:S968" si="207">SUM(P905*E905)</f>
        <v>96383.741567099991</v>
      </c>
    </row>
    <row r="906" spans="2:19" x14ac:dyDescent="0.3">
      <c r="B906" s="27" t="s">
        <v>12</v>
      </c>
      <c r="C906" s="27">
        <v>898</v>
      </c>
      <c r="D906" s="27">
        <v>309</v>
      </c>
      <c r="E906" s="26">
        <v>61.9</v>
      </c>
      <c r="F906" s="15">
        <f t="shared" ref="F906:F969" si="208">($E907-$E905)/2/3.6</f>
        <v>-1.3888888888889086E-2</v>
      </c>
      <c r="G906" s="15">
        <f t="shared" si="196"/>
        <v>-5.0000000000000711E-2</v>
      </c>
      <c r="H906">
        <f t="shared" si="197"/>
        <v>1405.8177090000001</v>
      </c>
      <c r="I906">
        <f t="shared" si="198"/>
        <v>-7872618.2208920298</v>
      </c>
      <c r="J906">
        <f t="shared" ref="J906:J969" si="209">SUM(E906*(C906-C905))</f>
        <v>61.9</v>
      </c>
      <c r="K906">
        <f t="shared" si="199"/>
        <v>780302.11499999999</v>
      </c>
      <c r="L906">
        <f t="shared" si="200"/>
        <v>2461809.4249999998</v>
      </c>
      <c r="M906" s="42">
        <f t="shared" si="201"/>
        <v>-4630.5066808920301</v>
      </c>
      <c r="N906">
        <f t="shared" si="202"/>
        <v>151.27020000000002</v>
      </c>
      <c r="O906">
        <f t="shared" si="203"/>
        <v>1405.8177089999999</v>
      </c>
      <c r="P906" s="43">
        <f t="shared" si="204"/>
        <v>1557.0879089999999</v>
      </c>
      <c r="Q906" s="44">
        <f t="shared" si="205"/>
        <v>-8766.8354352917922</v>
      </c>
      <c r="R906" t="str">
        <f t="shared" si="206"/>
        <v>Braking</v>
      </c>
      <c r="S906">
        <f t="shared" si="207"/>
        <v>96383.741567099991</v>
      </c>
    </row>
    <row r="907" spans="2:19" x14ac:dyDescent="0.3">
      <c r="B907" s="27" t="s">
        <v>12</v>
      </c>
      <c r="C907" s="27">
        <v>899</v>
      </c>
      <c r="D907" s="27">
        <v>310</v>
      </c>
      <c r="E907" s="26">
        <v>61.8</v>
      </c>
      <c r="F907" s="15">
        <f t="shared" si="208"/>
        <v>-5.5555555555555358E-2</v>
      </c>
      <c r="G907" s="15">
        <f t="shared" si="196"/>
        <v>-0.19999999999999932</v>
      </c>
      <c r="H907">
        <f t="shared" si="197"/>
        <v>1401.2791559999998</v>
      </c>
      <c r="I907">
        <f t="shared" si="198"/>
        <v>-31458755.976620883</v>
      </c>
      <c r="J907">
        <f t="shared" si="209"/>
        <v>61.8</v>
      </c>
      <c r="K907">
        <f t="shared" si="199"/>
        <v>779041.53</v>
      </c>
      <c r="L907">
        <f t="shared" si="200"/>
        <v>2453861.6999999997</v>
      </c>
      <c r="M907" s="42">
        <f t="shared" si="201"/>
        <v>-28225.852746620883</v>
      </c>
      <c r="N907">
        <f t="shared" si="202"/>
        <v>151.27020000000002</v>
      </c>
      <c r="O907">
        <f t="shared" si="203"/>
        <v>1401.2791559999998</v>
      </c>
      <c r="P907" s="43">
        <f t="shared" si="204"/>
        <v>1552.5493559999998</v>
      </c>
      <c r="Q907" s="44">
        <f t="shared" si="205"/>
        <v>-34993.054478999868</v>
      </c>
      <c r="R907" t="str">
        <f t="shared" si="206"/>
        <v>Braking</v>
      </c>
      <c r="S907">
        <f t="shared" si="207"/>
        <v>95947.550200799975</v>
      </c>
    </row>
    <row r="908" spans="2:19" x14ac:dyDescent="0.3">
      <c r="B908" s="27" t="s">
        <v>12</v>
      </c>
      <c r="C908" s="27">
        <v>900</v>
      </c>
      <c r="D908" s="27">
        <v>311</v>
      </c>
      <c r="E908" s="26">
        <v>61.5</v>
      </c>
      <c r="F908" s="15">
        <f t="shared" si="208"/>
        <v>-0.12499999999999981</v>
      </c>
      <c r="G908" s="15">
        <f t="shared" si="196"/>
        <v>-0.44999999999999934</v>
      </c>
      <c r="H908">
        <f t="shared" si="197"/>
        <v>1387.707525</v>
      </c>
      <c r="I908">
        <f t="shared" si="198"/>
        <v>-70252693.453124896</v>
      </c>
      <c r="J908">
        <f t="shared" si="209"/>
        <v>61.5</v>
      </c>
      <c r="K908">
        <f t="shared" si="199"/>
        <v>775259.77500000002</v>
      </c>
      <c r="L908">
        <f t="shared" si="200"/>
        <v>2430095.625</v>
      </c>
      <c r="M908" s="42">
        <f t="shared" si="201"/>
        <v>-67047.338053124884</v>
      </c>
      <c r="N908">
        <f t="shared" si="202"/>
        <v>151.27020000000002</v>
      </c>
      <c r="O908">
        <f t="shared" si="203"/>
        <v>1387.707525</v>
      </c>
      <c r="P908" s="43">
        <f t="shared" si="204"/>
        <v>1538.977725</v>
      </c>
      <c r="Q908" s="44">
        <f t="shared" si="205"/>
        <v>-78058.548281249881</v>
      </c>
      <c r="R908" t="str">
        <f t="shared" si="206"/>
        <v>Braking</v>
      </c>
      <c r="S908">
        <f t="shared" si="207"/>
        <v>94647.130087500002</v>
      </c>
    </row>
    <row r="909" spans="2:19" x14ac:dyDescent="0.3">
      <c r="B909" s="27" t="s">
        <v>12</v>
      </c>
      <c r="C909" s="27">
        <v>901</v>
      </c>
      <c r="D909" s="27">
        <v>312</v>
      </c>
      <c r="E909" s="26">
        <v>60.9</v>
      </c>
      <c r="F909" s="15">
        <f t="shared" si="208"/>
        <v>-0.24999999999999961</v>
      </c>
      <c r="G909" s="15">
        <f t="shared" si="196"/>
        <v>-0.89999999999999869</v>
      </c>
      <c r="H909">
        <f t="shared" si="197"/>
        <v>1360.762389</v>
      </c>
      <c r="I909">
        <f t="shared" si="198"/>
        <v>-138083533.5190734</v>
      </c>
      <c r="J909">
        <f t="shared" si="209"/>
        <v>60.9</v>
      </c>
      <c r="K909">
        <f t="shared" si="199"/>
        <v>767696.26500000001</v>
      </c>
      <c r="L909">
        <f t="shared" si="200"/>
        <v>2382910.4249999998</v>
      </c>
      <c r="M909" s="42">
        <f t="shared" si="201"/>
        <v>-134932.9268290734</v>
      </c>
      <c r="N909">
        <f t="shared" si="202"/>
        <v>151.27020000000002</v>
      </c>
      <c r="O909">
        <f t="shared" si="203"/>
        <v>1360.762389</v>
      </c>
      <c r="P909" s="43">
        <f t="shared" si="204"/>
        <v>1512.0325889999999</v>
      </c>
      <c r="Q909" s="44">
        <f t="shared" si="205"/>
        <v>-153255.86406112474</v>
      </c>
      <c r="R909" t="str">
        <f t="shared" si="206"/>
        <v>Braking</v>
      </c>
      <c r="S909">
        <f t="shared" si="207"/>
        <v>92082.784670099994</v>
      </c>
    </row>
    <row r="910" spans="2:19" x14ac:dyDescent="0.3">
      <c r="B910" s="27" t="s">
        <v>12</v>
      </c>
      <c r="C910" s="27">
        <v>902</v>
      </c>
      <c r="D910" s="27">
        <v>313</v>
      </c>
      <c r="E910" s="26">
        <v>59.7</v>
      </c>
      <c r="F910" s="15">
        <f t="shared" si="208"/>
        <v>-0.87499999999999956</v>
      </c>
      <c r="G910" s="15">
        <f t="shared" si="196"/>
        <v>-3.1499999999999986</v>
      </c>
      <c r="H910">
        <f t="shared" si="197"/>
        <v>1307.6646210000001</v>
      </c>
      <c r="I910">
        <f t="shared" si="198"/>
        <v>-465465510.25803655</v>
      </c>
      <c r="J910">
        <f t="shared" si="209"/>
        <v>59.7</v>
      </c>
      <c r="K910">
        <f t="shared" si="199"/>
        <v>752569.24500000011</v>
      </c>
      <c r="L910">
        <f t="shared" si="200"/>
        <v>2289927.8250000002</v>
      </c>
      <c r="M910" s="42">
        <f t="shared" si="201"/>
        <v>-462423.01318803657</v>
      </c>
      <c r="N910">
        <f t="shared" si="202"/>
        <v>151.27020000000002</v>
      </c>
      <c r="O910">
        <f t="shared" si="203"/>
        <v>1307.6646210000001</v>
      </c>
      <c r="P910" s="43">
        <f t="shared" si="204"/>
        <v>1458.9348210000001</v>
      </c>
      <c r="Q910" s="44">
        <f t="shared" si="205"/>
        <v>-516037.15106212476</v>
      </c>
      <c r="R910" t="str">
        <f t="shared" si="206"/>
        <v>Braking</v>
      </c>
      <c r="S910">
        <f t="shared" si="207"/>
        <v>87098.408813700007</v>
      </c>
    </row>
    <row r="911" spans="2:19" x14ac:dyDescent="0.3">
      <c r="B911" s="27" t="s">
        <v>12</v>
      </c>
      <c r="C911" s="27">
        <v>903</v>
      </c>
      <c r="D911" s="27">
        <v>314</v>
      </c>
      <c r="E911" s="26">
        <v>54.6</v>
      </c>
      <c r="F911" s="15">
        <f t="shared" si="208"/>
        <v>-1.4444444444444453</v>
      </c>
      <c r="G911" s="15">
        <f t="shared" si="196"/>
        <v>-5.2000000000000037</v>
      </c>
      <c r="H911">
        <f t="shared" si="197"/>
        <v>1093.7876040000001</v>
      </c>
      <c r="I911">
        <f t="shared" si="198"/>
        <v>-644138629.61502647</v>
      </c>
      <c r="J911">
        <f t="shared" si="209"/>
        <v>54.6</v>
      </c>
      <c r="K911">
        <f t="shared" si="199"/>
        <v>688279.41</v>
      </c>
      <c r="L911">
        <f t="shared" si="200"/>
        <v>1915395.3000000003</v>
      </c>
      <c r="M911" s="42">
        <f t="shared" si="201"/>
        <v>-641534.95490502659</v>
      </c>
      <c r="N911">
        <f t="shared" si="202"/>
        <v>151.27020000000002</v>
      </c>
      <c r="O911">
        <f t="shared" si="203"/>
        <v>1093.7876040000001</v>
      </c>
      <c r="P911" s="43">
        <f t="shared" si="204"/>
        <v>1245.057804</v>
      </c>
      <c r="Q911" s="44">
        <f t="shared" si="205"/>
        <v>-713331.81574200047</v>
      </c>
      <c r="R911" t="str">
        <f t="shared" si="206"/>
        <v>Braking</v>
      </c>
      <c r="S911">
        <f t="shared" si="207"/>
        <v>67980.15609840001</v>
      </c>
    </row>
    <row r="912" spans="2:19" x14ac:dyDescent="0.3">
      <c r="B912" s="27" t="s">
        <v>12</v>
      </c>
      <c r="C912" s="27">
        <v>904</v>
      </c>
      <c r="D912" s="27">
        <v>315</v>
      </c>
      <c r="E912" s="26">
        <v>49.3</v>
      </c>
      <c r="F912" s="15">
        <f t="shared" si="208"/>
        <v>-1.3472222222222225</v>
      </c>
      <c r="G912" s="15">
        <f t="shared" si="196"/>
        <v>-4.8500000000000014</v>
      </c>
      <c r="H912">
        <f t="shared" si="197"/>
        <v>891.74678099999994</v>
      </c>
      <c r="I912">
        <f t="shared" si="198"/>
        <v>-490893920.31961471</v>
      </c>
      <c r="J912">
        <f t="shared" si="209"/>
        <v>49.3</v>
      </c>
      <c r="K912">
        <f t="shared" si="199"/>
        <v>621468.40500000003</v>
      </c>
      <c r="L912">
        <f t="shared" si="200"/>
        <v>1561589.825</v>
      </c>
      <c r="M912" s="42">
        <f t="shared" si="201"/>
        <v>-488710.86208961473</v>
      </c>
      <c r="N912">
        <f t="shared" si="202"/>
        <v>151.27020000000002</v>
      </c>
      <c r="O912">
        <f t="shared" si="203"/>
        <v>891.74678099999994</v>
      </c>
      <c r="P912" s="43">
        <f t="shared" si="204"/>
        <v>1043.016981</v>
      </c>
      <c r="Q912" s="44">
        <f t="shared" si="205"/>
        <v>-543024.24814116675</v>
      </c>
      <c r="R912" t="str">
        <f t="shared" si="206"/>
        <v>Braking</v>
      </c>
      <c r="S912">
        <f t="shared" si="207"/>
        <v>51420.737163299993</v>
      </c>
    </row>
    <row r="913" spans="2:19" x14ac:dyDescent="0.3">
      <c r="B913" s="27" t="s">
        <v>12</v>
      </c>
      <c r="C913" s="27">
        <v>905</v>
      </c>
      <c r="D913" s="27">
        <v>316</v>
      </c>
      <c r="E913" s="26">
        <v>44.9</v>
      </c>
      <c r="F913" s="15">
        <f t="shared" si="208"/>
        <v>-0.97222222222222221</v>
      </c>
      <c r="G913" s="15">
        <f t="shared" si="196"/>
        <v>-3.5000000000000004</v>
      </c>
      <c r="H913">
        <f t="shared" si="197"/>
        <v>739.67406900000003</v>
      </c>
      <c r="I913">
        <f t="shared" si="198"/>
        <v>-294491727.81521356</v>
      </c>
      <c r="J913">
        <f t="shared" si="209"/>
        <v>44.9</v>
      </c>
      <c r="K913">
        <f t="shared" si="199"/>
        <v>566002.66500000004</v>
      </c>
      <c r="L913">
        <f t="shared" si="200"/>
        <v>1295286.4249999998</v>
      </c>
      <c r="M913" s="42">
        <f t="shared" si="201"/>
        <v>-292630.43872521352</v>
      </c>
      <c r="N913">
        <f t="shared" si="202"/>
        <v>151.27020000000002</v>
      </c>
      <c r="O913">
        <f t="shared" si="203"/>
        <v>739.67406899999992</v>
      </c>
      <c r="P913" s="43">
        <f t="shared" si="204"/>
        <v>890.94426899999996</v>
      </c>
      <c r="Q913" s="44">
        <f t="shared" si="205"/>
        <v>-325405.22410520836</v>
      </c>
      <c r="R913" t="str">
        <f t="shared" si="206"/>
        <v>Braking</v>
      </c>
      <c r="S913">
        <f t="shared" si="207"/>
        <v>40003.397678099995</v>
      </c>
    </row>
    <row r="914" spans="2:19" x14ac:dyDescent="0.3">
      <c r="B914" s="27" t="s">
        <v>12</v>
      </c>
      <c r="C914" s="27">
        <v>906</v>
      </c>
      <c r="D914" s="27">
        <v>317</v>
      </c>
      <c r="E914" s="26">
        <v>42.3</v>
      </c>
      <c r="F914" s="15">
        <f t="shared" si="208"/>
        <v>-0.4861111111111111</v>
      </c>
      <c r="G914" s="15">
        <f t="shared" si="196"/>
        <v>-1.7500000000000002</v>
      </c>
      <c r="H914">
        <f t="shared" si="197"/>
        <v>656.49050099999988</v>
      </c>
      <c r="I914">
        <f t="shared" si="198"/>
        <v>-130975599.24138373</v>
      </c>
      <c r="J914">
        <f t="shared" si="209"/>
        <v>42.3</v>
      </c>
      <c r="K914">
        <f t="shared" si="199"/>
        <v>533227.45499999996</v>
      </c>
      <c r="L914">
        <f t="shared" si="200"/>
        <v>1149618.8249999997</v>
      </c>
      <c r="M914" s="42">
        <f t="shared" si="201"/>
        <v>-129292.75296138373</v>
      </c>
      <c r="N914">
        <f t="shared" si="202"/>
        <v>151.27020000000002</v>
      </c>
      <c r="O914">
        <f t="shared" si="203"/>
        <v>656.49050099999988</v>
      </c>
      <c r="P914" s="43">
        <f t="shared" si="204"/>
        <v>807.76070099999993</v>
      </c>
      <c r="Q914" s="44">
        <f t="shared" si="205"/>
        <v>-144564.67907437499</v>
      </c>
      <c r="R914" t="str">
        <f t="shared" si="206"/>
        <v>Braking</v>
      </c>
      <c r="S914">
        <f t="shared" si="207"/>
        <v>34168.277652299992</v>
      </c>
    </row>
    <row r="915" spans="2:19" x14ac:dyDescent="0.3">
      <c r="B915" s="27" t="s">
        <v>12</v>
      </c>
      <c r="C915" s="27">
        <v>907</v>
      </c>
      <c r="D915" s="27">
        <v>318</v>
      </c>
      <c r="E915" s="26">
        <v>41.4</v>
      </c>
      <c r="F915" s="15">
        <f t="shared" si="208"/>
        <v>-0.1388888888888889</v>
      </c>
      <c r="G915" s="15">
        <f t="shared" si="196"/>
        <v>-0.50000000000000011</v>
      </c>
      <c r="H915">
        <f t="shared" si="197"/>
        <v>628.85192399999994</v>
      </c>
      <c r="I915">
        <f t="shared" si="198"/>
        <v>-35925306.001852497</v>
      </c>
      <c r="J915">
        <f t="shared" si="209"/>
        <v>41.4</v>
      </c>
      <c r="K915">
        <f t="shared" si="199"/>
        <v>521882.19</v>
      </c>
      <c r="L915">
        <f t="shared" si="200"/>
        <v>1101219.2999999998</v>
      </c>
      <c r="M915" s="42">
        <f t="shared" si="201"/>
        <v>-34302.204511852506</v>
      </c>
      <c r="N915">
        <f t="shared" si="202"/>
        <v>151.27020000000002</v>
      </c>
      <c r="O915">
        <f t="shared" si="203"/>
        <v>628.85192399999994</v>
      </c>
      <c r="P915" s="43">
        <f t="shared" si="204"/>
        <v>780.12212399999999</v>
      </c>
      <c r="Q915" s="44">
        <f t="shared" si="205"/>
        <v>-39608.937157499997</v>
      </c>
      <c r="R915" t="str">
        <f t="shared" si="206"/>
        <v>Braking</v>
      </c>
      <c r="S915">
        <f t="shared" si="207"/>
        <v>32297.055933599997</v>
      </c>
    </row>
    <row r="916" spans="2:19" x14ac:dyDescent="0.3">
      <c r="B916" s="27" t="s">
        <v>12</v>
      </c>
      <c r="C916" s="27">
        <v>908</v>
      </c>
      <c r="D916" s="27">
        <v>319</v>
      </c>
      <c r="E916" s="26">
        <v>41.3</v>
      </c>
      <c r="F916" s="15">
        <f t="shared" si="208"/>
        <v>9.7222222222222612E-2</v>
      </c>
      <c r="G916" s="15">
        <f t="shared" si="196"/>
        <v>0.35000000000000142</v>
      </c>
      <c r="H916">
        <f t="shared" si="197"/>
        <v>625.81766099999993</v>
      </c>
      <c r="I916">
        <f t="shared" si="198"/>
        <v>25081589.752853762</v>
      </c>
      <c r="J916">
        <f t="shared" si="209"/>
        <v>41.3</v>
      </c>
      <c r="K916">
        <f t="shared" si="199"/>
        <v>520621.60499999998</v>
      </c>
      <c r="L916">
        <f t="shared" si="200"/>
        <v>1095905.825</v>
      </c>
      <c r="M916" s="42">
        <f t="shared" si="201"/>
        <v>26698.117182853763</v>
      </c>
      <c r="N916">
        <f t="shared" si="202"/>
        <v>151.27020000000002</v>
      </c>
      <c r="O916">
        <f t="shared" si="203"/>
        <v>625.81766099999993</v>
      </c>
      <c r="P916" s="43">
        <f t="shared" si="204"/>
        <v>777.08786099999998</v>
      </c>
      <c r="Q916" s="44">
        <f t="shared" si="205"/>
        <v>27622.896203583437</v>
      </c>
      <c r="R916" t="str">
        <f t="shared" si="206"/>
        <v>Accelerating</v>
      </c>
      <c r="S916">
        <f t="shared" si="207"/>
        <v>32093.728659299995</v>
      </c>
    </row>
    <row r="917" spans="2:19" x14ac:dyDescent="0.3">
      <c r="B917" s="27" t="s">
        <v>12</v>
      </c>
      <c r="C917" s="27">
        <v>909</v>
      </c>
      <c r="D917" s="27">
        <v>320</v>
      </c>
      <c r="E917" s="26">
        <v>42.1</v>
      </c>
      <c r="F917" s="15">
        <f t="shared" si="208"/>
        <v>0.47222222222222299</v>
      </c>
      <c r="G917" s="15">
        <f t="shared" si="196"/>
        <v>1.7000000000000026</v>
      </c>
      <c r="H917">
        <f t="shared" si="197"/>
        <v>650.29722900000002</v>
      </c>
      <c r="I917">
        <f t="shared" si="198"/>
        <v>126869168.88167983</v>
      </c>
      <c r="J917">
        <f t="shared" si="209"/>
        <v>42.1</v>
      </c>
      <c r="K917">
        <f t="shared" si="199"/>
        <v>530706.28500000003</v>
      </c>
      <c r="L917">
        <f t="shared" si="200"/>
        <v>1138773.425</v>
      </c>
      <c r="M917" s="42">
        <f t="shared" si="201"/>
        <v>128538.64859167983</v>
      </c>
      <c r="N917">
        <f t="shared" si="202"/>
        <v>151.27020000000002</v>
      </c>
      <c r="O917">
        <f t="shared" si="203"/>
        <v>650.29722900000002</v>
      </c>
      <c r="P917" s="43">
        <f t="shared" si="204"/>
        <v>801.56742900000006</v>
      </c>
      <c r="Q917" s="44">
        <f t="shared" si="205"/>
        <v>139570.04277412524</v>
      </c>
      <c r="R917" t="str">
        <f t="shared" si="206"/>
        <v>Accelerating</v>
      </c>
      <c r="S917">
        <f t="shared" si="207"/>
        <v>33745.988760900007</v>
      </c>
    </row>
    <row r="918" spans="2:19" x14ac:dyDescent="0.3">
      <c r="B918" s="27" t="s">
        <v>12</v>
      </c>
      <c r="C918" s="27">
        <v>910</v>
      </c>
      <c r="D918" s="27">
        <v>321</v>
      </c>
      <c r="E918" s="26">
        <v>44.7</v>
      </c>
      <c r="F918" s="15">
        <f t="shared" si="208"/>
        <v>0.87499999999999956</v>
      </c>
      <c r="G918" s="15">
        <f t="shared" si="196"/>
        <v>3.1499999999999986</v>
      </c>
      <c r="H918">
        <f t="shared" si="197"/>
        <v>733.09922100000006</v>
      </c>
      <c r="I918">
        <f t="shared" si="198"/>
        <v>265597265.89816865</v>
      </c>
      <c r="J918">
        <f t="shared" si="209"/>
        <v>44.7</v>
      </c>
      <c r="K918">
        <f t="shared" si="199"/>
        <v>563481.495</v>
      </c>
      <c r="L918">
        <f t="shared" si="200"/>
        <v>1283772.8250000002</v>
      </c>
      <c r="M918" s="42">
        <f t="shared" si="201"/>
        <v>267444.52021816862</v>
      </c>
      <c r="N918">
        <f t="shared" si="202"/>
        <v>151.27020000000002</v>
      </c>
      <c r="O918">
        <f t="shared" si="203"/>
        <v>733.09922100000006</v>
      </c>
      <c r="P918" s="43">
        <f t="shared" si="204"/>
        <v>884.3694210000001</v>
      </c>
      <c r="Q918" s="44">
        <f t="shared" si="205"/>
        <v>291865.1273606249</v>
      </c>
      <c r="R918" t="str">
        <f t="shared" si="206"/>
        <v>Accelerating</v>
      </c>
      <c r="S918">
        <f t="shared" si="207"/>
        <v>39531.313118700004</v>
      </c>
    </row>
    <row r="919" spans="2:19" x14ac:dyDescent="0.3">
      <c r="B919" s="27" t="s">
        <v>12</v>
      </c>
      <c r="C919" s="27">
        <v>911</v>
      </c>
      <c r="D919" s="27">
        <v>322</v>
      </c>
      <c r="E919" s="26">
        <v>48.4</v>
      </c>
      <c r="F919" s="15">
        <f t="shared" si="208"/>
        <v>0.93055555555555491</v>
      </c>
      <c r="G919" s="15">
        <f t="shared" si="196"/>
        <v>3.3499999999999974</v>
      </c>
      <c r="H919">
        <f t="shared" si="197"/>
        <v>859.48526400000003</v>
      </c>
      <c r="I919">
        <f t="shared" si="198"/>
        <v>331884904.69123346</v>
      </c>
      <c r="J919">
        <f t="shared" si="209"/>
        <v>48.4</v>
      </c>
      <c r="K919">
        <f t="shared" si="199"/>
        <v>610123.14</v>
      </c>
      <c r="L919">
        <f t="shared" si="200"/>
        <v>1505094.8</v>
      </c>
      <c r="M919" s="42">
        <f t="shared" si="201"/>
        <v>334000.12263123348</v>
      </c>
      <c r="N919">
        <f t="shared" si="202"/>
        <v>151.27020000000002</v>
      </c>
      <c r="O919">
        <f t="shared" si="203"/>
        <v>859.48526400000003</v>
      </c>
      <c r="P919" s="43">
        <f t="shared" si="204"/>
        <v>1010.7554640000001</v>
      </c>
      <c r="Q919" s="44">
        <f t="shared" si="205"/>
        <v>364308.3476303331</v>
      </c>
      <c r="R919" t="str">
        <f t="shared" si="206"/>
        <v>Accelerating</v>
      </c>
      <c r="S919">
        <f t="shared" si="207"/>
        <v>48920.564457600005</v>
      </c>
    </row>
    <row r="920" spans="2:19" x14ac:dyDescent="0.3">
      <c r="B920" s="27" t="s">
        <v>12</v>
      </c>
      <c r="C920" s="27">
        <v>912</v>
      </c>
      <c r="D920" s="27">
        <v>323</v>
      </c>
      <c r="E920" s="26">
        <v>51.4</v>
      </c>
      <c r="F920" s="15">
        <f t="shared" si="208"/>
        <v>0.59722222222222276</v>
      </c>
      <c r="G920" s="15">
        <f t="shared" si="196"/>
        <v>2.1500000000000021</v>
      </c>
      <c r="H920">
        <f t="shared" si="197"/>
        <v>969.33512400000006</v>
      </c>
      <c r="I920">
        <f t="shared" si="198"/>
        <v>240751826.07763225</v>
      </c>
      <c r="J920">
        <f t="shared" si="209"/>
        <v>51.4</v>
      </c>
      <c r="K920">
        <f t="shared" si="199"/>
        <v>647940.68999999994</v>
      </c>
      <c r="L920">
        <f t="shared" si="200"/>
        <v>1697459.3</v>
      </c>
      <c r="M920" s="42">
        <f t="shared" si="201"/>
        <v>243097.22606763226</v>
      </c>
      <c r="N920">
        <f t="shared" si="202"/>
        <v>151.27020000000002</v>
      </c>
      <c r="O920">
        <f t="shared" si="203"/>
        <v>969.33512400000006</v>
      </c>
      <c r="P920" s="43">
        <f t="shared" si="204"/>
        <v>1120.6053240000001</v>
      </c>
      <c r="Q920" s="44">
        <f t="shared" si="205"/>
        <v>263982.26543600025</v>
      </c>
      <c r="R920" t="str">
        <f t="shared" si="206"/>
        <v>Accelerating</v>
      </c>
      <c r="S920">
        <f t="shared" si="207"/>
        <v>57599.113653600005</v>
      </c>
    </row>
    <row r="921" spans="2:19" x14ac:dyDescent="0.3">
      <c r="B921" s="27" t="s">
        <v>12</v>
      </c>
      <c r="C921" s="27">
        <v>913</v>
      </c>
      <c r="D921" s="27">
        <v>324</v>
      </c>
      <c r="E921" s="26">
        <v>52.7</v>
      </c>
      <c r="F921" s="15">
        <f t="shared" si="208"/>
        <v>0.36111111111111133</v>
      </c>
      <c r="G921" s="15">
        <f t="shared" si="196"/>
        <v>1.3000000000000009</v>
      </c>
      <c r="H921">
        <f t="shared" si="197"/>
        <v>1018.9877010000002</v>
      </c>
      <c r="I921">
        <f t="shared" si="198"/>
        <v>153363267.5854626</v>
      </c>
      <c r="J921">
        <f t="shared" si="209"/>
        <v>52.7</v>
      </c>
      <c r="K921">
        <f t="shared" si="199"/>
        <v>664328.29500000004</v>
      </c>
      <c r="L921">
        <f t="shared" si="200"/>
        <v>1784408.8250000002</v>
      </c>
      <c r="M921" s="42">
        <f t="shared" si="201"/>
        <v>155812.00470546258</v>
      </c>
      <c r="N921">
        <f t="shared" si="202"/>
        <v>151.27020000000002</v>
      </c>
      <c r="O921">
        <f t="shared" si="203"/>
        <v>1018.9877010000001</v>
      </c>
      <c r="P921" s="43">
        <f t="shared" si="204"/>
        <v>1170.2579010000002</v>
      </c>
      <c r="Q921" s="44">
        <f t="shared" si="205"/>
        <v>167977.29198845848</v>
      </c>
      <c r="R921" t="str">
        <f t="shared" si="206"/>
        <v>Accelerating</v>
      </c>
      <c r="S921">
        <f t="shared" si="207"/>
        <v>61672.591382700011</v>
      </c>
    </row>
    <row r="922" spans="2:19" x14ac:dyDescent="0.3">
      <c r="B922" s="27" t="s">
        <v>12</v>
      </c>
      <c r="C922" s="27">
        <v>914</v>
      </c>
      <c r="D922" s="27">
        <v>325</v>
      </c>
      <c r="E922" s="26">
        <v>54</v>
      </c>
      <c r="F922" s="15">
        <f t="shared" si="208"/>
        <v>0.59722222222222177</v>
      </c>
      <c r="G922" s="15">
        <f t="shared" si="196"/>
        <v>2.1499999999999986</v>
      </c>
      <c r="H922">
        <f t="shared" si="197"/>
        <v>1069.8804</v>
      </c>
      <c r="I922">
        <f t="shared" si="198"/>
        <v>266890789.48229977</v>
      </c>
      <c r="J922">
        <f t="shared" si="209"/>
        <v>54</v>
      </c>
      <c r="K922">
        <f t="shared" si="199"/>
        <v>680715.9</v>
      </c>
      <c r="L922">
        <f t="shared" si="200"/>
        <v>1873530</v>
      </c>
      <c r="M922" s="42">
        <f t="shared" si="201"/>
        <v>269445.0353822998</v>
      </c>
      <c r="N922">
        <f t="shared" si="202"/>
        <v>151.27020000000002</v>
      </c>
      <c r="O922">
        <f t="shared" si="203"/>
        <v>1069.8804</v>
      </c>
      <c r="P922" s="43">
        <f t="shared" si="204"/>
        <v>1221.1505999999999</v>
      </c>
      <c r="Q922" s="44">
        <f t="shared" si="205"/>
        <v>292003.05194999976</v>
      </c>
      <c r="R922" t="str">
        <f t="shared" si="206"/>
        <v>Accelerating</v>
      </c>
      <c r="S922">
        <f t="shared" si="207"/>
        <v>65942.132400000002</v>
      </c>
    </row>
    <row r="923" spans="2:19" x14ac:dyDescent="0.3">
      <c r="B923" s="27" t="s">
        <v>12</v>
      </c>
      <c r="C923" s="27">
        <v>915</v>
      </c>
      <c r="D923" s="27">
        <v>326</v>
      </c>
      <c r="E923" s="26">
        <v>57</v>
      </c>
      <c r="F923" s="15">
        <f t="shared" si="208"/>
        <v>0.56944444444444464</v>
      </c>
      <c r="G923" s="15">
        <f t="shared" si="196"/>
        <v>2.0500000000000007</v>
      </c>
      <c r="H923">
        <f t="shared" si="197"/>
        <v>1192.0581000000002</v>
      </c>
      <c r="I923">
        <f t="shared" si="198"/>
        <v>284158712.17828143</v>
      </c>
      <c r="J923">
        <f t="shared" si="209"/>
        <v>57</v>
      </c>
      <c r="K923">
        <f t="shared" si="199"/>
        <v>718533.45000000007</v>
      </c>
      <c r="L923">
        <f t="shared" si="200"/>
        <v>2087482.5</v>
      </c>
      <c r="M923" s="42">
        <f t="shared" si="201"/>
        <v>286964.72812828142</v>
      </c>
      <c r="N923">
        <f t="shared" si="202"/>
        <v>151.27020000000002</v>
      </c>
      <c r="O923">
        <f t="shared" si="203"/>
        <v>1192.0581</v>
      </c>
      <c r="P923" s="43">
        <f t="shared" si="204"/>
        <v>1343.3282999999999</v>
      </c>
      <c r="Q923" s="44">
        <f t="shared" si="205"/>
        <v>310555.9695937502</v>
      </c>
      <c r="R923" t="str">
        <f t="shared" si="206"/>
        <v>Accelerating</v>
      </c>
      <c r="S923">
        <f t="shared" si="207"/>
        <v>76569.713099999994</v>
      </c>
    </row>
    <row r="924" spans="2:19" x14ac:dyDescent="0.3">
      <c r="B924" s="27" t="s">
        <v>12</v>
      </c>
      <c r="C924" s="27">
        <v>916</v>
      </c>
      <c r="D924" s="27">
        <v>327</v>
      </c>
      <c r="E924" s="26">
        <v>58.1</v>
      </c>
      <c r="F924" s="15">
        <f t="shared" si="208"/>
        <v>0.30555555555555597</v>
      </c>
      <c r="G924" s="15">
        <f t="shared" si="196"/>
        <v>1.1000000000000016</v>
      </c>
      <c r="H924">
        <f t="shared" si="197"/>
        <v>1238.511309</v>
      </c>
      <c r="I924">
        <f t="shared" si="198"/>
        <v>158763663.80176887</v>
      </c>
      <c r="J924">
        <f t="shared" si="209"/>
        <v>58.1</v>
      </c>
      <c r="K924">
        <f t="shared" si="199"/>
        <v>732399.88500000001</v>
      </c>
      <c r="L924">
        <f t="shared" si="200"/>
        <v>2168829.4250000003</v>
      </c>
      <c r="M924" s="42">
        <f t="shared" si="201"/>
        <v>161664.89311176888</v>
      </c>
      <c r="N924">
        <f t="shared" si="202"/>
        <v>151.27020000000002</v>
      </c>
      <c r="O924">
        <f t="shared" si="203"/>
        <v>1238.511309</v>
      </c>
      <c r="P924" s="43">
        <f t="shared" si="204"/>
        <v>1389.7815089999999</v>
      </c>
      <c r="Q924" s="44">
        <f t="shared" si="205"/>
        <v>173322.77707616688</v>
      </c>
      <c r="R924" t="str">
        <f t="shared" si="206"/>
        <v>Accelerating</v>
      </c>
      <c r="S924">
        <f t="shared" si="207"/>
        <v>80746.305672899995</v>
      </c>
    </row>
    <row r="925" spans="2:19" x14ac:dyDescent="0.3">
      <c r="B925" s="27" t="s">
        <v>12</v>
      </c>
      <c r="C925" s="27">
        <v>917</v>
      </c>
      <c r="D925" s="27">
        <v>328</v>
      </c>
      <c r="E925" s="26">
        <v>59.2</v>
      </c>
      <c r="F925" s="15">
        <f t="shared" si="208"/>
        <v>0.12499999999999981</v>
      </c>
      <c r="G925" s="15">
        <f t="shared" si="196"/>
        <v>0.44999999999999934</v>
      </c>
      <c r="H925">
        <f t="shared" si="197"/>
        <v>1285.8524160000002</v>
      </c>
      <c r="I925">
        <f t="shared" si="198"/>
        <v>67578697.014863908</v>
      </c>
      <c r="J925">
        <f t="shared" si="209"/>
        <v>59.2</v>
      </c>
      <c r="K925">
        <f t="shared" si="199"/>
        <v>746266.32000000007</v>
      </c>
      <c r="L925">
        <f t="shared" si="200"/>
        <v>2251731.2000000002</v>
      </c>
      <c r="M925" s="42">
        <f t="shared" si="201"/>
        <v>70576.694534863898</v>
      </c>
      <c r="N925">
        <f t="shared" si="202"/>
        <v>151.27020000000002</v>
      </c>
      <c r="O925">
        <f t="shared" si="203"/>
        <v>1285.8524160000002</v>
      </c>
      <c r="P925" s="43">
        <f t="shared" si="204"/>
        <v>1437.1226160000001</v>
      </c>
      <c r="Q925" s="44">
        <f t="shared" si="205"/>
        <v>73695.416591999907</v>
      </c>
      <c r="R925" t="str">
        <f t="shared" si="206"/>
        <v>Accelerating</v>
      </c>
      <c r="S925">
        <f t="shared" si="207"/>
        <v>85077.658867200007</v>
      </c>
    </row>
    <row r="926" spans="2:19" x14ac:dyDescent="0.3">
      <c r="B926" s="27" t="s">
        <v>12</v>
      </c>
      <c r="C926" s="27">
        <v>918</v>
      </c>
      <c r="D926" s="27">
        <v>329</v>
      </c>
      <c r="E926" s="26">
        <v>59</v>
      </c>
      <c r="F926" s="15">
        <f t="shared" si="208"/>
        <v>-1.3888888888889086E-2</v>
      </c>
      <c r="G926" s="15">
        <f t="shared" si="196"/>
        <v>-5.0000000000000711E-2</v>
      </c>
      <c r="H926">
        <f t="shared" si="197"/>
        <v>1277.1788999999999</v>
      </c>
      <c r="I926">
        <f t="shared" si="198"/>
        <v>-7474370.217525105</v>
      </c>
      <c r="J926">
        <f t="shared" si="209"/>
        <v>59</v>
      </c>
      <c r="K926">
        <f t="shared" si="199"/>
        <v>743745.15</v>
      </c>
      <c r="L926">
        <f t="shared" si="200"/>
        <v>2236542.5</v>
      </c>
      <c r="M926" s="42">
        <f t="shared" si="201"/>
        <v>-4494.0825675251044</v>
      </c>
      <c r="N926">
        <f t="shared" si="202"/>
        <v>151.27020000000002</v>
      </c>
      <c r="O926">
        <f t="shared" si="203"/>
        <v>1277.1789000000001</v>
      </c>
      <c r="P926" s="43">
        <f t="shared" si="204"/>
        <v>1428.4491</v>
      </c>
      <c r="Q926" s="44">
        <f t="shared" si="205"/>
        <v>-8142.0154875001144</v>
      </c>
      <c r="R926" t="str">
        <f t="shared" si="206"/>
        <v>Braking</v>
      </c>
      <c r="S926">
        <f t="shared" si="207"/>
        <v>84278.496899999998</v>
      </c>
    </row>
    <row r="927" spans="2:19" x14ac:dyDescent="0.3">
      <c r="B927" s="27" t="s">
        <v>12</v>
      </c>
      <c r="C927" s="27">
        <v>919</v>
      </c>
      <c r="D927" s="27">
        <v>330</v>
      </c>
      <c r="E927" s="26">
        <v>59.1</v>
      </c>
      <c r="F927" s="15">
        <f t="shared" si="208"/>
        <v>6.9444444444444448E-2</v>
      </c>
      <c r="G927" s="15">
        <f t="shared" si="196"/>
        <v>0.25000000000000006</v>
      </c>
      <c r="H927">
        <f t="shared" si="197"/>
        <v>1281.5119890000001</v>
      </c>
      <c r="I927">
        <f t="shared" si="198"/>
        <v>37580383.574369065</v>
      </c>
      <c r="J927">
        <f t="shared" si="209"/>
        <v>59.1</v>
      </c>
      <c r="K927">
        <f t="shared" si="199"/>
        <v>745005.73499999999</v>
      </c>
      <c r="L927">
        <f t="shared" si="200"/>
        <v>2244130.4249999998</v>
      </c>
      <c r="M927" s="42">
        <f t="shared" si="201"/>
        <v>40569.51973436906</v>
      </c>
      <c r="N927">
        <f t="shared" si="202"/>
        <v>151.27020000000002</v>
      </c>
      <c r="O927">
        <f t="shared" si="203"/>
        <v>1281.5119890000001</v>
      </c>
      <c r="P927" s="43">
        <f t="shared" si="204"/>
        <v>1432.782189</v>
      </c>
      <c r="Q927" s="44">
        <f t="shared" si="205"/>
        <v>40892.691593437507</v>
      </c>
      <c r="R927" t="str">
        <f t="shared" si="206"/>
        <v>Accelerating</v>
      </c>
      <c r="S927">
        <f t="shared" si="207"/>
        <v>84677.427369900004</v>
      </c>
    </row>
    <row r="928" spans="2:19" x14ac:dyDescent="0.3">
      <c r="B928" s="27" t="s">
        <v>12</v>
      </c>
      <c r="C928" s="27">
        <v>920</v>
      </c>
      <c r="D928" s="27">
        <v>331</v>
      </c>
      <c r="E928" s="26">
        <v>59.5</v>
      </c>
      <c r="F928" s="15">
        <f t="shared" si="208"/>
        <v>0.19444444444444425</v>
      </c>
      <c r="G928" s="15">
        <f t="shared" si="196"/>
        <v>0.6999999999999994</v>
      </c>
      <c r="H928">
        <f t="shared" si="197"/>
        <v>1298.917725</v>
      </c>
      <c r="I928">
        <f t="shared" si="198"/>
        <v>106886496.34833322</v>
      </c>
      <c r="J928">
        <f t="shared" si="209"/>
        <v>59.5</v>
      </c>
      <c r="K928">
        <f t="shared" si="199"/>
        <v>750048.07500000007</v>
      </c>
      <c r="L928">
        <f t="shared" si="200"/>
        <v>2274610.625</v>
      </c>
      <c r="M928" s="42">
        <f t="shared" si="201"/>
        <v>109911.15504833322</v>
      </c>
      <c r="N928">
        <f t="shared" si="202"/>
        <v>151.27020000000002</v>
      </c>
      <c r="O928">
        <f t="shared" si="203"/>
        <v>1298.917725</v>
      </c>
      <c r="P928" s="43">
        <f t="shared" si="204"/>
        <v>1450.187925</v>
      </c>
      <c r="Q928" s="44">
        <f t="shared" si="205"/>
        <v>116180.97429166654</v>
      </c>
      <c r="R928" t="str">
        <f t="shared" si="206"/>
        <v>Accelerating</v>
      </c>
      <c r="S928">
        <f t="shared" si="207"/>
        <v>86286.181537500001</v>
      </c>
    </row>
    <row r="929" spans="2:19" x14ac:dyDescent="0.3">
      <c r="B929" s="27" t="s">
        <v>12</v>
      </c>
      <c r="C929" s="27">
        <v>921</v>
      </c>
      <c r="D929" s="27">
        <v>332</v>
      </c>
      <c r="E929" s="26">
        <v>60.5</v>
      </c>
      <c r="F929" s="15">
        <f t="shared" si="208"/>
        <v>0.38888888888888851</v>
      </c>
      <c r="G929" s="15">
        <f t="shared" si="196"/>
        <v>1.3999999999999988</v>
      </c>
      <c r="H929">
        <f t="shared" si="197"/>
        <v>1342.9457250000003</v>
      </c>
      <c r="I929">
        <f t="shared" si="198"/>
        <v>221499760.36216855</v>
      </c>
      <c r="J929">
        <f t="shared" si="209"/>
        <v>60.5</v>
      </c>
      <c r="K929">
        <f t="shared" si="199"/>
        <v>762653.92500000005</v>
      </c>
      <c r="L929">
        <f t="shared" si="200"/>
        <v>2351710.625</v>
      </c>
      <c r="M929" s="42">
        <f t="shared" si="201"/>
        <v>224614.12491216857</v>
      </c>
      <c r="N929">
        <f t="shared" si="202"/>
        <v>151.27020000000002</v>
      </c>
      <c r="O929">
        <f t="shared" si="203"/>
        <v>1342.945725</v>
      </c>
      <c r="P929" s="43">
        <f t="shared" si="204"/>
        <v>1494.215925</v>
      </c>
      <c r="Q929" s="44">
        <f t="shared" si="205"/>
        <v>240499.19691874977</v>
      </c>
      <c r="R929" t="str">
        <f t="shared" si="206"/>
        <v>Accelerating</v>
      </c>
      <c r="S929">
        <f t="shared" si="207"/>
        <v>90400.063462499995</v>
      </c>
    </row>
    <row r="930" spans="2:19" x14ac:dyDescent="0.3">
      <c r="B930" s="27" t="s">
        <v>12</v>
      </c>
      <c r="C930" s="27">
        <v>922</v>
      </c>
      <c r="D930" s="27">
        <v>333</v>
      </c>
      <c r="E930" s="26">
        <v>62.3</v>
      </c>
      <c r="F930" s="15">
        <f t="shared" si="208"/>
        <v>0.47222222222222199</v>
      </c>
      <c r="G930" s="15">
        <f t="shared" si="196"/>
        <v>1.6999999999999993</v>
      </c>
      <c r="H930">
        <f t="shared" si="197"/>
        <v>1424.0453009999999</v>
      </c>
      <c r="I930">
        <f t="shared" si="198"/>
        <v>285826224.11305296</v>
      </c>
      <c r="J930">
        <f t="shared" si="209"/>
        <v>62.3</v>
      </c>
      <c r="K930">
        <f t="shared" si="199"/>
        <v>785344.45499999996</v>
      </c>
      <c r="L930">
        <f t="shared" si="200"/>
        <v>2493728.8249999997</v>
      </c>
      <c r="M930" s="42">
        <f t="shared" si="201"/>
        <v>289105.29739305296</v>
      </c>
      <c r="N930">
        <f t="shared" si="202"/>
        <v>151.27020000000002</v>
      </c>
      <c r="O930">
        <f t="shared" si="203"/>
        <v>1424.0453009999999</v>
      </c>
      <c r="P930" s="43">
        <f t="shared" si="204"/>
        <v>1575.3155009999998</v>
      </c>
      <c r="Q930" s="44">
        <f t="shared" si="205"/>
        <v>310006.75066491647</v>
      </c>
      <c r="R930" t="str">
        <f t="shared" si="206"/>
        <v>Accelerating</v>
      </c>
      <c r="S930">
        <f t="shared" si="207"/>
        <v>98142.15571229998</v>
      </c>
    </row>
    <row r="931" spans="2:19" x14ac:dyDescent="0.3">
      <c r="B931" s="27" t="s">
        <v>12</v>
      </c>
      <c r="C931" s="27">
        <v>923</v>
      </c>
      <c r="D931" s="27">
        <v>334</v>
      </c>
      <c r="E931" s="26">
        <v>63.9</v>
      </c>
      <c r="F931" s="15">
        <f t="shared" si="208"/>
        <v>0.38888888888888851</v>
      </c>
      <c r="G931" s="15">
        <f t="shared" si="196"/>
        <v>1.3999999999999988</v>
      </c>
      <c r="H931">
        <f t="shared" si="197"/>
        <v>1498.1297489999999</v>
      </c>
      <c r="I931">
        <f t="shared" si="198"/>
        <v>248169479.23752049</v>
      </c>
      <c r="J931">
        <f t="shared" si="209"/>
        <v>63.9</v>
      </c>
      <c r="K931">
        <f t="shared" si="199"/>
        <v>805513.81500000006</v>
      </c>
      <c r="L931">
        <f t="shared" si="200"/>
        <v>2623462.4249999998</v>
      </c>
      <c r="M931" s="42">
        <f t="shared" si="201"/>
        <v>251598.4554775205</v>
      </c>
      <c r="N931">
        <f t="shared" si="202"/>
        <v>151.27020000000002</v>
      </c>
      <c r="O931">
        <f t="shared" si="203"/>
        <v>1498.1297489999999</v>
      </c>
      <c r="P931" s="43">
        <f t="shared" si="204"/>
        <v>1649.3999489999999</v>
      </c>
      <c r="Q931" s="44">
        <f t="shared" si="205"/>
        <v>268872.6752302497</v>
      </c>
      <c r="R931" t="str">
        <f t="shared" si="206"/>
        <v>Accelerating</v>
      </c>
      <c r="S931">
        <f t="shared" si="207"/>
        <v>105396.65674109999</v>
      </c>
    </row>
    <row r="932" spans="2:19" x14ac:dyDescent="0.3">
      <c r="B932" s="27" t="s">
        <v>12</v>
      </c>
      <c r="C932" s="27">
        <v>924</v>
      </c>
      <c r="D932" s="27">
        <v>335</v>
      </c>
      <c r="E932" s="26">
        <v>65.099999999999994</v>
      </c>
      <c r="F932" s="15">
        <f t="shared" si="208"/>
        <v>2.7777777777777186E-2</v>
      </c>
      <c r="G932" s="15">
        <f t="shared" si="196"/>
        <v>9.9999999999997882E-2</v>
      </c>
      <c r="H932">
        <f t="shared" si="197"/>
        <v>1554.9258689999999</v>
      </c>
      <c r="I932">
        <f t="shared" si="198"/>
        <v>18438310.954601604</v>
      </c>
      <c r="J932">
        <f t="shared" si="209"/>
        <v>65.099999999999994</v>
      </c>
      <c r="K932">
        <f t="shared" si="199"/>
        <v>820640.83499999996</v>
      </c>
      <c r="L932">
        <f t="shared" si="200"/>
        <v>2722921.4249999993</v>
      </c>
      <c r="M932" s="42">
        <f t="shared" si="201"/>
        <v>21981.873214601605</v>
      </c>
      <c r="N932">
        <f t="shared" si="202"/>
        <v>151.27020000000002</v>
      </c>
      <c r="O932">
        <f t="shared" si="203"/>
        <v>1554.9258689999997</v>
      </c>
      <c r="P932" s="43">
        <f t="shared" si="204"/>
        <v>1706.1960689999996</v>
      </c>
      <c r="Q932" s="44">
        <f t="shared" si="205"/>
        <v>19954.881985499571</v>
      </c>
      <c r="R932" t="str">
        <f t="shared" si="206"/>
        <v>Accelerating</v>
      </c>
      <c r="S932">
        <f t="shared" si="207"/>
        <v>111073.36409189996</v>
      </c>
    </row>
    <row r="933" spans="2:19" x14ac:dyDescent="0.3">
      <c r="B933" s="27" t="s">
        <v>12</v>
      </c>
      <c r="C933" s="27">
        <v>925</v>
      </c>
      <c r="D933" s="27">
        <v>336</v>
      </c>
      <c r="E933" s="26">
        <v>64.099999999999994</v>
      </c>
      <c r="F933" s="15">
        <f t="shared" si="208"/>
        <v>-0.33333333333333215</v>
      </c>
      <c r="G933" s="15">
        <f t="shared" si="196"/>
        <v>-1.199999999999996</v>
      </c>
      <c r="H933">
        <f t="shared" si="197"/>
        <v>1507.522389</v>
      </c>
      <c r="I933">
        <f t="shared" si="198"/>
        <v>-214978974.01468673</v>
      </c>
      <c r="J933">
        <f t="shared" si="209"/>
        <v>64.099999999999994</v>
      </c>
      <c r="K933">
        <f t="shared" si="199"/>
        <v>808034.98499999999</v>
      </c>
      <c r="L933">
        <f t="shared" si="200"/>
        <v>2639910.4249999998</v>
      </c>
      <c r="M933" s="42">
        <f t="shared" si="201"/>
        <v>-211531.0286046867</v>
      </c>
      <c r="N933">
        <f t="shared" si="202"/>
        <v>151.27020000000002</v>
      </c>
      <c r="O933">
        <f t="shared" si="203"/>
        <v>1507.5223889999997</v>
      </c>
      <c r="P933" s="43">
        <f t="shared" si="204"/>
        <v>1658.7925889999997</v>
      </c>
      <c r="Q933" s="44">
        <f t="shared" si="205"/>
        <v>-232409.70163749918</v>
      </c>
      <c r="R933" t="str">
        <f t="shared" si="206"/>
        <v>Braking</v>
      </c>
      <c r="S933">
        <f t="shared" si="207"/>
        <v>106328.60495489997</v>
      </c>
    </row>
    <row r="934" spans="2:19" x14ac:dyDescent="0.3">
      <c r="B934" s="27" t="s">
        <v>12</v>
      </c>
      <c r="C934" s="27">
        <v>926</v>
      </c>
      <c r="D934" s="27">
        <v>337</v>
      </c>
      <c r="E934" s="26">
        <v>62.7</v>
      </c>
      <c r="F934" s="15">
        <f t="shared" si="208"/>
        <v>-0.29166666666666585</v>
      </c>
      <c r="G934" s="15">
        <f t="shared" si="196"/>
        <v>-1.0499999999999972</v>
      </c>
      <c r="H934">
        <f t="shared" si="197"/>
        <v>1442.3903010000001</v>
      </c>
      <c r="I934">
        <f t="shared" si="198"/>
        <v>-180368863.75378975</v>
      </c>
      <c r="J934">
        <f t="shared" si="209"/>
        <v>62.7</v>
      </c>
      <c r="K934">
        <f t="shared" si="199"/>
        <v>790386.79500000004</v>
      </c>
      <c r="L934">
        <f t="shared" si="200"/>
        <v>2525853.8250000002</v>
      </c>
      <c r="M934" s="42">
        <f t="shared" si="201"/>
        <v>-177052.62313378978</v>
      </c>
      <c r="N934">
        <f t="shared" si="202"/>
        <v>151.27020000000002</v>
      </c>
      <c r="O934">
        <f t="shared" si="203"/>
        <v>1442.3903010000001</v>
      </c>
      <c r="P934" s="43">
        <f t="shared" si="204"/>
        <v>1593.6605010000001</v>
      </c>
      <c r="Q934" s="44">
        <f t="shared" si="205"/>
        <v>-194782.79023087447</v>
      </c>
      <c r="R934" t="str">
        <f t="shared" si="206"/>
        <v>Braking</v>
      </c>
      <c r="S934">
        <f t="shared" si="207"/>
        <v>99922.513412700006</v>
      </c>
    </row>
    <row r="935" spans="2:19" x14ac:dyDescent="0.3">
      <c r="B935" s="27" t="s">
        <v>12</v>
      </c>
      <c r="C935" s="27">
        <v>927</v>
      </c>
      <c r="D935" s="27">
        <v>338</v>
      </c>
      <c r="E935" s="26">
        <v>62</v>
      </c>
      <c r="F935" s="15">
        <f t="shared" si="208"/>
        <v>-0.19444444444444522</v>
      </c>
      <c r="G935" s="15">
        <f t="shared" si="196"/>
        <v>-0.70000000000000284</v>
      </c>
      <c r="H935">
        <f t="shared" si="197"/>
        <v>1410.3636000000001</v>
      </c>
      <c r="I935">
        <f t="shared" si="198"/>
        <v>-117830061.03015049</v>
      </c>
      <c r="J935">
        <f t="shared" si="209"/>
        <v>62</v>
      </c>
      <c r="K935">
        <f t="shared" si="199"/>
        <v>781562.70000000007</v>
      </c>
      <c r="L935">
        <f t="shared" si="200"/>
        <v>2469770</v>
      </c>
      <c r="M935" s="42">
        <f t="shared" si="201"/>
        <v>-114578.72833015048</v>
      </c>
      <c r="N935">
        <f t="shared" si="202"/>
        <v>151.27020000000002</v>
      </c>
      <c r="O935">
        <f t="shared" si="203"/>
        <v>1410.3635999999999</v>
      </c>
      <c r="P935" s="43">
        <f t="shared" si="204"/>
        <v>1561.6337999999998</v>
      </c>
      <c r="Q935" s="44">
        <f t="shared" si="205"/>
        <v>-127109.01945000053</v>
      </c>
      <c r="R935" t="str">
        <f t="shared" si="206"/>
        <v>Braking</v>
      </c>
      <c r="S935">
        <f t="shared" si="207"/>
        <v>96821.295599999983</v>
      </c>
    </row>
    <row r="936" spans="2:19" x14ac:dyDescent="0.3">
      <c r="B936" s="27" t="s">
        <v>12</v>
      </c>
      <c r="C936" s="27">
        <v>928</v>
      </c>
      <c r="D936" s="27">
        <v>339</v>
      </c>
      <c r="E936" s="26">
        <v>61.3</v>
      </c>
      <c r="F936" s="15">
        <f t="shared" si="208"/>
        <v>-0.15277777777777798</v>
      </c>
      <c r="G936" s="15">
        <f t="shared" si="196"/>
        <v>-0.55000000000000082</v>
      </c>
      <c r="H936">
        <f t="shared" si="197"/>
        <v>1378.6964609999998</v>
      </c>
      <c r="I936">
        <f t="shared" si="198"/>
        <v>-90697393.498389438</v>
      </c>
      <c r="J936">
        <f t="shared" si="209"/>
        <v>61.3</v>
      </c>
      <c r="K936">
        <f t="shared" si="199"/>
        <v>772738.60499999998</v>
      </c>
      <c r="L936">
        <f t="shared" si="200"/>
        <v>2414315.8249999997</v>
      </c>
      <c r="M936" s="42">
        <f t="shared" si="201"/>
        <v>-87510.339068389425</v>
      </c>
      <c r="N936">
        <f t="shared" si="202"/>
        <v>151.27020000000002</v>
      </c>
      <c r="O936">
        <f t="shared" si="203"/>
        <v>1378.6964609999998</v>
      </c>
      <c r="P936" s="43">
        <f t="shared" si="204"/>
        <v>1529.9666609999997</v>
      </c>
      <c r="Q936" s="44">
        <f t="shared" si="205"/>
        <v>-97734.260235333451</v>
      </c>
      <c r="R936" t="str">
        <f t="shared" si="206"/>
        <v>Braking</v>
      </c>
      <c r="S936">
        <f t="shared" si="207"/>
        <v>93786.956319299978</v>
      </c>
    </row>
    <row r="937" spans="2:19" x14ac:dyDescent="0.3">
      <c r="B937" s="27" t="s">
        <v>12</v>
      </c>
      <c r="C937" s="27">
        <v>929</v>
      </c>
      <c r="D937" s="27">
        <v>340</v>
      </c>
      <c r="E937" s="26">
        <v>60.9</v>
      </c>
      <c r="F937" s="15">
        <f t="shared" si="208"/>
        <v>-0.11111111111111072</v>
      </c>
      <c r="G937" s="15">
        <f t="shared" si="196"/>
        <v>-0.39999999999999863</v>
      </c>
      <c r="H937">
        <f t="shared" si="197"/>
        <v>1360.762389</v>
      </c>
      <c r="I937">
        <f t="shared" si="198"/>
        <v>-65244096.275830269</v>
      </c>
      <c r="J937">
        <f t="shared" si="209"/>
        <v>60.9</v>
      </c>
      <c r="K937">
        <f t="shared" si="199"/>
        <v>767696.26500000001</v>
      </c>
      <c r="L937">
        <f t="shared" si="200"/>
        <v>2382910.4249999998</v>
      </c>
      <c r="M937" s="42">
        <f t="shared" si="201"/>
        <v>-62093.48958583027</v>
      </c>
      <c r="N937">
        <f t="shared" si="202"/>
        <v>151.27020000000002</v>
      </c>
      <c r="O937">
        <f t="shared" si="203"/>
        <v>1360.762389</v>
      </c>
      <c r="P937" s="43">
        <f t="shared" si="204"/>
        <v>1512.0325889999999</v>
      </c>
      <c r="Q937" s="44">
        <f t="shared" si="205"/>
        <v>-70230.458854499753</v>
      </c>
      <c r="R937" t="str">
        <f t="shared" si="206"/>
        <v>Braking</v>
      </c>
      <c r="S937">
        <f t="shared" si="207"/>
        <v>92082.784670099994</v>
      </c>
    </row>
    <row r="938" spans="2:19" x14ac:dyDescent="0.3">
      <c r="B938" s="27" t="s">
        <v>12</v>
      </c>
      <c r="C938" s="27">
        <v>930</v>
      </c>
      <c r="D938" s="27">
        <v>341</v>
      </c>
      <c r="E938" s="26">
        <v>60.5</v>
      </c>
      <c r="F938" s="15">
        <f t="shared" si="208"/>
        <v>-9.7222222222221627E-2</v>
      </c>
      <c r="G938" s="15">
        <f t="shared" si="196"/>
        <v>-0.34999999999999792</v>
      </c>
      <c r="H938">
        <f t="shared" si="197"/>
        <v>1342.9457250000003</v>
      </c>
      <c r="I938">
        <f t="shared" si="198"/>
        <v>-56462474.325468421</v>
      </c>
      <c r="J938">
        <f t="shared" si="209"/>
        <v>60.5</v>
      </c>
      <c r="K938">
        <f t="shared" si="199"/>
        <v>762653.92500000005</v>
      </c>
      <c r="L938">
        <f t="shared" si="200"/>
        <v>2351710.625</v>
      </c>
      <c r="M938" s="42">
        <f t="shared" si="201"/>
        <v>-53348.109775468423</v>
      </c>
      <c r="N938">
        <f t="shared" si="202"/>
        <v>151.27020000000002</v>
      </c>
      <c r="O938">
        <f t="shared" si="203"/>
        <v>1342.945725</v>
      </c>
      <c r="P938" s="43">
        <f t="shared" si="204"/>
        <v>1494.215925</v>
      </c>
      <c r="Q938" s="44">
        <f t="shared" si="205"/>
        <v>-60712.337984374644</v>
      </c>
      <c r="R938" t="str">
        <f t="shared" si="206"/>
        <v>Braking</v>
      </c>
      <c r="S938">
        <f t="shared" si="207"/>
        <v>90400.063462499995</v>
      </c>
    </row>
    <row r="939" spans="2:19" x14ac:dyDescent="0.3">
      <c r="B939" s="27" t="s">
        <v>12</v>
      </c>
      <c r="C939" s="27">
        <v>931</v>
      </c>
      <c r="D939" s="27">
        <v>342</v>
      </c>
      <c r="E939" s="26">
        <v>60.2</v>
      </c>
      <c r="F939" s="15">
        <f t="shared" si="208"/>
        <v>-9.7222222222222612E-2</v>
      </c>
      <c r="G939" s="15">
        <f t="shared" si="196"/>
        <v>-0.35000000000000142</v>
      </c>
      <c r="H939">
        <f t="shared" si="197"/>
        <v>1329.6602760000003</v>
      </c>
      <c r="I939">
        <f t="shared" si="198"/>
        <v>-56024192.315293655</v>
      </c>
      <c r="J939">
        <f t="shared" si="209"/>
        <v>60.2</v>
      </c>
      <c r="K939">
        <f t="shared" si="199"/>
        <v>758872.17</v>
      </c>
      <c r="L939">
        <f t="shared" si="200"/>
        <v>2328445.7000000002</v>
      </c>
      <c r="M939" s="42">
        <f t="shared" si="201"/>
        <v>-52936.874445293652</v>
      </c>
      <c r="N939">
        <f t="shared" si="202"/>
        <v>151.27020000000002</v>
      </c>
      <c r="O939">
        <f t="shared" si="203"/>
        <v>1329.6602760000001</v>
      </c>
      <c r="P939" s="43">
        <f t="shared" si="204"/>
        <v>1480.930476</v>
      </c>
      <c r="Q939" s="44">
        <f t="shared" si="205"/>
        <v>-60176.361240916922</v>
      </c>
      <c r="R939" t="str">
        <f t="shared" si="206"/>
        <v>Braking</v>
      </c>
      <c r="S939">
        <f t="shared" si="207"/>
        <v>89152.014655200008</v>
      </c>
    </row>
    <row r="940" spans="2:19" x14ac:dyDescent="0.3">
      <c r="B940" s="27" t="s">
        <v>12</v>
      </c>
      <c r="C940" s="27">
        <v>932</v>
      </c>
      <c r="D940" s="27">
        <v>343</v>
      </c>
      <c r="E940" s="26">
        <v>59.8</v>
      </c>
      <c r="F940" s="15">
        <f t="shared" si="208"/>
        <v>-0.1111111111111117</v>
      </c>
      <c r="G940" s="15">
        <f t="shared" si="196"/>
        <v>-0.40000000000000213</v>
      </c>
      <c r="H940">
        <f t="shared" si="197"/>
        <v>1312.0490759999998</v>
      </c>
      <c r="I940">
        <f t="shared" si="198"/>
        <v>-63315406.477301657</v>
      </c>
      <c r="J940">
        <f t="shared" si="209"/>
        <v>59.8</v>
      </c>
      <c r="K940">
        <f t="shared" si="199"/>
        <v>753829.83</v>
      </c>
      <c r="L940">
        <f t="shared" si="200"/>
        <v>2297605.6999999997</v>
      </c>
      <c r="M940" s="42">
        <f t="shared" si="201"/>
        <v>-60263.970947301656</v>
      </c>
      <c r="N940">
        <f t="shared" si="202"/>
        <v>151.27020000000002</v>
      </c>
      <c r="O940">
        <f t="shared" si="203"/>
        <v>1312.0490759999998</v>
      </c>
      <c r="P940" s="43">
        <f t="shared" si="204"/>
        <v>1463.3192759999997</v>
      </c>
      <c r="Q940" s="44">
        <f t="shared" si="205"/>
        <v>-67934.985490667008</v>
      </c>
      <c r="R940" t="str">
        <f t="shared" si="206"/>
        <v>Braking</v>
      </c>
      <c r="S940">
        <f t="shared" si="207"/>
        <v>87506.492704799981</v>
      </c>
    </row>
    <row r="941" spans="2:19" x14ac:dyDescent="0.3">
      <c r="B941" s="27" t="s">
        <v>12</v>
      </c>
      <c r="C941" s="27">
        <v>933</v>
      </c>
      <c r="D941" s="27">
        <v>344</v>
      </c>
      <c r="E941" s="26">
        <v>59.4</v>
      </c>
      <c r="F941" s="15">
        <f t="shared" si="208"/>
        <v>-0.16666666666666607</v>
      </c>
      <c r="G941" s="15">
        <f t="shared" si="196"/>
        <v>-0.59999999999999798</v>
      </c>
      <c r="H941">
        <f t="shared" si="197"/>
        <v>1294.5552839999998</v>
      </c>
      <c r="I941">
        <f t="shared" si="198"/>
        <v>-93908011.217822641</v>
      </c>
      <c r="J941">
        <f t="shared" si="209"/>
        <v>59.4</v>
      </c>
      <c r="K941">
        <f t="shared" si="199"/>
        <v>748787.49</v>
      </c>
      <c r="L941">
        <f t="shared" si="200"/>
        <v>2266971.2999999998</v>
      </c>
      <c r="M941" s="42">
        <f t="shared" si="201"/>
        <v>-90892.252427822648</v>
      </c>
      <c r="N941">
        <f t="shared" si="202"/>
        <v>151.27020000000002</v>
      </c>
      <c r="O941">
        <f t="shared" si="203"/>
        <v>1294.5552839999998</v>
      </c>
      <c r="P941" s="43">
        <f t="shared" si="204"/>
        <v>1445.8254839999997</v>
      </c>
      <c r="Q941" s="44">
        <f t="shared" si="205"/>
        <v>-100651.67333099962</v>
      </c>
      <c r="R941" t="str">
        <f t="shared" si="206"/>
        <v>Braking</v>
      </c>
      <c r="S941">
        <f t="shared" si="207"/>
        <v>85882.033749599985</v>
      </c>
    </row>
    <row r="942" spans="2:19" x14ac:dyDescent="0.3">
      <c r="B942" s="27" t="s">
        <v>12</v>
      </c>
      <c r="C942" s="27">
        <v>934</v>
      </c>
      <c r="D942" s="27">
        <v>345</v>
      </c>
      <c r="E942" s="26">
        <v>58.6</v>
      </c>
      <c r="F942" s="15">
        <f t="shared" si="208"/>
        <v>-0.26388888888888867</v>
      </c>
      <c r="G942" s="15">
        <f t="shared" si="196"/>
        <v>-0.94999999999999918</v>
      </c>
      <c r="H942">
        <f t="shared" si="197"/>
        <v>1259.919924</v>
      </c>
      <c r="I942">
        <f t="shared" si="198"/>
        <v>-145019968.04998556</v>
      </c>
      <c r="J942">
        <f t="shared" si="209"/>
        <v>58.6</v>
      </c>
      <c r="K942">
        <f t="shared" si="199"/>
        <v>738702.81</v>
      </c>
      <c r="L942">
        <f t="shared" si="200"/>
        <v>2206319.2999999998</v>
      </c>
      <c r="M942" s="42">
        <f t="shared" si="201"/>
        <v>-142074.94593998554</v>
      </c>
      <c r="N942">
        <f t="shared" si="202"/>
        <v>151.27020000000002</v>
      </c>
      <c r="O942">
        <f t="shared" si="203"/>
        <v>1259.919924</v>
      </c>
      <c r="P942" s="43">
        <f t="shared" si="204"/>
        <v>1411.190124</v>
      </c>
      <c r="Q942" s="44">
        <f t="shared" si="205"/>
        <v>-155267.63174516655</v>
      </c>
      <c r="R942" t="str">
        <f t="shared" si="206"/>
        <v>Braking</v>
      </c>
      <c r="S942">
        <f t="shared" si="207"/>
        <v>82695.7412664</v>
      </c>
    </row>
    <row r="943" spans="2:19" x14ac:dyDescent="0.3">
      <c r="B943" s="27" t="s">
        <v>12</v>
      </c>
      <c r="C943" s="27">
        <v>935</v>
      </c>
      <c r="D943" s="27">
        <v>346</v>
      </c>
      <c r="E943" s="26">
        <v>57.5</v>
      </c>
      <c r="F943" s="15">
        <f t="shared" si="208"/>
        <v>-0.27777777777777779</v>
      </c>
      <c r="G943" s="15">
        <f t="shared" si="196"/>
        <v>-1.0000000000000002</v>
      </c>
      <c r="H943">
        <f t="shared" si="197"/>
        <v>1213.0631250000001</v>
      </c>
      <c r="I943">
        <f t="shared" si="198"/>
        <v>-147290293.11848959</v>
      </c>
      <c r="J943">
        <f t="shared" si="209"/>
        <v>57.5</v>
      </c>
      <c r="K943">
        <f t="shared" si="199"/>
        <v>724836.375</v>
      </c>
      <c r="L943">
        <f t="shared" si="200"/>
        <v>2124265.625</v>
      </c>
      <c r="M943" s="42">
        <f t="shared" si="201"/>
        <v>-144441.1911184896</v>
      </c>
      <c r="N943">
        <f t="shared" si="202"/>
        <v>151.27020000000002</v>
      </c>
      <c r="O943">
        <f t="shared" si="203"/>
        <v>1213.0631249999999</v>
      </c>
      <c r="P943" s="43">
        <f t="shared" si="204"/>
        <v>1364.3333249999998</v>
      </c>
      <c r="Q943" s="44">
        <f t="shared" si="205"/>
        <v>-157529.72526041669</v>
      </c>
      <c r="R943" t="str">
        <f t="shared" si="206"/>
        <v>Braking</v>
      </c>
      <c r="S943">
        <f t="shared" si="207"/>
        <v>78449.166187499985</v>
      </c>
    </row>
    <row r="944" spans="2:19" x14ac:dyDescent="0.3">
      <c r="B944" s="27" t="s">
        <v>12</v>
      </c>
      <c r="C944" s="27">
        <v>936</v>
      </c>
      <c r="D944" s="27">
        <v>347</v>
      </c>
      <c r="E944" s="26">
        <v>56.6</v>
      </c>
      <c r="F944" s="15">
        <f t="shared" si="208"/>
        <v>-0.20833333333333331</v>
      </c>
      <c r="G944" s="15">
        <f t="shared" si="196"/>
        <v>-0.74999999999999989</v>
      </c>
      <c r="H944">
        <f t="shared" si="197"/>
        <v>1175.386164</v>
      </c>
      <c r="I944">
        <f t="shared" si="198"/>
        <v>-107265741.32663998</v>
      </c>
      <c r="J944">
        <f t="shared" si="209"/>
        <v>56.6</v>
      </c>
      <c r="K944">
        <f t="shared" si="199"/>
        <v>713491.11</v>
      </c>
      <c r="L944">
        <f t="shared" si="200"/>
        <v>2058287.3</v>
      </c>
      <c r="M944" s="42">
        <f t="shared" si="201"/>
        <v>-104493.96291663998</v>
      </c>
      <c r="N944">
        <f t="shared" si="202"/>
        <v>151.27020000000002</v>
      </c>
      <c r="O944">
        <f t="shared" si="203"/>
        <v>1175.386164</v>
      </c>
      <c r="P944" s="43">
        <f t="shared" si="204"/>
        <v>1326.6563639999999</v>
      </c>
      <c r="Q944" s="44">
        <f t="shared" si="205"/>
        <v>-114600.15098999998</v>
      </c>
      <c r="R944" t="str">
        <f t="shared" si="206"/>
        <v>Braking</v>
      </c>
      <c r="S944">
        <f t="shared" si="207"/>
        <v>75088.750202399999</v>
      </c>
    </row>
    <row r="945" spans="2:19" x14ac:dyDescent="0.3">
      <c r="B945" s="27" t="s">
        <v>12</v>
      </c>
      <c r="C945" s="27">
        <v>937</v>
      </c>
      <c r="D945" s="27">
        <v>348</v>
      </c>
      <c r="E945" s="26">
        <v>56</v>
      </c>
      <c r="F945" s="15">
        <f t="shared" si="208"/>
        <v>-0.15277777777777798</v>
      </c>
      <c r="G945" s="15">
        <f t="shared" si="196"/>
        <v>-0.55000000000000082</v>
      </c>
      <c r="H945">
        <f t="shared" si="197"/>
        <v>1150.5984000000001</v>
      </c>
      <c r="I945">
        <f t="shared" si="198"/>
        <v>-77167270.785733446</v>
      </c>
      <c r="J945">
        <f t="shared" si="209"/>
        <v>56</v>
      </c>
      <c r="K945">
        <f t="shared" si="199"/>
        <v>705927.6</v>
      </c>
      <c r="L945">
        <f t="shared" si="200"/>
        <v>2014880</v>
      </c>
      <c r="M945" s="42">
        <f t="shared" si="201"/>
        <v>-74446.463185733446</v>
      </c>
      <c r="N945">
        <f t="shared" si="202"/>
        <v>151.27020000000002</v>
      </c>
      <c r="O945">
        <f t="shared" si="203"/>
        <v>1150.5984000000001</v>
      </c>
      <c r="P945" s="43">
        <f t="shared" si="204"/>
        <v>1301.8686</v>
      </c>
      <c r="Q945" s="44">
        <f t="shared" si="205"/>
        <v>-82355.678533333456</v>
      </c>
      <c r="R945" t="str">
        <f t="shared" si="206"/>
        <v>Braking</v>
      </c>
      <c r="S945">
        <f t="shared" si="207"/>
        <v>72904.641600000003</v>
      </c>
    </row>
    <row r="946" spans="2:19" x14ac:dyDescent="0.3">
      <c r="B946" s="27" t="s">
        <v>12</v>
      </c>
      <c r="C946" s="27">
        <v>938</v>
      </c>
      <c r="D946" s="27">
        <v>349</v>
      </c>
      <c r="E946" s="26">
        <v>55.5</v>
      </c>
      <c r="F946" s="15">
        <f t="shared" si="208"/>
        <v>-0.1388888888888889</v>
      </c>
      <c r="G946" s="15">
        <f t="shared" si="196"/>
        <v>-0.50000000000000011</v>
      </c>
      <c r="H946">
        <f t="shared" si="197"/>
        <v>1130.1437249999999</v>
      </c>
      <c r="I946">
        <f t="shared" si="198"/>
        <v>-69052095.5263125</v>
      </c>
      <c r="J946">
        <f t="shared" si="209"/>
        <v>55.5</v>
      </c>
      <c r="K946">
        <f t="shared" si="199"/>
        <v>699624.67500000005</v>
      </c>
      <c r="L946">
        <f t="shared" si="200"/>
        <v>1979060.625</v>
      </c>
      <c r="M946" s="42">
        <f t="shared" si="201"/>
        <v>-66373.41022631251</v>
      </c>
      <c r="N946">
        <f t="shared" si="202"/>
        <v>151.27020000000002</v>
      </c>
      <c r="O946">
        <f t="shared" si="203"/>
        <v>1130.1437249999999</v>
      </c>
      <c r="P946" s="43">
        <f t="shared" si="204"/>
        <v>1281.4139249999998</v>
      </c>
      <c r="Q946" s="44">
        <f t="shared" si="205"/>
        <v>-73616.306531249997</v>
      </c>
      <c r="R946" t="str">
        <f t="shared" si="206"/>
        <v>Braking</v>
      </c>
      <c r="S946">
        <f t="shared" si="207"/>
        <v>71118.472837499998</v>
      </c>
    </row>
    <row r="947" spans="2:19" x14ac:dyDescent="0.3">
      <c r="B947" s="27" t="s">
        <v>12</v>
      </c>
      <c r="C947" s="27">
        <v>939</v>
      </c>
      <c r="D947" s="27">
        <v>350</v>
      </c>
      <c r="E947" s="26">
        <v>55</v>
      </c>
      <c r="F947" s="15">
        <f t="shared" si="208"/>
        <v>-0.15277777777777798</v>
      </c>
      <c r="G947" s="15">
        <f t="shared" si="196"/>
        <v>-0.55000000000000082</v>
      </c>
      <c r="H947">
        <f t="shared" si="197"/>
        <v>1109.8724999999999</v>
      </c>
      <c r="I947">
        <f t="shared" si="198"/>
        <v>-74754005.529843837</v>
      </c>
      <c r="J947">
        <f t="shared" si="209"/>
        <v>55</v>
      </c>
      <c r="K947">
        <f t="shared" si="199"/>
        <v>693321.75</v>
      </c>
      <c r="L947">
        <f t="shared" si="200"/>
        <v>1943562.5</v>
      </c>
      <c r="M947" s="42">
        <f t="shared" si="201"/>
        <v>-72117.121279843836</v>
      </c>
      <c r="N947">
        <f t="shared" si="202"/>
        <v>151.27020000000002</v>
      </c>
      <c r="O947">
        <f t="shared" si="203"/>
        <v>1109.8724999999999</v>
      </c>
      <c r="P947" s="43">
        <f t="shared" si="204"/>
        <v>1261.1426999999999</v>
      </c>
      <c r="Q947" s="44">
        <f t="shared" si="205"/>
        <v>-79610.229531250094</v>
      </c>
      <c r="R947" t="str">
        <f t="shared" si="206"/>
        <v>Braking</v>
      </c>
      <c r="S947">
        <f t="shared" si="207"/>
        <v>69362.848499999993</v>
      </c>
    </row>
    <row r="948" spans="2:19" x14ac:dyDescent="0.3">
      <c r="B948" s="27" t="s">
        <v>12</v>
      </c>
      <c r="C948" s="27">
        <v>940</v>
      </c>
      <c r="D948" s="27">
        <v>351</v>
      </c>
      <c r="E948" s="26">
        <v>54.4</v>
      </c>
      <c r="F948" s="15">
        <f t="shared" si="208"/>
        <v>-0.12499999999999981</v>
      </c>
      <c r="G948" s="15">
        <f t="shared" si="196"/>
        <v>-0.44999999999999934</v>
      </c>
      <c r="H948">
        <f t="shared" si="197"/>
        <v>1085.789184</v>
      </c>
      <c r="I948">
        <f t="shared" si="198"/>
        <v>-59962707.686399907</v>
      </c>
      <c r="J948">
        <f t="shared" si="209"/>
        <v>54.4</v>
      </c>
      <c r="K948">
        <f t="shared" si="199"/>
        <v>685758.24</v>
      </c>
      <c r="L948">
        <f t="shared" si="200"/>
        <v>1901388.7999999998</v>
      </c>
      <c r="M948" s="42">
        <f t="shared" si="201"/>
        <v>-57375.560646399907</v>
      </c>
      <c r="N948">
        <f t="shared" si="202"/>
        <v>151.27020000000002</v>
      </c>
      <c r="O948">
        <f t="shared" si="203"/>
        <v>1085.789184</v>
      </c>
      <c r="P948" s="43">
        <f t="shared" si="204"/>
        <v>1237.0593839999999</v>
      </c>
      <c r="Q948" s="44">
        <f t="shared" si="205"/>
        <v>-63790.1145599999</v>
      </c>
      <c r="R948" t="str">
        <f t="shared" si="206"/>
        <v>Braking</v>
      </c>
      <c r="S948">
        <f t="shared" si="207"/>
        <v>67296.030489599987</v>
      </c>
    </row>
    <row r="949" spans="2:19" x14ac:dyDescent="0.3">
      <c r="B949" s="27" t="s">
        <v>12</v>
      </c>
      <c r="C949" s="27">
        <v>941</v>
      </c>
      <c r="D949" s="27">
        <v>352</v>
      </c>
      <c r="E949" s="26">
        <v>54.1</v>
      </c>
      <c r="F949" s="15">
        <f t="shared" si="208"/>
        <v>-5.5555555555555358E-2</v>
      </c>
      <c r="G949" s="15">
        <f t="shared" si="196"/>
        <v>-0.19999999999999932</v>
      </c>
      <c r="H949">
        <f t="shared" si="197"/>
        <v>1073.846589</v>
      </c>
      <c r="I949">
        <f t="shared" si="198"/>
        <v>-26413076.429841824</v>
      </c>
      <c r="J949">
        <f t="shared" si="209"/>
        <v>54.1</v>
      </c>
      <c r="K949">
        <f t="shared" si="199"/>
        <v>681976.48499999999</v>
      </c>
      <c r="L949">
        <f t="shared" si="200"/>
        <v>1880475.425</v>
      </c>
      <c r="M949" s="42">
        <f t="shared" si="201"/>
        <v>-23850.624519841826</v>
      </c>
      <c r="N949">
        <f t="shared" si="202"/>
        <v>151.27020000000002</v>
      </c>
      <c r="O949">
        <f t="shared" si="203"/>
        <v>1073.846589</v>
      </c>
      <c r="P949" s="43">
        <f t="shared" si="204"/>
        <v>1225.1167889999999</v>
      </c>
      <c r="Q949" s="44">
        <f t="shared" si="205"/>
        <v>-28069.156673583235</v>
      </c>
      <c r="R949" t="str">
        <f t="shared" si="206"/>
        <v>Braking</v>
      </c>
      <c r="S949">
        <f t="shared" si="207"/>
        <v>66278.8182849</v>
      </c>
    </row>
    <row r="950" spans="2:19" x14ac:dyDescent="0.3">
      <c r="B950" s="27" t="s">
        <v>12</v>
      </c>
      <c r="C950" s="27">
        <v>942</v>
      </c>
      <c r="D950" s="27">
        <v>353</v>
      </c>
      <c r="E950" s="26">
        <v>54</v>
      </c>
      <c r="F950" s="15">
        <f t="shared" si="208"/>
        <v>-2.7777777777778172E-2</v>
      </c>
      <c r="G950" s="15">
        <f t="shared" si="196"/>
        <v>-0.10000000000000142</v>
      </c>
      <c r="H950">
        <f t="shared" si="197"/>
        <v>1069.8804</v>
      </c>
      <c r="I950">
        <f t="shared" si="198"/>
        <v>-13185740.989800187</v>
      </c>
      <c r="J950">
        <f t="shared" si="209"/>
        <v>54</v>
      </c>
      <c r="K950">
        <f t="shared" si="199"/>
        <v>680715.9</v>
      </c>
      <c r="L950">
        <f t="shared" si="200"/>
        <v>1873530</v>
      </c>
      <c r="M950" s="42">
        <f t="shared" si="201"/>
        <v>-10631.495089800186</v>
      </c>
      <c r="N950">
        <f t="shared" si="202"/>
        <v>151.27020000000002</v>
      </c>
      <c r="O950">
        <f t="shared" si="203"/>
        <v>1069.8804</v>
      </c>
      <c r="P950" s="43">
        <f t="shared" si="204"/>
        <v>1221.1505999999999</v>
      </c>
      <c r="Q950" s="44">
        <f t="shared" si="205"/>
        <v>-13997.601900000198</v>
      </c>
      <c r="R950" t="str">
        <f t="shared" si="206"/>
        <v>Braking</v>
      </c>
      <c r="S950">
        <f t="shared" si="207"/>
        <v>65942.132400000002</v>
      </c>
    </row>
    <row r="951" spans="2:19" x14ac:dyDescent="0.3">
      <c r="B951" s="27" t="s">
        <v>12</v>
      </c>
      <c r="C951" s="27">
        <v>943</v>
      </c>
      <c r="D951" s="27">
        <v>354</v>
      </c>
      <c r="E951" s="26">
        <v>53.9</v>
      </c>
      <c r="F951" s="15">
        <f t="shared" si="208"/>
        <v>-1.3888888888889086E-2</v>
      </c>
      <c r="G951" s="15">
        <f t="shared" si="196"/>
        <v>-5.0000000000000711E-2</v>
      </c>
      <c r="H951">
        <f t="shared" si="197"/>
        <v>1065.9215490000001</v>
      </c>
      <c r="I951">
        <f t="shared" si="198"/>
        <v>-6582428.2744910736</v>
      </c>
      <c r="J951">
        <f t="shared" si="209"/>
        <v>53.9</v>
      </c>
      <c r="K951">
        <f t="shared" si="199"/>
        <v>679455.31499999994</v>
      </c>
      <c r="L951">
        <f t="shared" si="200"/>
        <v>1866597.425</v>
      </c>
      <c r="M951" s="42">
        <f t="shared" si="201"/>
        <v>-4036.3755344910742</v>
      </c>
      <c r="N951">
        <f t="shared" si="202"/>
        <v>151.27020000000002</v>
      </c>
      <c r="O951">
        <f t="shared" si="203"/>
        <v>1065.9215489999999</v>
      </c>
      <c r="P951" s="43">
        <f t="shared" si="204"/>
        <v>1217.1917489999998</v>
      </c>
      <c r="Q951" s="44">
        <f t="shared" si="205"/>
        <v>-6980.3056993542668</v>
      </c>
      <c r="R951" t="str">
        <f t="shared" si="206"/>
        <v>Braking</v>
      </c>
      <c r="S951">
        <f t="shared" si="207"/>
        <v>65606.635271099993</v>
      </c>
    </row>
    <row r="952" spans="2:19" x14ac:dyDescent="0.3">
      <c r="B952" s="27" t="s">
        <v>12</v>
      </c>
      <c r="C952" s="27">
        <v>944</v>
      </c>
      <c r="D952" s="27">
        <v>355</v>
      </c>
      <c r="E952" s="26">
        <v>53.9</v>
      </c>
      <c r="F952" s="15">
        <f t="shared" si="208"/>
        <v>1.3888888888889086E-2</v>
      </c>
      <c r="G952" s="15">
        <f t="shared" si="196"/>
        <v>5.0000000000000711E-2</v>
      </c>
      <c r="H952">
        <f t="shared" si="197"/>
        <v>1065.9215490000001</v>
      </c>
      <c r="I952">
        <f t="shared" si="198"/>
        <v>6596396.2881227611</v>
      </c>
      <c r="J952">
        <f t="shared" si="209"/>
        <v>53.9</v>
      </c>
      <c r="K952">
        <f t="shared" si="199"/>
        <v>679455.31499999994</v>
      </c>
      <c r="L952">
        <f t="shared" si="200"/>
        <v>1866597.425</v>
      </c>
      <c r="M952" s="42">
        <f t="shared" si="201"/>
        <v>9142.4490281227627</v>
      </c>
      <c r="N952">
        <f t="shared" si="202"/>
        <v>151.27020000000002</v>
      </c>
      <c r="O952">
        <f t="shared" si="203"/>
        <v>1065.9215489999999</v>
      </c>
      <c r="P952" s="43">
        <f t="shared" si="204"/>
        <v>1217.1917489999998</v>
      </c>
      <c r="Q952" s="44">
        <f t="shared" si="205"/>
        <v>6987.7079323334337</v>
      </c>
      <c r="R952" t="str">
        <f t="shared" si="206"/>
        <v>Accelerating</v>
      </c>
      <c r="S952">
        <f t="shared" si="207"/>
        <v>65606.635271099993</v>
      </c>
    </row>
    <row r="953" spans="2:19" x14ac:dyDescent="0.3">
      <c r="B953" s="27" t="s">
        <v>12</v>
      </c>
      <c r="C953" s="27">
        <v>945</v>
      </c>
      <c r="D953" s="27">
        <v>356</v>
      </c>
      <c r="E953" s="26">
        <v>54</v>
      </c>
      <c r="F953" s="15">
        <f t="shared" si="208"/>
        <v>4.1666666666667261E-2</v>
      </c>
      <c r="G953" s="15">
        <f t="shared" si="196"/>
        <v>0.15000000000000213</v>
      </c>
      <c r="H953">
        <f t="shared" si="197"/>
        <v>1069.8804</v>
      </c>
      <c r="I953">
        <f t="shared" si="198"/>
        <v>19904790.504375283</v>
      </c>
      <c r="J953">
        <f t="shared" si="209"/>
        <v>54</v>
      </c>
      <c r="K953">
        <f t="shared" si="199"/>
        <v>680715.9</v>
      </c>
      <c r="L953">
        <f t="shared" si="200"/>
        <v>1873530</v>
      </c>
      <c r="M953" s="42">
        <f t="shared" si="201"/>
        <v>22459.036404375282</v>
      </c>
      <c r="N953">
        <f t="shared" si="202"/>
        <v>151.27020000000002</v>
      </c>
      <c r="O953">
        <f t="shared" si="203"/>
        <v>1069.8804</v>
      </c>
      <c r="P953" s="43">
        <f t="shared" si="204"/>
        <v>1221.1505999999999</v>
      </c>
      <c r="Q953" s="44">
        <f t="shared" si="205"/>
        <v>21063.270375000298</v>
      </c>
      <c r="R953" t="str">
        <f t="shared" si="206"/>
        <v>Accelerating</v>
      </c>
      <c r="S953">
        <f t="shared" si="207"/>
        <v>65942.132400000002</v>
      </c>
    </row>
    <row r="954" spans="2:19" x14ac:dyDescent="0.3">
      <c r="B954" s="27" t="s">
        <v>12</v>
      </c>
      <c r="C954" s="27">
        <v>946</v>
      </c>
      <c r="D954" s="27">
        <v>357</v>
      </c>
      <c r="E954" s="26">
        <v>54.2</v>
      </c>
      <c r="F954" s="15">
        <f t="shared" si="208"/>
        <v>0.1388888888888889</v>
      </c>
      <c r="G954" s="15">
        <f t="shared" si="196"/>
        <v>0.50000000000000011</v>
      </c>
      <c r="H954">
        <f t="shared" si="197"/>
        <v>1077.8201160000001</v>
      </c>
      <c r="I954">
        <f t="shared" si="198"/>
        <v>66983226.870156676</v>
      </c>
      <c r="J954">
        <f t="shared" si="209"/>
        <v>54.2</v>
      </c>
      <c r="K954">
        <f t="shared" si="199"/>
        <v>683237.07000000007</v>
      </c>
      <c r="L954">
        <f t="shared" si="200"/>
        <v>1887433.7000000002</v>
      </c>
      <c r="M954" s="42">
        <f t="shared" si="201"/>
        <v>69553.897640156676</v>
      </c>
      <c r="N954">
        <f t="shared" si="202"/>
        <v>151.27020000000002</v>
      </c>
      <c r="O954">
        <f t="shared" si="203"/>
        <v>1077.8201160000001</v>
      </c>
      <c r="P954" s="43">
        <f t="shared" si="204"/>
        <v>1229.090316</v>
      </c>
      <c r="Q954" s="44">
        <f t="shared" si="205"/>
        <v>70806.793731666679</v>
      </c>
      <c r="R954" t="str">
        <f t="shared" si="206"/>
        <v>Accelerating</v>
      </c>
      <c r="S954">
        <f t="shared" si="207"/>
        <v>66616.695127200001</v>
      </c>
    </row>
    <row r="955" spans="2:19" x14ac:dyDescent="0.3">
      <c r="B955" s="27" t="s">
        <v>12</v>
      </c>
      <c r="C955" s="27">
        <v>947</v>
      </c>
      <c r="D955" s="27">
        <v>358</v>
      </c>
      <c r="E955" s="26">
        <v>55</v>
      </c>
      <c r="F955" s="15">
        <f t="shared" si="208"/>
        <v>0.22222222222222143</v>
      </c>
      <c r="G955" s="15">
        <f t="shared" si="196"/>
        <v>0.79999999999999727</v>
      </c>
      <c r="H955">
        <f t="shared" si="197"/>
        <v>1109.8724999999999</v>
      </c>
      <c r="I955">
        <f t="shared" si="198"/>
        <v>110593738.53916627</v>
      </c>
      <c r="J955">
        <f t="shared" si="209"/>
        <v>55</v>
      </c>
      <c r="K955">
        <f t="shared" si="199"/>
        <v>693321.75</v>
      </c>
      <c r="L955">
        <f t="shared" si="200"/>
        <v>1943562.5</v>
      </c>
      <c r="M955" s="42">
        <f t="shared" si="201"/>
        <v>113230.62278916627</v>
      </c>
      <c r="N955">
        <f t="shared" si="202"/>
        <v>151.27020000000002</v>
      </c>
      <c r="O955">
        <f t="shared" si="203"/>
        <v>1109.8724999999999</v>
      </c>
      <c r="P955" s="43">
        <f t="shared" si="204"/>
        <v>1261.1426999999999</v>
      </c>
      <c r="Q955" s="44">
        <f t="shared" si="205"/>
        <v>116783.25083333292</v>
      </c>
      <c r="R955" t="str">
        <f t="shared" si="206"/>
        <v>Accelerating</v>
      </c>
      <c r="S955">
        <f t="shared" si="207"/>
        <v>69362.848499999993</v>
      </c>
    </row>
    <row r="956" spans="2:19" x14ac:dyDescent="0.3">
      <c r="B956" s="27" t="s">
        <v>12</v>
      </c>
      <c r="C956" s="27">
        <v>948</v>
      </c>
      <c r="D956" s="27">
        <v>359</v>
      </c>
      <c r="E956" s="26">
        <v>55.8</v>
      </c>
      <c r="F956" s="15">
        <f t="shared" si="208"/>
        <v>0.16666666666666705</v>
      </c>
      <c r="G956" s="15">
        <f t="shared" si="196"/>
        <v>0.60000000000000142</v>
      </c>
      <c r="H956">
        <f t="shared" si="197"/>
        <v>1142.3945160000001</v>
      </c>
      <c r="I956">
        <f t="shared" si="198"/>
        <v>85556210.092272207</v>
      </c>
      <c r="J956">
        <f t="shared" si="209"/>
        <v>55.8</v>
      </c>
      <c r="K956">
        <f t="shared" si="199"/>
        <v>703406.42999999993</v>
      </c>
      <c r="L956">
        <f t="shared" si="200"/>
        <v>2000513.7</v>
      </c>
      <c r="M956" s="42">
        <f t="shared" si="201"/>
        <v>88260.130222272215</v>
      </c>
      <c r="N956">
        <f t="shared" si="202"/>
        <v>151.27020000000002</v>
      </c>
      <c r="O956">
        <f t="shared" si="203"/>
        <v>1142.3945160000001</v>
      </c>
      <c r="P956" s="43">
        <f t="shared" si="204"/>
        <v>1293.664716</v>
      </c>
      <c r="Q956" s="44">
        <f t="shared" si="205"/>
        <v>90249.166764000212</v>
      </c>
      <c r="R956" t="str">
        <f t="shared" si="206"/>
        <v>Accelerating</v>
      </c>
      <c r="S956">
        <f t="shared" si="207"/>
        <v>72186.491152799994</v>
      </c>
    </row>
    <row r="957" spans="2:19" x14ac:dyDescent="0.3">
      <c r="B957" s="27" t="s">
        <v>12</v>
      </c>
      <c r="C957" s="27">
        <v>949</v>
      </c>
      <c r="D957" s="27">
        <v>360</v>
      </c>
      <c r="E957" s="26">
        <v>56.2</v>
      </c>
      <c r="F957" s="15">
        <f t="shared" si="208"/>
        <v>4.1666666666667261E-2</v>
      </c>
      <c r="G957" s="15">
        <f t="shared" si="196"/>
        <v>0.15000000000000213</v>
      </c>
      <c r="H957">
        <f t="shared" si="197"/>
        <v>1158.8316360000003</v>
      </c>
      <c r="I957">
        <f t="shared" si="198"/>
        <v>21742602.712776069</v>
      </c>
      <c r="J957">
        <f t="shared" si="209"/>
        <v>56.2</v>
      </c>
      <c r="K957">
        <f t="shared" si="199"/>
        <v>708448.77</v>
      </c>
      <c r="L957">
        <f t="shared" si="200"/>
        <v>2029297.7000000004</v>
      </c>
      <c r="M957" s="42">
        <f t="shared" si="201"/>
        <v>24480.349182776066</v>
      </c>
      <c r="N957">
        <f t="shared" si="202"/>
        <v>151.27020000000002</v>
      </c>
      <c r="O957">
        <f t="shared" si="203"/>
        <v>1158.8316360000001</v>
      </c>
      <c r="P957" s="43">
        <f t="shared" si="204"/>
        <v>1310.101836</v>
      </c>
      <c r="Q957" s="44">
        <f t="shared" si="205"/>
        <v>22911.067136750335</v>
      </c>
      <c r="R957" t="str">
        <f t="shared" si="206"/>
        <v>Accelerating</v>
      </c>
      <c r="S957">
        <f t="shared" si="207"/>
        <v>73627.723183200011</v>
      </c>
    </row>
    <row r="958" spans="2:19" x14ac:dyDescent="0.3">
      <c r="B958" s="27" t="s">
        <v>12</v>
      </c>
      <c r="C958" s="27">
        <v>950</v>
      </c>
      <c r="D958" s="27">
        <v>361</v>
      </c>
      <c r="E958" s="26">
        <v>56.1</v>
      </c>
      <c r="F958" s="15">
        <f t="shared" si="208"/>
        <v>-0.15277777777777798</v>
      </c>
      <c r="G958" s="15">
        <f t="shared" si="196"/>
        <v>-0.55000000000000082</v>
      </c>
      <c r="H958">
        <f t="shared" si="197"/>
        <v>1154.7113489999999</v>
      </c>
      <c r="I958">
        <f t="shared" si="198"/>
        <v>-79606923.036093861</v>
      </c>
      <c r="J958">
        <f t="shared" si="209"/>
        <v>56.1</v>
      </c>
      <c r="K958">
        <f t="shared" si="199"/>
        <v>707188.18500000006</v>
      </c>
      <c r="L958">
        <f t="shared" si="200"/>
        <v>2022082.425</v>
      </c>
      <c r="M958" s="42">
        <f t="shared" si="201"/>
        <v>-76877.65242609386</v>
      </c>
      <c r="N958">
        <f t="shared" si="202"/>
        <v>151.27020000000002</v>
      </c>
      <c r="O958">
        <f t="shared" si="203"/>
        <v>1154.7113489999999</v>
      </c>
      <c r="P958" s="43">
        <f t="shared" si="204"/>
        <v>1305.9815489999999</v>
      </c>
      <c r="Q958" s="44">
        <f t="shared" si="205"/>
        <v>-83796.761090625121</v>
      </c>
      <c r="R958" t="str">
        <f t="shared" si="206"/>
        <v>Braking</v>
      </c>
      <c r="S958">
        <f t="shared" si="207"/>
        <v>73265.564898899989</v>
      </c>
    </row>
    <row r="959" spans="2:19" x14ac:dyDescent="0.3">
      <c r="B959" s="27" t="s">
        <v>12</v>
      </c>
      <c r="C959" s="27">
        <v>951</v>
      </c>
      <c r="D959" s="27">
        <v>362</v>
      </c>
      <c r="E959" s="26">
        <v>55.1</v>
      </c>
      <c r="F959" s="15">
        <f t="shared" si="208"/>
        <v>-0.47222222222222199</v>
      </c>
      <c r="G959" s="15">
        <f t="shared" si="196"/>
        <v>-1.6999999999999993</v>
      </c>
      <c r="H959">
        <f t="shared" si="197"/>
        <v>1113.9120690000002</v>
      </c>
      <c r="I959">
        <f t="shared" si="198"/>
        <v>-237863808.54119954</v>
      </c>
      <c r="J959">
        <f t="shared" si="209"/>
        <v>55.1</v>
      </c>
      <c r="K959">
        <f t="shared" si="199"/>
        <v>694582.33500000008</v>
      </c>
      <c r="L959">
        <f t="shared" si="200"/>
        <v>1950636.425</v>
      </c>
      <c r="M959" s="42">
        <f t="shared" si="201"/>
        <v>-235218.58978119952</v>
      </c>
      <c r="N959">
        <f t="shared" si="202"/>
        <v>151.27020000000002</v>
      </c>
      <c r="O959">
        <f t="shared" si="203"/>
        <v>1113.9120690000002</v>
      </c>
      <c r="P959" s="43">
        <f t="shared" si="204"/>
        <v>1265.1822690000001</v>
      </c>
      <c r="Q959" s="44">
        <f t="shared" si="205"/>
        <v>-250119.67249337491</v>
      </c>
      <c r="R959" t="str">
        <f t="shared" si="206"/>
        <v>Braking</v>
      </c>
      <c r="S959">
        <f t="shared" si="207"/>
        <v>69711.543021900012</v>
      </c>
    </row>
    <row r="960" spans="2:19" x14ac:dyDescent="0.3">
      <c r="B960" s="27" t="s">
        <v>12</v>
      </c>
      <c r="C960" s="27">
        <v>952</v>
      </c>
      <c r="D960" s="27">
        <v>363</v>
      </c>
      <c r="E960" s="26">
        <v>52.7</v>
      </c>
      <c r="F960" s="15">
        <f t="shared" si="208"/>
        <v>-0.93055555555555591</v>
      </c>
      <c r="G960" s="15">
        <f t="shared" si="196"/>
        <v>-3.3500000000000014</v>
      </c>
      <c r="H960">
        <f t="shared" si="197"/>
        <v>1018.9877010000002</v>
      </c>
      <c r="I960">
        <f t="shared" si="198"/>
        <v>-429689903.94163895</v>
      </c>
      <c r="J960">
        <f t="shared" si="209"/>
        <v>52.7</v>
      </c>
      <c r="K960">
        <f t="shared" si="199"/>
        <v>664328.29500000004</v>
      </c>
      <c r="L960">
        <f t="shared" si="200"/>
        <v>1784408.8250000002</v>
      </c>
      <c r="M960" s="42">
        <f t="shared" si="201"/>
        <v>-427241.16682163894</v>
      </c>
      <c r="N960">
        <f t="shared" si="202"/>
        <v>151.27020000000002</v>
      </c>
      <c r="O960">
        <f t="shared" si="203"/>
        <v>1018.9877010000001</v>
      </c>
      <c r="P960" s="43">
        <f t="shared" si="204"/>
        <v>1170.2579010000002</v>
      </c>
      <c r="Q960" s="44">
        <f t="shared" si="205"/>
        <v>-451354.94111516693</v>
      </c>
      <c r="R960" t="str">
        <f t="shared" si="206"/>
        <v>Braking</v>
      </c>
      <c r="S960">
        <f t="shared" si="207"/>
        <v>61672.591382700011</v>
      </c>
    </row>
    <row r="961" spans="2:19" x14ac:dyDescent="0.3">
      <c r="B961" s="27" t="s">
        <v>12</v>
      </c>
      <c r="C961" s="27">
        <v>953</v>
      </c>
      <c r="D961" s="27">
        <v>364</v>
      </c>
      <c r="E961" s="26">
        <v>48.4</v>
      </c>
      <c r="F961" s="15">
        <f t="shared" si="208"/>
        <v>-1.3333333333333335</v>
      </c>
      <c r="G961" s="15">
        <f t="shared" si="196"/>
        <v>-4.8000000000000016</v>
      </c>
      <c r="H961">
        <f t="shared" si="197"/>
        <v>859.48526400000003</v>
      </c>
      <c r="I961">
        <f t="shared" si="198"/>
        <v>-520394834.75478411</v>
      </c>
      <c r="J961">
        <f t="shared" si="209"/>
        <v>48.4</v>
      </c>
      <c r="K961">
        <f t="shared" si="199"/>
        <v>610123.14</v>
      </c>
      <c r="L961">
        <f t="shared" si="200"/>
        <v>1505094.8</v>
      </c>
      <c r="M961" s="42">
        <f t="shared" si="201"/>
        <v>-518279.61681478412</v>
      </c>
      <c r="N961">
        <f t="shared" si="202"/>
        <v>151.27020000000002</v>
      </c>
      <c r="O961">
        <f t="shared" si="203"/>
        <v>859.48526400000003</v>
      </c>
      <c r="P961" s="43">
        <f t="shared" si="204"/>
        <v>1010.7554640000001</v>
      </c>
      <c r="Q961" s="44">
        <f t="shared" si="205"/>
        <v>-546059.63772800006</v>
      </c>
      <c r="R961" t="str">
        <f t="shared" si="206"/>
        <v>Braking</v>
      </c>
      <c r="S961">
        <f t="shared" si="207"/>
        <v>48920.564457600005</v>
      </c>
    </row>
    <row r="962" spans="2:19" x14ac:dyDescent="0.3">
      <c r="B962" s="27" t="s">
        <v>12</v>
      </c>
      <c r="C962" s="27">
        <v>954</v>
      </c>
      <c r="D962" s="27">
        <v>365</v>
      </c>
      <c r="E962" s="26">
        <v>43.1</v>
      </c>
      <c r="F962" s="15">
        <f t="shared" si="208"/>
        <v>-1.4722222222222223</v>
      </c>
      <c r="G962" s="15">
        <f t="shared" si="196"/>
        <v>-5.3000000000000007</v>
      </c>
      <c r="H962">
        <f t="shared" si="197"/>
        <v>681.55710899999997</v>
      </c>
      <c r="I962">
        <f t="shared" si="198"/>
        <v>-456606799.7246685</v>
      </c>
      <c r="J962">
        <f t="shared" si="209"/>
        <v>43.1</v>
      </c>
      <c r="K962">
        <f t="shared" si="199"/>
        <v>543312.13500000001</v>
      </c>
      <c r="L962">
        <f t="shared" si="200"/>
        <v>1193514.425</v>
      </c>
      <c r="M962" s="42">
        <f t="shared" si="201"/>
        <v>-454869.97316466848</v>
      </c>
      <c r="N962">
        <f t="shared" si="202"/>
        <v>151.27020000000002</v>
      </c>
      <c r="O962">
        <f t="shared" si="203"/>
        <v>681.55710900000008</v>
      </c>
      <c r="P962" s="43">
        <f t="shared" si="204"/>
        <v>832.82730900000013</v>
      </c>
      <c r="Q962" s="44">
        <f t="shared" si="205"/>
        <v>-478623.47979524999</v>
      </c>
      <c r="R962" t="str">
        <f t="shared" si="206"/>
        <v>Braking</v>
      </c>
      <c r="S962">
        <f t="shared" si="207"/>
        <v>35894.857017900009</v>
      </c>
    </row>
    <row r="963" spans="2:19" x14ac:dyDescent="0.3">
      <c r="B963" s="27" t="s">
        <v>12</v>
      </c>
      <c r="C963" s="27">
        <v>955</v>
      </c>
      <c r="D963" s="27">
        <v>366</v>
      </c>
      <c r="E963" s="26">
        <v>37.799999999999997</v>
      </c>
      <c r="F963" s="15">
        <f t="shared" si="208"/>
        <v>-1.4722222222222223</v>
      </c>
      <c r="G963" s="15">
        <f t="shared" si="196"/>
        <v>-5.3000000000000007</v>
      </c>
      <c r="H963">
        <f t="shared" si="197"/>
        <v>524.2413959999999</v>
      </c>
      <c r="I963">
        <f t="shared" si="198"/>
        <v>-351950371.34591246</v>
      </c>
      <c r="J963">
        <f t="shared" si="209"/>
        <v>37.799999999999997</v>
      </c>
      <c r="K963">
        <f t="shared" si="199"/>
        <v>476501.13</v>
      </c>
      <c r="L963">
        <f t="shared" si="200"/>
        <v>918029.69999999984</v>
      </c>
      <c r="M963" s="42">
        <f t="shared" si="201"/>
        <v>-350555.84051591245</v>
      </c>
      <c r="N963">
        <f t="shared" si="202"/>
        <v>151.27020000000002</v>
      </c>
      <c r="O963">
        <f t="shared" si="203"/>
        <v>524.2413959999999</v>
      </c>
      <c r="P963" s="43">
        <f t="shared" si="204"/>
        <v>675.51159599999994</v>
      </c>
      <c r="Q963" s="44">
        <f t="shared" si="205"/>
        <v>-368534.42025749997</v>
      </c>
      <c r="R963" t="str">
        <f t="shared" si="206"/>
        <v>Braking</v>
      </c>
      <c r="S963">
        <f t="shared" si="207"/>
        <v>25534.338328799997</v>
      </c>
    </row>
    <row r="964" spans="2:19" x14ac:dyDescent="0.3">
      <c r="B964" s="27" t="s">
        <v>12</v>
      </c>
      <c r="C964" s="27">
        <v>956</v>
      </c>
      <c r="D964" s="27">
        <v>367</v>
      </c>
      <c r="E964" s="26">
        <v>32.5</v>
      </c>
      <c r="F964" s="15">
        <f t="shared" si="208"/>
        <v>-1.4722222222222219</v>
      </c>
      <c r="G964" s="15">
        <f t="shared" si="196"/>
        <v>-5.3</v>
      </c>
      <c r="H964">
        <f t="shared" si="197"/>
        <v>387.53812499999998</v>
      </c>
      <c r="I964">
        <f t="shared" si="198"/>
        <v>-260719546.13791659</v>
      </c>
      <c r="J964">
        <f t="shared" si="209"/>
        <v>32.5</v>
      </c>
      <c r="K964">
        <f t="shared" si="199"/>
        <v>409690.125</v>
      </c>
      <c r="L964">
        <f t="shared" si="200"/>
        <v>678640.625</v>
      </c>
      <c r="M964" s="42">
        <f t="shared" si="201"/>
        <v>-259631.2153879166</v>
      </c>
      <c r="N964">
        <f t="shared" si="202"/>
        <v>151.27020000000002</v>
      </c>
      <c r="O964">
        <f t="shared" si="203"/>
        <v>387.53812499999998</v>
      </c>
      <c r="P964" s="43">
        <f t="shared" si="204"/>
        <v>538.80832499999997</v>
      </c>
      <c r="Q964" s="44">
        <f t="shared" si="205"/>
        <v>-272719.19052083325</v>
      </c>
      <c r="R964" t="str">
        <f t="shared" si="206"/>
        <v>Braking</v>
      </c>
      <c r="S964">
        <f t="shared" si="207"/>
        <v>17511.270562499998</v>
      </c>
    </row>
    <row r="965" spans="2:19" x14ac:dyDescent="0.3">
      <c r="B965" s="27" t="s">
        <v>12</v>
      </c>
      <c r="C965" s="27">
        <v>957</v>
      </c>
      <c r="D965" s="27">
        <v>368</v>
      </c>
      <c r="E965" s="26">
        <v>27.2</v>
      </c>
      <c r="F965" s="15">
        <f t="shared" si="208"/>
        <v>-1.0277777777777775</v>
      </c>
      <c r="G965" s="15">
        <f t="shared" si="196"/>
        <v>-3.6999999999999988</v>
      </c>
      <c r="H965">
        <f t="shared" si="197"/>
        <v>271.44729599999999</v>
      </c>
      <c r="I965">
        <f t="shared" si="198"/>
        <v>-127755210.83318394</v>
      </c>
      <c r="J965">
        <f t="shared" si="209"/>
        <v>27.2</v>
      </c>
      <c r="K965">
        <f t="shared" si="199"/>
        <v>342879.12</v>
      </c>
      <c r="L965">
        <f t="shared" si="200"/>
        <v>475347.19999999995</v>
      </c>
      <c r="M965" s="42">
        <f t="shared" si="201"/>
        <v>-126936.98451318394</v>
      </c>
      <c r="N965">
        <f t="shared" si="202"/>
        <v>151.27020000000002</v>
      </c>
      <c r="O965">
        <f t="shared" si="203"/>
        <v>271.44729599999999</v>
      </c>
      <c r="P965" s="43">
        <f t="shared" si="204"/>
        <v>422.71749599999998</v>
      </c>
      <c r="Q965" s="44">
        <f t="shared" si="205"/>
        <v>-133495.51811199993</v>
      </c>
      <c r="R965" t="str">
        <f t="shared" si="206"/>
        <v>Braking</v>
      </c>
      <c r="S965">
        <f t="shared" si="207"/>
        <v>11497.915891199998</v>
      </c>
    </row>
    <row r="966" spans="2:19" x14ac:dyDescent="0.3">
      <c r="B966" s="27" t="s">
        <v>12</v>
      </c>
      <c r="C966" s="27">
        <v>958</v>
      </c>
      <c r="D966" s="27">
        <v>369</v>
      </c>
      <c r="E966" s="26">
        <v>25.1</v>
      </c>
      <c r="F966" s="15">
        <f t="shared" si="208"/>
        <v>-0.16666666666666657</v>
      </c>
      <c r="G966" s="15">
        <f t="shared" si="196"/>
        <v>-0.59999999999999964</v>
      </c>
      <c r="H966">
        <f t="shared" si="197"/>
        <v>231.15066900000005</v>
      </c>
      <c r="I966">
        <f t="shared" si="198"/>
        <v>-17678480.215342991</v>
      </c>
      <c r="J966">
        <f t="shared" si="209"/>
        <v>25.1</v>
      </c>
      <c r="K966">
        <f t="shared" si="199"/>
        <v>316406.83500000002</v>
      </c>
      <c r="L966">
        <f t="shared" si="200"/>
        <v>404781.42500000005</v>
      </c>
      <c r="M966" s="42">
        <f t="shared" si="201"/>
        <v>-16957.291955342989</v>
      </c>
      <c r="N966">
        <f t="shared" si="202"/>
        <v>151.27020000000002</v>
      </c>
      <c r="O966">
        <f t="shared" si="203"/>
        <v>231.15066900000005</v>
      </c>
      <c r="P966" s="43">
        <f t="shared" si="204"/>
        <v>382.42086900000004</v>
      </c>
      <c r="Q966" s="44">
        <f t="shared" si="205"/>
        <v>-18453.528408499991</v>
      </c>
      <c r="R966" t="str">
        <f t="shared" si="206"/>
        <v>Braking</v>
      </c>
      <c r="S966">
        <f t="shared" si="207"/>
        <v>9598.7638119000021</v>
      </c>
    </row>
    <row r="967" spans="2:19" x14ac:dyDescent="0.3">
      <c r="B967" s="27" t="s">
        <v>12</v>
      </c>
      <c r="C967" s="27">
        <v>959</v>
      </c>
      <c r="D967" s="27">
        <v>370</v>
      </c>
      <c r="E967" s="26">
        <v>26</v>
      </c>
      <c r="F967" s="15">
        <f t="shared" si="208"/>
        <v>0.58333333333333326</v>
      </c>
      <c r="G967" s="15">
        <f t="shared" si="196"/>
        <v>2.0999999999999996</v>
      </c>
      <c r="H967">
        <f t="shared" si="197"/>
        <v>248.02440000000001</v>
      </c>
      <c r="I967">
        <f t="shared" si="198"/>
        <v>66530137.396449991</v>
      </c>
      <c r="J967">
        <f t="shared" si="209"/>
        <v>26</v>
      </c>
      <c r="K967">
        <f t="shared" si="199"/>
        <v>327752.10000000003</v>
      </c>
      <c r="L967">
        <f t="shared" si="200"/>
        <v>434330</v>
      </c>
      <c r="M967" s="42">
        <f t="shared" si="201"/>
        <v>67292.219496449994</v>
      </c>
      <c r="N967">
        <f t="shared" si="202"/>
        <v>151.27020000000002</v>
      </c>
      <c r="O967">
        <f t="shared" si="203"/>
        <v>248.02440000000001</v>
      </c>
      <c r="P967" s="43">
        <f t="shared" si="204"/>
        <v>399.29460000000006</v>
      </c>
      <c r="Q967" s="44">
        <f t="shared" si="205"/>
        <v>69374.491549999992</v>
      </c>
      <c r="R967" t="str">
        <f t="shared" si="206"/>
        <v>Accelerating</v>
      </c>
      <c r="S967">
        <f t="shared" si="207"/>
        <v>10381.659600000001</v>
      </c>
    </row>
    <row r="968" spans="2:19" x14ac:dyDescent="0.3">
      <c r="B968" s="27" t="s">
        <v>12</v>
      </c>
      <c r="C968" s="27">
        <v>960</v>
      </c>
      <c r="D968" s="27">
        <v>371</v>
      </c>
      <c r="E968" s="26">
        <v>29.3</v>
      </c>
      <c r="F968" s="15">
        <f t="shared" si="208"/>
        <v>1.1944444444444446</v>
      </c>
      <c r="G968" s="15">
        <f t="shared" si="196"/>
        <v>4.3000000000000007</v>
      </c>
      <c r="H968">
        <f t="shared" si="197"/>
        <v>314.97998100000001</v>
      </c>
      <c r="I968">
        <f t="shared" si="198"/>
        <v>173364981.54240003</v>
      </c>
      <c r="J968">
        <f t="shared" si="209"/>
        <v>29.3</v>
      </c>
      <c r="K968">
        <f t="shared" si="199"/>
        <v>369351.40500000003</v>
      </c>
      <c r="L968">
        <f t="shared" si="200"/>
        <v>551579.82499999995</v>
      </c>
      <c r="M968" s="42">
        <f t="shared" si="201"/>
        <v>174285.91277240001</v>
      </c>
      <c r="N968">
        <f t="shared" si="202"/>
        <v>151.27020000000002</v>
      </c>
      <c r="O968">
        <f t="shared" si="203"/>
        <v>314.97998100000001</v>
      </c>
      <c r="P968" s="43">
        <f t="shared" si="204"/>
        <v>466.250181</v>
      </c>
      <c r="Q968" s="44">
        <f t="shared" si="205"/>
        <v>180588.52244000003</v>
      </c>
      <c r="R968" t="str">
        <f t="shared" si="206"/>
        <v>Accelerating</v>
      </c>
      <c r="S968">
        <f t="shared" si="207"/>
        <v>13661.1303033</v>
      </c>
    </row>
    <row r="969" spans="2:19" x14ac:dyDescent="0.3">
      <c r="B969" s="27" t="s">
        <v>12</v>
      </c>
      <c r="C969" s="27">
        <v>961</v>
      </c>
      <c r="D969" s="27">
        <v>372</v>
      </c>
      <c r="E969" s="26">
        <v>34.6</v>
      </c>
      <c r="F969" s="15">
        <f t="shared" si="208"/>
        <v>1.5416666666666663</v>
      </c>
      <c r="G969" s="15">
        <f t="shared" ref="G969:G1032" si="210">SUM((F969*3.6^2)/3.6)</f>
        <v>5.5499999999999989</v>
      </c>
      <c r="H969">
        <f t="shared" ref="H969:H1032" si="211">SUM(0.5*1.223*E969^2*0.3*2)</f>
        <v>439.2380040000001</v>
      </c>
      <c r="I969">
        <f t="shared" ref="I969:I1032" si="212">SUM(H969*(0.5*F969*C969^2))</f>
        <v>312685088.86681473</v>
      </c>
      <c r="J969">
        <f t="shared" si="209"/>
        <v>34.6</v>
      </c>
      <c r="K969">
        <f t="shared" ref="K969:K1032" si="213">SUM(1285*9.81*J969)</f>
        <v>436162.41000000003</v>
      </c>
      <c r="L969">
        <f t="shared" ref="L969:L1032" si="214">SUM(0.5*1285*E969^2)</f>
        <v>769175.3</v>
      </c>
      <c r="M969" s="42">
        <f t="shared" ref="M969:M1032" si="215">SUM((I969+K969+L969)/1000)</f>
        <v>313890.42657681479</v>
      </c>
      <c r="N969">
        <f t="shared" ref="N969:N1032" si="216">SUM(1285*0.012*9.81)</f>
        <v>151.27020000000002</v>
      </c>
      <c r="O969">
        <f t="shared" ref="O969:O1032" si="217">SUM(0.5*2*0.3*1.223*E969^2)</f>
        <v>439.23800400000005</v>
      </c>
      <c r="P969" s="43">
        <f t="shared" ref="P969:P1032" si="218">SUM(N969+O969)</f>
        <v>590.50820400000009</v>
      </c>
      <c r="Q969" s="44">
        <f t="shared" ref="Q969:Q1032" si="219">SUM(I969/C969)</f>
        <v>325374.70225475001</v>
      </c>
      <c r="R969" t="str">
        <f t="shared" ref="R969:R1032" si="220">IF(F969&gt;0, "Accelerating", IF(F969&lt;0, "Braking", IF(F969=0, "None")))</f>
        <v>Accelerating</v>
      </c>
      <c r="S969">
        <f t="shared" ref="S969:S1032" si="221">SUM(P969*E969)</f>
        <v>20431.583858400005</v>
      </c>
    </row>
    <row r="970" spans="2:19" x14ac:dyDescent="0.3">
      <c r="B970" s="27" t="s">
        <v>12</v>
      </c>
      <c r="C970" s="27">
        <v>962</v>
      </c>
      <c r="D970" s="27">
        <v>373</v>
      </c>
      <c r="E970" s="26">
        <v>40.4</v>
      </c>
      <c r="F970" s="15">
        <f t="shared" ref="F970:F1033" si="222">($E971-$E969)/2/3.6</f>
        <v>1.4861111111111105</v>
      </c>
      <c r="G970" s="15">
        <f t="shared" si="210"/>
        <v>5.3499999999999988</v>
      </c>
      <c r="H970">
        <f t="shared" si="211"/>
        <v>598.83950399999992</v>
      </c>
      <c r="I970">
        <f t="shared" si="212"/>
        <v>411795760.94136113</v>
      </c>
      <c r="J970">
        <f t="shared" ref="J970:J1033" si="223">SUM(E970*(C970-C969))</f>
        <v>40.4</v>
      </c>
      <c r="K970">
        <f t="shared" si="213"/>
        <v>509276.34</v>
      </c>
      <c r="L970">
        <f t="shared" si="214"/>
        <v>1048662.7999999998</v>
      </c>
      <c r="M970" s="42">
        <f t="shared" si="215"/>
        <v>413353.70008136111</v>
      </c>
      <c r="N970">
        <f t="shared" si="216"/>
        <v>151.27020000000002</v>
      </c>
      <c r="O970">
        <f t="shared" si="217"/>
        <v>598.83950399999992</v>
      </c>
      <c r="P970" s="43">
        <f t="shared" si="218"/>
        <v>750.10970399999997</v>
      </c>
      <c r="Q970" s="44">
        <f t="shared" si="219"/>
        <v>428062.12156066648</v>
      </c>
      <c r="R970" t="str">
        <f t="shared" si="220"/>
        <v>Accelerating</v>
      </c>
      <c r="S970">
        <f t="shared" si="221"/>
        <v>30304.432041599997</v>
      </c>
    </row>
    <row r="971" spans="2:19" x14ac:dyDescent="0.3">
      <c r="B971" s="27" t="s">
        <v>12</v>
      </c>
      <c r="C971" s="27">
        <v>963</v>
      </c>
      <c r="D971" s="27">
        <v>374</v>
      </c>
      <c r="E971" s="26">
        <v>45.3</v>
      </c>
      <c r="F971" s="15">
        <f t="shared" si="222"/>
        <v>1.1944444444444446</v>
      </c>
      <c r="G971" s="15">
        <f t="shared" si="210"/>
        <v>4.3000000000000007</v>
      </c>
      <c r="H971">
        <f t="shared" si="211"/>
        <v>752.91182099999992</v>
      </c>
      <c r="I971">
        <f t="shared" si="212"/>
        <v>416996729.84367794</v>
      </c>
      <c r="J971">
        <f t="shared" si="223"/>
        <v>45.3</v>
      </c>
      <c r="K971">
        <f t="shared" si="213"/>
        <v>571045.005</v>
      </c>
      <c r="L971">
        <f t="shared" si="214"/>
        <v>1318467.8249999997</v>
      </c>
      <c r="M971" s="42">
        <f t="shared" si="215"/>
        <v>418886.24267367792</v>
      </c>
      <c r="N971">
        <f t="shared" si="216"/>
        <v>151.27020000000002</v>
      </c>
      <c r="O971">
        <f t="shared" si="217"/>
        <v>752.91182099999992</v>
      </c>
      <c r="P971" s="43">
        <f t="shared" si="218"/>
        <v>904.18202099999996</v>
      </c>
      <c r="Q971" s="44">
        <f t="shared" si="219"/>
        <v>433018.41105262504</v>
      </c>
      <c r="R971" t="str">
        <f t="shared" si="220"/>
        <v>Accelerating</v>
      </c>
      <c r="S971">
        <f t="shared" si="221"/>
        <v>40959.445551299999</v>
      </c>
    </row>
    <row r="972" spans="2:19" x14ac:dyDescent="0.3">
      <c r="B972" s="27" t="s">
        <v>12</v>
      </c>
      <c r="C972" s="27">
        <v>964</v>
      </c>
      <c r="D972" s="27">
        <v>375</v>
      </c>
      <c r="E972" s="26">
        <v>49</v>
      </c>
      <c r="F972" s="15">
        <f t="shared" si="222"/>
        <v>0.80555555555555614</v>
      </c>
      <c r="G972" s="15">
        <f t="shared" si="210"/>
        <v>2.9000000000000021</v>
      </c>
      <c r="H972">
        <f t="shared" si="211"/>
        <v>880.92690000000005</v>
      </c>
      <c r="I972">
        <f t="shared" si="212"/>
        <v>329730742.90846694</v>
      </c>
      <c r="J972">
        <f t="shared" si="223"/>
        <v>49</v>
      </c>
      <c r="K972">
        <f t="shared" si="213"/>
        <v>617686.65</v>
      </c>
      <c r="L972">
        <f t="shared" si="214"/>
        <v>1542642.5</v>
      </c>
      <c r="M972" s="42">
        <f t="shared" si="215"/>
        <v>331891.0720584669</v>
      </c>
      <c r="N972">
        <f t="shared" si="216"/>
        <v>151.27020000000002</v>
      </c>
      <c r="O972">
        <f t="shared" si="217"/>
        <v>880.92690000000005</v>
      </c>
      <c r="P972" s="43">
        <f t="shared" si="218"/>
        <v>1032.1971000000001</v>
      </c>
      <c r="Q972" s="44">
        <f t="shared" si="219"/>
        <v>342044.33911666693</v>
      </c>
      <c r="R972" t="str">
        <f t="shared" si="220"/>
        <v>Accelerating</v>
      </c>
      <c r="S972">
        <f t="shared" si="221"/>
        <v>50577.657900000006</v>
      </c>
    </row>
    <row r="973" spans="2:19" x14ac:dyDescent="0.3">
      <c r="B973" s="27" t="s">
        <v>12</v>
      </c>
      <c r="C973" s="27">
        <v>965</v>
      </c>
      <c r="D973" s="27">
        <v>376</v>
      </c>
      <c r="E973" s="26">
        <v>51.1</v>
      </c>
      <c r="F973" s="15">
        <f t="shared" si="222"/>
        <v>0.43055555555555575</v>
      </c>
      <c r="G973" s="15">
        <f t="shared" si="210"/>
        <v>1.5500000000000007</v>
      </c>
      <c r="H973">
        <f t="shared" si="211"/>
        <v>958.05294900000013</v>
      </c>
      <c r="I973">
        <f t="shared" si="212"/>
        <v>192062837.36394647</v>
      </c>
      <c r="J973">
        <f t="shared" si="223"/>
        <v>51.1</v>
      </c>
      <c r="K973">
        <f t="shared" si="213"/>
        <v>644158.93500000006</v>
      </c>
      <c r="L973">
        <f t="shared" si="214"/>
        <v>1677702.425</v>
      </c>
      <c r="M973" s="42">
        <f t="shared" si="215"/>
        <v>194384.69872394649</v>
      </c>
      <c r="N973">
        <f t="shared" si="216"/>
        <v>151.27020000000002</v>
      </c>
      <c r="O973">
        <f t="shared" si="217"/>
        <v>958.05294900000001</v>
      </c>
      <c r="P973" s="43">
        <f t="shared" si="218"/>
        <v>1109.3231490000001</v>
      </c>
      <c r="Q973" s="44">
        <f t="shared" si="219"/>
        <v>199028.84700927095</v>
      </c>
      <c r="R973" t="str">
        <f t="shared" si="220"/>
        <v>Accelerating</v>
      </c>
      <c r="S973">
        <f t="shared" si="221"/>
        <v>56686.412913900007</v>
      </c>
    </row>
    <row r="974" spans="2:19" x14ac:dyDescent="0.3">
      <c r="B974" s="27" t="s">
        <v>12</v>
      </c>
      <c r="C974" s="27">
        <v>966</v>
      </c>
      <c r="D974" s="27">
        <v>377</v>
      </c>
      <c r="E974" s="26">
        <v>52.1</v>
      </c>
      <c r="F974" s="15">
        <f t="shared" si="222"/>
        <v>0.15277777777777798</v>
      </c>
      <c r="G974" s="15">
        <f t="shared" si="210"/>
        <v>0.55000000000000082</v>
      </c>
      <c r="H974">
        <f t="shared" si="211"/>
        <v>995.91702900000007</v>
      </c>
      <c r="I974">
        <f t="shared" si="212"/>
        <v>70991704.59894985</v>
      </c>
      <c r="J974">
        <f t="shared" si="223"/>
        <v>52.1</v>
      </c>
      <c r="K974">
        <f t="shared" si="213"/>
        <v>656764.78500000003</v>
      </c>
      <c r="L974">
        <f t="shared" si="214"/>
        <v>1744008.4250000003</v>
      </c>
      <c r="M974" s="42">
        <f t="shared" si="215"/>
        <v>73392.477808949843</v>
      </c>
      <c r="N974">
        <f t="shared" si="216"/>
        <v>151.27020000000002</v>
      </c>
      <c r="O974">
        <f t="shared" si="217"/>
        <v>995.91702900000007</v>
      </c>
      <c r="P974" s="43">
        <f t="shared" si="218"/>
        <v>1147.1872290000001</v>
      </c>
      <c r="Q974" s="44">
        <f t="shared" si="219"/>
        <v>73490.377431625107</v>
      </c>
      <c r="R974" t="str">
        <f t="shared" si="220"/>
        <v>Accelerating</v>
      </c>
      <c r="S974">
        <f t="shared" si="221"/>
        <v>59768.454630900007</v>
      </c>
    </row>
    <row r="975" spans="2:19" x14ac:dyDescent="0.3">
      <c r="B975" s="27" t="s">
        <v>12</v>
      </c>
      <c r="C975" s="27">
        <v>967</v>
      </c>
      <c r="D975" s="27">
        <v>378</v>
      </c>
      <c r="E975" s="26">
        <v>52.2</v>
      </c>
      <c r="F975" s="15">
        <f t="shared" si="222"/>
        <v>0</v>
      </c>
      <c r="G975" s="15">
        <f t="shared" si="210"/>
        <v>0</v>
      </c>
      <c r="H975">
        <f t="shared" si="211"/>
        <v>999.74379600000009</v>
      </c>
      <c r="I975">
        <f t="shared" si="212"/>
        <v>0</v>
      </c>
      <c r="J975">
        <f t="shared" si="223"/>
        <v>52.2</v>
      </c>
      <c r="K975">
        <f t="shared" si="213"/>
        <v>658025.37000000011</v>
      </c>
      <c r="L975">
        <f t="shared" si="214"/>
        <v>1750709.7000000002</v>
      </c>
      <c r="M975" s="42">
        <f t="shared" si="215"/>
        <v>2408.7350700000002</v>
      </c>
      <c r="N975">
        <f t="shared" si="216"/>
        <v>151.27020000000002</v>
      </c>
      <c r="O975">
        <f t="shared" si="217"/>
        <v>999.74379600000009</v>
      </c>
      <c r="P975" s="43">
        <f t="shared" si="218"/>
        <v>1151.0139960000001</v>
      </c>
      <c r="Q975" s="44">
        <f t="shared" si="219"/>
        <v>0</v>
      </c>
      <c r="R975" t="str">
        <f t="shared" si="220"/>
        <v>None</v>
      </c>
      <c r="S975">
        <f t="shared" si="221"/>
        <v>60082.930591200013</v>
      </c>
    </row>
    <row r="976" spans="2:19" x14ac:dyDescent="0.3">
      <c r="B976" s="27" t="s">
        <v>12</v>
      </c>
      <c r="C976" s="27">
        <v>968</v>
      </c>
      <c r="D976" s="27">
        <v>379</v>
      </c>
      <c r="E976" s="26">
        <v>52.1</v>
      </c>
      <c r="F976" s="15">
        <f t="shared" si="222"/>
        <v>-6.9444444444444448E-2</v>
      </c>
      <c r="G976" s="15">
        <f t="shared" si="210"/>
        <v>-0.25000000000000006</v>
      </c>
      <c r="H976">
        <f t="shared" si="211"/>
        <v>995.91702900000007</v>
      </c>
      <c r="I976">
        <f t="shared" si="212"/>
        <v>-32402713.825753339</v>
      </c>
      <c r="J976">
        <f t="shared" si="223"/>
        <v>52.1</v>
      </c>
      <c r="K976">
        <f t="shared" si="213"/>
        <v>656764.78500000003</v>
      </c>
      <c r="L976">
        <f t="shared" si="214"/>
        <v>1744008.4250000003</v>
      </c>
      <c r="M976" s="42">
        <f t="shared" si="215"/>
        <v>-30001.940615753338</v>
      </c>
      <c r="N976">
        <f t="shared" si="216"/>
        <v>151.27020000000002</v>
      </c>
      <c r="O976">
        <f t="shared" si="217"/>
        <v>995.91702900000007</v>
      </c>
      <c r="P976" s="43">
        <f t="shared" si="218"/>
        <v>1147.1872290000001</v>
      </c>
      <c r="Q976" s="44">
        <f t="shared" si="219"/>
        <v>-33473.877919166669</v>
      </c>
      <c r="R976" t="str">
        <f t="shared" si="220"/>
        <v>Braking</v>
      </c>
      <c r="S976">
        <f t="shared" si="221"/>
        <v>59768.454630900007</v>
      </c>
    </row>
    <row r="977" spans="2:19" x14ac:dyDescent="0.3">
      <c r="B977" s="27" t="s">
        <v>12</v>
      </c>
      <c r="C977" s="27">
        <v>969</v>
      </c>
      <c r="D977" s="27">
        <v>380</v>
      </c>
      <c r="E977" s="26">
        <v>51.7</v>
      </c>
      <c r="F977" s="15">
        <f t="shared" si="222"/>
        <v>-0.16666666666666705</v>
      </c>
      <c r="G977" s="15">
        <f t="shared" si="210"/>
        <v>-0.60000000000000142</v>
      </c>
      <c r="H977">
        <f t="shared" si="211"/>
        <v>980.68334100000015</v>
      </c>
      <c r="I977">
        <f t="shared" si="212"/>
        <v>-76735284.212391928</v>
      </c>
      <c r="J977">
        <f t="shared" si="223"/>
        <v>51.7</v>
      </c>
      <c r="K977">
        <f t="shared" si="213"/>
        <v>651722.44500000007</v>
      </c>
      <c r="L977">
        <f t="shared" si="214"/>
        <v>1717331.8250000002</v>
      </c>
      <c r="M977" s="42">
        <f t="shared" si="215"/>
        <v>-74366.229942391932</v>
      </c>
      <c r="N977">
        <f t="shared" si="216"/>
        <v>151.27020000000002</v>
      </c>
      <c r="O977">
        <f t="shared" si="217"/>
        <v>980.68334100000015</v>
      </c>
      <c r="P977" s="43">
        <f t="shared" si="218"/>
        <v>1131.9535410000001</v>
      </c>
      <c r="Q977" s="44">
        <f t="shared" si="219"/>
        <v>-79190.179785750181</v>
      </c>
      <c r="R977" t="str">
        <f t="shared" si="220"/>
        <v>Braking</v>
      </c>
      <c r="S977">
        <f t="shared" si="221"/>
        <v>58521.998069700006</v>
      </c>
    </row>
    <row r="978" spans="2:19" x14ac:dyDescent="0.3">
      <c r="B978" s="27" t="s">
        <v>12</v>
      </c>
      <c r="C978" s="27">
        <v>970</v>
      </c>
      <c r="D978" s="27">
        <v>381</v>
      </c>
      <c r="E978" s="26">
        <v>50.9</v>
      </c>
      <c r="F978" s="15">
        <f t="shared" si="222"/>
        <v>-0.34722222222222221</v>
      </c>
      <c r="G978" s="15">
        <f t="shared" si="210"/>
        <v>-1.25</v>
      </c>
      <c r="H978">
        <f t="shared" si="211"/>
        <v>950.56818899999996</v>
      </c>
      <c r="I978">
        <f t="shared" si="212"/>
        <v>-155275973.7899479</v>
      </c>
      <c r="J978">
        <f t="shared" si="223"/>
        <v>50.9</v>
      </c>
      <c r="K978">
        <f t="shared" si="213"/>
        <v>641637.76500000001</v>
      </c>
      <c r="L978">
        <f t="shared" si="214"/>
        <v>1664595.425</v>
      </c>
      <c r="M978" s="42">
        <f t="shared" si="215"/>
        <v>-152969.74059994789</v>
      </c>
      <c r="N978">
        <f t="shared" si="216"/>
        <v>151.27020000000002</v>
      </c>
      <c r="O978">
        <f t="shared" si="217"/>
        <v>950.56818899999996</v>
      </c>
      <c r="P978" s="43">
        <f t="shared" si="218"/>
        <v>1101.838389</v>
      </c>
      <c r="Q978" s="44">
        <f t="shared" si="219"/>
        <v>-160078.32349479164</v>
      </c>
      <c r="R978" t="str">
        <f t="shared" si="220"/>
        <v>Braking</v>
      </c>
      <c r="S978">
        <f t="shared" si="221"/>
        <v>56083.574000100001</v>
      </c>
    </row>
    <row r="979" spans="2:19" x14ac:dyDescent="0.3">
      <c r="B979" s="27" t="s">
        <v>12</v>
      </c>
      <c r="C979" s="27">
        <v>971</v>
      </c>
      <c r="D979" s="27">
        <v>382</v>
      </c>
      <c r="E979" s="26">
        <v>49.2</v>
      </c>
      <c r="F979" s="15">
        <f t="shared" si="222"/>
        <v>-0.69444444444444442</v>
      </c>
      <c r="G979" s="15">
        <f t="shared" si="210"/>
        <v>-2.5</v>
      </c>
      <c r="H979">
        <f t="shared" si="211"/>
        <v>888.13281600000016</v>
      </c>
      <c r="I979">
        <f t="shared" si="212"/>
        <v>-290752789.01745003</v>
      </c>
      <c r="J979">
        <f t="shared" si="223"/>
        <v>49.2</v>
      </c>
      <c r="K979">
        <f t="shared" si="213"/>
        <v>620207.82000000007</v>
      </c>
      <c r="L979">
        <f t="shared" si="214"/>
        <v>1555261.2000000002</v>
      </c>
      <c r="M979" s="42">
        <f t="shared" si="215"/>
        <v>-288577.31999745005</v>
      </c>
      <c r="N979">
        <f t="shared" si="216"/>
        <v>151.27020000000002</v>
      </c>
      <c r="O979">
        <f t="shared" si="217"/>
        <v>888.13281600000016</v>
      </c>
      <c r="P979" s="43">
        <f t="shared" si="218"/>
        <v>1039.4030160000002</v>
      </c>
      <c r="Q979" s="44">
        <f t="shared" si="219"/>
        <v>-299436.44595000002</v>
      </c>
      <c r="R979" t="str">
        <f t="shared" si="220"/>
        <v>Braking</v>
      </c>
      <c r="S979">
        <f t="shared" si="221"/>
        <v>51138.628387200013</v>
      </c>
    </row>
    <row r="980" spans="2:19" x14ac:dyDescent="0.3">
      <c r="B980" s="27" t="s">
        <v>12</v>
      </c>
      <c r="C980" s="27">
        <v>972</v>
      </c>
      <c r="D980" s="27">
        <v>383</v>
      </c>
      <c r="E980" s="26">
        <v>45.9</v>
      </c>
      <c r="F980" s="15">
        <f t="shared" si="222"/>
        <v>-1.1944444444444446</v>
      </c>
      <c r="G980" s="15">
        <f t="shared" si="210"/>
        <v>-4.3000000000000007</v>
      </c>
      <c r="H980">
        <f t="shared" si="211"/>
        <v>772.98858900000005</v>
      </c>
      <c r="I980">
        <f t="shared" si="212"/>
        <v>-436155719.38889414</v>
      </c>
      <c r="J980">
        <f t="shared" si="223"/>
        <v>45.9</v>
      </c>
      <c r="K980">
        <f t="shared" si="213"/>
        <v>578608.51500000001</v>
      </c>
      <c r="L980">
        <f t="shared" si="214"/>
        <v>1353625.425</v>
      </c>
      <c r="M980" s="42">
        <f t="shared" si="215"/>
        <v>-434223.48544889415</v>
      </c>
      <c r="N980">
        <f t="shared" si="216"/>
        <v>151.27020000000002</v>
      </c>
      <c r="O980">
        <f t="shared" si="217"/>
        <v>772.98858899999993</v>
      </c>
      <c r="P980" s="43">
        <f t="shared" si="218"/>
        <v>924.25878899999998</v>
      </c>
      <c r="Q980" s="44">
        <f t="shared" si="219"/>
        <v>-448719.87591450015</v>
      </c>
      <c r="R980" t="str">
        <f t="shared" si="220"/>
        <v>Braking</v>
      </c>
      <c r="S980">
        <f t="shared" si="221"/>
        <v>42423.478415099999</v>
      </c>
    </row>
    <row r="981" spans="2:19" x14ac:dyDescent="0.3">
      <c r="B981" s="27" t="s">
        <v>12</v>
      </c>
      <c r="C981" s="27">
        <v>973</v>
      </c>
      <c r="D981" s="27">
        <v>384</v>
      </c>
      <c r="E981" s="26">
        <v>40.6</v>
      </c>
      <c r="F981" s="15">
        <f t="shared" si="222"/>
        <v>-1.4722222222222223</v>
      </c>
      <c r="G981" s="15">
        <f t="shared" si="210"/>
        <v>-5.3000000000000007</v>
      </c>
      <c r="H981">
        <f t="shared" si="211"/>
        <v>604.78328400000009</v>
      </c>
      <c r="I981">
        <f t="shared" si="212"/>
        <v>-421472101.45744324</v>
      </c>
      <c r="J981">
        <f t="shared" si="223"/>
        <v>40.6</v>
      </c>
      <c r="K981">
        <f t="shared" si="213"/>
        <v>511797.51</v>
      </c>
      <c r="L981">
        <f t="shared" si="214"/>
        <v>1059071.3</v>
      </c>
      <c r="M981" s="42">
        <f t="shared" si="215"/>
        <v>-419901.23264744325</v>
      </c>
      <c r="N981">
        <f t="shared" si="216"/>
        <v>151.27020000000002</v>
      </c>
      <c r="O981">
        <f t="shared" si="217"/>
        <v>604.78328400000009</v>
      </c>
      <c r="P981" s="43">
        <f t="shared" si="218"/>
        <v>756.05348400000014</v>
      </c>
      <c r="Q981" s="44">
        <f t="shared" si="219"/>
        <v>-433167.62739716674</v>
      </c>
      <c r="R981" t="str">
        <f t="shared" si="220"/>
        <v>Braking</v>
      </c>
      <c r="S981">
        <f t="shared" si="221"/>
        <v>30695.771450400007</v>
      </c>
    </row>
    <row r="982" spans="2:19" x14ac:dyDescent="0.3">
      <c r="B982" s="27" t="s">
        <v>12</v>
      </c>
      <c r="C982" s="27">
        <v>974</v>
      </c>
      <c r="D982" s="27">
        <v>385</v>
      </c>
      <c r="E982" s="26">
        <v>35.299999999999997</v>
      </c>
      <c r="F982" s="15">
        <f t="shared" si="222"/>
        <v>-1.4722222222222223</v>
      </c>
      <c r="G982" s="15">
        <f t="shared" si="210"/>
        <v>-5.3000000000000007</v>
      </c>
      <c r="H982">
        <f t="shared" si="211"/>
        <v>457.1904209999999</v>
      </c>
      <c r="I982">
        <f t="shared" si="212"/>
        <v>-319270218.48788315</v>
      </c>
      <c r="J982">
        <f t="shared" si="223"/>
        <v>35.299999999999997</v>
      </c>
      <c r="K982">
        <f t="shared" si="213"/>
        <v>444986.505</v>
      </c>
      <c r="L982">
        <f t="shared" si="214"/>
        <v>800612.82499999984</v>
      </c>
      <c r="M982" s="42">
        <f t="shared" si="215"/>
        <v>-318024.61915788316</v>
      </c>
      <c r="N982">
        <f t="shared" si="216"/>
        <v>151.27020000000002</v>
      </c>
      <c r="O982">
        <f t="shared" si="217"/>
        <v>457.1904209999999</v>
      </c>
      <c r="P982" s="43">
        <f t="shared" si="218"/>
        <v>608.46062099999995</v>
      </c>
      <c r="Q982" s="44">
        <f t="shared" si="219"/>
        <v>-327792.8321230833</v>
      </c>
      <c r="R982" t="str">
        <f t="shared" si="220"/>
        <v>Braking</v>
      </c>
      <c r="S982">
        <f t="shared" si="221"/>
        <v>21478.659921299997</v>
      </c>
    </row>
    <row r="983" spans="2:19" x14ac:dyDescent="0.3">
      <c r="B983" s="27" t="s">
        <v>12</v>
      </c>
      <c r="C983" s="27">
        <v>975</v>
      </c>
      <c r="D983" s="27">
        <v>386</v>
      </c>
      <c r="E983" s="26">
        <v>30</v>
      </c>
      <c r="F983" s="15">
        <f t="shared" si="222"/>
        <v>-1.4722222222222219</v>
      </c>
      <c r="G983" s="15">
        <f t="shared" si="210"/>
        <v>-5.3</v>
      </c>
      <c r="H983">
        <f t="shared" si="211"/>
        <v>330.21</v>
      </c>
      <c r="I983">
        <f t="shared" si="212"/>
        <v>-231069607.03124994</v>
      </c>
      <c r="J983">
        <f t="shared" si="223"/>
        <v>30</v>
      </c>
      <c r="K983">
        <f t="shared" si="213"/>
        <v>378175.5</v>
      </c>
      <c r="L983">
        <f t="shared" si="214"/>
        <v>578250</v>
      </c>
      <c r="M983" s="42">
        <f t="shared" si="215"/>
        <v>-230113.18153124995</v>
      </c>
      <c r="N983">
        <f t="shared" si="216"/>
        <v>151.27020000000002</v>
      </c>
      <c r="O983">
        <f t="shared" si="217"/>
        <v>330.21</v>
      </c>
      <c r="P983" s="43">
        <f t="shared" si="218"/>
        <v>481.48019999999997</v>
      </c>
      <c r="Q983" s="44">
        <f t="shared" si="219"/>
        <v>-236994.46874999994</v>
      </c>
      <c r="R983" t="str">
        <f t="shared" si="220"/>
        <v>Braking</v>
      </c>
      <c r="S983">
        <f t="shared" si="221"/>
        <v>14444.405999999999</v>
      </c>
    </row>
    <row r="984" spans="2:19" x14ac:dyDescent="0.3">
      <c r="B984" s="27" t="s">
        <v>12</v>
      </c>
      <c r="C984" s="27">
        <v>976</v>
      </c>
      <c r="D984" s="27">
        <v>387</v>
      </c>
      <c r="E984" s="26">
        <v>24.7</v>
      </c>
      <c r="F984" s="15">
        <f t="shared" si="222"/>
        <v>-1.4861111111111109</v>
      </c>
      <c r="G984" s="15">
        <f t="shared" si="210"/>
        <v>-5.35</v>
      </c>
      <c r="H984">
        <f t="shared" si="211"/>
        <v>223.84202099999996</v>
      </c>
      <c r="I984">
        <f t="shared" si="212"/>
        <v>-158439162.90682128</v>
      </c>
      <c r="J984">
        <f t="shared" si="223"/>
        <v>24.7</v>
      </c>
      <c r="K984">
        <f t="shared" si="213"/>
        <v>311364.495</v>
      </c>
      <c r="L984">
        <f t="shared" si="214"/>
        <v>391982.82499999995</v>
      </c>
      <c r="M984" s="42">
        <f t="shared" si="215"/>
        <v>-157735.81558682129</v>
      </c>
      <c r="N984">
        <f t="shared" si="216"/>
        <v>151.27020000000002</v>
      </c>
      <c r="O984">
        <f t="shared" si="217"/>
        <v>223.84202099999996</v>
      </c>
      <c r="P984" s="43">
        <f t="shared" si="218"/>
        <v>375.11222099999998</v>
      </c>
      <c r="Q984" s="44">
        <f t="shared" si="219"/>
        <v>-162335.20789633328</v>
      </c>
      <c r="R984" t="str">
        <f t="shared" si="220"/>
        <v>Braking</v>
      </c>
      <c r="S984">
        <f t="shared" si="221"/>
        <v>9265.2718586999999</v>
      </c>
    </row>
    <row r="985" spans="2:19" x14ac:dyDescent="0.3">
      <c r="B985" s="27" t="s">
        <v>12</v>
      </c>
      <c r="C985" s="27">
        <v>977</v>
      </c>
      <c r="D985" s="27">
        <v>388</v>
      </c>
      <c r="E985" s="26">
        <v>19.3</v>
      </c>
      <c r="F985" s="15">
        <f t="shared" si="222"/>
        <v>-1.2083333333333333</v>
      </c>
      <c r="G985" s="15">
        <f t="shared" si="210"/>
        <v>-4.3499999999999996</v>
      </c>
      <c r="H985">
        <f t="shared" si="211"/>
        <v>136.66658100000001</v>
      </c>
      <c r="I985">
        <f t="shared" si="212"/>
        <v>-78814879.832606688</v>
      </c>
      <c r="J985">
        <f t="shared" si="223"/>
        <v>19.3</v>
      </c>
      <c r="K985">
        <f t="shared" si="213"/>
        <v>243292.90500000003</v>
      </c>
      <c r="L985">
        <f t="shared" si="214"/>
        <v>239324.82500000001</v>
      </c>
      <c r="M985" s="42">
        <f t="shared" si="215"/>
        <v>-78332.262102606677</v>
      </c>
      <c r="N985">
        <f t="shared" si="216"/>
        <v>151.27020000000002</v>
      </c>
      <c r="O985">
        <f t="shared" si="217"/>
        <v>136.66658100000001</v>
      </c>
      <c r="P985" s="43">
        <f t="shared" si="218"/>
        <v>287.936781</v>
      </c>
      <c r="Q985" s="44">
        <f t="shared" si="219"/>
        <v>-80670.296655687504</v>
      </c>
      <c r="R985" t="str">
        <f t="shared" si="220"/>
        <v>Braking</v>
      </c>
      <c r="S985">
        <f t="shared" si="221"/>
        <v>5557.1798733000005</v>
      </c>
    </row>
    <row r="986" spans="2:19" x14ac:dyDescent="0.3">
      <c r="B986" s="27" t="s">
        <v>12</v>
      </c>
      <c r="C986" s="27">
        <v>978</v>
      </c>
      <c r="D986" s="27">
        <v>389</v>
      </c>
      <c r="E986" s="26">
        <v>16</v>
      </c>
      <c r="F986" s="15">
        <f t="shared" si="222"/>
        <v>-0.84722222222222243</v>
      </c>
      <c r="G986" s="15">
        <f t="shared" si="210"/>
        <v>-3.0500000000000012</v>
      </c>
      <c r="H986">
        <f t="shared" si="211"/>
        <v>93.926400000000001</v>
      </c>
      <c r="I986">
        <f t="shared" si="212"/>
        <v>-38056840.45440001</v>
      </c>
      <c r="J986">
        <f t="shared" si="223"/>
        <v>16</v>
      </c>
      <c r="K986">
        <f t="shared" si="213"/>
        <v>201693.6</v>
      </c>
      <c r="L986">
        <f t="shared" si="214"/>
        <v>164480</v>
      </c>
      <c r="M986" s="42">
        <f t="shared" si="215"/>
        <v>-37690.666854400006</v>
      </c>
      <c r="N986">
        <f t="shared" si="216"/>
        <v>151.27020000000002</v>
      </c>
      <c r="O986">
        <f t="shared" si="217"/>
        <v>93.926400000000001</v>
      </c>
      <c r="P986" s="43">
        <f t="shared" si="218"/>
        <v>245.19660000000002</v>
      </c>
      <c r="Q986" s="44">
        <f t="shared" si="219"/>
        <v>-38912.924800000008</v>
      </c>
      <c r="R986" t="str">
        <f t="shared" si="220"/>
        <v>Braking</v>
      </c>
      <c r="S986">
        <f t="shared" si="221"/>
        <v>3923.1456000000003</v>
      </c>
    </row>
    <row r="987" spans="2:19" x14ac:dyDescent="0.3">
      <c r="B987" s="27" t="s">
        <v>12</v>
      </c>
      <c r="C987" s="27">
        <v>979</v>
      </c>
      <c r="D987" s="27">
        <v>390</v>
      </c>
      <c r="E987" s="26">
        <v>13.2</v>
      </c>
      <c r="F987" s="15">
        <f t="shared" si="222"/>
        <v>-0.73611111111111116</v>
      </c>
      <c r="G987" s="15">
        <f t="shared" si="210"/>
        <v>-2.6500000000000004</v>
      </c>
      <c r="H987">
        <f t="shared" si="211"/>
        <v>63.928655999999997</v>
      </c>
      <c r="I987">
        <f t="shared" si="212"/>
        <v>-22551442.945976999</v>
      </c>
      <c r="J987">
        <f t="shared" si="223"/>
        <v>13.2</v>
      </c>
      <c r="K987">
        <f t="shared" si="213"/>
        <v>166397.22</v>
      </c>
      <c r="L987">
        <f t="shared" si="214"/>
        <v>111949.19999999998</v>
      </c>
      <c r="M987" s="42">
        <f t="shared" si="215"/>
        <v>-22273.096525977002</v>
      </c>
      <c r="N987">
        <f t="shared" si="216"/>
        <v>151.27020000000002</v>
      </c>
      <c r="O987">
        <f t="shared" si="217"/>
        <v>63.928655999999997</v>
      </c>
      <c r="P987" s="43">
        <f t="shared" si="218"/>
        <v>215.19885600000001</v>
      </c>
      <c r="Q987" s="44">
        <f t="shared" si="219"/>
        <v>-23035.181762999997</v>
      </c>
      <c r="R987" t="str">
        <f t="shared" si="220"/>
        <v>Braking</v>
      </c>
      <c r="S987">
        <f t="shared" si="221"/>
        <v>2840.6248992000001</v>
      </c>
    </row>
    <row r="988" spans="2:19" x14ac:dyDescent="0.3">
      <c r="B988" s="27" t="s">
        <v>12</v>
      </c>
      <c r="C988" s="27">
        <v>980</v>
      </c>
      <c r="D988" s="27">
        <v>391</v>
      </c>
      <c r="E988" s="26">
        <v>10.7</v>
      </c>
      <c r="F988" s="15">
        <f t="shared" si="222"/>
        <v>-0.61111111111111094</v>
      </c>
      <c r="G988" s="15">
        <f t="shared" si="210"/>
        <v>-2.1999999999999993</v>
      </c>
      <c r="H988">
        <f t="shared" si="211"/>
        <v>42.006380999999998</v>
      </c>
      <c r="I988">
        <f t="shared" si="212"/>
        <v>-12327005.873233328</v>
      </c>
      <c r="J988">
        <f t="shared" si="223"/>
        <v>10.7</v>
      </c>
      <c r="K988">
        <f t="shared" si="213"/>
        <v>134882.595</v>
      </c>
      <c r="L988">
        <f t="shared" si="214"/>
        <v>73559.824999999983</v>
      </c>
      <c r="M988" s="42">
        <f t="shared" si="215"/>
        <v>-12118.563453233328</v>
      </c>
      <c r="N988">
        <f t="shared" si="216"/>
        <v>151.27020000000002</v>
      </c>
      <c r="O988">
        <f t="shared" si="217"/>
        <v>42.00638099999999</v>
      </c>
      <c r="P988" s="43">
        <f t="shared" si="218"/>
        <v>193.27658100000002</v>
      </c>
      <c r="Q988" s="44">
        <f t="shared" si="219"/>
        <v>-12578.577421666661</v>
      </c>
      <c r="R988" t="str">
        <f t="shared" si="220"/>
        <v>Braking</v>
      </c>
      <c r="S988">
        <f t="shared" si="221"/>
        <v>2068.0594166999999</v>
      </c>
    </row>
    <row r="989" spans="2:19" x14ac:dyDescent="0.3">
      <c r="B989" s="27" t="s">
        <v>12</v>
      </c>
      <c r="C989" s="27">
        <v>981</v>
      </c>
      <c r="D989" s="27">
        <v>392</v>
      </c>
      <c r="E989" s="26">
        <v>8.8000000000000007</v>
      </c>
      <c r="F989" s="15">
        <f t="shared" si="222"/>
        <v>-0.48611111111111099</v>
      </c>
      <c r="G989" s="15">
        <f t="shared" si="210"/>
        <v>-1.7499999999999996</v>
      </c>
      <c r="H989">
        <f t="shared" si="211"/>
        <v>28.412736000000006</v>
      </c>
      <c r="I989">
        <f t="shared" si="212"/>
        <v>-6645943.1669399999</v>
      </c>
      <c r="J989">
        <f t="shared" si="223"/>
        <v>8.8000000000000007</v>
      </c>
      <c r="K989">
        <f t="shared" si="213"/>
        <v>110931.48000000001</v>
      </c>
      <c r="L989">
        <f t="shared" si="214"/>
        <v>49755.200000000004</v>
      </c>
      <c r="M989" s="42">
        <f t="shared" si="215"/>
        <v>-6485.2564869399994</v>
      </c>
      <c r="N989">
        <f t="shared" si="216"/>
        <v>151.27020000000002</v>
      </c>
      <c r="O989">
        <f t="shared" si="217"/>
        <v>28.412736000000006</v>
      </c>
      <c r="P989" s="43">
        <f t="shared" si="218"/>
        <v>179.68293600000001</v>
      </c>
      <c r="Q989" s="44">
        <f t="shared" si="219"/>
        <v>-6774.6617399999996</v>
      </c>
      <c r="R989" t="str">
        <f t="shared" si="220"/>
        <v>Braking</v>
      </c>
      <c r="S989">
        <f t="shared" si="221"/>
        <v>1581.2098368000002</v>
      </c>
    </row>
    <row r="990" spans="2:19" x14ac:dyDescent="0.3">
      <c r="B990" s="27" t="s">
        <v>12</v>
      </c>
      <c r="C990" s="27">
        <v>982</v>
      </c>
      <c r="D990" s="27">
        <v>393</v>
      </c>
      <c r="E990" s="26">
        <v>7.2</v>
      </c>
      <c r="F990" s="15">
        <f t="shared" si="222"/>
        <v>-0.45833333333333343</v>
      </c>
      <c r="G990" s="15">
        <f t="shared" si="210"/>
        <v>-1.6500000000000004</v>
      </c>
      <c r="H990">
        <f t="shared" si="211"/>
        <v>19.020096000000002</v>
      </c>
      <c r="I990">
        <f t="shared" si="212"/>
        <v>-4203268.4501280012</v>
      </c>
      <c r="J990">
        <f t="shared" si="223"/>
        <v>7.2</v>
      </c>
      <c r="K990">
        <f t="shared" si="213"/>
        <v>90762.12000000001</v>
      </c>
      <c r="L990">
        <f t="shared" si="214"/>
        <v>33307.200000000004</v>
      </c>
      <c r="M990" s="42">
        <f t="shared" si="215"/>
        <v>-4079.1991301280009</v>
      </c>
      <c r="N990">
        <f t="shared" si="216"/>
        <v>151.27020000000002</v>
      </c>
      <c r="O990">
        <f t="shared" si="217"/>
        <v>19.020096000000002</v>
      </c>
      <c r="P990" s="43">
        <f t="shared" si="218"/>
        <v>170.29029600000001</v>
      </c>
      <c r="Q990" s="44">
        <f t="shared" si="219"/>
        <v>-4280.314104000001</v>
      </c>
      <c r="R990" t="str">
        <f t="shared" si="220"/>
        <v>Braking</v>
      </c>
      <c r="S990">
        <f t="shared" si="221"/>
        <v>1226.0901312000001</v>
      </c>
    </row>
    <row r="991" spans="2:19" x14ac:dyDescent="0.3">
      <c r="B991" s="27" t="s">
        <v>12</v>
      </c>
      <c r="C991" s="27">
        <v>983</v>
      </c>
      <c r="D991" s="27">
        <v>394</v>
      </c>
      <c r="E991" s="26">
        <v>5.5</v>
      </c>
      <c r="F991" s="15">
        <f t="shared" si="222"/>
        <v>-0.55555555555555558</v>
      </c>
      <c r="G991" s="15">
        <f t="shared" si="210"/>
        <v>-2.0000000000000004</v>
      </c>
      <c r="H991">
        <f t="shared" si="211"/>
        <v>11.098725</v>
      </c>
      <c r="I991">
        <f t="shared" si="212"/>
        <v>-2979048.8559791669</v>
      </c>
      <c r="J991">
        <f t="shared" si="223"/>
        <v>5.5</v>
      </c>
      <c r="K991">
        <f t="shared" si="213"/>
        <v>69332.175000000003</v>
      </c>
      <c r="L991">
        <f t="shared" si="214"/>
        <v>19435.625</v>
      </c>
      <c r="M991" s="42">
        <f t="shared" si="215"/>
        <v>-2890.2810559791669</v>
      </c>
      <c r="N991">
        <f t="shared" si="216"/>
        <v>151.27020000000002</v>
      </c>
      <c r="O991">
        <f t="shared" si="217"/>
        <v>11.098725</v>
      </c>
      <c r="P991" s="43">
        <f t="shared" si="218"/>
        <v>162.36892500000002</v>
      </c>
      <c r="Q991" s="44">
        <f t="shared" si="219"/>
        <v>-3030.5685208333334</v>
      </c>
      <c r="R991" t="str">
        <f t="shared" si="220"/>
        <v>Braking</v>
      </c>
      <c r="S991">
        <f t="shared" si="221"/>
        <v>893.02908750000006</v>
      </c>
    </row>
    <row r="992" spans="2:19" x14ac:dyDescent="0.3">
      <c r="B992" s="27" t="s">
        <v>12</v>
      </c>
      <c r="C992" s="27">
        <v>984</v>
      </c>
      <c r="D992" s="27">
        <v>395</v>
      </c>
      <c r="E992" s="26">
        <v>3.2</v>
      </c>
      <c r="F992" s="15">
        <f t="shared" si="222"/>
        <v>-0.61111111111111116</v>
      </c>
      <c r="G992" s="15">
        <f t="shared" si="210"/>
        <v>-2.2000000000000002</v>
      </c>
      <c r="H992">
        <f t="shared" si="211"/>
        <v>3.7570560000000008</v>
      </c>
      <c r="I992">
        <f t="shared" si="212"/>
        <v>-1111547.5599360003</v>
      </c>
      <c r="J992">
        <f t="shared" si="223"/>
        <v>3.2</v>
      </c>
      <c r="K992">
        <f t="shared" si="213"/>
        <v>40338.720000000001</v>
      </c>
      <c r="L992">
        <f t="shared" si="214"/>
        <v>6579.2000000000016</v>
      </c>
      <c r="M992" s="42">
        <f t="shared" si="215"/>
        <v>-1064.6296399360003</v>
      </c>
      <c r="N992">
        <f t="shared" si="216"/>
        <v>151.27020000000002</v>
      </c>
      <c r="O992">
        <f t="shared" si="217"/>
        <v>3.7570560000000008</v>
      </c>
      <c r="P992" s="43">
        <f t="shared" si="218"/>
        <v>155.02725600000002</v>
      </c>
      <c r="Q992" s="44">
        <f t="shared" si="219"/>
        <v>-1129.6215040000002</v>
      </c>
      <c r="R992" t="str">
        <f t="shared" si="220"/>
        <v>Braking</v>
      </c>
      <c r="S992">
        <f t="shared" si="221"/>
        <v>496.08721920000011</v>
      </c>
    </row>
    <row r="993" spans="2:19" x14ac:dyDescent="0.3">
      <c r="B993" s="27" t="s">
        <v>12</v>
      </c>
      <c r="C993" s="27">
        <v>985</v>
      </c>
      <c r="D993" s="27">
        <v>396</v>
      </c>
      <c r="E993" s="26">
        <v>1.1000000000000001</v>
      </c>
      <c r="F993" s="15">
        <f t="shared" si="222"/>
        <v>-0.44444444444444448</v>
      </c>
      <c r="G993" s="15">
        <f t="shared" si="210"/>
        <v>-1.6</v>
      </c>
      <c r="H993">
        <f t="shared" si="211"/>
        <v>0.44394900000000009</v>
      </c>
      <c r="I993">
        <f t="shared" si="212"/>
        <v>-95717.870783333361</v>
      </c>
      <c r="J993">
        <f t="shared" si="223"/>
        <v>1.1000000000000001</v>
      </c>
      <c r="K993">
        <f t="shared" si="213"/>
        <v>13866.435000000001</v>
      </c>
      <c r="L993">
        <f t="shared" si="214"/>
        <v>777.42500000000007</v>
      </c>
      <c r="M993" s="42">
        <f t="shared" si="215"/>
        <v>-81.074010783333364</v>
      </c>
      <c r="N993">
        <f t="shared" si="216"/>
        <v>151.27020000000002</v>
      </c>
      <c r="O993">
        <f t="shared" si="217"/>
        <v>0.44394900000000009</v>
      </c>
      <c r="P993" s="43">
        <f t="shared" si="218"/>
        <v>151.71414900000002</v>
      </c>
      <c r="Q993" s="44">
        <f t="shared" si="219"/>
        <v>-97.175503333333367</v>
      </c>
      <c r="R993" t="str">
        <f t="shared" si="220"/>
        <v>Braking</v>
      </c>
      <c r="S993">
        <f t="shared" si="221"/>
        <v>166.88556390000002</v>
      </c>
    </row>
    <row r="994" spans="2:19" x14ac:dyDescent="0.3">
      <c r="B994" s="27" t="s">
        <v>12</v>
      </c>
      <c r="C994" s="27">
        <v>986</v>
      </c>
      <c r="D994" s="27">
        <v>397</v>
      </c>
      <c r="E994" s="26">
        <v>0</v>
      </c>
      <c r="F994" s="15">
        <f t="shared" si="222"/>
        <v>-0.15277777777777779</v>
      </c>
      <c r="G994" s="15">
        <f t="shared" si="210"/>
        <v>-0.55000000000000004</v>
      </c>
      <c r="H994">
        <f t="shared" si="211"/>
        <v>0</v>
      </c>
      <c r="I994">
        <f t="shared" si="212"/>
        <v>0</v>
      </c>
      <c r="J994">
        <f t="shared" si="223"/>
        <v>0</v>
      </c>
      <c r="K994">
        <f t="shared" si="213"/>
        <v>0</v>
      </c>
      <c r="L994">
        <f t="shared" si="214"/>
        <v>0</v>
      </c>
      <c r="M994" s="42">
        <f t="shared" si="215"/>
        <v>0</v>
      </c>
      <c r="N994">
        <f t="shared" si="216"/>
        <v>151.27020000000002</v>
      </c>
      <c r="O994">
        <f t="shared" si="217"/>
        <v>0</v>
      </c>
      <c r="P994" s="43">
        <f t="shared" si="218"/>
        <v>151.27020000000002</v>
      </c>
      <c r="Q994" s="44">
        <f t="shared" si="219"/>
        <v>0</v>
      </c>
      <c r="R994" t="str">
        <f t="shared" si="220"/>
        <v>Braking</v>
      </c>
      <c r="S994">
        <f t="shared" si="221"/>
        <v>0</v>
      </c>
    </row>
    <row r="995" spans="2:19" x14ac:dyDescent="0.3">
      <c r="B995" s="27" t="s">
        <v>12</v>
      </c>
      <c r="C995" s="27">
        <v>987</v>
      </c>
      <c r="D995" s="27">
        <v>398</v>
      </c>
      <c r="E995" s="26">
        <v>0</v>
      </c>
      <c r="F995" s="15">
        <f t="shared" si="222"/>
        <v>0</v>
      </c>
      <c r="G995" s="15">
        <f t="shared" si="210"/>
        <v>0</v>
      </c>
      <c r="H995">
        <f t="shared" si="211"/>
        <v>0</v>
      </c>
      <c r="I995">
        <f t="shared" si="212"/>
        <v>0</v>
      </c>
      <c r="J995">
        <f t="shared" si="223"/>
        <v>0</v>
      </c>
      <c r="K995">
        <f t="shared" si="213"/>
        <v>0</v>
      </c>
      <c r="L995">
        <f t="shared" si="214"/>
        <v>0</v>
      </c>
      <c r="M995" s="42">
        <f t="shared" si="215"/>
        <v>0</v>
      </c>
      <c r="N995">
        <f t="shared" si="216"/>
        <v>151.27020000000002</v>
      </c>
      <c r="O995">
        <f t="shared" si="217"/>
        <v>0</v>
      </c>
      <c r="P995" s="43">
        <f t="shared" si="218"/>
        <v>151.27020000000002</v>
      </c>
      <c r="Q995" s="44">
        <f t="shared" si="219"/>
        <v>0</v>
      </c>
      <c r="R995" t="str">
        <f t="shared" si="220"/>
        <v>None</v>
      </c>
      <c r="S995">
        <f t="shared" si="221"/>
        <v>0</v>
      </c>
    </row>
    <row r="996" spans="2:19" x14ac:dyDescent="0.3">
      <c r="B996" s="27" t="s">
        <v>12</v>
      </c>
      <c r="C996" s="27">
        <v>988</v>
      </c>
      <c r="D996" s="27">
        <v>399</v>
      </c>
      <c r="E996" s="26">
        <v>0</v>
      </c>
      <c r="F996" s="15">
        <f t="shared" si="222"/>
        <v>0</v>
      </c>
      <c r="G996" s="15">
        <f t="shared" si="210"/>
        <v>0</v>
      </c>
      <c r="H996">
        <f t="shared" si="211"/>
        <v>0</v>
      </c>
      <c r="I996">
        <f t="shared" si="212"/>
        <v>0</v>
      </c>
      <c r="J996">
        <f t="shared" si="223"/>
        <v>0</v>
      </c>
      <c r="K996">
        <f t="shared" si="213"/>
        <v>0</v>
      </c>
      <c r="L996">
        <f t="shared" si="214"/>
        <v>0</v>
      </c>
      <c r="M996" s="42">
        <f t="shared" si="215"/>
        <v>0</v>
      </c>
      <c r="N996">
        <f t="shared" si="216"/>
        <v>151.27020000000002</v>
      </c>
      <c r="O996">
        <f t="shared" si="217"/>
        <v>0</v>
      </c>
      <c r="P996" s="43">
        <f t="shared" si="218"/>
        <v>151.27020000000002</v>
      </c>
      <c r="Q996" s="44">
        <f t="shared" si="219"/>
        <v>0</v>
      </c>
      <c r="R996" t="str">
        <f t="shared" si="220"/>
        <v>None</v>
      </c>
      <c r="S996">
        <f t="shared" si="221"/>
        <v>0</v>
      </c>
    </row>
    <row r="997" spans="2:19" x14ac:dyDescent="0.3">
      <c r="B997" s="27" t="s">
        <v>12</v>
      </c>
      <c r="C997" s="27">
        <v>989</v>
      </c>
      <c r="D997" s="27">
        <v>400</v>
      </c>
      <c r="E997" s="26">
        <v>0</v>
      </c>
      <c r="F997" s="15">
        <f t="shared" si="222"/>
        <v>0</v>
      </c>
      <c r="G997" s="15">
        <f t="shared" si="210"/>
        <v>0</v>
      </c>
      <c r="H997">
        <f t="shared" si="211"/>
        <v>0</v>
      </c>
      <c r="I997">
        <f t="shared" si="212"/>
        <v>0</v>
      </c>
      <c r="J997">
        <f t="shared" si="223"/>
        <v>0</v>
      </c>
      <c r="K997">
        <f t="shared" si="213"/>
        <v>0</v>
      </c>
      <c r="L997">
        <f t="shared" si="214"/>
        <v>0</v>
      </c>
      <c r="M997" s="42">
        <f t="shared" si="215"/>
        <v>0</v>
      </c>
      <c r="N997">
        <f t="shared" si="216"/>
        <v>151.27020000000002</v>
      </c>
      <c r="O997">
        <f t="shared" si="217"/>
        <v>0</v>
      </c>
      <c r="P997" s="43">
        <f t="shared" si="218"/>
        <v>151.27020000000002</v>
      </c>
      <c r="Q997" s="44">
        <f t="shared" si="219"/>
        <v>0</v>
      </c>
      <c r="R997" t="str">
        <f t="shared" si="220"/>
        <v>None</v>
      </c>
      <c r="S997">
        <f t="shared" si="221"/>
        <v>0</v>
      </c>
    </row>
    <row r="998" spans="2:19" x14ac:dyDescent="0.3">
      <c r="B998" s="27" t="s">
        <v>12</v>
      </c>
      <c r="C998" s="27">
        <v>990</v>
      </c>
      <c r="D998" s="27">
        <v>401</v>
      </c>
      <c r="E998" s="26">
        <v>0</v>
      </c>
      <c r="F998" s="15">
        <f t="shared" si="222"/>
        <v>0</v>
      </c>
      <c r="G998" s="15">
        <f t="shared" si="210"/>
        <v>0</v>
      </c>
      <c r="H998">
        <f t="shared" si="211"/>
        <v>0</v>
      </c>
      <c r="I998">
        <f t="shared" si="212"/>
        <v>0</v>
      </c>
      <c r="J998">
        <f t="shared" si="223"/>
        <v>0</v>
      </c>
      <c r="K998">
        <f t="shared" si="213"/>
        <v>0</v>
      </c>
      <c r="L998">
        <f t="shared" si="214"/>
        <v>0</v>
      </c>
      <c r="M998" s="42">
        <f t="shared" si="215"/>
        <v>0</v>
      </c>
      <c r="N998">
        <f t="shared" si="216"/>
        <v>151.27020000000002</v>
      </c>
      <c r="O998">
        <f t="shared" si="217"/>
        <v>0</v>
      </c>
      <c r="P998" s="43">
        <f t="shared" si="218"/>
        <v>151.27020000000002</v>
      </c>
      <c r="Q998" s="44">
        <f t="shared" si="219"/>
        <v>0</v>
      </c>
      <c r="R998" t="str">
        <f t="shared" si="220"/>
        <v>None</v>
      </c>
      <c r="S998">
        <f t="shared" si="221"/>
        <v>0</v>
      </c>
    </row>
    <row r="999" spans="2:19" x14ac:dyDescent="0.3">
      <c r="B999" s="27" t="s">
        <v>12</v>
      </c>
      <c r="C999" s="27">
        <v>991</v>
      </c>
      <c r="D999" s="27">
        <v>402</v>
      </c>
      <c r="E999" s="26">
        <v>0</v>
      </c>
      <c r="F999" s="15">
        <f t="shared" si="222"/>
        <v>0</v>
      </c>
      <c r="G999" s="15">
        <f t="shared" si="210"/>
        <v>0</v>
      </c>
      <c r="H999">
        <f t="shared" si="211"/>
        <v>0</v>
      </c>
      <c r="I999">
        <f t="shared" si="212"/>
        <v>0</v>
      </c>
      <c r="J999">
        <f t="shared" si="223"/>
        <v>0</v>
      </c>
      <c r="K999">
        <f t="shared" si="213"/>
        <v>0</v>
      </c>
      <c r="L999">
        <f t="shared" si="214"/>
        <v>0</v>
      </c>
      <c r="M999" s="42">
        <f t="shared" si="215"/>
        <v>0</v>
      </c>
      <c r="N999">
        <f t="shared" si="216"/>
        <v>151.27020000000002</v>
      </c>
      <c r="O999">
        <f t="shared" si="217"/>
        <v>0</v>
      </c>
      <c r="P999" s="43">
        <f t="shared" si="218"/>
        <v>151.27020000000002</v>
      </c>
      <c r="Q999" s="44">
        <f t="shared" si="219"/>
        <v>0</v>
      </c>
      <c r="R999" t="str">
        <f t="shared" si="220"/>
        <v>None</v>
      </c>
      <c r="S999">
        <f t="shared" si="221"/>
        <v>0</v>
      </c>
    </row>
    <row r="1000" spans="2:19" x14ac:dyDescent="0.3">
      <c r="B1000" s="27" t="s">
        <v>12</v>
      </c>
      <c r="C1000" s="27">
        <v>992</v>
      </c>
      <c r="D1000" s="27">
        <v>403</v>
      </c>
      <c r="E1000" s="26">
        <v>0</v>
      </c>
      <c r="F1000" s="15">
        <f t="shared" si="222"/>
        <v>0</v>
      </c>
      <c r="G1000" s="15">
        <f t="shared" si="210"/>
        <v>0</v>
      </c>
      <c r="H1000">
        <f t="shared" si="211"/>
        <v>0</v>
      </c>
      <c r="I1000">
        <f t="shared" si="212"/>
        <v>0</v>
      </c>
      <c r="J1000">
        <f t="shared" si="223"/>
        <v>0</v>
      </c>
      <c r="K1000">
        <f t="shared" si="213"/>
        <v>0</v>
      </c>
      <c r="L1000">
        <f t="shared" si="214"/>
        <v>0</v>
      </c>
      <c r="M1000" s="42">
        <f t="shared" si="215"/>
        <v>0</v>
      </c>
      <c r="N1000">
        <f t="shared" si="216"/>
        <v>151.27020000000002</v>
      </c>
      <c r="O1000">
        <f t="shared" si="217"/>
        <v>0</v>
      </c>
      <c r="P1000" s="43">
        <f t="shared" si="218"/>
        <v>151.27020000000002</v>
      </c>
      <c r="Q1000" s="44">
        <f t="shared" si="219"/>
        <v>0</v>
      </c>
      <c r="R1000" t="str">
        <f t="shared" si="220"/>
        <v>None</v>
      </c>
      <c r="S1000">
        <f t="shared" si="221"/>
        <v>0</v>
      </c>
    </row>
    <row r="1001" spans="2:19" x14ac:dyDescent="0.3">
      <c r="B1001" s="27" t="s">
        <v>12</v>
      </c>
      <c r="C1001" s="27">
        <v>993</v>
      </c>
      <c r="D1001" s="27">
        <v>404</v>
      </c>
      <c r="E1001" s="26">
        <v>0</v>
      </c>
      <c r="F1001" s="15">
        <f t="shared" si="222"/>
        <v>0</v>
      </c>
      <c r="G1001" s="15">
        <f t="shared" si="210"/>
        <v>0</v>
      </c>
      <c r="H1001">
        <f t="shared" si="211"/>
        <v>0</v>
      </c>
      <c r="I1001">
        <f t="shared" si="212"/>
        <v>0</v>
      </c>
      <c r="J1001">
        <f t="shared" si="223"/>
        <v>0</v>
      </c>
      <c r="K1001">
        <f t="shared" si="213"/>
        <v>0</v>
      </c>
      <c r="L1001">
        <f t="shared" si="214"/>
        <v>0</v>
      </c>
      <c r="M1001" s="42">
        <f t="shared" si="215"/>
        <v>0</v>
      </c>
      <c r="N1001">
        <f t="shared" si="216"/>
        <v>151.27020000000002</v>
      </c>
      <c r="O1001">
        <f t="shared" si="217"/>
        <v>0</v>
      </c>
      <c r="P1001" s="43">
        <f t="shared" si="218"/>
        <v>151.27020000000002</v>
      </c>
      <c r="Q1001" s="44">
        <f t="shared" si="219"/>
        <v>0</v>
      </c>
      <c r="R1001" t="str">
        <f t="shared" si="220"/>
        <v>None</v>
      </c>
      <c r="S1001">
        <f t="shared" si="221"/>
        <v>0</v>
      </c>
    </row>
    <row r="1002" spans="2:19" x14ac:dyDescent="0.3">
      <c r="B1002" s="27" t="s">
        <v>12</v>
      </c>
      <c r="C1002" s="27">
        <v>994</v>
      </c>
      <c r="D1002" s="27">
        <v>405</v>
      </c>
      <c r="E1002" s="26">
        <v>0</v>
      </c>
      <c r="F1002" s="15">
        <f t="shared" si="222"/>
        <v>0</v>
      </c>
      <c r="G1002" s="15">
        <f t="shared" si="210"/>
        <v>0</v>
      </c>
      <c r="H1002">
        <f t="shared" si="211"/>
        <v>0</v>
      </c>
      <c r="I1002">
        <f t="shared" si="212"/>
        <v>0</v>
      </c>
      <c r="J1002">
        <f t="shared" si="223"/>
        <v>0</v>
      </c>
      <c r="K1002">
        <f t="shared" si="213"/>
        <v>0</v>
      </c>
      <c r="L1002">
        <f t="shared" si="214"/>
        <v>0</v>
      </c>
      <c r="M1002" s="42">
        <f t="shared" si="215"/>
        <v>0</v>
      </c>
      <c r="N1002">
        <f t="shared" si="216"/>
        <v>151.27020000000002</v>
      </c>
      <c r="O1002">
        <f t="shared" si="217"/>
        <v>0</v>
      </c>
      <c r="P1002" s="43">
        <f t="shared" si="218"/>
        <v>151.27020000000002</v>
      </c>
      <c r="Q1002" s="44">
        <f t="shared" si="219"/>
        <v>0</v>
      </c>
      <c r="R1002" t="str">
        <f t="shared" si="220"/>
        <v>None</v>
      </c>
      <c r="S1002">
        <f t="shared" si="221"/>
        <v>0</v>
      </c>
    </row>
    <row r="1003" spans="2:19" x14ac:dyDescent="0.3">
      <c r="B1003" s="27" t="s">
        <v>12</v>
      </c>
      <c r="C1003" s="27">
        <v>995</v>
      </c>
      <c r="D1003" s="27">
        <v>406</v>
      </c>
      <c r="E1003" s="26">
        <v>0</v>
      </c>
      <c r="F1003" s="15">
        <f t="shared" si="222"/>
        <v>0</v>
      </c>
      <c r="G1003" s="15">
        <f t="shared" si="210"/>
        <v>0</v>
      </c>
      <c r="H1003">
        <f t="shared" si="211"/>
        <v>0</v>
      </c>
      <c r="I1003">
        <f t="shared" si="212"/>
        <v>0</v>
      </c>
      <c r="J1003">
        <f t="shared" si="223"/>
        <v>0</v>
      </c>
      <c r="K1003">
        <f t="shared" si="213"/>
        <v>0</v>
      </c>
      <c r="L1003">
        <f t="shared" si="214"/>
        <v>0</v>
      </c>
      <c r="M1003" s="42">
        <f t="shared" si="215"/>
        <v>0</v>
      </c>
      <c r="N1003">
        <f t="shared" si="216"/>
        <v>151.27020000000002</v>
      </c>
      <c r="O1003">
        <f t="shared" si="217"/>
        <v>0</v>
      </c>
      <c r="P1003" s="43">
        <f t="shared" si="218"/>
        <v>151.27020000000002</v>
      </c>
      <c r="Q1003" s="44">
        <f t="shared" si="219"/>
        <v>0</v>
      </c>
      <c r="R1003" t="str">
        <f t="shared" si="220"/>
        <v>None</v>
      </c>
      <c r="S1003">
        <f t="shared" si="221"/>
        <v>0</v>
      </c>
    </row>
    <row r="1004" spans="2:19" x14ac:dyDescent="0.3">
      <c r="B1004" s="27" t="s">
        <v>12</v>
      </c>
      <c r="C1004" s="27">
        <v>996</v>
      </c>
      <c r="D1004" s="27">
        <v>407</v>
      </c>
      <c r="E1004" s="26">
        <v>0</v>
      </c>
      <c r="F1004" s="15">
        <f t="shared" si="222"/>
        <v>0</v>
      </c>
      <c r="G1004" s="15">
        <f t="shared" si="210"/>
        <v>0</v>
      </c>
      <c r="H1004">
        <f t="shared" si="211"/>
        <v>0</v>
      </c>
      <c r="I1004">
        <f t="shared" si="212"/>
        <v>0</v>
      </c>
      <c r="J1004">
        <f t="shared" si="223"/>
        <v>0</v>
      </c>
      <c r="K1004">
        <f t="shared" si="213"/>
        <v>0</v>
      </c>
      <c r="L1004">
        <f t="shared" si="214"/>
        <v>0</v>
      </c>
      <c r="M1004" s="42">
        <f t="shared" si="215"/>
        <v>0</v>
      </c>
      <c r="N1004">
        <f t="shared" si="216"/>
        <v>151.27020000000002</v>
      </c>
      <c r="O1004">
        <f t="shared" si="217"/>
        <v>0</v>
      </c>
      <c r="P1004" s="43">
        <f t="shared" si="218"/>
        <v>151.27020000000002</v>
      </c>
      <c r="Q1004" s="44">
        <f t="shared" si="219"/>
        <v>0</v>
      </c>
      <c r="R1004" t="str">
        <f t="shared" si="220"/>
        <v>None</v>
      </c>
      <c r="S1004">
        <f t="shared" si="221"/>
        <v>0</v>
      </c>
    </row>
    <row r="1005" spans="2:19" x14ac:dyDescent="0.3">
      <c r="B1005" s="27" t="s">
        <v>12</v>
      </c>
      <c r="C1005" s="27">
        <v>997</v>
      </c>
      <c r="D1005" s="27">
        <v>408</v>
      </c>
      <c r="E1005" s="26">
        <v>0</v>
      </c>
      <c r="F1005" s="15">
        <f t="shared" si="222"/>
        <v>0</v>
      </c>
      <c r="G1005" s="15">
        <f t="shared" si="210"/>
        <v>0</v>
      </c>
      <c r="H1005">
        <f t="shared" si="211"/>
        <v>0</v>
      </c>
      <c r="I1005">
        <f t="shared" si="212"/>
        <v>0</v>
      </c>
      <c r="J1005">
        <f t="shared" si="223"/>
        <v>0</v>
      </c>
      <c r="K1005">
        <f t="shared" si="213"/>
        <v>0</v>
      </c>
      <c r="L1005">
        <f t="shared" si="214"/>
        <v>0</v>
      </c>
      <c r="M1005" s="42">
        <f t="shared" si="215"/>
        <v>0</v>
      </c>
      <c r="N1005">
        <f t="shared" si="216"/>
        <v>151.27020000000002</v>
      </c>
      <c r="O1005">
        <f t="shared" si="217"/>
        <v>0</v>
      </c>
      <c r="P1005" s="43">
        <f t="shared" si="218"/>
        <v>151.27020000000002</v>
      </c>
      <c r="Q1005" s="44">
        <f t="shared" si="219"/>
        <v>0</v>
      </c>
      <c r="R1005" t="str">
        <f t="shared" si="220"/>
        <v>None</v>
      </c>
      <c r="S1005">
        <f t="shared" si="221"/>
        <v>0</v>
      </c>
    </row>
    <row r="1006" spans="2:19" x14ac:dyDescent="0.3">
      <c r="B1006" s="27" t="s">
        <v>12</v>
      </c>
      <c r="C1006" s="27">
        <v>998</v>
      </c>
      <c r="D1006" s="27">
        <v>409</v>
      </c>
      <c r="E1006" s="26">
        <v>0</v>
      </c>
      <c r="F1006" s="15">
        <f t="shared" si="222"/>
        <v>0</v>
      </c>
      <c r="G1006" s="15">
        <f t="shared" si="210"/>
        <v>0</v>
      </c>
      <c r="H1006">
        <f t="shared" si="211"/>
        <v>0</v>
      </c>
      <c r="I1006">
        <f t="shared" si="212"/>
        <v>0</v>
      </c>
      <c r="J1006">
        <f t="shared" si="223"/>
        <v>0</v>
      </c>
      <c r="K1006">
        <f t="shared" si="213"/>
        <v>0</v>
      </c>
      <c r="L1006">
        <f t="shared" si="214"/>
        <v>0</v>
      </c>
      <c r="M1006" s="42">
        <f t="shared" si="215"/>
        <v>0</v>
      </c>
      <c r="N1006">
        <f t="shared" si="216"/>
        <v>151.27020000000002</v>
      </c>
      <c r="O1006">
        <f t="shared" si="217"/>
        <v>0</v>
      </c>
      <c r="P1006" s="43">
        <f t="shared" si="218"/>
        <v>151.27020000000002</v>
      </c>
      <c r="Q1006" s="44">
        <f t="shared" si="219"/>
        <v>0</v>
      </c>
      <c r="R1006" t="str">
        <f t="shared" si="220"/>
        <v>None</v>
      </c>
      <c r="S1006">
        <f t="shared" si="221"/>
        <v>0</v>
      </c>
    </row>
    <row r="1007" spans="2:19" x14ac:dyDescent="0.3">
      <c r="B1007" s="27" t="s">
        <v>12</v>
      </c>
      <c r="C1007" s="27">
        <v>999</v>
      </c>
      <c r="D1007" s="27">
        <v>410</v>
      </c>
      <c r="E1007" s="26">
        <v>0</v>
      </c>
      <c r="F1007" s="15">
        <f t="shared" si="222"/>
        <v>0</v>
      </c>
      <c r="G1007" s="15">
        <f t="shared" si="210"/>
        <v>0</v>
      </c>
      <c r="H1007">
        <f t="shared" si="211"/>
        <v>0</v>
      </c>
      <c r="I1007">
        <f t="shared" si="212"/>
        <v>0</v>
      </c>
      <c r="J1007">
        <f t="shared" si="223"/>
        <v>0</v>
      </c>
      <c r="K1007">
        <f t="shared" si="213"/>
        <v>0</v>
      </c>
      <c r="L1007">
        <f t="shared" si="214"/>
        <v>0</v>
      </c>
      <c r="M1007" s="42">
        <f t="shared" si="215"/>
        <v>0</v>
      </c>
      <c r="N1007">
        <f t="shared" si="216"/>
        <v>151.27020000000002</v>
      </c>
      <c r="O1007">
        <f t="shared" si="217"/>
        <v>0</v>
      </c>
      <c r="P1007" s="43">
        <f t="shared" si="218"/>
        <v>151.27020000000002</v>
      </c>
      <c r="Q1007" s="44">
        <f t="shared" si="219"/>
        <v>0</v>
      </c>
      <c r="R1007" t="str">
        <f t="shared" si="220"/>
        <v>None</v>
      </c>
      <c r="S1007">
        <f t="shared" si="221"/>
        <v>0</v>
      </c>
    </row>
    <row r="1008" spans="2:19" x14ac:dyDescent="0.3">
      <c r="B1008" s="27" t="s">
        <v>12</v>
      </c>
      <c r="C1008" s="27">
        <v>1000</v>
      </c>
      <c r="D1008" s="27">
        <v>411</v>
      </c>
      <c r="E1008" s="26">
        <v>0</v>
      </c>
      <c r="F1008" s="15">
        <f t="shared" si="222"/>
        <v>0</v>
      </c>
      <c r="G1008" s="15">
        <f t="shared" si="210"/>
        <v>0</v>
      </c>
      <c r="H1008">
        <f t="shared" si="211"/>
        <v>0</v>
      </c>
      <c r="I1008">
        <f t="shared" si="212"/>
        <v>0</v>
      </c>
      <c r="J1008">
        <f t="shared" si="223"/>
        <v>0</v>
      </c>
      <c r="K1008">
        <f t="shared" si="213"/>
        <v>0</v>
      </c>
      <c r="L1008">
        <f t="shared" si="214"/>
        <v>0</v>
      </c>
      <c r="M1008" s="42">
        <f t="shared" si="215"/>
        <v>0</v>
      </c>
      <c r="N1008">
        <f t="shared" si="216"/>
        <v>151.27020000000002</v>
      </c>
      <c r="O1008">
        <f t="shared" si="217"/>
        <v>0</v>
      </c>
      <c r="P1008" s="43">
        <f t="shared" si="218"/>
        <v>151.27020000000002</v>
      </c>
      <c r="Q1008" s="44">
        <f t="shared" si="219"/>
        <v>0</v>
      </c>
      <c r="R1008" t="str">
        <f t="shared" si="220"/>
        <v>None</v>
      </c>
      <c r="S1008">
        <f t="shared" si="221"/>
        <v>0</v>
      </c>
    </row>
    <row r="1009" spans="2:19" x14ac:dyDescent="0.3">
      <c r="B1009" s="27" t="s">
        <v>12</v>
      </c>
      <c r="C1009" s="27">
        <v>1001</v>
      </c>
      <c r="D1009" s="27">
        <v>412</v>
      </c>
      <c r="E1009" s="26">
        <v>0</v>
      </c>
      <c r="F1009" s="15">
        <f t="shared" si="222"/>
        <v>0</v>
      </c>
      <c r="G1009" s="15">
        <f t="shared" si="210"/>
        <v>0</v>
      </c>
      <c r="H1009">
        <f t="shared" si="211"/>
        <v>0</v>
      </c>
      <c r="I1009">
        <f t="shared" si="212"/>
        <v>0</v>
      </c>
      <c r="J1009">
        <f t="shared" si="223"/>
        <v>0</v>
      </c>
      <c r="K1009">
        <f t="shared" si="213"/>
        <v>0</v>
      </c>
      <c r="L1009">
        <f t="shared" si="214"/>
        <v>0</v>
      </c>
      <c r="M1009" s="42">
        <f t="shared" si="215"/>
        <v>0</v>
      </c>
      <c r="N1009">
        <f t="shared" si="216"/>
        <v>151.27020000000002</v>
      </c>
      <c r="O1009">
        <f t="shared" si="217"/>
        <v>0</v>
      </c>
      <c r="P1009" s="43">
        <f t="shared" si="218"/>
        <v>151.27020000000002</v>
      </c>
      <c r="Q1009" s="44">
        <f t="shared" si="219"/>
        <v>0</v>
      </c>
      <c r="R1009" t="str">
        <f t="shared" si="220"/>
        <v>None</v>
      </c>
      <c r="S1009">
        <f t="shared" si="221"/>
        <v>0</v>
      </c>
    </row>
    <row r="1010" spans="2:19" x14ac:dyDescent="0.3">
      <c r="B1010" s="27" t="s">
        <v>12</v>
      </c>
      <c r="C1010" s="27">
        <v>1002</v>
      </c>
      <c r="D1010" s="27">
        <v>413</v>
      </c>
      <c r="E1010" s="26">
        <v>0</v>
      </c>
      <c r="F1010" s="15">
        <f t="shared" si="222"/>
        <v>0</v>
      </c>
      <c r="G1010" s="15">
        <f t="shared" si="210"/>
        <v>0</v>
      </c>
      <c r="H1010">
        <f t="shared" si="211"/>
        <v>0</v>
      </c>
      <c r="I1010">
        <f t="shared" si="212"/>
        <v>0</v>
      </c>
      <c r="J1010">
        <f t="shared" si="223"/>
        <v>0</v>
      </c>
      <c r="K1010">
        <f t="shared" si="213"/>
        <v>0</v>
      </c>
      <c r="L1010">
        <f t="shared" si="214"/>
        <v>0</v>
      </c>
      <c r="M1010" s="42">
        <f t="shared" si="215"/>
        <v>0</v>
      </c>
      <c r="N1010">
        <f t="shared" si="216"/>
        <v>151.27020000000002</v>
      </c>
      <c r="O1010">
        <f t="shared" si="217"/>
        <v>0</v>
      </c>
      <c r="P1010" s="43">
        <f t="shared" si="218"/>
        <v>151.27020000000002</v>
      </c>
      <c r="Q1010" s="44">
        <f t="shared" si="219"/>
        <v>0</v>
      </c>
      <c r="R1010" t="str">
        <f t="shared" si="220"/>
        <v>None</v>
      </c>
      <c r="S1010">
        <f t="shared" si="221"/>
        <v>0</v>
      </c>
    </row>
    <row r="1011" spans="2:19" x14ac:dyDescent="0.3">
      <c r="B1011" s="27" t="s">
        <v>12</v>
      </c>
      <c r="C1011" s="27">
        <v>1003</v>
      </c>
      <c r="D1011" s="27">
        <v>414</v>
      </c>
      <c r="E1011" s="26">
        <v>0</v>
      </c>
      <c r="F1011" s="15">
        <f t="shared" si="222"/>
        <v>0</v>
      </c>
      <c r="G1011" s="15">
        <f t="shared" si="210"/>
        <v>0</v>
      </c>
      <c r="H1011">
        <f t="shared" si="211"/>
        <v>0</v>
      </c>
      <c r="I1011">
        <f t="shared" si="212"/>
        <v>0</v>
      </c>
      <c r="J1011">
        <f t="shared" si="223"/>
        <v>0</v>
      </c>
      <c r="K1011">
        <f t="shared" si="213"/>
        <v>0</v>
      </c>
      <c r="L1011">
        <f t="shared" si="214"/>
        <v>0</v>
      </c>
      <c r="M1011" s="42">
        <f t="shared" si="215"/>
        <v>0</v>
      </c>
      <c r="N1011">
        <f t="shared" si="216"/>
        <v>151.27020000000002</v>
      </c>
      <c r="O1011">
        <f t="shared" si="217"/>
        <v>0</v>
      </c>
      <c r="P1011" s="43">
        <f t="shared" si="218"/>
        <v>151.27020000000002</v>
      </c>
      <c r="Q1011" s="44">
        <f t="shared" si="219"/>
        <v>0</v>
      </c>
      <c r="R1011" t="str">
        <f t="shared" si="220"/>
        <v>None</v>
      </c>
      <c r="S1011">
        <f t="shared" si="221"/>
        <v>0</v>
      </c>
    </row>
    <row r="1012" spans="2:19" x14ac:dyDescent="0.3">
      <c r="B1012" s="27" t="s">
        <v>12</v>
      </c>
      <c r="C1012" s="27">
        <v>1004</v>
      </c>
      <c r="D1012" s="27">
        <v>415</v>
      </c>
      <c r="E1012" s="26">
        <v>0</v>
      </c>
      <c r="F1012" s="15">
        <f t="shared" si="222"/>
        <v>0</v>
      </c>
      <c r="G1012" s="15">
        <f t="shared" si="210"/>
        <v>0</v>
      </c>
      <c r="H1012">
        <f t="shared" si="211"/>
        <v>0</v>
      </c>
      <c r="I1012">
        <f t="shared" si="212"/>
        <v>0</v>
      </c>
      <c r="J1012">
        <f t="shared" si="223"/>
        <v>0</v>
      </c>
      <c r="K1012">
        <f t="shared" si="213"/>
        <v>0</v>
      </c>
      <c r="L1012">
        <f t="shared" si="214"/>
        <v>0</v>
      </c>
      <c r="M1012" s="42">
        <f t="shared" si="215"/>
        <v>0</v>
      </c>
      <c r="N1012">
        <f t="shared" si="216"/>
        <v>151.27020000000002</v>
      </c>
      <c r="O1012">
        <f t="shared" si="217"/>
        <v>0</v>
      </c>
      <c r="P1012" s="43">
        <f t="shared" si="218"/>
        <v>151.27020000000002</v>
      </c>
      <c r="Q1012" s="44">
        <f t="shared" si="219"/>
        <v>0</v>
      </c>
      <c r="R1012" t="str">
        <f t="shared" si="220"/>
        <v>None</v>
      </c>
      <c r="S1012">
        <f t="shared" si="221"/>
        <v>0</v>
      </c>
    </row>
    <row r="1013" spans="2:19" x14ac:dyDescent="0.3">
      <c r="B1013" s="27" t="s">
        <v>12</v>
      </c>
      <c r="C1013" s="27">
        <v>1005</v>
      </c>
      <c r="D1013" s="27">
        <v>416</v>
      </c>
      <c r="E1013" s="26">
        <v>0</v>
      </c>
      <c r="F1013" s="15">
        <f t="shared" si="222"/>
        <v>0</v>
      </c>
      <c r="G1013" s="15">
        <f t="shared" si="210"/>
        <v>0</v>
      </c>
      <c r="H1013">
        <f t="shared" si="211"/>
        <v>0</v>
      </c>
      <c r="I1013">
        <f t="shared" si="212"/>
        <v>0</v>
      </c>
      <c r="J1013">
        <f t="shared" si="223"/>
        <v>0</v>
      </c>
      <c r="K1013">
        <f t="shared" si="213"/>
        <v>0</v>
      </c>
      <c r="L1013">
        <f t="shared" si="214"/>
        <v>0</v>
      </c>
      <c r="M1013" s="42">
        <f t="shared" si="215"/>
        <v>0</v>
      </c>
      <c r="N1013">
        <f t="shared" si="216"/>
        <v>151.27020000000002</v>
      </c>
      <c r="O1013">
        <f t="shared" si="217"/>
        <v>0</v>
      </c>
      <c r="P1013" s="43">
        <f t="shared" si="218"/>
        <v>151.27020000000002</v>
      </c>
      <c r="Q1013" s="44">
        <f t="shared" si="219"/>
        <v>0</v>
      </c>
      <c r="R1013" t="str">
        <f t="shared" si="220"/>
        <v>None</v>
      </c>
      <c r="S1013">
        <f t="shared" si="221"/>
        <v>0</v>
      </c>
    </row>
    <row r="1014" spans="2:19" x14ac:dyDescent="0.3">
      <c r="B1014" s="27" t="s">
        <v>12</v>
      </c>
      <c r="C1014" s="27">
        <v>1006</v>
      </c>
      <c r="D1014" s="27">
        <v>417</v>
      </c>
      <c r="E1014" s="26">
        <v>0</v>
      </c>
      <c r="F1014" s="15">
        <f t="shared" si="222"/>
        <v>0</v>
      </c>
      <c r="G1014" s="15">
        <f t="shared" si="210"/>
        <v>0</v>
      </c>
      <c r="H1014">
        <f t="shared" si="211"/>
        <v>0</v>
      </c>
      <c r="I1014">
        <f t="shared" si="212"/>
        <v>0</v>
      </c>
      <c r="J1014">
        <f t="shared" si="223"/>
        <v>0</v>
      </c>
      <c r="K1014">
        <f t="shared" si="213"/>
        <v>0</v>
      </c>
      <c r="L1014">
        <f t="shared" si="214"/>
        <v>0</v>
      </c>
      <c r="M1014" s="42">
        <f t="shared" si="215"/>
        <v>0</v>
      </c>
      <c r="N1014">
        <f t="shared" si="216"/>
        <v>151.27020000000002</v>
      </c>
      <c r="O1014">
        <f t="shared" si="217"/>
        <v>0</v>
      </c>
      <c r="P1014" s="43">
        <f t="shared" si="218"/>
        <v>151.27020000000002</v>
      </c>
      <c r="Q1014" s="44">
        <f t="shared" si="219"/>
        <v>0</v>
      </c>
      <c r="R1014" t="str">
        <f t="shared" si="220"/>
        <v>None</v>
      </c>
      <c r="S1014">
        <f t="shared" si="221"/>
        <v>0</v>
      </c>
    </row>
    <row r="1015" spans="2:19" x14ac:dyDescent="0.3">
      <c r="B1015" s="27" t="s">
        <v>12</v>
      </c>
      <c r="C1015" s="27">
        <v>1007</v>
      </c>
      <c r="D1015" s="27">
        <v>418</v>
      </c>
      <c r="E1015" s="26">
        <v>0</v>
      </c>
      <c r="F1015" s="15">
        <f t="shared" si="222"/>
        <v>0</v>
      </c>
      <c r="G1015" s="15">
        <f t="shared" si="210"/>
        <v>0</v>
      </c>
      <c r="H1015">
        <f t="shared" si="211"/>
        <v>0</v>
      </c>
      <c r="I1015">
        <f t="shared" si="212"/>
        <v>0</v>
      </c>
      <c r="J1015">
        <f t="shared" si="223"/>
        <v>0</v>
      </c>
      <c r="K1015">
        <f t="shared" si="213"/>
        <v>0</v>
      </c>
      <c r="L1015">
        <f t="shared" si="214"/>
        <v>0</v>
      </c>
      <c r="M1015" s="42">
        <f t="shared" si="215"/>
        <v>0</v>
      </c>
      <c r="N1015">
        <f t="shared" si="216"/>
        <v>151.27020000000002</v>
      </c>
      <c r="O1015">
        <f t="shared" si="217"/>
        <v>0</v>
      </c>
      <c r="P1015" s="43">
        <f t="shared" si="218"/>
        <v>151.27020000000002</v>
      </c>
      <c r="Q1015" s="44">
        <f t="shared" si="219"/>
        <v>0</v>
      </c>
      <c r="R1015" t="str">
        <f t="shared" si="220"/>
        <v>None</v>
      </c>
      <c r="S1015">
        <f t="shared" si="221"/>
        <v>0</v>
      </c>
    </row>
    <row r="1016" spans="2:19" x14ac:dyDescent="0.3">
      <c r="B1016" s="27" t="s">
        <v>12</v>
      </c>
      <c r="C1016" s="27">
        <v>1008</v>
      </c>
      <c r="D1016" s="27">
        <v>419</v>
      </c>
      <c r="E1016" s="26">
        <v>0</v>
      </c>
      <c r="F1016" s="15">
        <f t="shared" si="222"/>
        <v>0</v>
      </c>
      <c r="G1016" s="15">
        <f t="shared" si="210"/>
        <v>0</v>
      </c>
      <c r="H1016">
        <f t="shared" si="211"/>
        <v>0</v>
      </c>
      <c r="I1016">
        <f t="shared" si="212"/>
        <v>0</v>
      </c>
      <c r="J1016">
        <f t="shared" si="223"/>
        <v>0</v>
      </c>
      <c r="K1016">
        <f t="shared" si="213"/>
        <v>0</v>
      </c>
      <c r="L1016">
        <f t="shared" si="214"/>
        <v>0</v>
      </c>
      <c r="M1016" s="42">
        <f t="shared" si="215"/>
        <v>0</v>
      </c>
      <c r="N1016">
        <f t="shared" si="216"/>
        <v>151.27020000000002</v>
      </c>
      <c r="O1016">
        <f t="shared" si="217"/>
        <v>0</v>
      </c>
      <c r="P1016" s="43">
        <f t="shared" si="218"/>
        <v>151.27020000000002</v>
      </c>
      <c r="Q1016" s="44">
        <f t="shared" si="219"/>
        <v>0</v>
      </c>
      <c r="R1016" t="str">
        <f t="shared" si="220"/>
        <v>None</v>
      </c>
      <c r="S1016">
        <f t="shared" si="221"/>
        <v>0</v>
      </c>
    </row>
    <row r="1017" spans="2:19" x14ac:dyDescent="0.3">
      <c r="B1017" s="27" t="s">
        <v>12</v>
      </c>
      <c r="C1017" s="27">
        <v>1009</v>
      </c>
      <c r="D1017" s="27">
        <v>420</v>
      </c>
      <c r="E1017" s="26">
        <v>0</v>
      </c>
      <c r="F1017" s="15">
        <f t="shared" si="222"/>
        <v>0</v>
      </c>
      <c r="G1017" s="15">
        <f t="shared" si="210"/>
        <v>0</v>
      </c>
      <c r="H1017">
        <f t="shared" si="211"/>
        <v>0</v>
      </c>
      <c r="I1017">
        <f t="shared" si="212"/>
        <v>0</v>
      </c>
      <c r="J1017">
        <f t="shared" si="223"/>
        <v>0</v>
      </c>
      <c r="K1017">
        <f t="shared" si="213"/>
        <v>0</v>
      </c>
      <c r="L1017">
        <f t="shared" si="214"/>
        <v>0</v>
      </c>
      <c r="M1017" s="42">
        <f t="shared" si="215"/>
        <v>0</v>
      </c>
      <c r="N1017">
        <f t="shared" si="216"/>
        <v>151.27020000000002</v>
      </c>
      <c r="O1017">
        <f t="shared" si="217"/>
        <v>0</v>
      </c>
      <c r="P1017" s="43">
        <f t="shared" si="218"/>
        <v>151.27020000000002</v>
      </c>
      <c r="Q1017" s="44">
        <f t="shared" si="219"/>
        <v>0</v>
      </c>
      <c r="R1017" t="str">
        <f t="shared" si="220"/>
        <v>None</v>
      </c>
      <c r="S1017">
        <f t="shared" si="221"/>
        <v>0</v>
      </c>
    </row>
    <row r="1018" spans="2:19" x14ac:dyDescent="0.3">
      <c r="B1018" s="27" t="s">
        <v>12</v>
      </c>
      <c r="C1018" s="27">
        <v>1010</v>
      </c>
      <c r="D1018" s="27">
        <v>421</v>
      </c>
      <c r="E1018" s="26">
        <v>0</v>
      </c>
      <c r="F1018" s="15">
        <f t="shared" si="222"/>
        <v>0</v>
      </c>
      <c r="G1018" s="15">
        <f t="shared" si="210"/>
        <v>0</v>
      </c>
      <c r="H1018">
        <f t="shared" si="211"/>
        <v>0</v>
      </c>
      <c r="I1018">
        <f t="shared" si="212"/>
        <v>0</v>
      </c>
      <c r="J1018">
        <f t="shared" si="223"/>
        <v>0</v>
      </c>
      <c r="K1018">
        <f t="shared" si="213"/>
        <v>0</v>
      </c>
      <c r="L1018">
        <f t="shared" si="214"/>
        <v>0</v>
      </c>
      <c r="M1018" s="42">
        <f t="shared" si="215"/>
        <v>0</v>
      </c>
      <c r="N1018">
        <f t="shared" si="216"/>
        <v>151.27020000000002</v>
      </c>
      <c r="O1018">
        <f t="shared" si="217"/>
        <v>0</v>
      </c>
      <c r="P1018" s="43">
        <f t="shared" si="218"/>
        <v>151.27020000000002</v>
      </c>
      <c r="Q1018" s="44">
        <f t="shared" si="219"/>
        <v>0</v>
      </c>
      <c r="R1018" t="str">
        <f t="shared" si="220"/>
        <v>None</v>
      </c>
      <c r="S1018">
        <f t="shared" si="221"/>
        <v>0</v>
      </c>
    </row>
    <row r="1019" spans="2:19" x14ac:dyDescent="0.3">
      <c r="B1019" s="27" t="s">
        <v>12</v>
      </c>
      <c r="C1019" s="27">
        <v>1011</v>
      </c>
      <c r="D1019" s="27">
        <v>422</v>
      </c>
      <c r="E1019" s="26">
        <v>0</v>
      </c>
      <c r="F1019" s="15">
        <f t="shared" si="222"/>
        <v>0</v>
      </c>
      <c r="G1019" s="15">
        <f t="shared" si="210"/>
        <v>0</v>
      </c>
      <c r="H1019">
        <f t="shared" si="211"/>
        <v>0</v>
      </c>
      <c r="I1019">
        <f t="shared" si="212"/>
        <v>0</v>
      </c>
      <c r="J1019">
        <f t="shared" si="223"/>
        <v>0</v>
      </c>
      <c r="K1019">
        <f t="shared" si="213"/>
        <v>0</v>
      </c>
      <c r="L1019">
        <f t="shared" si="214"/>
        <v>0</v>
      </c>
      <c r="M1019" s="42">
        <f t="shared" si="215"/>
        <v>0</v>
      </c>
      <c r="N1019">
        <f t="shared" si="216"/>
        <v>151.27020000000002</v>
      </c>
      <c r="O1019">
        <f t="shared" si="217"/>
        <v>0</v>
      </c>
      <c r="P1019" s="43">
        <f t="shared" si="218"/>
        <v>151.27020000000002</v>
      </c>
      <c r="Q1019" s="44">
        <f t="shared" si="219"/>
        <v>0</v>
      </c>
      <c r="R1019" t="str">
        <f t="shared" si="220"/>
        <v>None</v>
      </c>
      <c r="S1019">
        <f t="shared" si="221"/>
        <v>0</v>
      </c>
    </row>
    <row r="1020" spans="2:19" x14ac:dyDescent="0.3">
      <c r="B1020" s="27" t="s">
        <v>12</v>
      </c>
      <c r="C1020" s="27">
        <v>1012</v>
      </c>
      <c r="D1020" s="27">
        <v>423</v>
      </c>
      <c r="E1020" s="26">
        <v>0</v>
      </c>
      <c r="F1020" s="15">
        <f t="shared" si="222"/>
        <v>0</v>
      </c>
      <c r="G1020" s="15">
        <f t="shared" si="210"/>
        <v>0</v>
      </c>
      <c r="H1020">
        <f t="shared" si="211"/>
        <v>0</v>
      </c>
      <c r="I1020">
        <f t="shared" si="212"/>
        <v>0</v>
      </c>
      <c r="J1020">
        <f t="shared" si="223"/>
        <v>0</v>
      </c>
      <c r="K1020">
        <f t="shared" si="213"/>
        <v>0</v>
      </c>
      <c r="L1020">
        <f t="shared" si="214"/>
        <v>0</v>
      </c>
      <c r="M1020" s="42">
        <f t="shared" si="215"/>
        <v>0</v>
      </c>
      <c r="N1020">
        <f t="shared" si="216"/>
        <v>151.27020000000002</v>
      </c>
      <c r="O1020">
        <f t="shared" si="217"/>
        <v>0</v>
      </c>
      <c r="P1020" s="43">
        <f t="shared" si="218"/>
        <v>151.27020000000002</v>
      </c>
      <c r="Q1020" s="44">
        <f t="shared" si="219"/>
        <v>0</v>
      </c>
      <c r="R1020" t="str">
        <f t="shared" si="220"/>
        <v>None</v>
      </c>
      <c r="S1020">
        <f t="shared" si="221"/>
        <v>0</v>
      </c>
    </row>
    <row r="1021" spans="2:19" x14ac:dyDescent="0.3">
      <c r="B1021" s="27" t="s">
        <v>12</v>
      </c>
      <c r="C1021" s="27">
        <v>1013</v>
      </c>
      <c r="D1021" s="27">
        <v>424</v>
      </c>
      <c r="E1021" s="26">
        <v>0</v>
      </c>
      <c r="F1021" s="15">
        <f t="shared" si="222"/>
        <v>0</v>
      </c>
      <c r="G1021" s="15">
        <f t="shared" si="210"/>
        <v>0</v>
      </c>
      <c r="H1021">
        <f t="shared" si="211"/>
        <v>0</v>
      </c>
      <c r="I1021">
        <f t="shared" si="212"/>
        <v>0</v>
      </c>
      <c r="J1021">
        <f t="shared" si="223"/>
        <v>0</v>
      </c>
      <c r="K1021">
        <f t="shared" si="213"/>
        <v>0</v>
      </c>
      <c r="L1021">
        <f t="shared" si="214"/>
        <v>0</v>
      </c>
      <c r="M1021" s="42">
        <f t="shared" si="215"/>
        <v>0</v>
      </c>
      <c r="N1021">
        <f t="shared" si="216"/>
        <v>151.27020000000002</v>
      </c>
      <c r="O1021">
        <f t="shared" si="217"/>
        <v>0</v>
      </c>
      <c r="P1021" s="43">
        <f t="shared" si="218"/>
        <v>151.27020000000002</v>
      </c>
      <c r="Q1021" s="44">
        <f t="shared" si="219"/>
        <v>0</v>
      </c>
      <c r="R1021" t="str">
        <f t="shared" si="220"/>
        <v>None</v>
      </c>
      <c r="S1021">
        <f t="shared" si="221"/>
        <v>0</v>
      </c>
    </row>
    <row r="1022" spans="2:19" x14ac:dyDescent="0.3">
      <c r="B1022" s="27" t="s">
        <v>12</v>
      </c>
      <c r="C1022" s="27">
        <v>1014</v>
      </c>
      <c r="D1022" s="27">
        <v>425</v>
      </c>
      <c r="E1022" s="26">
        <v>0</v>
      </c>
      <c r="F1022" s="15">
        <f t="shared" si="222"/>
        <v>0</v>
      </c>
      <c r="G1022" s="15">
        <f t="shared" si="210"/>
        <v>0</v>
      </c>
      <c r="H1022">
        <f t="shared" si="211"/>
        <v>0</v>
      </c>
      <c r="I1022">
        <f t="shared" si="212"/>
        <v>0</v>
      </c>
      <c r="J1022">
        <f t="shared" si="223"/>
        <v>0</v>
      </c>
      <c r="K1022">
        <f t="shared" si="213"/>
        <v>0</v>
      </c>
      <c r="L1022">
        <f t="shared" si="214"/>
        <v>0</v>
      </c>
      <c r="M1022" s="42">
        <f t="shared" si="215"/>
        <v>0</v>
      </c>
      <c r="N1022">
        <f t="shared" si="216"/>
        <v>151.27020000000002</v>
      </c>
      <c r="O1022">
        <f t="shared" si="217"/>
        <v>0</v>
      </c>
      <c r="P1022" s="43">
        <f t="shared" si="218"/>
        <v>151.27020000000002</v>
      </c>
      <c r="Q1022" s="44">
        <f t="shared" si="219"/>
        <v>0</v>
      </c>
      <c r="R1022" t="str">
        <f t="shared" si="220"/>
        <v>None</v>
      </c>
      <c r="S1022">
        <f t="shared" si="221"/>
        <v>0</v>
      </c>
    </row>
    <row r="1023" spans="2:19" x14ac:dyDescent="0.3">
      <c r="B1023" s="27" t="s">
        <v>12</v>
      </c>
      <c r="C1023" s="27">
        <v>1015</v>
      </c>
      <c r="D1023" s="27">
        <v>426</v>
      </c>
      <c r="E1023" s="26">
        <v>0</v>
      </c>
      <c r="F1023" s="15">
        <f t="shared" si="222"/>
        <v>0</v>
      </c>
      <c r="G1023" s="15">
        <f t="shared" si="210"/>
        <v>0</v>
      </c>
      <c r="H1023">
        <f t="shared" si="211"/>
        <v>0</v>
      </c>
      <c r="I1023">
        <f t="shared" si="212"/>
        <v>0</v>
      </c>
      <c r="J1023">
        <f t="shared" si="223"/>
        <v>0</v>
      </c>
      <c r="K1023">
        <f t="shared" si="213"/>
        <v>0</v>
      </c>
      <c r="L1023">
        <f t="shared" si="214"/>
        <v>0</v>
      </c>
      <c r="M1023" s="42">
        <f t="shared" si="215"/>
        <v>0</v>
      </c>
      <c r="N1023">
        <f t="shared" si="216"/>
        <v>151.27020000000002</v>
      </c>
      <c r="O1023">
        <f t="shared" si="217"/>
        <v>0</v>
      </c>
      <c r="P1023" s="43">
        <f t="shared" si="218"/>
        <v>151.27020000000002</v>
      </c>
      <c r="Q1023" s="44">
        <f t="shared" si="219"/>
        <v>0</v>
      </c>
      <c r="R1023" t="str">
        <f t="shared" si="220"/>
        <v>None</v>
      </c>
      <c r="S1023">
        <f t="shared" si="221"/>
        <v>0</v>
      </c>
    </row>
    <row r="1024" spans="2:19" x14ac:dyDescent="0.3">
      <c r="B1024" s="27" t="s">
        <v>12</v>
      </c>
      <c r="C1024" s="27">
        <v>1016</v>
      </c>
      <c r="D1024" s="27">
        <v>427</v>
      </c>
      <c r="E1024" s="26">
        <v>0</v>
      </c>
      <c r="F1024" s="15">
        <f t="shared" si="222"/>
        <v>0</v>
      </c>
      <c r="G1024" s="15">
        <f t="shared" si="210"/>
        <v>0</v>
      </c>
      <c r="H1024">
        <f t="shared" si="211"/>
        <v>0</v>
      </c>
      <c r="I1024">
        <f t="shared" si="212"/>
        <v>0</v>
      </c>
      <c r="J1024">
        <f t="shared" si="223"/>
        <v>0</v>
      </c>
      <c r="K1024">
        <f t="shared" si="213"/>
        <v>0</v>
      </c>
      <c r="L1024">
        <f t="shared" si="214"/>
        <v>0</v>
      </c>
      <c r="M1024" s="42">
        <f t="shared" si="215"/>
        <v>0</v>
      </c>
      <c r="N1024">
        <f t="shared" si="216"/>
        <v>151.27020000000002</v>
      </c>
      <c r="O1024">
        <f t="shared" si="217"/>
        <v>0</v>
      </c>
      <c r="P1024" s="43">
        <f t="shared" si="218"/>
        <v>151.27020000000002</v>
      </c>
      <c r="Q1024" s="44">
        <f t="shared" si="219"/>
        <v>0</v>
      </c>
      <c r="R1024" t="str">
        <f t="shared" si="220"/>
        <v>None</v>
      </c>
      <c r="S1024">
        <f t="shared" si="221"/>
        <v>0</v>
      </c>
    </row>
    <row r="1025" spans="2:19" x14ac:dyDescent="0.3">
      <c r="B1025" s="27" t="s">
        <v>12</v>
      </c>
      <c r="C1025" s="27">
        <v>1017</v>
      </c>
      <c r="D1025" s="27">
        <v>428</v>
      </c>
      <c r="E1025" s="26">
        <v>0</v>
      </c>
      <c r="F1025" s="15">
        <f t="shared" si="222"/>
        <v>0</v>
      </c>
      <c r="G1025" s="15">
        <f t="shared" si="210"/>
        <v>0</v>
      </c>
      <c r="H1025">
        <f t="shared" si="211"/>
        <v>0</v>
      </c>
      <c r="I1025">
        <f t="shared" si="212"/>
        <v>0</v>
      </c>
      <c r="J1025">
        <f t="shared" si="223"/>
        <v>0</v>
      </c>
      <c r="K1025">
        <f t="shared" si="213"/>
        <v>0</v>
      </c>
      <c r="L1025">
        <f t="shared" si="214"/>
        <v>0</v>
      </c>
      <c r="M1025" s="42">
        <f t="shared" si="215"/>
        <v>0</v>
      </c>
      <c r="N1025">
        <f t="shared" si="216"/>
        <v>151.27020000000002</v>
      </c>
      <c r="O1025">
        <f t="shared" si="217"/>
        <v>0</v>
      </c>
      <c r="P1025" s="43">
        <f t="shared" si="218"/>
        <v>151.27020000000002</v>
      </c>
      <c r="Q1025" s="44">
        <f t="shared" si="219"/>
        <v>0</v>
      </c>
      <c r="R1025" t="str">
        <f t="shared" si="220"/>
        <v>None</v>
      </c>
      <c r="S1025">
        <f t="shared" si="221"/>
        <v>0</v>
      </c>
    </row>
    <row r="1026" spans="2:19" x14ac:dyDescent="0.3">
      <c r="B1026" s="27" t="s">
        <v>12</v>
      </c>
      <c r="C1026" s="27">
        <v>1018</v>
      </c>
      <c r="D1026" s="27">
        <v>429</v>
      </c>
      <c r="E1026" s="26">
        <v>0</v>
      </c>
      <c r="F1026" s="15">
        <f t="shared" si="222"/>
        <v>0</v>
      </c>
      <c r="G1026" s="15">
        <f t="shared" si="210"/>
        <v>0</v>
      </c>
      <c r="H1026">
        <f t="shared" si="211"/>
        <v>0</v>
      </c>
      <c r="I1026">
        <f t="shared" si="212"/>
        <v>0</v>
      </c>
      <c r="J1026">
        <f t="shared" si="223"/>
        <v>0</v>
      </c>
      <c r="K1026">
        <f t="shared" si="213"/>
        <v>0</v>
      </c>
      <c r="L1026">
        <f t="shared" si="214"/>
        <v>0</v>
      </c>
      <c r="M1026" s="42">
        <f t="shared" si="215"/>
        <v>0</v>
      </c>
      <c r="N1026">
        <f t="shared" si="216"/>
        <v>151.27020000000002</v>
      </c>
      <c r="O1026">
        <f t="shared" si="217"/>
        <v>0</v>
      </c>
      <c r="P1026" s="43">
        <f t="shared" si="218"/>
        <v>151.27020000000002</v>
      </c>
      <c r="Q1026" s="44">
        <f t="shared" si="219"/>
        <v>0</v>
      </c>
      <c r="R1026" t="str">
        <f t="shared" si="220"/>
        <v>None</v>
      </c>
      <c r="S1026">
        <f t="shared" si="221"/>
        <v>0</v>
      </c>
    </row>
    <row r="1027" spans="2:19" x14ac:dyDescent="0.3">
      <c r="B1027" s="27" t="s">
        <v>12</v>
      </c>
      <c r="C1027" s="27">
        <v>1019</v>
      </c>
      <c r="D1027" s="27">
        <v>430</v>
      </c>
      <c r="E1027" s="26">
        <v>0</v>
      </c>
      <c r="F1027" s="15">
        <f t="shared" si="222"/>
        <v>0</v>
      </c>
      <c r="G1027" s="15">
        <f t="shared" si="210"/>
        <v>0</v>
      </c>
      <c r="H1027">
        <f t="shared" si="211"/>
        <v>0</v>
      </c>
      <c r="I1027">
        <f t="shared" si="212"/>
        <v>0</v>
      </c>
      <c r="J1027">
        <f t="shared" si="223"/>
        <v>0</v>
      </c>
      <c r="K1027">
        <f t="shared" si="213"/>
        <v>0</v>
      </c>
      <c r="L1027">
        <f t="shared" si="214"/>
        <v>0</v>
      </c>
      <c r="M1027" s="42">
        <f t="shared" si="215"/>
        <v>0</v>
      </c>
      <c r="N1027">
        <f t="shared" si="216"/>
        <v>151.27020000000002</v>
      </c>
      <c r="O1027">
        <f t="shared" si="217"/>
        <v>0</v>
      </c>
      <c r="P1027" s="43">
        <f t="shared" si="218"/>
        <v>151.27020000000002</v>
      </c>
      <c r="Q1027" s="44">
        <f t="shared" si="219"/>
        <v>0</v>
      </c>
      <c r="R1027" t="str">
        <f t="shared" si="220"/>
        <v>None</v>
      </c>
      <c r="S1027">
        <f t="shared" si="221"/>
        <v>0</v>
      </c>
    </row>
    <row r="1028" spans="2:19" x14ac:dyDescent="0.3">
      <c r="B1028" s="27" t="s">
        <v>12</v>
      </c>
      <c r="C1028" s="27">
        <v>1020</v>
      </c>
      <c r="D1028" s="27">
        <v>431</v>
      </c>
      <c r="E1028" s="26">
        <v>0</v>
      </c>
      <c r="F1028" s="15">
        <f t="shared" si="222"/>
        <v>0</v>
      </c>
      <c r="G1028" s="15">
        <f t="shared" si="210"/>
        <v>0</v>
      </c>
      <c r="H1028">
        <f t="shared" si="211"/>
        <v>0</v>
      </c>
      <c r="I1028">
        <f t="shared" si="212"/>
        <v>0</v>
      </c>
      <c r="J1028">
        <f t="shared" si="223"/>
        <v>0</v>
      </c>
      <c r="K1028">
        <f t="shared" si="213"/>
        <v>0</v>
      </c>
      <c r="L1028">
        <f t="shared" si="214"/>
        <v>0</v>
      </c>
      <c r="M1028" s="42">
        <f t="shared" si="215"/>
        <v>0</v>
      </c>
      <c r="N1028">
        <f t="shared" si="216"/>
        <v>151.27020000000002</v>
      </c>
      <c r="O1028">
        <f t="shared" si="217"/>
        <v>0</v>
      </c>
      <c r="P1028" s="43">
        <f t="shared" si="218"/>
        <v>151.27020000000002</v>
      </c>
      <c r="Q1028" s="44">
        <f t="shared" si="219"/>
        <v>0</v>
      </c>
      <c r="R1028" t="str">
        <f t="shared" si="220"/>
        <v>None</v>
      </c>
      <c r="S1028">
        <f t="shared" si="221"/>
        <v>0</v>
      </c>
    </row>
    <row r="1029" spans="2:19" x14ac:dyDescent="0.3">
      <c r="B1029" s="27" t="s">
        <v>12</v>
      </c>
      <c r="C1029" s="27">
        <v>1021</v>
      </c>
      <c r="D1029" s="27">
        <v>432</v>
      </c>
      <c r="E1029" s="26">
        <v>0</v>
      </c>
      <c r="F1029" s="15">
        <f t="shared" si="222"/>
        <v>0</v>
      </c>
      <c r="G1029" s="15">
        <f t="shared" si="210"/>
        <v>0</v>
      </c>
      <c r="H1029">
        <f t="shared" si="211"/>
        <v>0</v>
      </c>
      <c r="I1029">
        <f t="shared" si="212"/>
        <v>0</v>
      </c>
      <c r="J1029">
        <f t="shared" si="223"/>
        <v>0</v>
      </c>
      <c r="K1029">
        <f t="shared" si="213"/>
        <v>0</v>
      </c>
      <c r="L1029">
        <f t="shared" si="214"/>
        <v>0</v>
      </c>
      <c r="M1029" s="42">
        <f t="shared" si="215"/>
        <v>0</v>
      </c>
      <c r="N1029">
        <f t="shared" si="216"/>
        <v>151.27020000000002</v>
      </c>
      <c r="O1029">
        <f t="shared" si="217"/>
        <v>0</v>
      </c>
      <c r="P1029" s="43">
        <f t="shared" si="218"/>
        <v>151.27020000000002</v>
      </c>
      <c r="Q1029" s="44">
        <f t="shared" si="219"/>
        <v>0</v>
      </c>
      <c r="R1029" t="str">
        <f t="shared" si="220"/>
        <v>None</v>
      </c>
      <c r="S1029">
        <f t="shared" si="221"/>
        <v>0</v>
      </c>
    </row>
    <row r="1030" spans="2:19" x14ac:dyDescent="0.3">
      <c r="B1030" s="27" t="s">
        <v>12</v>
      </c>
      <c r="C1030" s="27">
        <v>1022</v>
      </c>
      <c r="D1030" s="27">
        <v>433</v>
      </c>
      <c r="E1030" s="26">
        <v>0</v>
      </c>
      <c r="F1030" s="15">
        <f t="shared" si="222"/>
        <v>0</v>
      </c>
      <c r="G1030" s="15">
        <f t="shared" si="210"/>
        <v>0</v>
      </c>
      <c r="H1030">
        <f t="shared" si="211"/>
        <v>0</v>
      </c>
      <c r="I1030">
        <f t="shared" si="212"/>
        <v>0</v>
      </c>
      <c r="J1030">
        <f t="shared" si="223"/>
        <v>0</v>
      </c>
      <c r="K1030">
        <f t="shared" si="213"/>
        <v>0</v>
      </c>
      <c r="L1030">
        <f t="shared" si="214"/>
        <v>0</v>
      </c>
      <c r="M1030" s="42">
        <f t="shared" si="215"/>
        <v>0</v>
      </c>
      <c r="N1030">
        <f t="shared" si="216"/>
        <v>151.27020000000002</v>
      </c>
      <c r="O1030">
        <f t="shared" si="217"/>
        <v>0</v>
      </c>
      <c r="P1030" s="43">
        <f t="shared" si="218"/>
        <v>151.27020000000002</v>
      </c>
      <c r="Q1030" s="44">
        <f t="shared" si="219"/>
        <v>0</v>
      </c>
      <c r="R1030" t="str">
        <f t="shared" si="220"/>
        <v>None</v>
      </c>
      <c r="S1030">
        <f t="shared" si="221"/>
        <v>0</v>
      </c>
    </row>
    <row r="1031" spans="2:19" x14ac:dyDescent="0.3">
      <c r="B1031" s="25" t="s">
        <v>13</v>
      </c>
      <c r="C1031" s="25">
        <v>1023</v>
      </c>
      <c r="D1031" s="25">
        <v>1</v>
      </c>
      <c r="E1031" s="24">
        <v>0</v>
      </c>
      <c r="F1031" s="15">
        <f t="shared" si="222"/>
        <v>0</v>
      </c>
      <c r="G1031" s="15">
        <f t="shared" si="210"/>
        <v>0</v>
      </c>
      <c r="H1031">
        <f t="shared" si="211"/>
        <v>0</v>
      </c>
      <c r="I1031">
        <f t="shared" si="212"/>
        <v>0</v>
      </c>
      <c r="J1031">
        <f t="shared" si="223"/>
        <v>0</v>
      </c>
      <c r="K1031">
        <f t="shared" si="213"/>
        <v>0</v>
      </c>
      <c r="L1031">
        <f t="shared" si="214"/>
        <v>0</v>
      </c>
      <c r="M1031" s="42">
        <f t="shared" si="215"/>
        <v>0</v>
      </c>
      <c r="N1031">
        <f t="shared" si="216"/>
        <v>151.27020000000002</v>
      </c>
      <c r="O1031">
        <f t="shared" si="217"/>
        <v>0</v>
      </c>
      <c r="P1031" s="43">
        <f t="shared" si="218"/>
        <v>151.27020000000002</v>
      </c>
      <c r="Q1031" s="44">
        <f t="shared" si="219"/>
        <v>0</v>
      </c>
      <c r="R1031" t="str">
        <f t="shared" si="220"/>
        <v>None</v>
      </c>
      <c r="S1031">
        <f t="shared" si="221"/>
        <v>0</v>
      </c>
    </row>
    <row r="1032" spans="2:19" x14ac:dyDescent="0.3">
      <c r="B1032" s="25" t="s">
        <v>13</v>
      </c>
      <c r="C1032" s="25">
        <v>1024</v>
      </c>
      <c r="D1032" s="25">
        <v>2</v>
      </c>
      <c r="E1032" s="24">
        <v>0</v>
      </c>
      <c r="F1032" s="15">
        <f t="shared" si="222"/>
        <v>0</v>
      </c>
      <c r="G1032" s="15">
        <f t="shared" si="210"/>
        <v>0</v>
      </c>
      <c r="H1032">
        <f t="shared" si="211"/>
        <v>0</v>
      </c>
      <c r="I1032">
        <f t="shared" si="212"/>
        <v>0</v>
      </c>
      <c r="J1032">
        <f t="shared" si="223"/>
        <v>0</v>
      </c>
      <c r="K1032">
        <f t="shared" si="213"/>
        <v>0</v>
      </c>
      <c r="L1032">
        <f t="shared" si="214"/>
        <v>0</v>
      </c>
      <c r="M1032" s="42">
        <f t="shared" si="215"/>
        <v>0</v>
      </c>
      <c r="N1032">
        <f t="shared" si="216"/>
        <v>151.27020000000002</v>
      </c>
      <c r="O1032">
        <f t="shared" si="217"/>
        <v>0</v>
      </c>
      <c r="P1032" s="43">
        <f t="shared" si="218"/>
        <v>151.27020000000002</v>
      </c>
      <c r="Q1032" s="44">
        <f t="shared" si="219"/>
        <v>0</v>
      </c>
      <c r="R1032" t="str">
        <f t="shared" si="220"/>
        <v>None</v>
      </c>
      <c r="S1032">
        <f t="shared" si="221"/>
        <v>0</v>
      </c>
    </row>
    <row r="1033" spans="2:19" x14ac:dyDescent="0.3">
      <c r="B1033" s="25" t="s">
        <v>13</v>
      </c>
      <c r="C1033" s="25">
        <v>1025</v>
      </c>
      <c r="D1033" s="25">
        <v>3</v>
      </c>
      <c r="E1033" s="24">
        <v>0</v>
      </c>
      <c r="F1033" s="15">
        <f t="shared" si="222"/>
        <v>0</v>
      </c>
      <c r="G1033" s="15">
        <f t="shared" ref="G1033:G1096" si="224">SUM((F1033*3.6^2)/3.6)</f>
        <v>0</v>
      </c>
      <c r="H1033">
        <f t="shared" ref="H1033:H1096" si="225">SUM(0.5*1.223*E1033^2*0.3*2)</f>
        <v>0</v>
      </c>
      <c r="I1033">
        <f t="shared" ref="I1033:I1096" si="226">SUM(H1033*(0.5*F1033*C1033^2))</f>
        <v>0</v>
      </c>
      <c r="J1033">
        <f t="shared" si="223"/>
        <v>0</v>
      </c>
      <c r="K1033">
        <f t="shared" ref="K1033:K1096" si="227">SUM(1285*9.81*J1033)</f>
        <v>0</v>
      </c>
      <c r="L1033">
        <f t="shared" ref="L1033:L1096" si="228">SUM(0.5*1285*E1033^2)</f>
        <v>0</v>
      </c>
      <c r="M1033" s="42">
        <f t="shared" ref="M1033:M1096" si="229">SUM((I1033+K1033+L1033)/1000)</f>
        <v>0</v>
      </c>
      <c r="N1033">
        <f t="shared" ref="N1033:N1096" si="230">SUM(1285*0.012*9.81)</f>
        <v>151.27020000000002</v>
      </c>
      <c r="O1033">
        <f t="shared" ref="O1033:O1096" si="231">SUM(0.5*2*0.3*1.223*E1033^2)</f>
        <v>0</v>
      </c>
      <c r="P1033" s="43">
        <f t="shared" ref="P1033:P1096" si="232">SUM(N1033+O1033)</f>
        <v>151.27020000000002</v>
      </c>
      <c r="Q1033" s="44">
        <f t="shared" ref="Q1033:Q1096" si="233">SUM(I1033/C1033)</f>
        <v>0</v>
      </c>
      <c r="R1033" t="str">
        <f t="shared" ref="R1033:R1096" si="234">IF(F1033&gt;0, "Accelerating", IF(F1033&lt;0, "Braking", IF(F1033=0, "None")))</f>
        <v>None</v>
      </c>
      <c r="S1033">
        <f t="shared" ref="S1033:S1096" si="235">SUM(P1033*E1033)</f>
        <v>0</v>
      </c>
    </row>
    <row r="1034" spans="2:19" x14ac:dyDescent="0.3">
      <c r="B1034" s="25" t="s">
        <v>13</v>
      </c>
      <c r="C1034" s="25">
        <v>1026</v>
      </c>
      <c r="D1034" s="25">
        <v>4</v>
      </c>
      <c r="E1034" s="24">
        <v>0</v>
      </c>
      <c r="F1034" s="15">
        <f t="shared" ref="F1034:F1097" si="236">($E1035-$E1033)/2/3.6</f>
        <v>0.11111111111111112</v>
      </c>
      <c r="G1034" s="15">
        <f t="shared" si="224"/>
        <v>0.4</v>
      </c>
      <c r="H1034">
        <f t="shared" si="225"/>
        <v>0</v>
      </c>
      <c r="I1034">
        <f t="shared" si="226"/>
        <v>0</v>
      </c>
      <c r="J1034">
        <f t="shared" ref="J1034:J1097" si="237">SUM(E1034*(C1034-C1033))</f>
        <v>0</v>
      </c>
      <c r="K1034">
        <f t="shared" si="227"/>
        <v>0</v>
      </c>
      <c r="L1034">
        <f t="shared" si="228"/>
        <v>0</v>
      </c>
      <c r="M1034" s="42">
        <f t="shared" si="229"/>
        <v>0</v>
      </c>
      <c r="N1034">
        <f t="shared" si="230"/>
        <v>151.27020000000002</v>
      </c>
      <c r="O1034">
        <f t="shared" si="231"/>
        <v>0</v>
      </c>
      <c r="P1034" s="43">
        <f t="shared" si="232"/>
        <v>151.27020000000002</v>
      </c>
      <c r="Q1034" s="44">
        <f t="shared" si="233"/>
        <v>0</v>
      </c>
      <c r="R1034" t="str">
        <f t="shared" si="234"/>
        <v>Accelerating</v>
      </c>
      <c r="S1034">
        <f t="shared" si="235"/>
        <v>0</v>
      </c>
    </row>
    <row r="1035" spans="2:19" x14ac:dyDescent="0.3">
      <c r="B1035" s="25" t="s">
        <v>13</v>
      </c>
      <c r="C1035" s="25">
        <v>1027</v>
      </c>
      <c r="D1035" s="25">
        <v>5</v>
      </c>
      <c r="E1035" s="24">
        <v>0.8</v>
      </c>
      <c r="F1035" s="15">
        <f t="shared" si="236"/>
        <v>0.5</v>
      </c>
      <c r="G1035" s="15">
        <f t="shared" si="224"/>
        <v>1.8</v>
      </c>
      <c r="H1035">
        <f t="shared" si="225"/>
        <v>0.23481600000000005</v>
      </c>
      <c r="I1035">
        <f t="shared" si="226"/>
        <v>61916.811216000016</v>
      </c>
      <c r="J1035">
        <f t="shared" si="237"/>
        <v>0.8</v>
      </c>
      <c r="K1035">
        <f t="shared" si="227"/>
        <v>10084.68</v>
      </c>
      <c r="L1035">
        <f t="shared" si="228"/>
        <v>411.2000000000001</v>
      </c>
      <c r="M1035" s="42">
        <f t="shared" si="229"/>
        <v>72.412691216000027</v>
      </c>
      <c r="N1035">
        <f t="shared" si="230"/>
        <v>151.27020000000002</v>
      </c>
      <c r="O1035">
        <f t="shared" si="231"/>
        <v>0.23481600000000005</v>
      </c>
      <c r="P1035" s="43">
        <f t="shared" si="232"/>
        <v>151.50501600000001</v>
      </c>
      <c r="Q1035" s="44">
        <f t="shared" si="233"/>
        <v>60.289008000000017</v>
      </c>
      <c r="R1035" t="str">
        <f t="shared" si="234"/>
        <v>Accelerating</v>
      </c>
      <c r="S1035">
        <f t="shared" si="235"/>
        <v>121.20401280000002</v>
      </c>
    </row>
    <row r="1036" spans="2:19" x14ac:dyDescent="0.3">
      <c r="B1036" s="25" t="s">
        <v>13</v>
      </c>
      <c r="C1036" s="25">
        <v>1028</v>
      </c>
      <c r="D1036" s="25">
        <v>6</v>
      </c>
      <c r="E1036" s="24">
        <v>3.6</v>
      </c>
      <c r="F1036" s="15">
        <f t="shared" si="236"/>
        <v>1.0833333333333333</v>
      </c>
      <c r="G1036" s="15">
        <f t="shared" si="224"/>
        <v>3.8999999999999995</v>
      </c>
      <c r="H1036">
        <f t="shared" si="225"/>
        <v>4.7550240000000006</v>
      </c>
      <c r="I1036">
        <f t="shared" si="226"/>
        <v>2721893.028192</v>
      </c>
      <c r="J1036">
        <f t="shared" si="237"/>
        <v>3.6</v>
      </c>
      <c r="K1036">
        <f t="shared" si="227"/>
        <v>45381.060000000005</v>
      </c>
      <c r="L1036">
        <f t="shared" si="228"/>
        <v>8326.8000000000011</v>
      </c>
      <c r="M1036" s="42">
        <f t="shared" si="229"/>
        <v>2775.6008881919997</v>
      </c>
      <c r="N1036">
        <f t="shared" si="230"/>
        <v>151.27020000000002</v>
      </c>
      <c r="O1036">
        <f t="shared" si="231"/>
        <v>4.7550240000000006</v>
      </c>
      <c r="P1036" s="43">
        <f t="shared" si="232"/>
        <v>156.02522400000001</v>
      </c>
      <c r="Q1036" s="44">
        <f t="shared" si="233"/>
        <v>2647.7558640000002</v>
      </c>
      <c r="R1036" t="str">
        <f t="shared" si="234"/>
        <v>Accelerating</v>
      </c>
      <c r="S1036">
        <f t="shared" si="235"/>
        <v>561.69080640000004</v>
      </c>
    </row>
    <row r="1037" spans="2:19" x14ac:dyDescent="0.3">
      <c r="B1037" s="25" t="s">
        <v>13</v>
      </c>
      <c r="C1037" s="25">
        <v>1029</v>
      </c>
      <c r="D1037" s="25">
        <v>7</v>
      </c>
      <c r="E1037" s="24">
        <v>8.6</v>
      </c>
      <c r="F1037" s="15">
        <f t="shared" si="236"/>
        <v>1.5277777777777777</v>
      </c>
      <c r="G1037" s="15">
        <f t="shared" si="224"/>
        <v>5.5</v>
      </c>
      <c r="H1037">
        <f t="shared" si="225"/>
        <v>27.135923999999999</v>
      </c>
      <c r="I1037">
        <f t="shared" si="226"/>
        <v>21948535.968397498</v>
      </c>
      <c r="J1037">
        <f t="shared" si="237"/>
        <v>8.6</v>
      </c>
      <c r="K1037">
        <f t="shared" si="227"/>
        <v>108410.31</v>
      </c>
      <c r="L1037">
        <f t="shared" si="228"/>
        <v>47519.299999999996</v>
      </c>
      <c r="M1037" s="42">
        <f t="shared" si="229"/>
        <v>22104.465578397496</v>
      </c>
      <c r="N1037">
        <f t="shared" si="230"/>
        <v>151.27020000000002</v>
      </c>
      <c r="O1037">
        <f t="shared" si="231"/>
        <v>27.135923999999999</v>
      </c>
      <c r="P1037" s="43">
        <f t="shared" si="232"/>
        <v>178.40612400000001</v>
      </c>
      <c r="Q1037" s="44">
        <f t="shared" si="233"/>
        <v>21329.966927499998</v>
      </c>
      <c r="R1037" t="str">
        <f t="shared" si="234"/>
        <v>Accelerating</v>
      </c>
      <c r="S1037">
        <f t="shared" si="235"/>
        <v>1534.2926663999999</v>
      </c>
    </row>
    <row r="1038" spans="2:19" x14ac:dyDescent="0.3">
      <c r="B1038" s="25" t="s">
        <v>13</v>
      </c>
      <c r="C1038" s="25">
        <v>1030</v>
      </c>
      <c r="D1038" s="25">
        <v>8</v>
      </c>
      <c r="E1038" s="24">
        <v>14.6</v>
      </c>
      <c r="F1038" s="15">
        <f t="shared" si="236"/>
        <v>1.5833333333333333</v>
      </c>
      <c r="G1038" s="15">
        <f t="shared" si="224"/>
        <v>5.7</v>
      </c>
      <c r="H1038">
        <f t="shared" si="225"/>
        <v>78.208404000000002</v>
      </c>
      <c r="I1038">
        <f t="shared" si="226"/>
        <v>65685609.177850001</v>
      </c>
      <c r="J1038">
        <f t="shared" si="237"/>
        <v>14.6</v>
      </c>
      <c r="K1038">
        <f t="shared" si="227"/>
        <v>184045.41</v>
      </c>
      <c r="L1038">
        <f t="shared" si="228"/>
        <v>136955.29999999999</v>
      </c>
      <c r="M1038" s="42">
        <f t="shared" si="229"/>
        <v>66006.609887849991</v>
      </c>
      <c r="N1038">
        <f t="shared" si="230"/>
        <v>151.27020000000002</v>
      </c>
      <c r="O1038">
        <f t="shared" si="231"/>
        <v>78.208404000000002</v>
      </c>
      <c r="P1038" s="43">
        <f t="shared" si="232"/>
        <v>229.47860400000002</v>
      </c>
      <c r="Q1038" s="44">
        <f t="shared" si="233"/>
        <v>63772.436094999997</v>
      </c>
      <c r="R1038" t="str">
        <f t="shared" si="234"/>
        <v>Accelerating</v>
      </c>
      <c r="S1038">
        <f t="shared" si="235"/>
        <v>3350.3876184000001</v>
      </c>
    </row>
    <row r="1039" spans="2:19" x14ac:dyDescent="0.3">
      <c r="B1039" s="25" t="s">
        <v>13</v>
      </c>
      <c r="C1039" s="25">
        <v>1031</v>
      </c>
      <c r="D1039" s="25">
        <v>9</v>
      </c>
      <c r="E1039" s="24">
        <v>20</v>
      </c>
      <c r="F1039" s="15">
        <f t="shared" si="236"/>
        <v>1.3611111111111109</v>
      </c>
      <c r="G1039" s="15">
        <f t="shared" si="224"/>
        <v>4.9000000000000004</v>
      </c>
      <c r="H1039">
        <f t="shared" si="225"/>
        <v>146.76000000000002</v>
      </c>
      <c r="I1039">
        <f t="shared" si="226"/>
        <v>106166773.07833333</v>
      </c>
      <c r="J1039">
        <f t="shared" si="237"/>
        <v>20</v>
      </c>
      <c r="K1039">
        <f t="shared" si="227"/>
        <v>252117</v>
      </c>
      <c r="L1039">
        <f t="shared" si="228"/>
        <v>257000</v>
      </c>
      <c r="M1039" s="42">
        <f t="shared" si="229"/>
        <v>106675.89007833334</v>
      </c>
      <c r="N1039">
        <f t="shared" si="230"/>
        <v>151.27020000000002</v>
      </c>
      <c r="O1039">
        <f t="shared" si="231"/>
        <v>146.76</v>
      </c>
      <c r="P1039" s="43">
        <f t="shared" si="232"/>
        <v>298.03020000000004</v>
      </c>
      <c r="Q1039" s="44">
        <f t="shared" si="233"/>
        <v>102974.56166666666</v>
      </c>
      <c r="R1039" t="str">
        <f t="shared" si="234"/>
        <v>Accelerating</v>
      </c>
      <c r="S1039">
        <f t="shared" si="235"/>
        <v>5960.6040000000012</v>
      </c>
    </row>
    <row r="1040" spans="2:19" x14ac:dyDescent="0.3">
      <c r="B1040" s="25" t="s">
        <v>13</v>
      </c>
      <c r="C1040" s="25">
        <v>1032</v>
      </c>
      <c r="D1040" s="25">
        <v>10</v>
      </c>
      <c r="E1040" s="24">
        <v>24.4</v>
      </c>
      <c r="F1040" s="15">
        <f t="shared" si="236"/>
        <v>1.1388888888888888</v>
      </c>
      <c r="G1040" s="15">
        <f t="shared" si="224"/>
        <v>4.0999999999999996</v>
      </c>
      <c r="H1040">
        <f t="shared" si="225"/>
        <v>218.43758399999999</v>
      </c>
      <c r="I1040">
        <f t="shared" si="226"/>
        <v>132476278.443648</v>
      </c>
      <c r="J1040">
        <f t="shared" si="237"/>
        <v>24.4</v>
      </c>
      <c r="K1040">
        <f t="shared" si="227"/>
        <v>307582.74</v>
      </c>
      <c r="L1040">
        <f t="shared" si="228"/>
        <v>382518.79999999993</v>
      </c>
      <c r="M1040" s="42">
        <f t="shared" si="229"/>
        <v>133166.37998364799</v>
      </c>
      <c r="N1040">
        <f t="shared" si="230"/>
        <v>151.27020000000002</v>
      </c>
      <c r="O1040">
        <f t="shared" si="231"/>
        <v>218.43758399999996</v>
      </c>
      <c r="P1040" s="43">
        <f t="shared" si="232"/>
        <v>369.70778399999995</v>
      </c>
      <c r="Q1040" s="44">
        <f t="shared" si="233"/>
        <v>128368.48686399999</v>
      </c>
      <c r="R1040" t="str">
        <f t="shared" si="234"/>
        <v>Accelerating</v>
      </c>
      <c r="S1040">
        <f t="shared" si="235"/>
        <v>9020.8699295999977</v>
      </c>
    </row>
    <row r="1041" spans="2:19" x14ac:dyDescent="0.3">
      <c r="B1041" s="25" t="s">
        <v>13</v>
      </c>
      <c r="C1041" s="25">
        <v>1033</v>
      </c>
      <c r="D1041" s="25">
        <v>11</v>
      </c>
      <c r="E1041" s="24">
        <v>28.2</v>
      </c>
      <c r="F1041" s="15">
        <f t="shared" si="236"/>
        <v>1.0138888888888891</v>
      </c>
      <c r="G1041" s="15">
        <f t="shared" si="224"/>
        <v>3.6500000000000004</v>
      </c>
      <c r="H1041">
        <f t="shared" si="225"/>
        <v>291.77355599999999</v>
      </c>
      <c r="I1041">
        <f t="shared" si="226"/>
        <v>157836317.38325927</v>
      </c>
      <c r="J1041">
        <f t="shared" si="237"/>
        <v>28.2</v>
      </c>
      <c r="K1041">
        <f t="shared" si="227"/>
        <v>355484.97000000003</v>
      </c>
      <c r="L1041">
        <f t="shared" si="228"/>
        <v>510941.7</v>
      </c>
      <c r="M1041" s="42">
        <f t="shared" si="229"/>
        <v>158702.74405325926</v>
      </c>
      <c r="N1041">
        <f t="shared" si="230"/>
        <v>151.27020000000002</v>
      </c>
      <c r="O1041">
        <f t="shared" si="231"/>
        <v>291.77355599999999</v>
      </c>
      <c r="P1041" s="43">
        <f t="shared" si="232"/>
        <v>443.04375600000003</v>
      </c>
      <c r="Q1041" s="44">
        <f t="shared" si="233"/>
        <v>152794.11169725002</v>
      </c>
      <c r="R1041" t="str">
        <f t="shared" si="234"/>
        <v>Accelerating</v>
      </c>
      <c r="S1041">
        <f t="shared" si="235"/>
        <v>12493.8339192</v>
      </c>
    </row>
    <row r="1042" spans="2:19" x14ac:dyDescent="0.3">
      <c r="B1042" s="25" t="s">
        <v>13</v>
      </c>
      <c r="C1042" s="25">
        <v>1034</v>
      </c>
      <c r="D1042" s="25">
        <v>12</v>
      </c>
      <c r="E1042" s="24">
        <v>31.7</v>
      </c>
      <c r="F1042" s="15">
        <f t="shared" si="236"/>
        <v>0.94444444444444453</v>
      </c>
      <c r="G1042" s="15">
        <f t="shared" si="224"/>
        <v>3.4000000000000004</v>
      </c>
      <c r="H1042">
        <f t="shared" si="225"/>
        <v>368.694141</v>
      </c>
      <c r="I1042">
        <f t="shared" si="226"/>
        <v>186146011.14597034</v>
      </c>
      <c r="J1042">
        <f t="shared" si="237"/>
        <v>31.7</v>
      </c>
      <c r="K1042">
        <f t="shared" si="227"/>
        <v>399605.44500000001</v>
      </c>
      <c r="L1042">
        <f t="shared" si="228"/>
        <v>645641.82499999995</v>
      </c>
      <c r="M1042" s="42">
        <f t="shared" si="229"/>
        <v>187191.25841597031</v>
      </c>
      <c r="N1042">
        <f t="shared" si="230"/>
        <v>151.27020000000002</v>
      </c>
      <c r="O1042">
        <f t="shared" si="231"/>
        <v>368.694141</v>
      </c>
      <c r="P1042" s="43">
        <f t="shared" si="232"/>
        <v>519.96434099999999</v>
      </c>
      <c r="Q1042" s="44">
        <f t="shared" si="233"/>
        <v>180025.15584716666</v>
      </c>
      <c r="R1042" t="str">
        <f t="shared" si="234"/>
        <v>Accelerating</v>
      </c>
      <c r="S1042">
        <f t="shared" si="235"/>
        <v>16482.869609699999</v>
      </c>
    </row>
    <row r="1043" spans="2:19" x14ac:dyDescent="0.3">
      <c r="B1043" s="25" t="s">
        <v>13</v>
      </c>
      <c r="C1043" s="25">
        <v>1035</v>
      </c>
      <c r="D1043" s="25">
        <v>13</v>
      </c>
      <c r="E1043" s="24">
        <v>35</v>
      </c>
      <c r="F1043" s="15">
        <f t="shared" si="236"/>
        <v>0.81944444444444475</v>
      </c>
      <c r="G1043" s="15">
        <f t="shared" si="224"/>
        <v>2.9500000000000011</v>
      </c>
      <c r="H1043">
        <f t="shared" si="225"/>
        <v>449.45250000000004</v>
      </c>
      <c r="I1043">
        <f t="shared" si="226"/>
        <v>197266809.05859384</v>
      </c>
      <c r="J1043">
        <f t="shared" si="237"/>
        <v>35</v>
      </c>
      <c r="K1043">
        <f t="shared" si="227"/>
        <v>441204.75</v>
      </c>
      <c r="L1043">
        <f t="shared" si="228"/>
        <v>787062.5</v>
      </c>
      <c r="M1043" s="42">
        <f t="shared" si="229"/>
        <v>198495.07630859385</v>
      </c>
      <c r="N1043">
        <f t="shared" si="230"/>
        <v>151.27020000000002</v>
      </c>
      <c r="O1043">
        <f t="shared" si="231"/>
        <v>449.45249999999999</v>
      </c>
      <c r="P1043" s="43">
        <f t="shared" si="232"/>
        <v>600.72270000000003</v>
      </c>
      <c r="Q1043" s="44">
        <f t="shared" si="233"/>
        <v>190595.95078125008</v>
      </c>
      <c r="R1043" t="str">
        <f t="shared" si="234"/>
        <v>Accelerating</v>
      </c>
      <c r="S1043">
        <f t="shared" si="235"/>
        <v>21025.2945</v>
      </c>
    </row>
    <row r="1044" spans="2:19" x14ac:dyDescent="0.3">
      <c r="B1044" s="25" t="s">
        <v>13</v>
      </c>
      <c r="C1044" s="25">
        <v>1036</v>
      </c>
      <c r="D1044" s="25">
        <v>14</v>
      </c>
      <c r="E1044" s="24">
        <v>37.6</v>
      </c>
      <c r="F1044" s="15">
        <f t="shared" si="236"/>
        <v>0.65277777777777812</v>
      </c>
      <c r="G1044" s="15">
        <f t="shared" si="224"/>
        <v>2.350000000000001</v>
      </c>
      <c r="H1044">
        <f t="shared" si="225"/>
        <v>518.70854400000007</v>
      </c>
      <c r="I1044">
        <f t="shared" si="226"/>
        <v>181709769.83144546</v>
      </c>
      <c r="J1044">
        <f t="shared" si="237"/>
        <v>37.6</v>
      </c>
      <c r="K1044">
        <f t="shared" si="227"/>
        <v>473979.96</v>
      </c>
      <c r="L1044">
        <f t="shared" si="228"/>
        <v>908340.80000000016</v>
      </c>
      <c r="M1044" s="42">
        <f t="shared" si="229"/>
        <v>183092.09059144548</v>
      </c>
      <c r="N1044">
        <f t="shared" si="230"/>
        <v>151.27020000000002</v>
      </c>
      <c r="O1044">
        <f t="shared" si="231"/>
        <v>518.70854400000007</v>
      </c>
      <c r="P1044" s="43">
        <f t="shared" si="232"/>
        <v>669.97874400000012</v>
      </c>
      <c r="Q1044" s="44">
        <f t="shared" si="233"/>
        <v>175395.53072533346</v>
      </c>
      <c r="R1044" t="str">
        <f t="shared" si="234"/>
        <v>Accelerating</v>
      </c>
      <c r="S1044">
        <f t="shared" si="235"/>
        <v>25191.200774400004</v>
      </c>
    </row>
    <row r="1045" spans="2:19" x14ac:dyDescent="0.3">
      <c r="B1045" s="25" t="s">
        <v>13</v>
      </c>
      <c r="C1045" s="25">
        <v>1037</v>
      </c>
      <c r="D1045" s="25">
        <v>15</v>
      </c>
      <c r="E1045" s="24">
        <v>39.700000000000003</v>
      </c>
      <c r="F1045" s="15">
        <f t="shared" si="236"/>
        <v>0.54166666666666641</v>
      </c>
      <c r="G1045" s="15">
        <f t="shared" si="224"/>
        <v>1.9499999999999991</v>
      </c>
      <c r="H1045">
        <f t="shared" si="225"/>
        <v>578.26742100000001</v>
      </c>
      <c r="I1045">
        <f t="shared" si="226"/>
        <v>168417940.7769486</v>
      </c>
      <c r="J1045">
        <f t="shared" si="237"/>
        <v>39.700000000000003</v>
      </c>
      <c r="K1045">
        <f t="shared" si="227"/>
        <v>500452.24500000005</v>
      </c>
      <c r="L1045">
        <f t="shared" si="228"/>
        <v>1012637.8250000001</v>
      </c>
      <c r="M1045" s="42">
        <f t="shared" si="229"/>
        <v>169931.03084694859</v>
      </c>
      <c r="N1045">
        <f t="shared" si="230"/>
        <v>151.27020000000002</v>
      </c>
      <c r="O1045">
        <f t="shared" si="231"/>
        <v>578.26742100000001</v>
      </c>
      <c r="P1045" s="43">
        <f t="shared" si="232"/>
        <v>729.53762100000006</v>
      </c>
      <c r="Q1045" s="44">
        <f t="shared" si="233"/>
        <v>162408.81463543742</v>
      </c>
      <c r="R1045" t="str">
        <f t="shared" si="234"/>
        <v>Accelerating</v>
      </c>
      <c r="S1045">
        <f t="shared" si="235"/>
        <v>28962.643553700003</v>
      </c>
    </row>
    <row r="1046" spans="2:19" x14ac:dyDescent="0.3">
      <c r="B1046" s="25" t="s">
        <v>13</v>
      </c>
      <c r="C1046" s="25">
        <v>1038</v>
      </c>
      <c r="D1046" s="25">
        <v>16</v>
      </c>
      <c r="E1046" s="24">
        <v>41.5</v>
      </c>
      <c r="F1046" s="15">
        <f t="shared" si="236"/>
        <v>0.54166666666666641</v>
      </c>
      <c r="G1046" s="15">
        <f t="shared" si="224"/>
        <v>1.9499999999999991</v>
      </c>
      <c r="H1046">
        <f t="shared" si="225"/>
        <v>631.89352500000007</v>
      </c>
      <c r="I1046">
        <f t="shared" si="226"/>
        <v>184391427.76981869</v>
      </c>
      <c r="J1046">
        <f t="shared" si="237"/>
        <v>41.5</v>
      </c>
      <c r="K1046">
        <f t="shared" si="227"/>
        <v>523142.77500000002</v>
      </c>
      <c r="L1046">
        <f t="shared" si="228"/>
        <v>1106545.625</v>
      </c>
      <c r="M1046" s="42">
        <f t="shared" si="229"/>
        <v>186021.11616981871</v>
      </c>
      <c r="N1046">
        <f t="shared" si="230"/>
        <v>151.27020000000002</v>
      </c>
      <c r="O1046">
        <f t="shared" si="231"/>
        <v>631.89352499999995</v>
      </c>
      <c r="P1046" s="43">
        <f t="shared" si="232"/>
        <v>783.163725</v>
      </c>
      <c r="Q1046" s="44">
        <f t="shared" si="233"/>
        <v>177641.06721562493</v>
      </c>
      <c r="R1046" t="str">
        <f t="shared" si="234"/>
        <v>Accelerating</v>
      </c>
      <c r="S1046">
        <f t="shared" si="235"/>
        <v>32501.2945875</v>
      </c>
    </row>
    <row r="1047" spans="2:19" x14ac:dyDescent="0.3">
      <c r="B1047" s="25" t="s">
        <v>13</v>
      </c>
      <c r="C1047" s="25">
        <v>1039</v>
      </c>
      <c r="D1047" s="25">
        <v>17</v>
      </c>
      <c r="E1047" s="24">
        <v>43.6</v>
      </c>
      <c r="F1047" s="15">
        <f t="shared" si="236"/>
        <v>0.625</v>
      </c>
      <c r="G1047" s="15">
        <f t="shared" si="224"/>
        <v>2.2500000000000004</v>
      </c>
      <c r="H1047">
        <f t="shared" si="225"/>
        <v>697.46222399999999</v>
      </c>
      <c r="I1047">
        <f t="shared" si="226"/>
        <v>235289099.22334501</v>
      </c>
      <c r="J1047">
        <f t="shared" si="237"/>
        <v>43.6</v>
      </c>
      <c r="K1047">
        <f t="shared" si="227"/>
        <v>549615.06000000006</v>
      </c>
      <c r="L1047">
        <f t="shared" si="228"/>
        <v>1221366.8</v>
      </c>
      <c r="M1047" s="42">
        <f t="shared" si="229"/>
        <v>237060.08108334502</v>
      </c>
      <c r="N1047">
        <f t="shared" si="230"/>
        <v>151.27020000000002</v>
      </c>
      <c r="O1047">
        <f t="shared" si="231"/>
        <v>697.46222399999999</v>
      </c>
      <c r="P1047" s="43">
        <f t="shared" si="232"/>
        <v>848.73242400000004</v>
      </c>
      <c r="Q1047" s="44">
        <f t="shared" si="233"/>
        <v>226457.26585500001</v>
      </c>
      <c r="R1047" t="str">
        <f t="shared" si="234"/>
        <v>Accelerating</v>
      </c>
      <c r="S1047">
        <f t="shared" si="235"/>
        <v>37004.733686400003</v>
      </c>
    </row>
    <row r="1048" spans="2:19" x14ac:dyDescent="0.3">
      <c r="B1048" s="25" t="s">
        <v>13</v>
      </c>
      <c r="C1048" s="25">
        <v>1040</v>
      </c>
      <c r="D1048" s="25">
        <v>18</v>
      </c>
      <c r="E1048" s="24">
        <v>46</v>
      </c>
      <c r="F1048" s="15">
        <f t="shared" si="236"/>
        <v>0.6666666666666663</v>
      </c>
      <c r="G1048" s="15">
        <f t="shared" si="224"/>
        <v>2.3999999999999986</v>
      </c>
      <c r="H1048">
        <f t="shared" si="225"/>
        <v>776.36040000000014</v>
      </c>
      <c r="I1048">
        <f t="shared" si="226"/>
        <v>279903802.87999988</v>
      </c>
      <c r="J1048">
        <f t="shared" si="237"/>
        <v>46</v>
      </c>
      <c r="K1048">
        <f t="shared" si="227"/>
        <v>579869.1</v>
      </c>
      <c r="L1048">
        <f t="shared" si="228"/>
        <v>1359530</v>
      </c>
      <c r="M1048" s="42">
        <f t="shared" si="229"/>
        <v>281843.2019799999</v>
      </c>
      <c r="N1048">
        <f t="shared" si="230"/>
        <v>151.27020000000002</v>
      </c>
      <c r="O1048">
        <f t="shared" si="231"/>
        <v>776.36040000000003</v>
      </c>
      <c r="P1048" s="43">
        <f t="shared" si="232"/>
        <v>927.63060000000007</v>
      </c>
      <c r="Q1048" s="44">
        <f t="shared" si="233"/>
        <v>269138.27199999988</v>
      </c>
      <c r="R1048" t="str">
        <f t="shared" si="234"/>
        <v>Accelerating</v>
      </c>
      <c r="S1048">
        <f t="shared" si="235"/>
        <v>42671.007600000004</v>
      </c>
    </row>
    <row r="1049" spans="2:19" x14ac:dyDescent="0.3">
      <c r="B1049" s="25" t="s">
        <v>13</v>
      </c>
      <c r="C1049" s="25">
        <v>1041</v>
      </c>
      <c r="D1049" s="25">
        <v>19</v>
      </c>
      <c r="E1049" s="24">
        <v>48.4</v>
      </c>
      <c r="F1049" s="15">
        <f t="shared" si="236"/>
        <v>0.625</v>
      </c>
      <c r="G1049" s="15">
        <f t="shared" si="224"/>
        <v>2.2500000000000004</v>
      </c>
      <c r="H1049">
        <f t="shared" si="225"/>
        <v>859.48526400000003</v>
      </c>
      <c r="I1049">
        <f t="shared" si="226"/>
        <v>291064953.24274498</v>
      </c>
      <c r="J1049">
        <f t="shared" si="237"/>
        <v>48.4</v>
      </c>
      <c r="K1049">
        <f t="shared" si="227"/>
        <v>610123.14</v>
      </c>
      <c r="L1049">
        <f t="shared" si="228"/>
        <v>1505094.8</v>
      </c>
      <c r="M1049" s="42">
        <f t="shared" si="229"/>
        <v>293180.17118274496</v>
      </c>
      <c r="N1049">
        <f t="shared" si="230"/>
        <v>151.27020000000002</v>
      </c>
      <c r="O1049">
        <f t="shared" si="231"/>
        <v>859.48526400000003</v>
      </c>
      <c r="P1049" s="43">
        <f t="shared" si="232"/>
        <v>1010.7554640000001</v>
      </c>
      <c r="Q1049" s="44">
        <f t="shared" si="233"/>
        <v>279601.29994499998</v>
      </c>
      <c r="R1049" t="str">
        <f t="shared" si="234"/>
        <v>Accelerating</v>
      </c>
      <c r="S1049">
        <f t="shared" si="235"/>
        <v>48920.564457600005</v>
      </c>
    </row>
    <row r="1050" spans="2:19" x14ac:dyDescent="0.3">
      <c r="B1050" s="25" t="s">
        <v>13</v>
      </c>
      <c r="C1050" s="25">
        <v>1042</v>
      </c>
      <c r="D1050" s="25">
        <v>20</v>
      </c>
      <c r="E1050" s="24">
        <v>50.5</v>
      </c>
      <c r="F1050" s="15">
        <f t="shared" si="236"/>
        <v>0.4861111111111111</v>
      </c>
      <c r="G1050" s="15">
        <f t="shared" si="224"/>
        <v>1.7500000000000002</v>
      </c>
      <c r="H1050">
        <f t="shared" si="225"/>
        <v>935.68672500000002</v>
      </c>
      <c r="I1050">
        <f t="shared" si="226"/>
        <v>246928636.42292705</v>
      </c>
      <c r="J1050">
        <f t="shared" si="237"/>
        <v>50.5</v>
      </c>
      <c r="K1050">
        <f t="shared" si="227"/>
        <v>636595.42500000005</v>
      </c>
      <c r="L1050">
        <f t="shared" si="228"/>
        <v>1638535.625</v>
      </c>
      <c r="M1050" s="42">
        <f t="shared" si="229"/>
        <v>249203.76747292705</v>
      </c>
      <c r="N1050">
        <f t="shared" si="230"/>
        <v>151.27020000000002</v>
      </c>
      <c r="O1050">
        <f t="shared" si="231"/>
        <v>935.68672500000002</v>
      </c>
      <c r="P1050" s="43">
        <f t="shared" si="232"/>
        <v>1086.956925</v>
      </c>
      <c r="Q1050" s="44">
        <f t="shared" si="233"/>
        <v>236975.65875520831</v>
      </c>
      <c r="R1050" t="str">
        <f t="shared" si="234"/>
        <v>Accelerating</v>
      </c>
      <c r="S1050">
        <f t="shared" si="235"/>
        <v>54891.324712499998</v>
      </c>
    </row>
    <row r="1051" spans="2:19" x14ac:dyDescent="0.3">
      <c r="B1051" s="25" t="s">
        <v>13</v>
      </c>
      <c r="C1051" s="25">
        <v>1043</v>
      </c>
      <c r="D1051" s="25">
        <v>21</v>
      </c>
      <c r="E1051" s="24">
        <v>51.9</v>
      </c>
      <c r="F1051" s="15">
        <f t="shared" si="236"/>
        <v>0.29166666666666685</v>
      </c>
      <c r="G1051" s="15">
        <f t="shared" si="224"/>
        <v>1.0500000000000007</v>
      </c>
      <c r="H1051">
        <f t="shared" si="225"/>
        <v>988.28550899999993</v>
      </c>
      <c r="I1051">
        <f t="shared" si="226"/>
        <v>156786204.55752066</v>
      </c>
      <c r="J1051">
        <f t="shared" si="237"/>
        <v>51.9</v>
      </c>
      <c r="K1051">
        <f t="shared" si="227"/>
        <v>654243.61499999999</v>
      </c>
      <c r="L1051">
        <f t="shared" si="228"/>
        <v>1730644.4249999998</v>
      </c>
      <c r="M1051" s="42">
        <f t="shared" si="229"/>
        <v>159171.09259752068</v>
      </c>
      <c r="N1051">
        <f t="shared" si="230"/>
        <v>151.27020000000002</v>
      </c>
      <c r="O1051">
        <f t="shared" si="231"/>
        <v>988.28550899999993</v>
      </c>
      <c r="P1051" s="43">
        <f t="shared" si="232"/>
        <v>1139.555709</v>
      </c>
      <c r="Q1051" s="44">
        <f t="shared" si="233"/>
        <v>150322.34377518759</v>
      </c>
      <c r="R1051" t="str">
        <f t="shared" si="234"/>
        <v>Accelerating</v>
      </c>
      <c r="S1051">
        <f t="shared" si="235"/>
        <v>59142.941297099998</v>
      </c>
    </row>
    <row r="1052" spans="2:19" x14ac:dyDescent="0.3">
      <c r="B1052" s="25" t="s">
        <v>13</v>
      </c>
      <c r="C1052" s="25">
        <v>1044</v>
      </c>
      <c r="D1052" s="25">
        <v>22</v>
      </c>
      <c r="E1052" s="24">
        <v>52.6</v>
      </c>
      <c r="F1052" s="15">
        <f t="shared" si="236"/>
        <v>0.12499999999999981</v>
      </c>
      <c r="G1052" s="15">
        <f t="shared" si="224"/>
        <v>0.44999999999999934</v>
      </c>
      <c r="H1052">
        <f t="shared" si="225"/>
        <v>1015.1242440000001</v>
      </c>
      <c r="I1052">
        <f t="shared" si="226"/>
        <v>69151278.62552391</v>
      </c>
      <c r="J1052">
        <f t="shared" si="237"/>
        <v>52.6</v>
      </c>
      <c r="K1052">
        <f t="shared" si="227"/>
        <v>663067.71000000008</v>
      </c>
      <c r="L1052">
        <f t="shared" si="228"/>
        <v>1777643.3</v>
      </c>
      <c r="M1052" s="42">
        <f t="shared" si="229"/>
        <v>71591.989635523903</v>
      </c>
      <c r="N1052">
        <f t="shared" si="230"/>
        <v>151.27020000000002</v>
      </c>
      <c r="O1052">
        <f t="shared" si="231"/>
        <v>1015.1242440000001</v>
      </c>
      <c r="P1052" s="43">
        <f t="shared" si="232"/>
        <v>1166.394444</v>
      </c>
      <c r="Q1052" s="44">
        <f t="shared" si="233"/>
        <v>66236.856920999911</v>
      </c>
      <c r="R1052" t="str">
        <f t="shared" si="234"/>
        <v>Accelerating</v>
      </c>
      <c r="S1052">
        <f t="shared" si="235"/>
        <v>61352.347754400005</v>
      </c>
    </row>
    <row r="1053" spans="2:19" x14ac:dyDescent="0.3">
      <c r="B1053" s="25" t="s">
        <v>13</v>
      </c>
      <c r="C1053" s="25">
        <v>1045</v>
      </c>
      <c r="D1053" s="25">
        <v>23</v>
      </c>
      <c r="E1053" s="24">
        <v>52.8</v>
      </c>
      <c r="F1053" s="15">
        <f t="shared" si="236"/>
        <v>4.1666666666666269E-2</v>
      </c>
      <c r="G1053" s="15">
        <f t="shared" si="224"/>
        <v>0.14999999999999858</v>
      </c>
      <c r="H1053">
        <f t="shared" si="225"/>
        <v>1022.8584959999999</v>
      </c>
      <c r="I1053">
        <f t="shared" si="226"/>
        <v>23270563.522799779</v>
      </c>
      <c r="J1053">
        <f t="shared" si="237"/>
        <v>52.8</v>
      </c>
      <c r="K1053">
        <f t="shared" si="227"/>
        <v>665588.88</v>
      </c>
      <c r="L1053">
        <f t="shared" si="228"/>
        <v>1791187.1999999997</v>
      </c>
      <c r="M1053" s="42">
        <f t="shared" si="229"/>
        <v>25727.339602799777</v>
      </c>
      <c r="N1053">
        <f t="shared" si="230"/>
        <v>151.27020000000002</v>
      </c>
      <c r="O1053">
        <f t="shared" si="231"/>
        <v>1022.8584959999999</v>
      </c>
      <c r="P1053" s="43">
        <f t="shared" si="232"/>
        <v>1174.128696</v>
      </c>
      <c r="Q1053" s="44">
        <f t="shared" si="233"/>
        <v>22268.481839999789</v>
      </c>
      <c r="R1053" t="str">
        <f t="shared" si="234"/>
        <v>Accelerating</v>
      </c>
      <c r="S1053">
        <f t="shared" si="235"/>
        <v>61993.995148799993</v>
      </c>
    </row>
    <row r="1054" spans="2:19" x14ac:dyDescent="0.3">
      <c r="B1054" s="25" t="s">
        <v>13</v>
      </c>
      <c r="C1054" s="25">
        <v>1046</v>
      </c>
      <c r="D1054" s="25">
        <v>24</v>
      </c>
      <c r="E1054" s="24">
        <v>52.9</v>
      </c>
      <c r="F1054" s="15">
        <f t="shared" si="236"/>
        <v>4.1666666666667261E-2</v>
      </c>
      <c r="G1054" s="15">
        <f t="shared" si="224"/>
        <v>0.15000000000000213</v>
      </c>
      <c r="H1054">
        <f t="shared" si="225"/>
        <v>1026.736629</v>
      </c>
      <c r="I1054">
        <f t="shared" si="226"/>
        <v>23403520.282812085</v>
      </c>
      <c r="J1054">
        <f t="shared" si="237"/>
        <v>52.9</v>
      </c>
      <c r="K1054">
        <f t="shared" si="227"/>
        <v>666849.46499999997</v>
      </c>
      <c r="L1054">
        <f t="shared" si="228"/>
        <v>1797978.4249999998</v>
      </c>
      <c r="M1054" s="42">
        <f t="shared" si="229"/>
        <v>25868.348172812086</v>
      </c>
      <c r="N1054">
        <f t="shared" si="230"/>
        <v>151.27020000000002</v>
      </c>
      <c r="O1054">
        <f t="shared" si="231"/>
        <v>1026.736629</v>
      </c>
      <c r="P1054" s="43">
        <f t="shared" si="232"/>
        <v>1178.0068289999999</v>
      </c>
      <c r="Q1054" s="44">
        <f t="shared" si="233"/>
        <v>22374.30237362532</v>
      </c>
      <c r="R1054" t="str">
        <f t="shared" si="234"/>
        <v>Accelerating</v>
      </c>
      <c r="S1054">
        <f t="shared" si="235"/>
        <v>62316.561254099994</v>
      </c>
    </row>
    <row r="1055" spans="2:19" x14ac:dyDescent="0.3">
      <c r="B1055" s="25" t="s">
        <v>13</v>
      </c>
      <c r="C1055" s="25">
        <v>1047</v>
      </c>
      <c r="D1055" s="25">
        <v>25</v>
      </c>
      <c r="E1055" s="24">
        <v>53.1</v>
      </c>
      <c r="F1055" s="15">
        <f t="shared" si="236"/>
        <v>5.5555555555555358E-2</v>
      </c>
      <c r="G1055" s="15">
        <f t="shared" si="224"/>
        <v>0.19999999999999932</v>
      </c>
      <c r="H1055">
        <f t="shared" si="225"/>
        <v>1034.514909</v>
      </c>
      <c r="I1055">
        <f t="shared" si="226"/>
        <v>31501237.607777137</v>
      </c>
      <c r="J1055">
        <f t="shared" si="237"/>
        <v>53.1</v>
      </c>
      <c r="K1055">
        <f t="shared" si="227"/>
        <v>669370.63500000001</v>
      </c>
      <c r="L1055">
        <f t="shared" si="228"/>
        <v>1811599.425</v>
      </c>
      <c r="M1055" s="42">
        <f t="shared" si="229"/>
        <v>33982.207667777133</v>
      </c>
      <c r="N1055">
        <f t="shared" si="230"/>
        <v>151.27020000000002</v>
      </c>
      <c r="O1055">
        <f t="shared" si="231"/>
        <v>1034.514909</v>
      </c>
      <c r="P1055" s="43">
        <f t="shared" si="232"/>
        <v>1185.7851089999999</v>
      </c>
      <c r="Q1055" s="44">
        <f t="shared" si="233"/>
        <v>30087.141936749893</v>
      </c>
      <c r="R1055" t="str">
        <f t="shared" si="234"/>
        <v>Accelerating</v>
      </c>
      <c r="S1055">
        <f t="shared" si="235"/>
        <v>62965.189287900001</v>
      </c>
    </row>
    <row r="1056" spans="2:19" x14ac:dyDescent="0.3">
      <c r="B1056" s="25" t="s">
        <v>13</v>
      </c>
      <c r="C1056" s="25">
        <v>1048</v>
      </c>
      <c r="D1056" s="25">
        <v>26</v>
      </c>
      <c r="E1056" s="24">
        <v>53.3</v>
      </c>
      <c r="F1056" s="15">
        <f t="shared" si="236"/>
        <v>0</v>
      </c>
      <c r="G1056" s="15">
        <f t="shared" si="224"/>
        <v>0</v>
      </c>
      <c r="H1056">
        <f t="shared" si="225"/>
        <v>1042.322541</v>
      </c>
      <c r="I1056">
        <f t="shared" si="226"/>
        <v>0</v>
      </c>
      <c r="J1056">
        <f t="shared" si="237"/>
        <v>53.3</v>
      </c>
      <c r="K1056">
        <f t="shared" si="227"/>
        <v>671891.80499999993</v>
      </c>
      <c r="L1056">
        <f t="shared" si="228"/>
        <v>1825271.825</v>
      </c>
      <c r="M1056" s="42">
        <f t="shared" si="229"/>
        <v>2497.16363</v>
      </c>
      <c r="N1056">
        <f t="shared" si="230"/>
        <v>151.27020000000002</v>
      </c>
      <c r="O1056">
        <f t="shared" si="231"/>
        <v>1042.322541</v>
      </c>
      <c r="P1056" s="43">
        <f t="shared" si="232"/>
        <v>1193.5927409999999</v>
      </c>
      <c r="Q1056" s="44">
        <f t="shared" si="233"/>
        <v>0</v>
      </c>
      <c r="R1056" t="str">
        <f t="shared" si="234"/>
        <v>None</v>
      </c>
      <c r="S1056">
        <f t="shared" si="235"/>
        <v>63618.493095299993</v>
      </c>
    </row>
    <row r="1057" spans="2:19" x14ac:dyDescent="0.3">
      <c r="B1057" s="25" t="s">
        <v>13</v>
      </c>
      <c r="C1057" s="25">
        <v>1049</v>
      </c>
      <c r="D1057" s="25">
        <v>27</v>
      </c>
      <c r="E1057" s="24">
        <v>53.1</v>
      </c>
      <c r="F1057" s="15">
        <f t="shared" si="236"/>
        <v>-0.1388888888888889</v>
      </c>
      <c r="G1057" s="15">
        <f t="shared" si="224"/>
        <v>-0.50000000000000011</v>
      </c>
      <c r="H1057">
        <f t="shared" si="225"/>
        <v>1034.514909</v>
      </c>
      <c r="I1057">
        <f t="shared" si="226"/>
        <v>-79054252.804063126</v>
      </c>
      <c r="J1057">
        <f t="shared" si="237"/>
        <v>53.1</v>
      </c>
      <c r="K1057">
        <f t="shared" si="227"/>
        <v>669370.63500000001</v>
      </c>
      <c r="L1057">
        <f t="shared" si="228"/>
        <v>1811599.425</v>
      </c>
      <c r="M1057" s="42">
        <f t="shared" si="229"/>
        <v>-76573.282744063123</v>
      </c>
      <c r="N1057">
        <f t="shared" si="230"/>
        <v>151.27020000000002</v>
      </c>
      <c r="O1057">
        <f t="shared" si="231"/>
        <v>1034.514909</v>
      </c>
      <c r="P1057" s="43">
        <f t="shared" si="232"/>
        <v>1185.7851089999999</v>
      </c>
      <c r="Q1057" s="44">
        <f t="shared" si="233"/>
        <v>-75361.537468124996</v>
      </c>
      <c r="R1057" t="str">
        <f t="shared" si="234"/>
        <v>Braking</v>
      </c>
      <c r="S1057">
        <f t="shared" si="235"/>
        <v>62965.189287900001</v>
      </c>
    </row>
    <row r="1058" spans="2:19" x14ac:dyDescent="0.3">
      <c r="B1058" s="25" t="s">
        <v>13</v>
      </c>
      <c r="C1058" s="25">
        <v>1050</v>
      </c>
      <c r="D1058" s="25">
        <v>28</v>
      </c>
      <c r="E1058" s="24">
        <v>52.3</v>
      </c>
      <c r="F1058" s="15">
        <f t="shared" si="236"/>
        <v>-0.33333333333333315</v>
      </c>
      <c r="G1058" s="15">
        <f t="shared" si="224"/>
        <v>-1.1999999999999993</v>
      </c>
      <c r="H1058">
        <f t="shared" si="225"/>
        <v>1003.5779009999998</v>
      </c>
      <c r="I1058">
        <f t="shared" si="226"/>
        <v>-184407439.30874985</v>
      </c>
      <c r="J1058">
        <f t="shared" si="237"/>
        <v>52.3</v>
      </c>
      <c r="K1058">
        <f t="shared" si="227"/>
        <v>659285.95499999996</v>
      </c>
      <c r="L1058">
        <f t="shared" si="228"/>
        <v>1757423.8249999997</v>
      </c>
      <c r="M1058" s="42">
        <f t="shared" si="229"/>
        <v>-181990.72952874986</v>
      </c>
      <c r="N1058">
        <f t="shared" si="230"/>
        <v>151.27020000000002</v>
      </c>
      <c r="O1058">
        <f t="shared" si="231"/>
        <v>1003.5779009999999</v>
      </c>
      <c r="P1058" s="43">
        <f t="shared" si="232"/>
        <v>1154.8481009999998</v>
      </c>
      <c r="Q1058" s="44">
        <f t="shared" si="233"/>
        <v>-175626.13267499986</v>
      </c>
      <c r="R1058" t="str">
        <f t="shared" si="234"/>
        <v>Braking</v>
      </c>
      <c r="S1058">
        <f t="shared" si="235"/>
        <v>60398.555682299986</v>
      </c>
    </row>
    <row r="1059" spans="2:19" x14ac:dyDescent="0.3">
      <c r="B1059" s="25" t="s">
        <v>13</v>
      </c>
      <c r="C1059" s="25">
        <v>1051</v>
      </c>
      <c r="D1059" s="25">
        <v>29</v>
      </c>
      <c r="E1059" s="24">
        <v>50.7</v>
      </c>
      <c r="F1059" s="15">
        <f t="shared" si="236"/>
        <v>-0.4861111111111111</v>
      </c>
      <c r="G1059" s="15">
        <f t="shared" si="224"/>
        <v>-1.7500000000000002</v>
      </c>
      <c r="H1059">
        <f t="shared" si="225"/>
        <v>943.11278100000004</v>
      </c>
      <c r="I1059">
        <f t="shared" si="226"/>
        <v>-253206362.74436343</v>
      </c>
      <c r="J1059">
        <f t="shared" si="237"/>
        <v>50.7</v>
      </c>
      <c r="K1059">
        <f t="shared" si="227"/>
        <v>639116.59500000009</v>
      </c>
      <c r="L1059">
        <f t="shared" si="228"/>
        <v>1651539.8250000002</v>
      </c>
      <c r="M1059" s="42">
        <f t="shared" si="229"/>
        <v>-250915.70632436345</v>
      </c>
      <c r="N1059">
        <f t="shared" si="230"/>
        <v>151.27020000000002</v>
      </c>
      <c r="O1059">
        <f t="shared" si="231"/>
        <v>943.11278100000004</v>
      </c>
      <c r="P1059" s="43">
        <f t="shared" si="232"/>
        <v>1094.382981</v>
      </c>
      <c r="Q1059" s="44">
        <f t="shared" si="233"/>
        <v>-240919.46978531248</v>
      </c>
      <c r="R1059" t="str">
        <f t="shared" si="234"/>
        <v>Braking</v>
      </c>
      <c r="S1059">
        <f t="shared" si="235"/>
        <v>55485.217136700005</v>
      </c>
    </row>
    <row r="1060" spans="2:19" x14ac:dyDescent="0.3">
      <c r="B1060" s="25" t="s">
        <v>13</v>
      </c>
      <c r="C1060" s="25">
        <v>1052</v>
      </c>
      <c r="D1060" s="25">
        <v>30</v>
      </c>
      <c r="E1060" s="24">
        <v>48.8</v>
      </c>
      <c r="F1060" s="15">
        <f t="shared" si="236"/>
        <v>-0.5833333333333337</v>
      </c>
      <c r="G1060" s="15">
        <f t="shared" si="224"/>
        <v>-2.1000000000000014</v>
      </c>
      <c r="H1060">
        <f t="shared" si="225"/>
        <v>873.75033599999995</v>
      </c>
      <c r="I1060">
        <f t="shared" si="226"/>
        <v>-282036705.95699215</v>
      </c>
      <c r="J1060">
        <f t="shared" si="237"/>
        <v>48.8</v>
      </c>
      <c r="K1060">
        <f t="shared" si="227"/>
        <v>615165.48</v>
      </c>
      <c r="L1060">
        <f t="shared" si="228"/>
        <v>1530075.1999999997</v>
      </c>
      <c r="M1060" s="42">
        <f t="shared" si="229"/>
        <v>-279891.46527699212</v>
      </c>
      <c r="N1060">
        <f t="shared" si="230"/>
        <v>151.27020000000002</v>
      </c>
      <c r="O1060">
        <f t="shared" si="231"/>
        <v>873.75033599999983</v>
      </c>
      <c r="P1060" s="43">
        <f t="shared" si="232"/>
        <v>1025.0205359999998</v>
      </c>
      <c r="Q1060" s="44">
        <f t="shared" si="233"/>
        <v>-268095.72809600015</v>
      </c>
      <c r="R1060" t="str">
        <f t="shared" si="234"/>
        <v>Braking</v>
      </c>
      <c r="S1060">
        <f t="shared" si="235"/>
        <v>50021.002156799987</v>
      </c>
    </row>
    <row r="1061" spans="2:19" x14ac:dyDescent="0.3">
      <c r="B1061" s="25" t="s">
        <v>13</v>
      </c>
      <c r="C1061" s="25">
        <v>1053</v>
      </c>
      <c r="D1061" s="25">
        <v>31</v>
      </c>
      <c r="E1061" s="24">
        <v>46.5</v>
      </c>
      <c r="F1061" s="15">
        <f t="shared" si="236"/>
        <v>-0.69444444444444442</v>
      </c>
      <c r="G1061" s="15">
        <f t="shared" si="224"/>
        <v>-2.5</v>
      </c>
      <c r="H1061">
        <f t="shared" si="225"/>
        <v>793.32952499999999</v>
      </c>
      <c r="I1061">
        <f t="shared" si="226"/>
        <v>-305434346.27976561</v>
      </c>
      <c r="J1061">
        <f t="shared" si="237"/>
        <v>46.5</v>
      </c>
      <c r="K1061">
        <f t="shared" si="227"/>
        <v>586172.02500000002</v>
      </c>
      <c r="L1061">
        <f t="shared" si="228"/>
        <v>1389245.625</v>
      </c>
      <c r="M1061" s="42">
        <f t="shared" si="229"/>
        <v>-303458.92862976564</v>
      </c>
      <c r="N1061">
        <f t="shared" si="230"/>
        <v>151.27020000000002</v>
      </c>
      <c r="O1061">
        <f t="shared" si="231"/>
        <v>793.32952499999999</v>
      </c>
      <c r="P1061" s="43">
        <f t="shared" si="232"/>
        <v>944.59972500000003</v>
      </c>
      <c r="Q1061" s="44">
        <f t="shared" si="233"/>
        <v>-290061.10757812497</v>
      </c>
      <c r="R1061" t="str">
        <f t="shared" si="234"/>
        <v>Braking</v>
      </c>
      <c r="S1061">
        <f t="shared" si="235"/>
        <v>43923.887212500005</v>
      </c>
    </row>
    <row r="1062" spans="2:19" x14ac:dyDescent="0.3">
      <c r="B1062" s="25" t="s">
        <v>13</v>
      </c>
      <c r="C1062" s="25">
        <v>1054</v>
      </c>
      <c r="D1062" s="25">
        <v>32</v>
      </c>
      <c r="E1062" s="24">
        <v>43.8</v>
      </c>
      <c r="F1062" s="15">
        <f t="shared" si="236"/>
        <v>-0.86111111111111149</v>
      </c>
      <c r="G1062" s="15">
        <f t="shared" si="224"/>
        <v>-3.1000000000000014</v>
      </c>
      <c r="H1062">
        <f t="shared" si="225"/>
        <v>703.87563599999999</v>
      </c>
      <c r="I1062">
        <f t="shared" si="226"/>
        <v>-336671498.43499815</v>
      </c>
      <c r="J1062">
        <f t="shared" si="237"/>
        <v>43.8</v>
      </c>
      <c r="K1062">
        <f t="shared" si="227"/>
        <v>552136.23</v>
      </c>
      <c r="L1062">
        <f t="shared" si="228"/>
        <v>1232597.7</v>
      </c>
      <c r="M1062" s="42">
        <f t="shared" si="229"/>
        <v>-334886.76450499817</v>
      </c>
      <c r="N1062">
        <f t="shared" si="230"/>
        <v>151.27020000000002</v>
      </c>
      <c r="O1062">
        <f t="shared" si="231"/>
        <v>703.87563599999999</v>
      </c>
      <c r="P1062" s="43">
        <f t="shared" si="232"/>
        <v>855.14583600000003</v>
      </c>
      <c r="Q1062" s="44">
        <f t="shared" si="233"/>
        <v>-319422.67403700016</v>
      </c>
      <c r="R1062" t="str">
        <f t="shared" si="234"/>
        <v>Braking</v>
      </c>
      <c r="S1062">
        <f t="shared" si="235"/>
        <v>37455.387616799999</v>
      </c>
    </row>
    <row r="1063" spans="2:19" x14ac:dyDescent="0.3">
      <c r="B1063" s="25" t="s">
        <v>13</v>
      </c>
      <c r="C1063" s="25">
        <v>1055</v>
      </c>
      <c r="D1063" s="25">
        <v>33</v>
      </c>
      <c r="E1063" s="24">
        <v>40.299999999999997</v>
      </c>
      <c r="F1063" s="15">
        <f t="shared" si="236"/>
        <v>-1.0833333333333328</v>
      </c>
      <c r="G1063" s="15">
        <f t="shared" si="224"/>
        <v>-3.8999999999999981</v>
      </c>
      <c r="H1063">
        <f t="shared" si="225"/>
        <v>595.87862099999995</v>
      </c>
      <c r="I1063">
        <f t="shared" si="226"/>
        <v>-359248392.8250342</v>
      </c>
      <c r="J1063">
        <f t="shared" si="237"/>
        <v>40.299999999999997</v>
      </c>
      <c r="K1063">
        <f t="shared" si="227"/>
        <v>508015.755</v>
      </c>
      <c r="L1063">
        <f t="shared" si="228"/>
        <v>1043477.8249999998</v>
      </c>
      <c r="M1063" s="42">
        <f t="shared" si="229"/>
        <v>-357696.8992450342</v>
      </c>
      <c r="N1063">
        <f t="shared" si="230"/>
        <v>151.27020000000002</v>
      </c>
      <c r="O1063">
        <f t="shared" si="231"/>
        <v>595.87862099999984</v>
      </c>
      <c r="P1063" s="43">
        <f t="shared" si="232"/>
        <v>747.14882099999988</v>
      </c>
      <c r="Q1063" s="44">
        <f t="shared" si="233"/>
        <v>-340519.80362562486</v>
      </c>
      <c r="R1063" t="str">
        <f t="shared" si="234"/>
        <v>Braking</v>
      </c>
      <c r="S1063">
        <f t="shared" si="235"/>
        <v>30110.097486299994</v>
      </c>
    </row>
    <row r="1064" spans="2:19" x14ac:dyDescent="0.3">
      <c r="B1064" s="25" t="s">
        <v>13</v>
      </c>
      <c r="C1064" s="25">
        <v>1056</v>
      </c>
      <c r="D1064" s="25">
        <v>34</v>
      </c>
      <c r="E1064" s="24">
        <v>36</v>
      </c>
      <c r="F1064" s="15">
        <f t="shared" si="236"/>
        <v>-1.333333333333333</v>
      </c>
      <c r="G1064" s="15">
        <f t="shared" si="224"/>
        <v>-4.7999999999999989</v>
      </c>
      <c r="H1064">
        <f t="shared" si="225"/>
        <v>475.50239999999997</v>
      </c>
      <c r="I1064">
        <f t="shared" si="226"/>
        <v>-353499896.21759993</v>
      </c>
      <c r="J1064">
        <f t="shared" si="237"/>
        <v>36</v>
      </c>
      <c r="K1064">
        <f t="shared" si="227"/>
        <v>453810.60000000003</v>
      </c>
      <c r="L1064">
        <f t="shared" si="228"/>
        <v>832680</v>
      </c>
      <c r="M1064" s="42">
        <f t="shared" si="229"/>
        <v>-352213.4056175999</v>
      </c>
      <c r="N1064">
        <f t="shared" si="230"/>
        <v>151.27020000000002</v>
      </c>
      <c r="O1064">
        <f t="shared" si="231"/>
        <v>475.50240000000002</v>
      </c>
      <c r="P1064" s="43">
        <f t="shared" si="232"/>
        <v>626.77260000000001</v>
      </c>
      <c r="Q1064" s="44">
        <f t="shared" si="233"/>
        <v>-334753.68959999993</v>
      </c>
      <c r="R1064" t="str">
        <f t="shared" si="234"/>
        <v>Braking</v>
      </c>
      <c r="S1064">
        <f t="shared" si="235"/>
        <v>22563.813600000001</v>
      </c>
    </row>
    <row r="1065" spans="2:19" x14ac:dyDescent="0.3">
      <c r="B1065" s="25" t="s">
        <v>13</v>
      </c>
      <c r="C1065" s="25">
        <v>1057</v>
      </c>
      <c r="D1065" s="25">
        <v>35</v>
      </c>
      <c r="E1065" s="24">
        <v>30.7</v>
      </c>
      <c r="F1065" s="15">
        <f t="shared" si="236"/>
        <v>-1.4722222222222223</v>
      </c>
      <c r="G1065" s="15">
        <f t="shared" si="224"/>
        <v>-5.3000000000000007</v>
      </c>
      <c r="H1065">
        <f t="shared" si="225"/>
        <v>345.79958100000005</v>
      </c>
      <c r="I1065">
        <f t="shared" si="226"/>
        <v>-284392284.88682586</v>
      </c>
      <c r="J1065">
        <f t="shared" si="237"/>
        <v>30.7</v>
      </c>
      <c r="K1065">
        <f t="shared" si="227"/>
        <v>386999.59500000003</v>
      </c>
      <c r="L1065">
        <f t="shared" si="228"/>
        <v>605549.82499999995</v>
      </c>
      <c r="M1065" s="42">
        <f t="shared" si="229"/>
        <v>-283399.73546682583</v>
      </c>
      <c r="N1065">
        <f t="shared" si="230"/>
        <v>151.27020000000002</v>
      </c>
      <c r="O1065">
        <f t="shared" si="231"/>
        <v>345.79958099999999</v>
      </c>
      <c r="P1065" s="43">
        <f t="shared" si="232"/>
        <v>497.06978100000003</v>
      </c>
      <c r="Q1065" s="44">
        <f t="shared" si="233"/>
        <v>-269056.08787779172</v>
      </c>
      <c r="R1065" t="str">
        <f t="shared" si="234"/>
        <v>Braking</v>
      </c>
      <c r="S1065">
        <f t="shared" si="235"/>
        <v>15260.0422767</v>
      </c>
    </row>
    <row r="1066" spans="2:19" x14ac:dyDescent="0.3">
      <c r="B1066" s="25" t="s">
        <v>13</v>
      </c>
      <c r="C1066" s="25">
        <v>1058</v>
      </c>
      <c r="D1066" s="25">
        <v>36</v>
      </c>
      <c r="E1066" s="24">
        <v>25.4</v>
      </c>
      <c r="F1066" s="15">
        <f t="shared" si="236"/>
        <v>-1.3472222222222221</v>
      </c>
      <c r="G1066" s="15">
        <f t="shared" si="224"/>
        <v>-4.8500000000000005</v>
      </c>
      <c r="H1066">
        <f t="shared" si="225"/>
        <v>236.70920399999997</v>
      </c>
      <c r="I1066">
        <f t="shared" si="226"/>
        <v>-178482533.73851964</v>
      </c>
      <c r="J1066">
        <f t="shared" si="237"/>
        <v>25.4</v>
      </c>
      <c r="K1066">
        <f t="shared" si="227"/>
        <v>320188.58999999997</v>
      </c>
      <c r="L1066">
        <f t="shared" si="228"/>
        <v>414515.3</v>
      </c>
      <c r="M1066" s="42">
        <f t="shared" si="229"/>
        <v>-177747.82984851961</v>
      </c>
      <c r="N1066">
        <f t="shared" si="230"/>
        <v>151.27020000000002</v>
      </c>
      <c r="O1066">
        <f t="shared" si="231"/>
        <v>236.709204</v>
      </c>
      <c r="P1066" s="43">
        <f t="shared" si="232"/>
        <v>387.97940400000005</v>
      </c>
      <c r="Q1066" s="44">
        <f t="shared" si="233"/>
        <v>-168698.04701183332</v>
      </c>
      <c r="R1066" t="str">
        <f t="shared" si="234"/>
        <v>Braking</v>
      </c>
      <c r="S1066">
        <f t="shared" si="235"/>
        <v>9854.6768616000008</v>
      </c>
    </row>
    <row r="1067" spans="2:19" x14ac:dyDescent="0.3">
      <c r="B1067" s="25" t="s">
        <v>13</v>
      </c>
      <c r="C1067" s="25">
        <v>1059</v>
      </c>
      <c r="D1067" s="25">
        <v>37</v>
      </c>
      <c r="E1067" s="24">
        <v>21</v>
      </c>
      <c r="F1067" s="15">
        <f t="shared" si="236"/>
        <v>-1.2083333333333333</v>
      </c>
      <c r="G1067" s="15">
        <f t="shared" si="224"/>
        <v>-4.3499999999999996</v>
      </c>
      <c r="H1067">
        <f t="shared" si="225"/>
        <v>161.80290000000002</v>
      </c>
      <c r="I1067">
        <f t="shared" si="226"/>
        <v>-109631405.51566876</v>
      </c>
      <c r="J1067">
        <f t="shared" si="237"/>
        <v>21</v>
      </c>
      <c r="K1067">
        <f t="shared" si="227"/>
        <v>264722.85000000003</v>
      </c>
      <c r="L1067">
        <f t="shared" si="228"/>
        <v>283342.5</v>
      </c>
      <c r="M1067" s="42">
        <f t="shared" si="229"/>
        <v>-109083.34016566876</v>
      </c>
      <c r="N1067">
        <f t="shared" si="230"/>
        <v>151.27020000000002</v>
      </c>
      <c r="O1067">
        <f t="shared" si="231"/>
        <v>161.80289999999999</v>
      </c>
      <c r="P1067" s="43">
        <f t="shared" si="232"/>
        <v>313.07310000000001</v>
      </c>
      <c r="Q1067" s="44">
        <f t="shared" si="233"/>
        <v>-103523.51795625001</v>
      </c>
      <c r="R1067" t="str">
        <f t="shared" si="234"/>
        <v>Braking</v>
      </c>
      <c r="S1067">
        <f t="shared" si="235"/>
        <v>6574.5351000000001</v>
      </c>
    </row>
    <row r="1068" spans="2:19" x14ac:dyDescent="0.3">
      <c r="B1068" s="25" t="s">
        <v>13</v>
      </c>
      <c r="C1068" s="25">
        <v>1060</v>
      </c>
      <c r="D1068" s="25">
        <v>38</v>
      </c>
      <c r="E1068" s="24">
        <v>16.7</v>
      </c>
      <c r="F1068" s="15">
        <f t="shared" si="236"/>
        <v>-1.0555555555555556</v>
      </c>
      <c r="G1068" s="15">
        <f t="shared" si="224"/>
        <v>-3.8000000000000003</v>
      </c>
      <c r="H1068">
        <f t="shared" si="225"/>
        <v>102.324741</v>
      </c>
      <c r="I1068">
        <f t="shared" si="226"/>
        <v>-60679708.354566671</v>
      </c>
      <c r="J1068">
        <f t="shared" si="237"/>
        <v>16.7</v>
      </c>
      <c r="K1068">
        <f t="shared" si="227"/>
        <v>210517.69500000001</v>
      </c>
      <c r="L1068">
        <f t="shared" si="228"/>
        <v>179186.82499999998</v>
      </c>
      <c r="M1068" s="42">
        <f t="shared" si="229"/>
        <v>-60290.003834566669</v>
      </c>
      <c r="N1068">
        <f t="shared" si="230"/>
        <v>151.27020000000002</v>
      </c>
      <c r="O1068">
        <f t="shared" si="231"/>
        <v>102.324741</v>
      </c>
      <c r="P1068" s="43">
        <f t="shared" si="232"/>
        <v>253.59494100000001</v>
      </c>
      <c r="Q1068" s="44">
        <f t="shared" si="233"/>
        <v>-57245.007881666672</v>
      </c>
      <c r="R1068" t="str">
        <f t="shared" si="234"/>
        <v>Braking</v>
      </c>
      <c r="S1068">
        <f t="shared" si="235"/>
        <v>4235.0355147</v>
      </c>
    </row>
    <row r="1069" spans="2:19" x14ac:dyDescent="0.3">
      <c r="B1069" s="25" t="s">
        <v>13</v>
      </c>
      <c r="C1069" s="25">
        <v>1061</v>
      </c>
      <c r="D1069" s="25">
        <v>39</v>
      </c>
      <c r="E1069" s="24">
        <v>13.4</v>
      </c>
      <c r="F1069" s="15">
        <f t="shared" si="236"/>
        <v>-0.65277777777777768</v>
      </c>
      <c r="G1069" s="15">
        <f t="shared" si="224"/>
        <v>-2.3499999999999996</v>
      </c>
      <c r="H1069">
        <f t="shared" si="225"/>
        <v>65.880564000000007</v>
      </c>
      <c r="I1069">
        <f t="shared" si="226"/>
        <v>-24206023.028974082</v>
      </c>
      <c r="J1069">
        <f t="shared" si="237"/>
        <v>13.4</v>
      </c>
      <c r="K1069">
        <f t="shared" si="227"/>
        <v>168918.39</v>
      </c>
      <c r="L1069">
        <f t="shared" si="228"/>
        <v>115367.3</v>
      </c>
      <c r="M1069" s="42">
        <f t="shared" si="229"/>
        <v>-23921.737338974082</v>
      </c>
      <c r="N1069">
        <f t="shared" si="230"/>
        <v>151.27020000000002</v>
      </c>
      <c r="O1069">
        <f t="shared" si="231"/>
        <v>65.880564000000007</v>
      </c>
      <c r="P1069" s="43">
        <f t="shared" si="232"/>
        <v>217.15076400000004</v>
      </c>
      <c r="Q1069" s="44">
        <f t="shared" si="233"/>
        <v>-22814.347812416665</v>
      </c>
      <c r="R1069" t="str">
        <f t="shared" si="234"/>
        <v>Braking</v>
      </c>
      <c r="S1069">
        <f t="shared" si="235"/>
        <v>2909.8202376000004</v>
      </c>
    </row>
    <row r="1070" spans="2:19" x14ac:dyDescent="0.3">
      <c r="B1070" s="25" t="s">
        <v>13</v>
      </c>
      <c r="C1070" s="25">
        <v>1062</v>
      </c>
      <c r="D1070" s="25">
        <v>40</v>
      </c>
      <c r="E1070" s="24">
        <v>12</v>
      </c>
      <c r="F1070" s="15">
        <f t="shared" si="236"/>
        <v>-0.18055555555555566</v>
      </c>
      <c r="G1070" s="15">
        <f t="shared" si="224"/>
        <v>-0.65000000000000047</v>
      </c>
      <c r="H1070">
        <f t="shared" si="225"/>
        <v>52.833600000000004</v>
      </c>
      <c r="I1070">
        <f t="shared" si="226"/>
        <v>-5379477.5268000038</v>
      </c>
      <c r="J1070">
        <f t="shared" si="237"/>
        <v>12</v>
      </c>
      <c r="K1070">
        <f t="shared" si="227"/>
        <v>151270.20000000001</v>
      </c>
      <c r="L1070">
        <f t="shared" si="228"/>
        <v>92520</v>
      </c>
      <c r="M1070" s="42">
        <f t="shared" si="229"/>
        <v>-5135.6873268000036</v>
      </c>
      <c r="N1070">
        <f t="shared" si="230"/>
        <v>151.27020000000002</v>
      </c>
      <c r="O1070">
        <f t="shared" si="231"/>
        <v>52.833600000000004</v>
      </c>
      <c r="P1070" s="43">
        <f t="shared" si="232"/>
        <v>204.10380000000004</v>
      </c>
      <c r="Q1070" s="44">
        <f t="shared" si="233"/>
        <v>-5065.4214000000038</v>
      </c>
      <c r="R1070" t="str">
        <f t="shared" si="234"/>
        <v>Braking</v>
      </c>
      <c r="S1070">
        <f t="shared" si="235"/>
        <v>2449.2456000000002</v>
      </c>
    </row>
    <row r="1071" spans="2:19" x14ac:dyDescent="0.3">
      <c r="B1071" s="25" t="s">
        <v>13</v>
      </c>
      <c r="C1071" s="25">
        <v>1063</v>
      </c>
      <c r="D1071" s="25">
        <v>41</v>
      </c>
      <c r="E1071" s="24">
        <v>12.1</v>
      </c>
      <c r="F1071" s="15">
        <f t="shared" si="236"/>
        <v>0.1111111111111112</v>
      </c>
      <c r="G1071" s="15">
        <f t="shared" si="224"/>
        <v>0.40000000000000036</v>
      </c>
      <c r="H1071">
        <f t="shared" si="225"/>
        <v>53.717829000000002</v>
      </c>
      <c r="I1071">
        <f t="shared" si="226"/>
        <v>3372193.4176278361</v>
      </c>
      <c r="J1071">
        <f t="shared" si="237"/>
        <v>12.1</v>
      </c>
      <c r="K1071">
        <f t="shared" si="227"/>
        <v>152530.785</v>
      </c>
      <c r="L1071">
        <f t="shared" si="228"/>
        <v>94068.425000000003</v>
      </c>
      <c r="M1071" s="42">
        <f t="shared" si="229"/>
        <v>3618.7926276278363</v>
      </c>
      <c r="N1071">
        <f t="shared" si="230"/>
        <v>151.27020000000002</v>
      </c>
      <c r="O1071">
        <f t="shared" si="231"/>
        <v>53.717829000000002</v>
      </c>
      <c r="P1071" s="43">
        <f t="shared" si="232"/>
        <v>204.98802900000001</v>
      </c>
      <c r="Q1071" s="44">
        <f t="shared" si="233"/>
        <v>3172.3362348333358</v>
      </c>
      <c r="R1071" t="str">
        <f t="shared" si="234"/>
        <v>Accelerating</v>
      </c>
      <c r="S1071">
        <f t="shared" si="235"/>
        <v>2480.3551508999999</v>
      </c>
    </row>
    <row r="1072" spans="2:19" x14ac:dyDescent="0.3">
      <c r="B1072" s="25" t="s">
        <v>13</v>
      </c>
      <c r="C1072" s="25">
        <v>1064</v>
      </c>
      <c r="D1072" s="25">
        <v>42</v>
      </c>
      <c r="E1072" s="24">
        <v>12.8</v>
      </c>
      <c r="F1072" s="15">
        <f t="shared" si="236"/>
        <v>0.4861111111111111</v>
      </c>
      <c r="G1072" s="15">
        <f t="shared" si="224"/>
        <v>1.7500000000000002</v>
      </c>
      <c r="H1072">
        <f t="shared" si="225"/>
        <v>60.112896000000013</v>
      </c>
      <c r="I1072">
        <f t="shared" si="226"/>
        <v>16540798.047573335</v>
      </c>
      <c r="J1072">
        <f t="shared" si="237"/>
        <v>12.8</v>
      </c>
      <c r="K1072">
        <f t="shared" si="227"/>
        <v>161354.88</v>
      </c>
      <c r="L1072">
        <f t="shared" si="228"/>
        <v>105267.20000000003</v>
      </c>
      <c r="M1072" s="42">
        <f t="shared" si="229"/>
        <v>16807.420127573336</v>
      </c>
      <c r="N1072">
        <f t="shared" si="230"/>
        <v>151.27020000000002</v>
      </c>
      <c r="O1072">
        <f t="shared" si="231"/>
        <v>60.112896000000013</v>
      </c>
      <c r="P1072" s="43">
        <f t="shared" si="232"/>
        <v>211.38309600000002</v>
      </c>
      <c r="Q1072" s="44">
        <f t="shared" si="233"/>
        <v>15545.862826666669</v>
      </c>
      <c r="R1072" t="str">
        <f t="shared" si="234"/>
        <v>Accelerating</v>
      </c>
      <c r="S1072">
        <f t="shared" si="235"/>
        <v>2705.7036288000004</v>
      </c>
    </row>
    <row r="1073" spans="2:19" x14ac:dyDescent="0.3">
      <c r="B1073" s="25" t="s">
        <v>13</v>
      </c>
      <c r="C1073" s="25">
        <v>1065</v>
      </c>
      <c r="D1073" s="25">
        <v>43</v>
      </c>
      <c r="E1073" s="24">
        <v>15.6</v>
      </c>
      <c r="F1073" s="15">
        <f t="shared" si="236"/>
        <v>0.98611111111111083</v>
      </c>
      <c r="G1073" s="15">
        <f t="shared" si="224"/>
        <v>3.5499999999999994</v>
      </c>
      <c r="H1073">
        <f t="shared" si="225"/>
        <v>89.288783999999993</v>
      </c>
      <c r="I1073">
        <f t="shared" si="226"/>
        <v>49933496.828474984</v>
      </c>
      <c r="J1073">
        <f t="shared" si="237"/>
        <v>15.6</v>
      </c>
      <c r="K1073">
        <f t="shared" si="227"/>
        <v>196651.26</v>
      </c>
      <c r="L1073">
        <f t="shared" si="228"/>
        <v>156358.79999999999</v>
      </c>
      <c r="M1073" s="42">
        <f t="shared" si="229"/>
        <v>50286.506888474978</v>
      </c>
      <c r="N1073">
        <f t="shared" si="230"/>
        <v>151.27020000000002</v>
      </c>
      <c r="O1073">
        <f t="shared" si="231"/>
        <v>89.288783999999993</v>
      </c>
      <c r="P1073" s="43">
        <f t="shared" si="232"/>
        <v>240.55898400000001</v>
      </c>
      <c r="Q1073" s="44">
        <f t="shared" si="233"/>
        <v>46885.912514999982</v>
      </c>
      <c r="R1073" t="str">
        <f t="shared" si="234"/>
        <v>Accelerating</v>
      </c>
      <c r="S1073">
        <f t="shared" si="235"/>
        <v>3752.7201504</v>
      </c>
    </row>
    <row r="1074" spans="2:19" x14ac:dyDescent="0.3">
      <c r="B1074" s="25" t="s">
        <v>13</v>
      </c>
      <c r="C1074" s="25">
        <v>1066</v>
      </c>
      <c r="D1074" s="25">
        <v>44</v>
      </c>
      <c r="E1074" s="24">
        <v>19.899999999999999</v>
      </c>
      <c r="F1074" s="15">
        <f t="shared" si="236"/>
        <v>1.0833333333333333</v>
      </c>
      <c r="G1074" s="15">
        <f t="shared" si="224"/>
        <v>3.8999999999999995</v>
      </c>
      <c r="H1074">
        <f t="shared" si="225"/>
        <v>145.29606899999999</v>
      </c>
      <c r="I1074">
        <f t="shared" si="226"/>
        <v>89433532.38330549</v>
      </c>
      <c r="J1074">
        <f t="shared" si="237"/>
        <v>19.899999999999999</v>
      </c>
      <c r="K1074">
        <f t="shared" si="227"/>
        <v>250856.41499999998</v>
      </c>
      <c r="L1074">
        <f t="shared" si="228"/>
        <v>254436.42499999996</v>
      </c>
      <c r="M1074" s="42">
        <f t="shared" si="229"/>
        <v>89938.825223305495</v>
      </c>
      <c r="N1074">
        <f t="shared" si="230"/>
        <v>151.27020000000002</v>
      </c>
      <c r="O1074">
        <f t="shared" si="231"/>
        <v>145.29606899999999</v>
      </c>
      <c r="P1074" s="43">
        <f t="shared" si="232"/>
        <v>296.56626900000003</v>
      </c>
      <c r="Q1074" s="44">
        <f t="shared" si="233"/>
        <v>83896.371841749991</v>
      </c>
      <c r="R1074" t="str">
        <f t="shared" si="234"/>
        <v>Accelerating</v>
      </c>
      <c r="S1074">
        <f t="shared" si="235"/>
        <v>5901.6687531000007</v>
      </c>
    </row>
    <row r="1075" spans="2:19" x14ac:dyDescent="0.3">
      <c r="B1075" s="25" t="s">
        <v>13</v>
      </c>
      <c r="C1075" s="25">
        <v>1067</v>
      </c>
      <c r="D1075" s="25">
        <v>45</v>
      </c>
      <c r="E1075" s="24">
        <v>23.4</v>
      </c>
      <c r="F1075" s="15">
        <f t="shared" si="236"/>
        <v>0.65277777777777812</v>
      </c>
      <c r="G1075" s="15">
        <f t="shared" si="224"/>
        <v>2.350000000000001</v>
      </c>
      <c r="H1075">
        <f t="shared" si="225"/>
        <v>200.899764</v>
      </c>
      <c r="I1075">
        <f t="shared" si="226"/>
        <v>74652375.392916799</v>
      </c>
      <c r="J1075">
        <f t="shared" si="237"/>
        <v>23.4</v>
      </c>
      <c r="K1075">
        <f t="shared" si="227"/>
        <v>294976.89</v>
      </c>
      <c r="L1075">
        <f t="shared" si="228"/>
        <v>351807.3</v>
      </c>
      <c r="M1075" s="42">
        <f t="shared" si="229"/>
        <v>75299.159582916793</v>
      </c>
      <c r="N1075">
        <f t="shared" si="230"/>
        <v>151.27020000000002</v>
      </c>
      <c r="O1075">
        <f t="shared" si="231"/>
        <v>200.89976399999998</v>
      </c>
      <c r="P1075" s="43">
        <f t="shared" si="232"/>
        <v>352.16996399999999</v>
      </c>
      <c r="Q1075" s="44">
        <f t="shared" si="233"/>
        <v>69964.737950250041</v>
      </c>
      <c r="R1075" t="str">
        <f t="shared" si="234"/>
        <v>Accelerating</v>
      </c>
      <c r="S1075">
        <f t="shared" si="235"/>
        <v>8240.7771575999996</v>
      </c>
    </row>
    <row r="1076" spans="2:19" x14ac:dyDescent="0.3">
      <c r="B1076" s="25" t="s">
        <v>13</v>
      </c>
      <c r="C1076" s="25">
        <v>1068</v>
      </c>
      <c r="D1076" s="25">
        <v>46</v>
      </c>
      <c r="E1076" s="24">
        <v>24.6</v>
      </c>
      <c r="F1076" s="15">
        <f t="shared" si="236"/>
        <v>0.25000000000000011</v>
      </c>
      <c r="G1076" s="15">
        <f t="shared" si="224"/>
        <v>0.90000000000000036</v>
      </c>
      <c r="H1076">
        <f t="shared" si="225"/>
        <v>222.03320400000004</v>
      </c>
      <c r="I1076">
        <f t="shared" si="226"/>
        <v>31657050.15991202</v>
      </c>
      <c r="J1076">
        <f t="shared" si="237"/>
        <v>24.6</v>
      </c>
      <c r="K1076">
        <f t="shared" si="227"/>
        <v>310103.91000000003</v>
      </c>
      <c r="L1076">
        <f t="shared" si="228"/>
        <v>388815.30000000005</v>
      </c>
      <c r="M1076" s="42">
        <f t="shared" si="229"/>
        <v>32355.969369912022</v>
      </c>
      <c r="N1076">
        <f t="shared" si="230"/>
        <v>151.27020000000002</v>
      </c>
      <c r="O1076">
        <f t="shared" si="231"/>
        <v>222.03320400000004</v>
      </c>
      <c r="P1076" s="43">
        <f t="shared" si="232"/>
        <v>373.30340400000006</v>
      </c>
      <c r="Q1076" s="44">
        <f t="shared" si="233"/>
        <v>29641.43273400002</v>
      </c>
      <c r="R1076" t="str">
        <f t="shared" si="234"/>
        <v>Accelerating</v>
      </c>
      <c r="S1076">
        <f t="shared" si="235"/>
        <v>9183.2637384000027</v>
      </c>
    </row>
    <row r="1077" spans="2:19" x14ac:dyDescent="0.3">
      <c r="B1077" s="25" t="s">
        <v>13</v>
      </c>
      <c r="C1077" s="25">
        <v>1069</v>
      </c>
      <c r="D1077" s="25">
        <v>47</v>
      </c>
      <c r="E1077" s="24">
        <v>25.2</v>
      </c>
      <c r="F1077" s="15">
        <f t="shared" si="236"/>
        <v>0.24999999999999961</v>
      </c>
      <c r="G1077" s="15">
        <f t="shared" si="224"/>
        <v>0.89999999999999869</v>
      </c>
      <c r="H1077">
        <f t="shared" si="225"/>
        <v>232.99617599999999</v>
      </c>
      <c r="I1077">
        <f t="shared" si="226"/>
        <v>33282367.885241944</v>
      </c>
      <c r="J1077">
        <f t="shared" si="237"/>
        <v>25.2</v>
      </c>
      <c r="K1077">
        <f t="shared" si="227"/>
        <v>317667.42</v>
      </c>
      <c r="L1077">
        <f t="shared" si="228"/>
        <v>408013.19999999995</v>
      </c>
      <c r="M1077" s="42">
        <f t="shared" si="229"/>
        <v>34008.048505241946</v>
      </c>
      <c r="N1077">
        <f t="shared" si="230"/>
        <v>151.27020000000002</v>
      </c>
      <c r="O1077">
        <f t="shared" si="231"/>
        <v>232.99617599999999</v>
      </c>
      <c r="P1077" s="43">
        <f t="shared" si="232"/>
        <v>384.26637600000004</v>
      </c>
      <c r="Q1077" s="44">
        <f t="shared" si="233"/>
        <v>31134.114017999949</v>
      </c>
      <c r="R1077" t="str">
        <f t="shared" si="234"/>
        <v>Accelerating</v>
      </c>
      <c r="S1077">
        <f t="shared" si="235"/>
        <v>9683.5126752000015</v>
      </c>
    </row>
    <row r="1078" spans="2:19" x14ac:dyDescent="0.3">
      <c r="B1078" s="25" t="s">
        <v>13</v>
      </c>
      <c r="C1078" s="25">
        <v>1070</v>
      </c>
      <c r="D1078" s="25">
        <v>48</v>
      </c>
      <c r="E1078" s="24">
        <v>26.4</v>
      </c>
      <c r="F1078" s="15">
        <f t="shared" si="236"/>
        <v>0.50000000000000022</v>
      </c>
      <c r="G1078" s="15">
        <f t="shared" si="224"/>
        <v>1.8000000000000007</v>
      </c>
      <c r="H1078">
        <f t="shared" si="225"/>
        <v>255.71462399999999</v>
      </c>
      <c r="I1078">
        <f t="shared" si="226"/>
        <v>73191918.25440003</v>
      </c>
      <c r="J1078">
        <f t="shared" si="237"/>
        <v>26.4</v>
      </c>
      <c r="K1078">
        <f t="shared" si="227"/>
        <v>332794.44</v>
      </c>
      <c r="L1078">
        <f t="shared" si="228"/>
        <v>447796.79999999993</v>
      </c>
      <c r="M1078" s="42">
        <f t="shared" si="229"/>
        <v>73972.50949440003</v>
      </c>
      <c r="N1078">
        <f t="shared" si="230"/>
        <v>151.27020000000002</v>
      </c>
      <c r="O1078">
        <f t="shared" si="231"/>
        <v>255.71462399999999</v>
      </c>
      <c r="P1078" s="43">
        <f t="shared" si="232"/>
        <v>406.984824</v>
      </c>
      <c r="Q1078" s="44">
        <f t="shared" si="233"/>
        <v>68403.661920000028</v>
      </c>
      <c r="R1078" t="str">
        <f t="shared" si="234"/>
        <v>Accelerating</v>
      </c>
      <c r="S1078">
        <f t="shared" si="235"/>
        <v>10744.3993536</v>
      </c>
    </row>
    <row r="1079" spans="2:19" x14ac:dyDescent="0.3">
      <c r="B1079" s="25" t="s">
        <v>13</v>
      </c>
      <c r="C1079" s="25">
        <v>1071</v>
      </c>
      <c r="D1079" s="25">
        <v>49</v>
      </c>
      <c r="E1079" s="24">
        <v>28.8</v>
      </c>
      <c r="F1079" s="15">
        <f t="shared" si="236"/>
        <v>0.75000000000000022</v>
      </c>
      <c r="G1079" s="15">
        <f t="shared" si="224"/>
        <v>2.7000000000000011</v>
      </c>
      <c r="H1079">
        <f t="shared" si="225"/>
        <v>304.32153600000004</v>
      </c>
      <c r="I1079">
        <f t="shared" si="226"/>
        <v>130900979.61561605</v>
      </c>
      <c r="J1079">
        <f t="shared" si="237"/>
        <v>28.8</v>
      </c>
      <c r="K1079">
        <f t="shared" si="227"/>
        <v>363048.48000000004</v>
      </c>
      <c r="L1079">
        <f t="shared" si="228"/>
        <v>532915.20000000007</v>
      </c>
      <c r="M1079" s="42">
        <f t="shared" si="229"/>
        <v>131796.94329561607</v>
      </c>
      <c r="N1079">
        <f t="shared" si="230"/>
        <v>151.27020000000002</v>
      </c>
      <c r="O1079">
        <f t="shared" si="231"/>
        <v>304.32153600000004</v>
      </c>
      <c r="P1079" s="43">
        <f t="shared" si="232"/>
        <v>455.59173600000008</v>
      </c>
      <c r="Q1079" s="44">
        <f t="shared" si="233"/>
        <v>122223.13689600005</v>
      </c>
      <c r="R1079" t="str">
        <f t="shared" si="234"/>
        <v>Accelerating</v>
      </c>
      <c r="S1079">
        <f t="shared" si="235"/>
        <v>13121.041996800002</v>
      </c>
    </row>
    <row r="1080" spans="2:19" x14ac:dyDescent="0.3">
      <c r="B1080" s="25" t="s">
        <v>13</v>
      </c>
      <c r="C1080" s="25">
        <v>1072</v>
      </c>
      <c r="D1080" s="25">
        <v>50</v>
      </c>
      <c r="E1080" s="24">
        <v>31.8</v>
      </c>
      <c r="F1080" s="15">
        <f t="shared" si="236"/>
        <v>0.90277777777777724</v>
      </c>
      <c r="G1080" s="15">
        <f t="shared" si="224"/>
        <v>3.2499999999999982</v>
      </c>
      <c r="H1080">
        <f t="shared" si="225"/>
        <v>371.02395600000006</v>
      </c>
      <c r="I1080">
        <f t="shared" si="226"/>
        <v>192460844.4470399</v>
      </c>
      <c r="J1080">
        <f t="shared" si="237"/>
        <v>31.8</v>
      </c>
      <c r="K1080">
        <f t="shared" si="227"/>
        <v>400866.03</v>
      </c>
      <c r="L1080">
        <f t="shared" si="228"/>
        <v>649721.69999999995</v>
      </c>
      <c r="M1080" s="42">
        <f t="shared" si="229"/>
        <v>193511.43217703988</v>
      </c>
      <c r="N1080">
        <f t="shared" si="230"/>
        <v>151.27020000000002</v>
      </c>
      <c r="O1080">
        <f t="shared" si="231"/>
        <v>371.023956</v>
      </c>
      <c r="P1080" s="43">
        <f t="shared" si="232"/>
        <v>522.29415600000004</v>
      </c>
      <c r="Q1080" s="44">
        <f t="shared" si="233"/>
        <v>179534.36981999991</v>
      </c>
      <c r="R1080" t="str">
        <f t="shared" si="234"/>
        <v>Accelerating</v>
      </c>
      <c r="S1080">
        <f t="shared" si="235"/>
        <v>16608.9541608</v>
      </c>
    </row>
    <row r="1081" spans="2:19" x14ac:dyDescent="0.3">
      <c r="B1081" s="25" t="s">
        <v>13</v>
      </c>
      <c r="C1081" s="25">
        <v>1073</v>
      </c>
      <c r="D1081" s="25">
        <v>51</v>
      </c>
      <c r="E1081" s="24">
        <v>35.299999999999997</v>
      </c>
      <c r="F1081" s="15">
        <f t="shared" si="236"/>
        <v>1.0694444444444444</v>
      </c>
      <c r="G1081" s="15">
        <f t="shared" si="224"/>
        <v>3.85</v>
      </c>
      <c r="H1081">
        <f t="shared" si="225"/>
        <v>457.1904209999999</v>
      </c>
      <c r="I1081">
        <f t="shared" si="226"/>
        <v>281465260.04793185</v>
      </c>
      <c r="J1081">
        <f t="shared" si="237"/>
        <v>35.299999999999997</v>
      </c>
      <c r="K1081">
        <f t="shared" si="227"/>
        <v>444986.505</v>
      </c>
      <c r="L1081">
        <f t="shared" si="228"/>
        <v>800612.82499999984</v>
      </c>
      <c r="M1081" s="42">
        <f t="shared" si="229"/>
        <v>282710.85937793186</v>
      </c>
      <c r="N1081">
        <f t="shared" si="230"/>
        <v>151.27020000000002</v>
      </c>
      <c r="O1081">
        <f t="shared" si="231"/>
        <v>457.1904209999999</v>
      </c>
      <c r="P1081" s="43">
        <f t="shared" si="232"/>
        <v>608.46062099999995</v>
      </c>
      <c r="Q1081" s="44">
        <f t="shared" si="233"/>
        <v>262316.17898222915</v>
      </c>
      <c r="R1081" t="str">
        <f t="shared" si="234"/>
        <v>Accelerating</v>
      </c>
      <c r="S1081">
        <f t="shared" si="235"/>
        <v>21478.659921299997</v>
      </c>
    </row>
    <row r="1082" spans="2:19" x14ac:dyDescent="0.3">
      <c r="B1082" s="25" t="s">
        <v>13</v>
      </c>
      <c r="C1082" s="25">
        <v>1074</v>
      </c>
      <c r="D1082" s="25">
        <v>52</v>
      </c>
      <c r="E1082" s="24">
        <v>39.5</v>
      </c>
      <c r="F1082" s="15">
        <f t="shared" si="236"/>
        <v>1.2777777777777781</v>
      </c>
      <c r="G1082" s="15">
        <f t="shared" si="224"/>
        <v>4.6000000000000014</v>
      </c>
      <c r="H1082">
        <f t="shared" si="225"/>
        <v>572.45572500000003</v>
      </c>
      <c r="I1082">
        <f t="shared" si="226"/>
        <v>421867239.34867513</v>
      </c>
      <c r="J1082">
        <f t="shared" si="237"/>
        <v>39.5</v>
      </c>
      <c r="K1082">
        <f t="shared" si="227"/>
        <v>497931.07500000001</v>
      </c>
      <c r="L1082">
        <f t="shared" si="228"/>
        <v>1002460.625</v>
      </c>
      <c r="M1082" s="42">
        <f t="shared" si="229"/>
        <v>423367.6310486751</v>
      </c>
      <c r="N1082">
        <f t="shared" si="230"/>
        <v>151.27020000000002</v>
      </c>
      <c r="O1082">
        <f t="shared" si="231"/>
        <v>572.45572500000003</v>
      </c>
      <c r="P1082" s="43">
        <f t="shared" si="232"/>
        <v>723.72592500000007</v>
      </c>
      <c r="Q1082" s="44">
        <f t="shared" si="233"/>
        <v>392800.0366375001</v>
      </c>
      <c r="R1082" t="str">
        <f t="shared" si="234"/>
        <v>Accelerating</v>
      </c>
      <c r="S1082">
        <f t="shared" si="235"/>
        <v>28587.174037500004</v>
      </c>
    </row>
    <row r="1083" spans="2:19" x14ac:dyDescent="0.3">
      <c r="B1083" s="25" t="s">
        <v>13</v>
      </c>
      <c r="C1083" s="25">
        <v>1075</v>
      </c>
      <c r="D1083" s="25">
        <v>53</v>
      </c>
      <c r="E1083" s="24">
        <v>44.5</v>
      </c>
      <c r="F1083" s="15">
        <f t="shared" si="236"/>
        <v>1.3611111111111107</v>
      </c>
      <c r="G1083" s="15">
        <f t="shared" si="224"/>
        <v>4.8999999999999995</v>
      </c>
      <c r="H1083">
        <f t="shared" si="225"/>
        <v>726.55372499999999</v>
      </c>
      <c r="I1083">
        <f t="shared" si="226"/>
        <v>571410538.53059876</v>
      </c>
      <c r="J1083">
        <f t="shared" si="237"/>
        <v>44.5</v>
      </c>
      <c r="K1083">
        <f t="shared" si="227"/>
        <v>560960.32500000007</v>
      </c>
      <c r="L1083">
        <f t="shared" si="228"/>
        <v>1272310.625</v>
      </c>
      <c r="M1083" s="42">
        <f t="shared" si="229"/>
        <v>573243.80948059878</v>
      </c>
      <c r="N1083">
        <f t="shared" si="230"/>
        <v>151.27020000000002</v>
      </c>
      <c r="O1083">
        <f t="shared" si="231"/>
        <v>726.55372499999999</v>
      </c>
      <c r="P1083" s="43">
        <f t="shared" si="232"/>
        <v>877.82392500000003</v>
      </c>
      <c r="Q1083" s="44">
        <f t="shared" si="233"/>
        <v>531544.68700520811</v>
      </c>
      <c r="R1083" t="str">
        <f t="shared" si="234"/>
        <v>Accelerating</v>
      </c>
      <c r="S1083">
        <f t="shared" si="235"/>
        <v>39063.164662499999</v>
      </c>
    </row>
    <row r="1084" spans="2:19" x14ac:dyDescent="0.3">
      <c r="B1084" s="25" t="s">
        <v>13</v>
      </c>
      <c r="C1084" s="25">
        <v>1076</v>
      </c>
      <c r="D1084" s="25">
        <v>54</v>
      </c>
      <c r="E1084" s="24">
        <v>49.3</v>
      </c>
      <c r="F1084" s="15">
        <f t="shared" si="236"/>
        <v>1.2222222222222219</v>
      </c>
      <c r="G1084" s="15">
        <f t="shared" si="224"/>
        <v>4.3999999999999986</v>
      </c>
      <c r="H1084">
        <f t="shared" si="225"/>
        <v>891.74678099999994</v>
      </c>
      <c r="I1084">
        <f t="shared" si="226"/>
        <v>630937401.7949785</v>
      </c>
      <c r="J1084">
        <f t="shared" si="237"/>
        <v>49.3</v>
      </c>
      <c r="K1084">
        <f t="shared" si="227"/>
        <v>621468.40500000003</v>
      </c>
      <c r="L1084">
        <f t="shared" si="228"/>
        <v>1561589.825</v>
      </c>
      <c r="M1084" s="42">
        <f t="shared" si="229"/>
        <v>633120.4600249785</v>
      </c>
      <c r="N1084">
        <f t="shared" si="230"/>
        <v>151.27020000000002</v>
      </c>
      <c r="O1084">
        <f t="shared" si="231"/>
        <v>891.74678099999994</v>
      </c>
      <c r="P1084" s="43">
        <f t="shared" si="232"/>
        <v>1043.016981</v>
      </c>
      <c r="Q1084" s="44">
        <f t="shared" si="233"/>
        <v>586373.04999533319</v>
      </c>
      <c r="R1084" t="str">
        <f t="shared" si="234"/>
        <v>Accelerating</v>
      </c>
      <c r="S1084">
        <f t="shared" si="235"/>
        <v>51420.737163299993</v>
      </c>
    </row>
    <row r="1085" spans="2:19" x14ac:dyDescent="0.3">
      <c r="B1085" s="25" t="s">
        <v>13</v>
      </c>
      <c r="C1085" s="25">
        <v>1077</v>
      </c>
      <c r="D1085" s="25">
        <v>55</v>
      </c>
      <c r="E1085" s="24">
        <v>53.3</v>
      </c>
      <c r="F1085" s="15">
        <f t="shared" si="236"/>
        <v>0.98611111111111127</v>
      </c>
      <c r="G1085" s="15">
        <f t="shared" si="224"/>
        <v>3.5500000000000007</v>
      </c>
      <c r="H1085">
        <f t="shared" si="225"/>
        <v>1042.322541</v>
      </c>
      <c r="I1085">
        <f t="shared" si="226"/>
        <v>596114098.11688077</v>
      </c>
      <c r="J1085">
        <f t="shared" si="237"/>
        <v>53.3</v>
      </c>
      <c r="K1085">
        <f t="shared" si="227"/>
        <v>671891.80499999993</v>
      </c>
      <c r="L1085">
        <f t="shared" si="228"/>
        <v>1825271.825</v>
      </c>
      <c r="M1085" s="42">
        <f t="shared" si="229"/>
        <v>598611.26174688071</v>
      </c>
      <c r="N1085">
        <f t="shared" si="230"/>
        <v>151.27020000000002</v>
      </c>
      <c r="O1085">
        <f t="shared" si="231"/>
        <v>1042.322541</v>
      </c>
      <c r="P1085" s="43">
        <f t="shared" si="232"/>
        <v>1193.5927409999999</v>
      </c>
      <c r="Q1085" s="44">
        <f t="shared" si="233"/>
        <v>553494.98432393756</v>
      </c>
      <c r="R1085" t="str">
        <f t="shared" si="234"/>
        <v>Accelerating</v>
      </c>
      <c r="S1085">
        <f t="shared" si="235"/>
        <v>63618.493095299993</v>
      </c>
    </row>
    <row r="1086" spans="2:19" x14ac:dyDescent="0.3">
      <c r="B1086" s="25" t="s">
        <v>13</v>
      </c>
      <c r="C1086" s="25">
        <v>1078</v>
      </c>
      <c r="D1086" s="25">
        <v>56</v>
      </c>
      <c r="E1086" s="24">
        <v>56.4</v>
      </c>
      <c r="F1086" s="15">
        <f t="shared" si="236"/>
        <v>0.7777777777777779</v>
      </c>
      <c r="G1086" s="15">
        <f t="shared" si="224"/>
        <v>2.8000000000000003</v>
      </c>
      <c r="H1086">
        <f t="shared" si="225"/>
        <v>1167.0942239999999</v>
      </c>
      <c r="I1086">
        <f t="shared" si="226"/>
        <v>527435037.18998402</v>
      </c>
      <c r="J1086">
        <f t="shared" si="237"/>
        <v>56.4</v>
      </c>
      <c r="K1086">
        <f t="shared" si="227"/>
        <v>710969.94000000006</v>
      </c>
      <c r="L1086">
        <f t="shared" si="228"/>
        <v>2043766.8</v>
      </c>
      <c r="M1086" s="42">
        <f t="shared" si="229"/>
        <v>530189.77392998408</v>
      </c>
      <c r="N1086">
        <f t="shared" si="230"/>
        <v>151.27020000000002</v>
      </c>
      <c r="O1086">
        <f t="shared" si="231"/>
        <v>1167.0942239999999</v>
      </c>
      <c r="P1086" s="43">
        <f t="shared" si="232"/>
        <v>1318.3644239999999</v>
      </c>
      <c r="Q1086" s="44">
        <f t="shared" si="233"/>
        <v>489271.83412800002</v>
      </c>
      <c r="R1086" t="str">
        <f t="shared" si="234"/>
        <v>Accelerating</v>
      </c>
      <c r="S1086">
        <f t="shared" si="235"/>
        <v>74355.753513599993</v>
      </c>
    </row>
    <row r="1087" spans="2:19" x14ac:dyDescent="0.3">
      <c r="B1087" s="25" t="s">
        <v>13</v>
      </c>
      <c r="C1087" s="25">
        <v>1079</v>
      </c>
      <c r="D1087" s="25">
        <v>57</v>
      </c>
      <c r="E1087" s="24">
        <v>58.9</v>
      </c>
      <c r="F1087" s="15">
        <f t="shared" si="236"/>
        <v>0.6666666666666673</v>
      </c>
      <c r="G1087" s="15">
        <f t="shared" si="224"/>
        <v>2.4000000000000026</v>
      </c>
      <c r="H1087">
        <f t="shared" si="225"/>
        <v>1272.8531490000003</v>
      </c>
      <c r="I1087">
        <f t="shared" si="226"/>
        <v>493969274.34830362</v>
      </c>
      <c r="J1087">
        <f t="shared" si="237"/>
        <v>58.9</v>
      </c>
      <c r="K1087">
        <f t="shared" si="227"/>
        <v>742484.56500000006</v>
      </c>
      <c r="L1087">
        <f t="shared" si="228"/>
        <v>2228967.4249999998</v>
      </c>
      <c r="M1087" s="42">
        <f t="shared" si="229"/>
        <v>496940.72633830365</v>
      </c>
      <c r="N1087">
        <f t="shared" si="230"/>
        <v>151.27020000000002</v>
      </c>
      <c r="O1087">
        <f t="shared" si="231"/>
        <v>1272.853149</v>
      </c>
      <c r="P1087" s="43">
        <f t="shared" si="232"/>
        <v>1424.123349</v>
      </c>
      <c r="Q1087" s="44">
        <f t="shared" si="233"/>
        <v>457802.84925700055</v>
      </c>
      <c r="R1087" t="str">
        <f t="shared" si="234"/>
        <v>Accelerating</v>
      </c>
      <c r="S1087">
        <f t="shared" si="235"/>
        <v>83880.865256099991</v>
      </c>
    </row>
    <row r="1088" spans="2:19" x14ac:dyDescent="0.3">
      <c r="B1088" s="25" t="s">
        <v>13</v>
      </c>
      <c r="C1088" s="25">
        <v>1080</v>
      </c>
      <c r="D1088" s="25">
        <v>58</v>
      </c>
      <c r="E1088" s="24">
        <v>61.2</v>
      </c>
      <c r="F1088" s="15">
        <f t="shared" si="236"/>
        <v>0.51388888888888928</v>
      </c>
      <c r="G1088" s="15">
        <f t="shared" si="224"/>
        <v>1.8500000000000014</v>
      </c>
      <c r="H1088">
        <f t="shared" si="225"/>
        <v>1374.2019360000004</v>
      </c>
      <c r="I1088">
        <f t="shared" si="226"/>
        <v>411848320.21920043</v>
      </c>
      <c r="J1088">
        <f t="shared" si="237"/>
        <v>61.2</v>
      </c>
      <c r="K1088">
        <f t="shared" si="227"/>
        <v>771478.02</v>
      </c>
      <c r="L1088">
        <f t="shared" si="228"/>
        <v>2406445.2000000002</v>
      </c>
      <c r="M1088" s="42">
        <f t="shared" si="229"/>
        <v>415026.24343920039</v>
      </c>
      <c r="N1088">
        <f t="shared" si="230"/>
        <v>151.27020000000002</v>
      </c>
      <c r="O1088">
        <f t="shared" si="231"/>
        <v>1374.2019360000002</v>
      </c>
      <c r="P1088" s="43">
        <f t="shared" si="232"/>
        <v>1525.4721360000001</v>
      </c>
      <c r="Q1088" s="44">
        <f t="shared" si="233"/>
        <v>381341.03724000038</v>
      </c>
      <c r="R1088" t="str">
        <f t="shared" si="234"/>
        <v>Accelerating</v>
      </c>
      <c r="S1088">
        <f t="shared" si="235"/>
        <v>93358.894723200006</v>
      </c>
    </row>
    <row r="1089" spans="2:19" x14ac:dyDescent="0.3">
      <c r="B1089" s="25" t="s">
        <v>13</v>
      </c>
      <c r="C1089" s="25">
        <v>1081</v>
      </c>
      <c r="D1089" s="25">
        <v>59</v>
      </c>
      <c r="E1089" s="24">
        <v>62.6</v>
      </c>
      <c r="F1089" s="15">
        <f t="shared" si="236"/>
        <v>0.24999999999999961</v>
      </c>
      <c r="G1089" s="15">
        <f t="shared" si="224"/>
        <v>0.89999999999999869</v>
      </c>
      <c r="H1089">
        <f t="shared" si="225"/>
        <v>1437.7930440000002</v>
      </c>
      <c r="I1089">
        <f t="shared" si="226"/>
        <v>210018609.66121021</v>
      </c>
      <c r="J1089">
        <f t="shared" si="237"/>
        <v>62.6</v>
      </c>
      <c r="K1089">
        <f t="shared" si="227"/>
        <v>789126.21000000008</v>
      </c>
      <c r="L1089">
        <f t="shared" si="228"/>
        <v>2517803.3000000003</v>
      </c>
      <c r="M1089" s="42">
        <f t="shared" si="229"/>
        <v>213325.53917121023</v>
      </c>
      <c r="N1089">
        <f t="shared" si="230"/>
        <v>151.27020000000002</v>
      </c>
      <c r="O1089">
        <f t="shared" si="231"/>
        <v>1437.793044</v>
      </c>
      <c r="P1089" s="43">
        <f t="shared" si="232"/>
        <v>1589.0632439999999</v>
      </c>
      <c r="Q1089" s="44">
        <f t="shared" si="233"/>
        <v>194281.78507049973</v>
      </c>
      <c r="R1089" t="str">
        <f t="shared" si="234"/>
        <v>Accelerating</v>
      </c>
      <c r="S1089">
        <f t="shared" si="235"/>
        <v>99475.359074399996</v>
      </c>
    </row>
    <row r="1090" spans="2:19" x14ac:dyDescent="0.3">
      <c r="B1090" s="25" t="s">
        <v>13</v>
      </c>
      <c r="C1090" s="25">
        <v>1082</v>
      </c>
      <c r="D1090" s="25">
        <v>60</v>
      </c>
      <c r="E1090" s="24">
        <v>63</v>
      </c>
      <c r="F1090" s="15">
        <f t="shared" si="236"/>
        <v>-1.3888888888889086E-2</v>
      </c>
      <c r="G1090" s="15">
        <f t="shared" si="224"/>
        <v>-5.0000000000000711E-2</v>
      </c>
      <c r="H1090">
        <f t="shared" si="225"/>
        <v>1456.2261000000001</v>
      </c>
      <c r="I1090">
        <f t="shared" si="226"/>
        <v>-11839158.643725168</v>
      </c>
      <c r="J1090">
        <f t="shared" si="237"/>
        <v>63</v>
      </c>
      <c r="K1090">
        <f t="shared" si="227"/>
        <v>794168.55</v>
      </c>
      <c r="L1090">
        <f t="shared" si="228"/>
        <v>2550082.5</v>
      </c>
      <c r="M1090" s="42">
        <f t="shared" si="229"/>
        <v>-8494.9075937251673</v>
      </c>
      <c r="N1090">
        <f t="shared" si="230"/>
        <v>151.27020000000002</v>
      </c>
      <c r="O1090">
        <f t="shared" si="231"/>
        <v>1456.2261000000001</v>
      </c>
      <c r="P1090" s="43">
        <f t="shared" si="232"/>
        <v>1607.4963</v>
      </c>
      <c r="Q1090" s="44">
        <f t="shared" si="233"/>
        <v>-10941.921112500155</v>
      </c>
      <c r="R1090" t="str">
        <f t="shared" si="234"/>
        <v>Braking</v>
      </c>
      <c r="S1090">
        <f t="shared" si="235"/>
        <v>101272.2669</v>
      </c>
    </row>
    <row r="1091" spans="2:19" x14ac:dyDescent="0.3">
      <c r="B1091" s="25" t="s">
        <v>13</v>
      </c>
      <c r="C1091" s="25">
        <v>1083</v>
      </c>
      <c r="D1091" s="25">
        <v>61</v>
      </c>
      <c r="E1091" s="24">
        <v>62.5</v>
      </c>
      <c r="F1091" s="15">
        <f t="shared" si="236"/>
        <v>-0.29166666666666685</v>
      </c>
      <c r="G1091" s="15">
        <f t="shared" si="224"/>
        <v>-1.0500000000000007</v>
      </c>
      <c r="H1091">
        <f t="shared" si="225"/>
        <v>1433.203125</v>
      </c>
      <c r="I1091">
        <f t="shared" si="226"/>
        <v>-245144109.59472674</v>
      </c>
      <c r="J1091">
        <f t="shared" si="237"/>
        <v>62.5</v>
      </c>
      <c r="K1091">
        <f t="shared" si="227"/>
        <v>787865.625</v>
      </c>
      <c r="L1091">
        <f t="shared" si="228"/>
        <v>2509765.625</v>
      </c>
      <c r="M1091" s="42">
        <f t="shared" si="229"/>
        <v>-241846.47834472675</v>
      </c>
      <c r="N1091">
        <f t="shared" si="230"/>
        <v>151.27020000000002</v>
      </c>
      <c r="O1091">
        <f t="shared" si="231"/>
        <v>1433.203125</v>
      </c>
      <c r="P1091" s="43">
        <f t="shared" si="232"/>
        <v>1584.4733249999999</v>
      </c>
      <c r="Q1091" s="44">
        <f t="shared" si="233"/>
        <v>-226356.51855468767</v>
      </c>
      <c r="R1091" t="str">
        <f t="shared" si="234"/>
        <v>Braking</v>
      </c>
      <c r="S1091">
        <f t="shared" si="235"/>
        <v>99029.582812499997</v>
      </c>
    </row>
    <row r="1092" spans="2:19" x14ac:dyDescent="0.3">
      <c r="B1092" s="25" t="s">
        <v>13</v>
      </c>
      <c r="C1092" s="25">
        <v>1084</v>
      </c>
      <c r="D1092" s="25">
        <v>62</v>
      </c>
      <c r="E1092" s="24">
        <v>60.9</v>
      </c>
      <c r="F1092" s="15">
        <f t="shared" si="236"/>
        <v>-0.44444444444444481</v>
      </c>
      <c r="G1092" s="15">
        <f t="shared" si="224"/>
        <v>-1.6000000000000014</v>
      </c>
      <c r="H1092">
        <f t="shared" si="225"/>
        <v>1360.762389</v>
      </c>
      <c r="I1092">
        <f t="shared" si="226"/>
        <v>-355327113.28195226</v>
      </c>
      <c r="J1092">
        <f t="shared" si="237"/>
        <v>60.9</v>
      </c>
      <c r="K1092">
        <f t="shared" si="227"/>
        <v>767696.26500000001</v>
      </c>
      <c r="L1092">
        <f t="shared" si="228"/>
        <v>2382910.4249999998</v>
      </c>
      <c r="M1092" s="42">
        <f t="shared" si="229"/>
        <v>-352176.50659195229</v>
      </c>
      <c r="N1092">
        <f t="shared" si="230"/>
        <v>151.27020000000002</v>
      </c>
      <c r="O1092">
        <f t="shared" si="231"/>
        <v>1360.762389</v>
      </c>
      <c r="P1092" s="43">
        <f t="shared" si="232"/>
        <v>1512.0325889999999</v>
      </c>
      <c r="Q1092" s="44">
        <f t="shared" si="233"/>
        <v>-327792.53992800025</v>
      </c>
      <c r="R1092" t="str">
        <f t="shared" si="234"/>
        <v>Braking</v>
      </c>
      <c r="S1092">
        <f t="shared" si="235"/>
        <v>92082.784670099994</v>
      </c>
    </row>
    <row r="1093" spans="2:19" x14ac:dyDescent="0.3">
      <c r="B1093" s="25" t="s">
        <v>13</v>
      </c>
      <c r="C1093" s="25">
        <v>1085</v>
      </c>
      <c r="D1093" s="25">
        <v>63</v>
      </c>
      <c r="E1093" s="24">
        <v>59.3</v>
      </c>
      <c r="F1093" s="15">
        <f t="shared" si="236"/>
        <v>-0.31944444444444403</v>
      </c>
      <c r="G1093" s="15">
        <f t="shared" si="224"/>
        <v>-1.1499999999999986</v>
      </c>
      <c r="H1093">
        <f t="shared" si="225"/>
        <v>1290.2001809999999</v>
      </c>
      <c r="I1093">
        <f t="shared" si="226"/>
        <v>-242595040.87352517</v>
      </c>
      <c r="J1093">
        <f t="shared" si="237"/>
        <v>59.3</v>
      </c>
      <c r="K1093">
        <f t="shared" si="227"/>
        <v>747526.90500000003</v>
      </c>
      <c r="L1093">
        <f t="shared" si="228"/>
        <v>2259344.8249999997</v>
      </c>
      <c r="M1093" s="42">
        <f t="shared" si="229"/>
        <v>-239588.16914352519</v>
      </c>
      <c r="N1093">
        <f t="shared" si="230"/>
        <v>151.27020000000002</v>
      </c>
      <c r="O1093">
        <f t="shared" si="231"/>
        <v>1290.2001809999999</v>
      </c>
      <c r="P1093" s="43">
        <f t="shared" si="232"/>
        <v>1441.4703809999999</v>
      </c>
      <c r="Q1093" s="44">
        <f t="shared" si="233"/>
        <v>-223589.89942260383</v>
      </c>
      <c r="R1093" t="str">
        <f t="shared" si="234"/>
        <v>Braking</v>
      </c>
      <c r="S1093">
        <f t="shared" si="235"/>
        <v>85479.193593299991</v>
      </c>
    </row>
    <row r="1094" spans="2:19" x14ac:dyDescent="0.3">
      <c r="B1094" s="25" t="s">
        <v>13</v>
      </c>
      <c r="C1094" s="25">
        <v>1086</v>
      </c>
      <c r="D1094" s="25">
        <v>64</v>
      </c>
      <c r="E1094" s="24">
        <v>58.6</v>
      </c>
      <c r="F1094" s="15">
        <f t="shared" si="236"/>
        <v>-9.7222222222221627E-2</v>
      </c>
      <c r="G1094" s="15">
        <f t="shared" si="224"/>
        <v>-0.34999999999999792</v>
      </c>
      <c r="H1094">
        <f t="shared" si="225"/>
        <v>1259.919924</v>
      </c>
      <c r="I1094">
        <f t="shared" si="226"/>
        <v>-72233414.102786556</v>
      </c>
      <c r="J1094">
        <f t="shared" si="237"/>
        <v>58.6</v>
      </c>
      <c r="K1094">
        <f t="shared" si="227"/>
        <v>738702.81</v>
      </c>
      <c r="L1094">
        <f t="shared" si="228"/>
        <v>2206319.2999999998</v>
      </c>
      <c r="M1094" s="42">
        <f t="shared" si="229"/>
        <v>-69288.39199278655</v>
      </c>
      <c r="N1094">
        <f t="shared" si="230"/>
        <v>151.27020000000002</v>
      </c>
      <c r="O1094">
        <f t="shared" si="231"/>
        <v>1259.919924</v>
      </c>
      <c r="P1094" s="43">
        <f t="shared" si="232"/>
        <v>1411.190124</v>
      </c>
      <c r="Q1094" s="44">
        <f t="shared" si="233"/>
        <v>-66513.272654499597</v>
      </c>
      <c r="R1094" t="str">
        <f t="shared" si="234"/>
        <v>Braking</v>
      </c>
      <c r="S1094">
        <f t="shared" si="235"/>
        <v>82695.7412664</v>
      </c>
    </row>
    <row r="1095" spans="2:19" x14ac:dyDescent="0.3">
      <c r="B1095" s="25" t="s">
        <v>13</v>
      </c>
      <c r="C1095" s="25">
        <v>1087</v>
      </c>
      <c r="D1095" s="25">
        <v>65</v>
      </c>
      <c r="E1095" s="24">
        <v>58.6</v>
      </c>
      <c r="F1095" s="15">
        <f t="shared" si="236"/>
        <v>1.3888888888889086E-2</v>
      </c>
      <c r="G1095" s="15">
        <f t="shared" si="224"/>
        <v>5.0000000000000711E-2</v>
      </c>
      <c r="H1095">
        <f t="shared" si="225"/>
        <v>1259.919924</v>
      </c>
      <c r="I1095">
        <f t="shared" si="226"/>
        <v>10338071.699172063</v>
      </c>
      <c r="J1095">
        <f t="shared" si="237"/>
        <v>58.6</v>
      </c>
      <c r="K1095">
        <f t="shared" si="227"/>
        <v>738702.81</v>
      </c>
      <c r="L1095">
        <f t="shared" si="228"/>
        <v>2206319.2999999998</v>
      </c>
      <c r="M1095" s="42">
        <f t="shared" si="229"/>
        <v>13283.093809172064</v>
      </c>
      <c r="N1095">
        <f t="shared" si="230"/>
        <v>151.27020000000002</v>
      </c>
      <c r="O1095">
        <f t="shared" si="231"/>
        <v>1259.919924</v>
      </c>
      <c r="P1095" s="43">
        <f t="shared" si="232"/>
        <v>1411.190124</v>
      </c>
      <c r="Q1095" s="44">
        <f t="shared" si="233"/>
        <v>9510.6455374168017</v>
      </c>
      <c r="R1095" t="str">
        <f t="shared" si="234"/>
        <v>Accelerating</v>
      </c>
      <c r="S1095">
        <f t="shared" si="235"/>
        <v>82695.7412664</v>
      </c>
    </row>
    <row r="1096" spans="2:19" x14ac:dyDescent="0.3">
      <c r="B1096" s="25" t="s">
        <v>13</v>
      </c>
      <c r="C1096" s="25">
        <v>1088</v>
      </c>
      <c r="D1096" s="25">
        <v>66</v>
      </c>
      <c r="E1096" s="24">
        <v>58.7</v>
      </c>
      <c r="F1096" s="15">
        <f t="shared" si="236"/>
        <v>2.7777777777777186E-2</v>
      </c>
      <c r="G1096" s="15">
        <f t="shared" si="224"/>
        <v>9.9999999999997882E-2</v>
      </c>
      <c r="H1096">
        <f t="shared" si="225"/>
        <v>1264.2236610000002</v>
      </c>
      <c r="I1096">
        <f t="shared" si="226"/>
        <v>20784960.741204891</v>
      </c>
      <c r="J1096">
        <f t="shared" si="237"/>
        <v>58.7</v>
      </c>
      <c r="K1096">
        <f t="shared" si="227"/>
        <v>739963.39500000002</v>
      </c>
      <c r="L1096">
        <f t="shared" si="228"/>
        <v>2213855.8250000002</v>
      </c>
      <c r="M1096" s="42">
        <f t="shared" si="229"/>
        <v>23738.779961204891</v>
      </c>
      <c r="N1096">
        <f t="shared" si="230"/>
        <v>151.27020000000002</v>
      </c>
      <c r="O1096">
        <f t="shared" si="231"/>
        <v>1264.2236610000002</v>
      </c>
      <c r="P1096" s="43">
        <f t="shared" si="232"/>
        <v>1415.4938610000002</v>
      </c>
      <c r="Q1096" s="44">
        <f t="shared" si="233"/>
        <v>19103.824210666262</v>
      </c>
      <c r="R1096" t="str">
        <f t="shared" si="234"/>
        <v>Accelerating</v>
      </c>
      <c r="S1096">
        <f t="shared" si="235"/>
        <v>83089.48964070002</v>
      </c>
    </row>
    <row r="1097" spans="2:19" x14ac:dyDescent="0.3">
      <c r="B1097" s="25" t="s">
        <v>13</v>
      </c>
      <c r="C1097" s="25">
        <v>1089</v>
      </c>
      <c r="D1097" s="25">
        <v>67</v>
      </c>
      <c r="E1097" s="24">
        <v>58.8</v>
      </c>
      <c r="F1097" s="15">
        <f t="shared" si="236"/>
        <v>1.3888888888888099E-2</v>
      </c>
      <c r="G1097" s="15">
        <f t="shared" ref="G1097:G1160" si="238">SUM((F1097*3.6^2)/3.6)</f>
        <v>4.9999999999997158E-2</v>
      </c>
      <c r="H1097">
        <f t="shared" ref="H1097:H1160" si="239">SUM(0.5*1.223*E1097^2*0.3*2)</f>
        <v>1268.5347360000001</v>
      </c>
      <c r="I1097">
        <f t="shared" ref="I1097:I1160" si="240">SUM(H1097*(0.5*F1097*C1097^2))</f>
        <v>10447097.101748405</v>
      </c>
      <c r="J1097">
        <f t="shared" si="237"/>
        <v>58.8</v>
      </c>
      <c r="K1097">
        <f t="shared" ref="K1097:K1160" si="241">SUM(1285*9.81*J1097)</f>
        <v>741223.98</v>
      </c>
      <c r="L1097">
        <f t="shared" ref="L1097:L1160" si="242">SUM(0.5*1285*E1097^2)</f>
        <v>2221405.1999999997</v>
      </c>
      <c r="M1097" s="42">
        <f t="shared" ref="M1097:M1160" si="243">SUM((I1097+K1097+L1097)/1000)</f>
        <v>13409.726281748404</v>
      </c>
      <c r="N1097">
        <f t="shared" ref="N1097:N1160" si="244">SUM(1285*0.012*9.81)</f>
        <v>151.27020000000002</v>
      </c>
      <c r="O1097">
        <f t="shared" ref="O1097:O1160" si="245">SUM(0.5*2*0.3*1.223*E1097^2)</f>
        <v>1268.5347359999998</v>
      </c>
      <c r="P1097" s="43">
        <f t="shared" ref="P1097:P1160" si="246">SUM(N1097+O1097)</f>
        <v>1419.8049359999998</v>
      </c>
      <c r="Q1097" s="44">
        <f t="shared" ref="Q1097:Q1160" si="247">SUM(I1097/C1097)</f>
        <v>9593.2939409994542</v>
      </c>
      <c r="R1097" t="str">
        <f t="shared" ref="R1097:R1160" si="248">IF(F1097&gt;0, "Accelerating", IF(F1097&lt;0, "Braking", IF(F1097=0, "None")))</f>
        <v>Accelerating</v>
      </c>
      <c r="S1097">
        <f t="shared" ref="S1097:S1160" si="249">SUM(P1097*E1097)</f>
        <v>83484.530236799983</v>
      </c>
    </row>
    <row r="1098" spans="2:19" x14ac:dyDescent="0.3">
      <c r="B1098" s="25" t="s">
        <v>13</v>
      </c>
      <c r="C1098" s="25">
        <v>1090</v>
      </c>
      <c r="D1098" s="25">
        <v>68</v>
      </c>
      <c r="E1098" s="24">
        <v>58.8</v>
      </c>
      <c r="F1098" s="15">
        <f t="shared" ref="F1098:F1161" si="250">($E1099-$E1097)/2/3.6</f>
        <v>0</v>
      </c>
      <c r="G1098" s="15">
        <f t="shared" si="238"/>
        <v>0</v>
      </c>
      <c r="H1098">
        <f t="shared" si="239"/>
        <v>1268.5347360000001</v>
      </c>
      <c r="I1098">
        <f t="shared" si="240"/>
        <v>0</v>
      </c>
      <c r="J1098">
        <f t="shared" ref="J1098:J1161" si="251">SUM(E1098*(C1098-C1097))</f>
        <v>58.8</v>
      </c>
      <c r="K1098">
        <f t="shared" si="241"/>
        <v>741223.98</v>
      </c>
      <c r="L1098">
        <f t="shared" si="242"/>
        <v>2221405.1999999997</v>
      </c>
      <c r="M1098" s="42">
        <f t="shared" si="243"/>
        <v>2962.6291799999999</v>
      </c>
      <c r="N1098">
        <f t="shared" si="244"/>
        <v>151.27020000000002</v>
      </c>
      <c r="O1098">
        <f t="shared" si="245"/>
        <v>1268.5347359999998</v>
      </c>
      <c r="P1098" s="43">
        <f t="shared" si="246"/>
        <v>1419.8049359999998</v>
      </c>
      <c r="Q1098" s="44">
        <f t="shared" si="247"/>
        <v>0</v>
      </c>
      <c r="R1098" t="str">
        <f t="shared" si="248"/>
        <v>None</v>
      </c>
      <c r="S1098">
        <f t="shared" si="249"/>
        <v>83484.530236799983</v>
      </c>
    </row>
    <row r="1099" spans="2:19" x14ac:dyDescent="0.3">
      <c r="B1099" s="25" t="s">
        <v>13</v>
      </c>
      <c r="C1099" s="25">
        <v>1091</v>
      </c>
      <c r="D1099" s="25">
        <v>69</v>
      </c>
      <c r="E1099" s="24">
        <v>58.8</v>
      </c>
      <c r="F1099" s="15">
        <f t="shared" si="250"/>
        <v>4.1666666666667261E-2</v>
      </c>
      <c r="G1099" s="15">
        <f t="shared" si="238"/>
        <v>0.15000000000000213</v>
      </c>
      <c r="H1099">
        <f t="shared" si="239"/>
        <v>1268.5347360000001</v>
      </c>
      <c r="I1099">
        <f t="shared" si="240"/>
        <v>31456516.543767452</v>
      </c>
      <c r="J1099">
        <f t="shared" si="251"/>
        <v>58.8</v>
      </c>
      <c r="K1099">
        <f t="shared" si="241"/>
        <v>741223.98</v>
      </c>
      <c r="L1099">
        <f t="shared" si="242"/>
        <v>2221405.1999999997</v>
      </c>
      <c r="M1099" s="42">
        <f t="shared" si="243"/>
        <v>34419.145723767455</v>
      </c>
      <c r="N1099">
        <f t="shared" si="244"/>
        <v>151.27020000000002</v>
      </c>
      <c r="O1099">
        <f t="shared" si="245"/>
        <v>1268.5347359999998</v>
      </c>
      <c r="P1099" s="43">
        <f t="shared" si="246"/>
        <v>1419.8049359999998</v>
      </c>
      <c r="Q1099" s="44">
        <f t="shared" si="247"/>
        <v>28832.737437000415</v>
      </c>
      <c r="R1099" t="str">
        <f t="shared" si="248"/>
        <v>Accelerating</v>
      </c>
      <c r="S1099">
        <f t="shared" si="249"/>
        <v>83484.530236799983</v>
      </c>
    </row>
    <row r="1100" spans="2:19" x14ac:dyDescent="0.3">
      <c r="B1100" s="25" t="s">
        <v>13</v>
      </c>
      <c r="C1100" s="25">
        <v>1092</v>
      </c>
      <c r="D1100" s="25">
        <v>70</v>
      </c>
      <c r="E1100" s="24">
        <v>59.1</v>
      </c>
      <c r="F1100" s="15">
        <f t="shared" si="250"/>
        <v>0.18055555555555614</v>
      </c>
      <c r="G1100" s="15">
        <f t="shared" si="238"/>
        <v>0.65000000000000213</v>
      </c>
      <c r="H1100">
        <f t="shared" si="239"/>
        <v>1281.5119890000001</v>
      </c>
      <c r="I1100">
        <f t="shared" si="240"/>
        <v>137958610.15181747</v>
      </c>
      <c r="J1100">
        <f t="shared" si="251"/>
        <v>59.1</v>
      </c>
      <c r="K1100">
        <f t="shared" si="241"/>
        <v>745005.73499999999</v>
      </c>
      <c r="L1100">
        <f t="shared" si="242"/>
        <v>2244130.4249999998</v>
      </c>
      <c r="M1100" s="42">
        <f t="shared" si="243"/>
        <v>140947.74631181749</v>
      </c>
      <c r="N1100">
        <f t="shared" si="244"/>
        <v>151.27020000000002</v>
      </c>
      <c r="O1100">
        <f t="shared" si="245"/>
        <v>1281.5119890000001</v>
      </c>
      <c r="P1100" s="43">
        <f t="shared" si="246"/>
        <v>1432.782189</v>
      </c>
      <c r="Q1100" s="44">
        <f t="shared" si="247"/>
        <v>126335.72358225043</v>
      </c>
      <c r="R1100" t="str">
        <f t="shared" si="248"/>
        <v>Accelerating</v>
      </c>
      <c r="S1100">
        <f t="shared" si="249"/>
        <v>84677.427369900004</v>
      </c>
    </row>
    <row r="1101" spans="2:19" x14ac:dyDescent="0.3">
      <c r="B1101" s="25" t="s">
        <v>13</v>
      </c>
      <c r="C1101" s="25">
        <v>1093</v>
      </c>
      <c r="D1101" s="25">
        <v>71</v>
      </c>
      <c r="E1101" s="24">
        <v>60.1</v>
      </c>
      <c r="F1101" s="15">
        <f t="shared" si="250"/>
        <v>0.36111111111111133</v>
      </c>
      <c r="G1101" s="15">
        <f t="shared" si="238"/>
        <v>1.3000000000000009</v>
      </c>
      <c r="H1101">
        <f t="shared" si="239"/>
        <v>1325.2464690000002</v>
      </c>
      <c r="I1101">
        <f t="shared" si="240"/>
        <v>285856344.39273566</v>
      </c>
      <c r="J1101">
        <f t="shared" si="251"/>
        <v>60.1</v>
      </c>
      <c r="K1101">
        <f t="shared" si="241"/>
        <v>757611.58500000008</v>
      </c>
      <c r="L1101">
        <f t="shared" si="242"/>
        <v>2320716.4250000003</v>
      </c>
      <c r="M1101" s="42">
        <f t="shared" si="243"/>
        <v>288934.67240273562</v>
      </c>
      <c r="N1101">
        <f t="shared" si="244"/>
        <v>151.27020000000002</v>
      </c>
      <c r="O1101">
        <f t="shared" si="245"/>
        <v>1325.2464690000002</v>
      </c>
      <c r="P1101" s="43">
        <f t="shared" si="246"/>
        <v>1476.5166690000001</v>
      </c>
      <c r="Q1101" s="44">
        <f t="shared" si="247"/>
        <v>261533.7094169585</v>
      </c>
      <c r="R1101" t="str">
        <f t="shared" si="248"/>
        <v>Accelerating</v>
      </c>
      <c r="S1101">
        <f t="shared" si="249"/>
        <v>88738.651806900001</v>
      </c>
    </row>
    <row r="1102" spans="2:19" x14ac:dyDescent="0.3">
      <c r="B1102" s="25" t="s">
        <v>13</v>
      </c>
      <c r="C1102" s="25">
        <v>1094</v>
      </c>
      <c r="D1102" s="25">
        <v>72</v>
      </c>
      <c r="E1102" s="24">
        <v>61.7</v>
      </c>
      <c r="F1102" s="15">
        <f t="shared" si="250"/>
        <v>0.40277777777777757</v>
      </c>
      <c r="G1102" s="15">
        <f t="shared" si="238"/>
        <v>1.4499999999999995</v>
      </c>
      <c r="H1102">
        <f t="shared" si="239"/>
        <v>1396.7479410000003</v>
      </c>
      <c r="I1102">
        <f t="shared" si="240"/>
        <v>336657419.04670548</v>
      </c>
      <c r="J1102">
        <f t="shared" si="251"/>
        <v>61.7</v>
      </c>
      <c r="K1102">
        <f t="shared" si="241"/>
        <v>777780.94500000007</v>
      </c>
      <c r="L1102">
        <f t="shared" si="242"/>
        <v>2445926.8250000002</v>
      </c>
      <c r="M1102" s="42">
        <f t="shared" si="243"/>
        <v>339881.12681670545</v>
      </c>
      <c r="N1102">
        <f t="shared" si="244"/>
        <v>151.27020000000002</v>
      </c>
      <c r="O1102">
        <f t="shared" si="245"/>
        <v>1396.7479410000001</v>
      </c>
      <c r="P1102" s="43">
        <f t="shared" si="246"/>
        <v>1548.018141</v>
      </c>
      <c r="Q1102" s="44">
        <f t="shared" si="247"/>
        <v>307730.7303900416</v>
      </c>
      <c r="R1102" t="str">
        <f t="shared" si="248"/>
        <v>Accelerating</v>
      </c>
      <c r="S1102">
        <f t="shared" si="249"/>
        <v>95512.719299700009</v>
      </c>
    </row>
    <row r="1103" spans="2:19" x14ac:dyDescent="0.3">
      <c r="B1103" s="25" t="s">
        <v>13</v>
      </c>
      <c r="C1103" s="25">
        <v>1095</v>
      </c>
      <c r="D1103" s="25">
        <v>73</v>
      </c>
      <c r="E1103" s="24">
        <v>63</v>
      </c>
      <c r="F1103" s="15">
        <f t="shared" si="250"/>
        <v>0.27777777777777779</v>
      </c>
      <c r="G1103" s="15">
        <f t="shared" si="238"/>
        <v>1.0000000000000002</v>
      </c>
      <c r="H1103">
        <f t="shared" si="239"/>
        <v>1456.2261000000001</v>
      </c>
      <c r="I1103">
        <f t="shared" si="240"/>
        <v>242507152.71562502</v>
      </c>
      <c r="J1103">
        <f t="shared" si="251"/>
        <v>63</v>
      </c>
      <c r="K1103">
        <f t="shared" si="241"/>
        <v>794168.55</v>
      </c>
      <c r="L1103">
        <f t="shared" si="242"/>
        <v>2550082.5</v>
      </c>
      <c r="M1103" s="42">
        <f t="shared" si="243"/>
        <v>245851.40376562503</v>
      </c>
      <c r="N1103">
        <f t="shared" si="244"/>
        <v>151.27020000000002</v>
      </c>
      <c r="O1103">
        <f t="shared" si="245"/>
        <v>1456.2261000000001</v>
      </c>
      <c r="P1103" s="43">
        <f t="shared" si="246"/>
        <v>1607.4963</v>
      </c>
      <c r="Q1103" s="44">
        <f t="shared" si="247"/>
        <v>221467.71937500002</v>
      </c>
      <c r="R1103" t="str">
        <f t="shared" si="248"/>
        <v>Accelerating</v>
      </c>
      <c r="S1103">
        <f t="shared" si="249"/>
        <v>101272.2669</v>
      </c>
    </row>
    <row r="1104" spans="2:19" x14ac:dyDescent="0.3">
      <c r="B1104" s="25" t="s">
        <v>13</v>
      </c>
      <c r="C1104" s="25">
        <v>1096</v>
      </c>
      <c r="D1104" s="25">
        <v>74</v>
      </c>
      <c r="E1104" s="24">
        <v>63.7</v>
      </c>
      <c r="F1104" s="15">
        <f t="shared" si="250"/>
        <v>0.12499999999999981</v>
      </c>
      <c r="G1104" s="15">
        <f t="shared" si="238"/>
        <v>0.44999999999999934</v>
      </c>
      <c r="H1104">
        <f t="shared" si="239"/>
        <v>1488.7664610000002</v>
      </c>
      <c r="I1104">
        <f t="shared" si="240"/>
        <v>111770630.82603584</v>
      </c>
      <c r="J1104">
        <f t="shared" si="251"/>
        <v>63.7</v>
      </c>
      <c r="K1104">
        <f t="shared" si="241"/>
        <v>802992.64500000002</v>
      </c>
      <c r="L1104">
        <f t="shared" si="242"/>
        <v>2607065.8250000002</v>
      </c>
      <c r="M1104" s="42">
        <f t="shared" si="243"/>
        <v>115180.68929603584</v>
      </c>
      <c r="N1104">
        <f t="shared" si="244"/>
        <v>151.27020000000002</v>
      </c>
      <c r="O1104">
        <f t="shared" si="245"/>
        <v>1488.7664610000002</v>
      </c>
      <c r="P1104" s="43">
        <f t="shared" si="246"/>
        <v>1640.0366610000001</v>
      </c>
      <c r="Q1104" s="44">
        <f t="shared" si="247"/>
        <v>101980.50257849986</v>
      </c>
      <c r="R1104" t="str">
        <f t="shared" si="248"/>
        <v>Accelerating</v>
      </c>
      <c r="S1104">
        <f t="shared" si="249"/>
        <v>104470.33530570001</v>
      </c>
    </row>
    <row r="1105" spans="2:19" x14ac:dyDescent="0.3">
      <c r="B1105" s="25" t="s">
        <v>13</v>
      </c>
      <c r="C1105" s="25">
        <v>1097</v>
      </c>
      <c r="D1105" s="25">
        <v>75</v>
      </c>
      <c r="E1105" s="24">
        <v>63.9</v>
      </c>
      <c r="F1105" s="15">
        <f t="shared" si="250"/>
        <v>-2.7777777777778172E-2</v>
      </c>
      <c r="G1105" s="15">
        <f t="shared" si="238"/>
        <v>-0.10000000000000142</v>
      </c>
      <c r="H1105">
        <f t="shared" si="239"/>
        <v>1498.1297489999999</v>
      </c>
      <c r="I1105">
        <f t="shared" si="240"/>
        <v>-25039761.432143982</v>
      </c>
      <c r="J1105">
        <f t="shared" si="251"/>
        <v>63.9</v>
      </c>
      <c r="K1105">
        <f t="shared" si="241"/>
        <v>805513.81500000006</v>
      </c>
      <c r="L1105">
        <f t="shared" si="242"/>
        <v>2623462.4249999998</v>
      </c>
      <c r="M1105" s="42">
        <f t="shared" si="243"/>
        <v>-21610.78519214398</v>
      </c>
      <c r="N1105">
        <f t="shared" si="244"/>
        <v>151.27020000000002</v>
      </c>
      <c r="O1105">
        <f t="shared" si="245"/>
        <v>1498.1297489999999</v>
      </c>
      <c r="P1105" s="43">
        <f t="shared" si="246"/>
        <v>1649.3999489999999</v>
      </c>
      <c r="Q1105" s="44">
        <f t="shared" si="247"/>
        <v>-22825.671314625324</v>
      </c>
      <c r="R1105" t="str">
        <f t="shared" si="248"/>
        <v>Braking</v>
      </c>
      <c r="S1105">
        <f t="shared" si="249"/>
        <v>105396.65674109999</v>
      </c>
    </row>
    <row r="1106" spans="2:19" x14ac:dyDescent="0.3">
      <c r="B1106" s="25" t="s">
        <v>13</v>
      </c>
      <c r="C1106" s="25">
        <v>1098</v>
      </c>
      <c r="D1106" s="25">
        <v>76</v>
      </c>
      <c r="E1106" s="24">
        <v>63.5</v>
      </c>
      <c r="F1106" s="15">
        <f t="shared" si="250"/>
        <v>-0.2222222222222224</v>
      </c>
      <c r="G1106" s="15">
        <f t="shared" si="238"/>
        <v>-0.80000000000000071</v>
      </c>
      <c r="H1106">
        <f t="shared" si="239"/>
        <v>1479.4325249999999</v>
      </c>
      <c r="I1106">
        <f t="shared" si="240"/>
        <v>-198178863.31890017</v>
      </c>
      <c r="J1106">
        <f t="shared" si="251"/>
        <v>63.5</v>
      </c>
      <c r="K1106">
        <f t="shared" si="241"/>
        <v>800471.47499999998</v>
      </c>
      <c r="L1106">
        <f t="shared" si="242"/>
        <v>2590720.625</v>
      </c>
      <c r="M1106" s="42">
        <f t="shared" si="243"/>
        <v>-194787.67121890018</v>
      </c>
      <c r="N1106">
        <f t="shared" si="244"/>
        <v>151.27020000000002</v>
      </c>
      <c r="O1106">
        <f t="shared" si="245"/>
        <v>1479.4325249999999</v>
      </c>
      <c r="P1106" s="43">
        <f t="shared" si="246"/>
        <v>1630.7027249999999</v>
      </c>
      <c r="Q1106" s="44">
        <f t="shared" si="247"/>
        <v>-180490.76805000016</v>
      </c>
      <c r="R1106" t="str">
        <f t="shared" si="248"/>
        <v>Braking</v>
      </c>
      <c r="S1106">
        <f t="shared" si="249"/>
        <v>103549.62303749999</v>
      </c>
    </row>
    <row r="1107" spans="2:19" x14ac:dyDescent="0.3">
      <c r="B1107" s="25" t="s">
        <v>13</v>
      </c>
      <c r="C1107" s="25">
        <v>1099</v>
      </c>
      <c r="D1107" s="25">
        <v>77</v>
      </c>
      <c r="E1107" s="24">
        <v>62.3</v>
      </c>
      <c r="F1107" s="15">
        <f t="shared" si="250"/>
        <v>-0.44444444444444481</v>
      </c>
      <c r="G1107" s="15">
        <f t="shared" si="238"/>
        <v>-1.6000000000000014</v>
      </c>
      <c r="H1107">
        <f t="shared" si="239"/>
        <v>1424.0453009999999</v>
      </c>
      <c r="I1107">
        <f t="shared" si="240"/>
        <v>-382214075.24291158</v>
      </c>
      <c r="J1107">
        <f t="shared" si="251"/>
        <v>62.3</v>
      </c>
      <c r="K1107">
        <f t="shared" si="241"/>
        <v>785344.45499999996</v>
      </c>
      <c r="L1107">
        <f t="shared" si="242"/>
        <v>2493728.8249999997</v>
      </c>
      <c r="M1107" s="42">
        <f t="shared" si="243"/>
        <v>-378935.00196291163</v>
      </c>
      <c r="N1107">
        <f t="shared" si="244"/>
        <v>151.27020000000002</v>
      </c>
      <c r="O1107">
        <f t="shared" si="245"/>
        <v>1424.0453009999999</v>
      </c>
      <c r="P1107" s="43">
        <f t="shared" si="246"/>
        <v>1575.3155009999998</v>
      </c>
      <c r="Q1107" s="44">
        <f t="shared" si="247"/>
        <v>-347783.50795533357</v>
      </c>
      <c r="R1107" t="str">
        <f t="shared" si="248"/>
        <v>Braking</v>
      </c>
      <c r="S1107">
        <f t="shared" si="249"/>
        <v>98142.15571229998</v>
      </c>
    </row>
    <row r="1108" spans="2:19" x14ac:dyDescent="0.3">
      <c r="B1108" s="25" t="s">
        <v>13</v>
      </c>
      <c r="C1108" s="25">
        <v>1100</v>
      </c>
      <c r="D1108" s="25">
        <v>78</v>
      </c>
      <c r="E1108" s="24">
        <v>60.3</v>
      </c>
      <c r="F1108" s="15">
        <f t="shared" si="250"/>
        <v>-0.47222222222222199</v>
      </c>
      <c r="G1108" s="15">
        <f t="shared" si="238"/>
        <v>-1.6999999999999993</v>
      </c>
      <c r="H1108">
        <f t="shared" si="239"/>
        <v>1334.0814210000001</v>
      </c>
      <c r="I1108">
        <f t="shared" si="240"/>
        <v>-381139650.41624987</v>
      </c>
      <c r="J1108">
        <f t="shared" si="251"/>
        <v>60.3</v>
      </c>
      <c r="K1108">
        <f t="shared" si="241"/>
        <v>760132.755</v>
      </c>
      <c r="L1108">
        <f t="shared" si="242"/>
        <v>2336187.8249999997</v>
      </c>
      <c r="M1108" s="42">
        <f t="shared" si="243"/>
        <v>-378043.32983624988</v>
      </c>
      <c r="N1108">
        <f t="shared" si="244"/>
        <v>151.27020000000002</v>
      </c>
      <c r="O1108">
        <f t="shared" si="245"/>
        <v>1334.0814209999999</v>
      </c>
      <c r="P1108" s="43">
        <f t="shared" si="246"/>
        <v>1485.3516209999998</v>
      </c>
      <c r="Q1108" s="44">
        <f t="shared" si="247"/>
        <v>-346490.59128749988</v>
      </c>
      <c r="R1108" t="str">
        <f t="shared" si="248"/>
        <v>Braking</v>
      </c>
      <c r="S1108">
        <f t="shared" si="249"/>
        <v>89566.702746299983</v>
      </c>
    </row>
    <row r="1109" spans="2:19" x14ac:dyDescent="0.3">
      <c r="B1109" s="25" t="s">
        <v>13</v>
      </c>
      <c r="C1109" s="25">
        <v>1101</v>
      </c>
      <c r="D1109" s="25">
        <v>79</v>
      </c>
      <c r="E1109" s="24">
        <v>58.9</v>
      </c>
      <c r="F1109" s="15">
        <f t="shared" si="250"/>
        <v>-0.26388888888888867</v>
      </c>
      <c r="G1109" s="15">
        <f t="shared" si="238"/>
        <v>-0.94999999999999918</v>
      </c>
      <c r="H1109">
        <f t="shared" si="239"/>
        <v>1272.8531490000003</v>
      </c>
      <c r="I1109">
        <f t="shared" si="240"/>
        <v>-203584189.87047234</v>
      </c>
      <c r="J1109">
        <f t="shared" si="251"/>
        <v>58.9</v>
      </c>
      <c r="K1109">
        <f t="shared" si="241"/>
        <v>742484.56500000006</v>
      </c>
      <c r="L1109">
        <f t="shared" si="242"/>
        <v>2228967.4249999998</v>
      </c>
      <c r="M1109" s="42">
        <f t="shared" si="243"/>
        <v>-200612.73788047233</v>
      </c>
      <c r="N1109">
        <f t="shared" si="244"/>
        <v>151.27020000000002</v>
      </c>
      <c r="O1109">
        <f t="shared" si="245"/>
        <v>1272.853149</v>
      </c>
      <c r="P1109" s="43">
        <f t="shared" si="246"/>
        <v>1424.123349</v>
      </c>
      <c r="Q1109" s="44">
        <f t="shared" si="247"/>
        <v>-184908.43766618741</v>
      </c>
      <c r="R1109" t="str">
        <f t="shared" si="248"/>
        <v>Braking</v>
      </c>
      <c r="S1109">
        <f t="shared" si="249"/>
        <v>83880.865256099991</v>
      </c>
    </row>
    <row r="1110" spans="2:19" x14ac:dyDescent="0.3">
      <c r="B1110" s="25" t="s">
        <v>13</v>
      </c>
      <c r="C1110" s="25">
        <v>1102</v>
      </c>
      <c r="D1110" s="25">
        <v>80</v>
      </c>
      <c r="E1110" s="24">
        <v>58.4</v>
      </c>
      <c r="F1110" s="15">
        <f t="shared" si="250"/>
        <v>-1.3888888888889086E-2</v>
      </c>
      <c r="G1110" s="15">
        <f t="shared" si="238"/>
        <v>-5.0000000000000711E-2</v>
      </c>
      <c r="H1110">
        <f t="shared" si="239"/>
        <v>1251.334464</v>
      </c>
      <c r="I1110">
        <f t="shared" si="240"/>
        <v>-10552955.405690817</v>
      </c>
      <c r="J1110">
        <f t="shared" si="251"/>
        <v>58.4</v>
      </c>
      <c r="K1110">
        <f t="shared" si="241"/>
        <v>736181.64</v>
      </c>
      <c r="L1110">
        <f t="shared" si="242"/>
        <v>2191284.7999999998</v>
      </c>
      <c r="M1110" s="42">
        <f t="shared" si="243"/>
        <v>-7625.4889656908172</v>
      </c>
      <c r="N1110">
        <f t="shared" si="244"/>
        <v>151.27020000000002</v>
      </c>
      <c r="O1110">
        <f t="shared" si="245"/>
        <v>1251.334464</v>
      </c>
      <c r="P1110" s="43">
        <f t="shared" si="246"/>
        <v>1402.604664</v>
      </c>
      <c r="Q1110" s="44">
        <f t="shared" si="247"/>
        <v>-9576.1845786668036</v>
      </c>
      <c r="R1110" t="str">
        <f t="shared" si="248"/>
        <v>Braking</v>
      </c>
      <c r="S1110">
        <f t="shared" si="249"/>
        <v>81912.112377600002</v>
      </c>
    </row>
    <row r="1111" spans="2:19" x14ac:dyDescent="0.3">
      <c r="B1111" s="25" t="s">
        <v>13</v>
      </c>
      <c r="C1111" s="25">
        <v>1103</v>
      </c>
      <c r="D1111" s="25">
        <v>81</v>
      </c>
      <c r="E1111" s="24">
        <v>58.8</v>
      </c>
      <c r="F1111" s="15">
        <f t="shared" si="250"/>
        <v>0.25000000000000061</v>
      </c>
      <c r="G1111" s="15">
        <f t="shared" si="238"/>
        <v>0.90000000000000224</v>
      </c>
      <c r="H1111">
        <f t="shared" si="239"/>
        <v>1268.5347360000001</v>
      </c>
      <c r="I1111">
        <f t="shared" si="240"/>
        <v>192913847.07877848</v>
      </c>
      <c r="J1111">
        <f t="shared" si="251"/>
        <v>58.8</v>
      </c>
      <c r="K1111">
        <f t="shared" si="241"/>
        <v>741223.98</v>
      </c>
      <c r="L1111">
        <f t="shared" si="242"/>
        <v>2221405.1999999997</v>
      </c>
      <c r="M1111" s="42">
        <f t="shared" si="243"/>
        <v>195876.47625877845</v>
      </c>
      <c r="N1111">
        <f t="shared" si="244"/>
        <v>151.27020000000002</v>
      </c>
      <c r="O1111">
        <f t="shared" si="245"/>
        <v>1268.5347359999998</v>
      </c>
      <c r="P1111" s="43">
        <f t="shared" si="246"/>
        <v>1419.8049359999998</v>
      </c>
      <c r="Q1111" s="44">
        <f t="shared" si="247"/>
        <v>174899.22672600043</v>
      </c>
      <c r="R1111" t="str">
        <f t="shared" si="248"/>
        <v>Accelerating</v>
      </c>
      <c r="S1111">
        <f t="shared" si="249"/>
        <v>83484.530236799983</v>
      </c>
    </row>
    <row r="1112" spans="2:19" x14ac:dyDescent="0.3">
      <c r="B1112" s="25" t="s">
        <v>13</v>
      </c>
      <c r="C1112" s="25">
        <v>1104</v>
      </c>
      <c r="D1112" s="25">
        <v>82</v>
      </c>
      <c r="E1112" s="24">
        <v>60.2</v>
      </c>
      <c r="F1112" s="15">
        <f t="shared" si="250"/>
        <v>0.4861111111111111</v>
      </c>
      <c r="G1112" s="15">
        <f t="shared" si="238"/>
        <v>1.7500000000000002</v>
      </c>
      <c r="H1112">
        <f t="shared" si="239"/>
        <v>1329.6602760000003</v>
      </c>
      <c r="I1112">
        <f t="shared" si="240"/>
        <v>393898560.16224009</v>
      </c>
      <c r="J1112">
        <f t="shared" si="251"/>
        <v>60.2</v>
      </c>
      <c r="K1112">
        <f t="shared" si="241"/>
        <v>758872.17</v>
      </c>
      <c r="L1112">
        <f t="shared" si="242"/>
        <v>2328445.7000000002</v>
      </c>
      <c r="M1112" s="42">
        <f t="shared" si="243"/>
        <v>396985.87803224009</v>
      </c>
      <c r="N1112">
        <f t="shared" si="244"/>
        <v>151.27020000000002</v>
      </c>
      <c r="O1112">
        <f t="shared" si="245"/>
        <v>1329.6602760000001</v>
      </c>
      <c r="P1112" s="43">
        <f t="shared" si="246"/>
        <v>1480.930476</v>
      </c>
      <c r="Q1112" s="44">
        <f t="shared" si="247"/>
        <v>356792.17406000011</v>
      </c>
      <c r="R1112" t="str">
        <f t="shared" si="248"/>
        <v>Accelerating</v>
      </c>
      <c r="S1112">
        <f t="shared" si="249"/>
        <v>89152.014655200008</v>
      </c>
    </row>
    <row r="1113" spans="2:19" x14ac:dyDescent="0.3">
      <c r="B1113" s="25" t="s">
        <v>13</v>
      </c>
      <c r="C1113" s="25">
        <v>1105</v>
      </c>
      <c r="D1113" s="25">
        <v>83</v>
      </c>
      <c r="E1113" s="24">
        <v>62.3</v>
      </c>
      <c r="F1113" s="15">
        <f t="shared" si="250"/>
        <v>0.51388888888888828</v>
      </c>
      <c r="G1113" s="15">
        <f t="shared" si="238"/>
        <v>1.8499999999999981</v>
      </c>
      <c r="H1113">
        <f t="shared" si="239"/>
        <v>1424.0453009999999</v>
      </c>
      <c r="I1113">
        <f t="shared" si="240"/>
        <v>446773693.09153014</v>
      </c>
      <c r="J1113">
        <f t="shared" si="251"/>
        <v>62.3</v>
      </c>
      <c r="K1113">
        <f t="shared" si="241"/>
        <v>785344.45499999996</v>
      </c>
      <c r="L1113">
        <f t="shared" si="242"/>
        <v>2493728.8249999997</v>
      </c>
      <c r="M1113" s="42">
        <f t="shared" si="243"/>
        <v>450052.76637153013</v>
      </c>
      <c r="N1113">
        <f t="shared" si="244"/>
        <v>151.27020000000002</v>
      </c>
      <c r="O1113">
        <f t="shared" si="245"/>
        <v>1424.0453009999999</v>
      </c>
      <c r="P1113" s="43">
        <f t="shared" si="246"/>
        <v>1575.3155009999998</v>
      </c>
      <c r="Q1113" s="44">
        <f t="shared" si="247"/>
        <v>404320.08424572862</v>
      </c>
      <c r="R1113" t="str">
        <f t="shared" si="248"/>
        <v>Accelerating</v>
      </c>
      <c r="S1113">
        <f t="shared" si="249"/>
        <v>98142.15571229998</v>
      </c>
    </row>
    <row r="1114" spans="2:19" x14ac:dyDescent="0.3">
      <c r="B1114" s="25" t="s">
        <v>13</v>
      </c>
      <c r="C1114" s="25">
        <v>1106</v>
      </c>
      <c r="D1114" s="25">
        <v>84</v>
      </c>
      <c r="E1114" s="24">
        <v>63.9</v>
      </c>
      <c r="F1114" s="15">
        <f t="shared" si="250"/>
        <v>0.30555555555555597</v>
      </c>
      <c r="G1114" s="15">
        <f t="shared" si="238"/>
        <v>1.1000000000000016</v>
      </c>
      <c r="H1114">
        <f t="shared" si="239"/>
        <v>1498.1297489999999</v>
      </c>
      <c r="I1114">
        <f t="shared" si="240"/>
        <v>279975398.02951992</v>
      </c>
      <c r="J1114">
        <f t="shared" si="251"/>
        <v>63.9</v>
      </c>
      <c r="K1114">
        <f t="shared" si="241"/>
        <v>805513.81500000006</v>
      </c>
      <c r="L1114">
        <f t="shared" si="242"/>
        <v>2623462.4249999998</v>
      </c>
      <c r="M1114" s="42">
        <f t="shared" si="243"/>
        <v>283404.37426951993</v>
      </c>
      <c r="N1114">
        <f t="shared" si="244"/>
        <v>151.27020000000002</v>
      </c>
      <c r="O1114">
        <f t="shared" si="245"/>
        <v>1498.1297489999999</v>
      </c>
      <c r="P1114" s="43">
        <f t="shared" si="246"/>
        <v>1649.3999489999999</v>
      </c>
      <c r="Q1114" s="44">
        <f t="shared" si="247"/>
        <v>253142.31286575037</v>
      </c>
      <c r="R1114" t="str">
        <f t="shared" si="248"/>
        <v>Accelerating</v>
      </c>
      <c r="S1114">
        <f t="shared" si="249"/>
        <v>105396.65674109999</v>
      </c>
    </row>
    <row r="1115" spans="2:19" x14ac:dyDescent="0.3">
      <c r="B1115" s="25" t="s">
        <v>13</v>
      </c>
      <c r="C1115" s="25">
        <v>1107</v>
      </c>
      <c r="D1115" s="25">
        <v>85</v>
      </c>
      <c r="E1115" s="24">
        <v>64.5</v>
      </c>
      <c r="F1115" s="15">
        <f t="shared" si="250"/>
        <v>6.9444444444445433E-2</v>
      </c>
      <c r="G1115" s="15">
        <f t="shared" si="238"/>
        <v>0.25000000000000355</v>
      </c>
      <c r="H1115">
        <f t="shared" si="239"/>
        <v>1526.3957250000001</v>
      </c>
      <c r="I1115">
        <f t="shared" si="240"/>
        <v>64948615.097414985</v>
      </c>
      <c r="J1115">
        <f t="shared" si="251"/>
        <v>64.5</v>
      </c>
      <c r="K1115">
        <f t="shared" si="241"/>
        <v>813077.32500000007</v>
      </c>
      <c r="L1115">
        <f t="shared" si="242"/>
        <v>2672960.625</v>
      </c>
      <c r="M1115" s="42">
        <f t="shared" si="243"/>
        <v>68434.653047414991</v>
      </c>
      <c r="N1115">
        <f t="shared" si="244"/>
        <v>151.27020000000002</v>
      </c>
      <c r="O1115">
        <f t="shared" si="245"/>
        <v>1526.3957250000001</v>
      </c>
      <c r="P1115" s="43">
        <f t="shared" si="246"/>
        <v>1677.665925</v>
      </c>
      <c r="Q1115" s="44">
        <f t="shared" si="247"/>
        <v>58670.835679688331</v>
      </c>
      <c r="R1115" t="str">
        <f t="shared" si="248"/>
        <v>Accelerating</v>
      </c>
      <c r="S1115">
        <f t="shared" si="249"/>
        <v>108209.45216250001</v>
      </c>
    </row>
    <row r="1116" spans="2:19" x14ac:dyDescent="0.3">
      <c r="B1116" s="25" t="s">
        <v>13</v>
      </c>
      <c r="C1116" s="25">
        <v>1108</v>
      </c>
      <c r="D1116" s="25">
        <v>86</v>
      </c>
      <c r="E1116" s="24">
        <v>64.400000000000006</v>
      </c>
      <c r="F1116" s="15">
        <f t="shared" si="250"/>
        <v>-0.1388888888888889</v>
      </c>
      <c r="G1116" s="15">
        <f t="shared" si="238"/>
        <v>-0.50000000000000011</v>
      </c>
      <c r="H1116">
        <f t="shared" si="239"/>
        <v>1521.6663840000001</v>
      </c>
      <c r="I1116">
        <f t="shared" si="240"/>
        <v>-129728822.19770668</v>
      </c>
      <c r="J1116">
        <f t="shared" si="251"/>
        <v>64.400000000000006</v>
      </c>
      <c r="K1116">
        <f t="shared" si="241"/>
        <v>811816.74000000011</v>
      </c>
      <c r="L1116">
        <f t="shared" si="242"/>
        <v>2664678.8000000003</v>
      </c>
      <c r="M1116" s="42">
        <f t="shared" si="243"/>
        <v>-126252.3266577067</v>
      </c>
      <c r="N1116">
        <f t="shared" si="244"/>
        <v>151.27020000000002</v>
      </c>
      <c r="O1116">
        <f t="shared" si="245"/>
        <v>1521.6663840000003</v>
      </c>
      <c r="P1116" s="43">
        <f t="shared" si="246"/>
        <v>1672.9365840000003</v>
      </c>
      <c r="Q1116" s="44">
        <f t="shared" si="247"/>
        <v>-117083.77454666668</v>
      </c>
      <c r="R1116" t="str">
        <f t="shared" si="248"/>
        <v>Braking</v>
      </c>
      <c r="S1116">
        <f t="shared" si="249"/>
        <v>107737.11600960002</v>
      </c>
    </row>
    <row r="1117" spans="2:19" x14ac:dyDescent="0.3">
      <c r="B1117" s="25" t="s">
        <v>13</v>
      </c>
      <c r="C1117" s="25">
        <v>1109</v>
      </c>
      <c r="D1117" s="25">
        <v>87</v>
      </c>
      <c r="E1117" s="24">
        <v>63.5</v>
      </c>
      <c r="F1117" s="15">
        <f t="shared" si="250"/>
        <v>-0.33333333333333409</v>
      </c>
      <c r="G1117" s="15">
        <f t="shared" si="238"/>
        <v>-1.2000000000000028</v>
      </c>
      <c r="H1117">
        <f t="shared" si="239"/>
        <v>1479.4325249999999</v>
      </c>
      <c r="I1117">
        <f t="shared" si="240"/>
        <v>-303254325.54658818</v>
      </c>
      <c r="J1117">
        <f t="shared" si="251"/>
        <v>63.5</v>
      </c>
      <c r="K1117">
        <f t="shared" si="241"/>
        <v>800471.47499999998</v>
      </c>
      <c r="L1117">
        <f t="shared" si="242"/>
        <v>2590720.625</v>
      </c>
      <c r="M1117" s="42">
        <f t="shared" si="243"/>
        <v>-299863.13344658818</v>
      </c>
      <c r="N1117">
        <f t="shared" si="244"/>
        <v>151.27020000000002</v>
      </c>
      <c r="O1117">
        <f t="shared" si="245"/>
        <v>1479.4325249999999</v>
      </c>
      <c r="P1117" s="43">
        <f t="shared" si="246"/>
        <v>1630.7027249999999</v>
      </c>
      <c r="Q1117" s="44">
        <f t="shared" si="247"/>
        <v>-273448.44503750064</v>
      </c>
      <c r="R1117" t="str">
        <f t="shared" si="248"/>
        <v>Braking</v>
      </c>
      <c r="S1117">
        <f t="shared" si="249"/>
        <v>103549.62303749999</v>
      </c>
    </row>
    <row r="1118" spans="2:19" x14ac:dyDescent="0.3">
      <c r="B1118" s="25" t="s">
        <v>13</v>
      </c>
      <c r="C1118" s="25">
        <v>1110</v>
      </c>
      <c r="D1118" s="25">
        <v>88</v>
      </c>
      <c r="E1118" s="24">
        <v>62</v>
      </c>
      <c r="F1118" s="15">
        <f t="shared" si="250"/>
        <v>-0.31944444444444403</v>
      </c>
      <c r="G1118" s="15">
        <f t="shared" si="238"/>
        <v>-1.1499999999999986</v>
      </c>
      <c r="H1118">
        <f t="shared" si="239"/>
        <v>1410.3636000000001</v>
      </c>
      <c r="I1118">
        <f t="shared" si="240"/>
        <v>-277550741.70749968</v>
      </c>
      <c r="J1118">
        <f t="shared" si="251"/>
        <v>62</v>
      </c>
      <c r="K1118">
        <f t="shared" si="241"/>
        <v>781562.70000000007</v>
      </c>
      <c r="L1118">
        <f t="shared" si="242"/>
        <v>2469770</v>
      </c>
      <c r="M1118" s="42">
        <f t="shared" si="243"/>
        <v>-274299.40900749969</v>
      </c>
      <c r="N1118">
        <f t="shared" si="244"/>
        <v>151.27020000000002</v>
      </c>
      <c r="O1118">
        <f t="shared" si="245"/>
        <v>1410.3635999999999</v>
      </c>
      <c r="P1118" s="43">
        <f t="shared" si="246"/>
        <v>1561.6337999999998</v>
      </c>
      <c r="Q1118" s="44">
        <f t="shared" si="247"/>
        <v>-250045.71324999971</v>
      </c>
      <c r="R1118" t="str">
        <f t="shared" si="248"/>
        <v>Braking</v>
      </c>
      <c r="S1118">
        <f t="shared" si="249"/>
        <v>96821.295599999983</v>
      </c>
    </row>
    <row r="1119" spans="2:19" x14ac:dyDescent="0.3">
      <c r="B1119" s="25" t="s">
        <v>13</v>
      </c>
      <c r="C1119" s="25">
        <v>1111</v>
      </c>
      <c r="D1119" s="25">
        <v>89</v>
      </c>
      <c r="E1119" s="24">
        <v>61.2</v>
      </c>
      <c r="F1119" s="15">
        <f t="shared" si="250"/>
        <v>-9.7222222222222612E-2</v>
      </c>
      <c r="G1119" s="15">
        <f t="shared" si="238"/>
        <v>-0.35000000000000142</v>
      </c>
      <c r="H1119">
        <f t="shared" si="239"/>
        <v>1374.2019360000004</v>
      </c>
      <c r="I1119">
        <f t="shared" si="240"/>
        <v>-82454473.298043355</v>
      </c>
      <c r="J1119">
        <f t="shared" si="251"/>
        <v>61.2</v>
      </c>
      <c r="K1119">
        <f t="shared" si="241"/>
        <v>771478.02</v>
      </c>
      <c r="L1119">
        <f t="shared" si="242"/>
        <v>2406445.2000000002</v>
      </c>
      <c r="M1119" s="42">
        <f t="shared" si="243"/>
        <v>-79276.55007804335</v>
      </c>
      <c r="N1119">
        <f t="shared" si="244"/>
        <v>151.27020000000002</v>
      </c>
      <c r="O1119">
        <f t="shared" si="245"/>
        <v>1374.2019360000002</v>
      </c>
      <c r="P1119" s="43">
        <f t="shared" si="246"/>
        <v>1525.4721360000001</v>
      </c>
      <c r="Q1119" s="44">
        <f t="shared" si="247"/>
        <v>-74216.447613000317</v>
      </c>
      <c r="R1119" t="str">
        <f t="shared" si="248"/>
        <v>Braking</v>
      </c>
      <c r="S1119">
        <f t="shared" si="249"/>
        <v>93358.894723200006</v>
      </c>
    </row>
    <row r="1120" spans="2:19" x14ac:dyDescent="0.3">
      <c r="B1120" s="25" t="s">
        <v>13</v>
      </c>
      <c r="C1120" s="25">
        <v>1112</v>
      </c>
      <c r="D1120" s="25">
        <v>90</v>
      </c>
      <c r="E1120" s="24">
        <v>61.3</v>
      </c>
      <c r="F1120" s="15">
        <f t="shared" si="250"/>
        <v>0.19444444444444425</v>
      </c>
      <c r="G1120" s="15">
        <f t="shared" si="238"/>
        <v>0.6999999999999994</v>
      </c>
      <c r="H1120">
        <f t="shared" si="239"/>
        <v>1378.6964609999998</v>
      </c>
      <c r="I1120">
        <f t="shared" si="240"/>
        <v>165746275.78743714</v>
      </c>
      <c r="J1120">
        <f t="shared" si="251"/>
        <v>61.3</v>
      </c>
      <c r="K1120">
        <f t="shared" si="241"/>
        <v>772738.60499999998</v>
      </c>
      <c r="L1120">
        <f t="shared" si="242"/>
        <v>2414315.8249999997</v>
      </c>
      <c r="M1120" s="42">
        <f t="shared" si="243"/>
        <v>168933.33021743712</v>
      </c>
      <c r="N1120">
        <f t="shared" si="244"/>
        <v>151.27020000000002</v>
      </c>
      <c r="O1120">
        <f t="shared" si="245"/>
        <v>1378.6964609999998</v>
      </c>
      <c r="P1120" s="43">
        <f t="shared" si="246"/>
        <v>1529.9666609999997</v>
      </c>
      <c r="Q1120" s="44">
        <f t="shared" si="247"/>
        <v>149052.4062836665</v>
      </c>
      <c r="R1120" t="str">
        <f t="shared" si="248"/>
        <v>Accelerating</v>
      </c>
      <c r="S1120">
        <f t="shared" si="249"/>
        <v>93786.956319299978</v>
      </c>
    </row>
    <row r="1121" spans="2:19" x14ac:dyDescent="0.3">
      <c r="B1121" s="25" t="s">
        <v>13</v>
      </c>
      <c r="C1121" s="25">
        <v>1113</v>
      </c>
      <c r="D1121" s="25">
        <v>91</v>
      </c>
      <c r="E1121" s="24">
        <v>62.6</v>
      </c>
      <c r="F1121" s="15">
        <f t="shared" si="250"/>
        <v>0.55555555555555558</v>
      </c>
      <c r="G1121" s="15">
        <f t="shared" si="238"/>
        <v>2.0000000000000004</v>
      </c>
      <c r="H1121">
        <f t="shared" si="239"/>
        <v>1437.7930440000002</v>
      </c>
      <c r="I1121">
        <f t="shared" si="240"/>
        <v>494748180.92301011</v>
      </c>
      <c r="J1121">
        <f t="shared" si="251"/>
        <v>62.6</v>
      </c>
      <c r="K1121">
        <f t="shared" si="241"/>
        <v>789126.21000000008</v>
      </c>
      <c r="L1121">
        <f t="shared" si="242"/>
        <v>2517803.3000000003</v>
      </c>
      <c r="M1121" s="42">
        <f t="shared" si="243"/>
        <v>498055.11043301009</v>
      </c>
      <c r="N1121">
        <f t="shared" si="244"/>
        <v>151.27020000000002</v>
      </c>
      <c r="O1121">
        <f t="shared" si="245"/>
        <v>1437.793044</v>
      </c>
      <c r="P1121" s="43">
        <f t="shared" si="246"/>
        <v>1589.0632439999999</v>
      </c>
      <c r="Q1121" s="44">
        <f t="shared" si="247"/>
        <v>444517.68277000007</v>
      </c>
      <c r="R1121" t="str">
        <f t="shared" si="248"/>
        <v>Accelerating</v>
      </c>
      <c r="S1121">
        <f t="shared" si="249"/>
        <v>99475.359074399996</v>
      </c>
    </row>
    <row r="1122" spans="2:19" x14ac:dyDescent="0.3">
      <c r="B1122" s="25" t="s">
        <v>13</v>
      </c>
      <c r="C1122" s="25">
        <v>1114</v>
      </c>
      <c r="D1122" s="25">
        <v>92</v>
      </c>
      <c r="E1122" s="24">
        <v>65.3</v>
      </c>
      <c r="F1122" s="15">
        <f t="shared" si="250"/>
        <v>0.74999999999999978</v>
      </c>
      <c r="G1122" s="15">
        <f t="shared" si="238"/>
        <v>2.6999999999999993</v>
      </c>
      <c r="H1122">
        <f t="shared" si="239"/>
        <v>1564.4946209999996</v>
      </c>
      <c r="I1122">
        <f t="shared" si="240"/>
        <v>728074337.50594318</v>
      </c>
      <c r="J1122">
        <f t="shared" si="251"/>
        <v>65.3</v>
      </c>
      <c r="K1122">
        <f t="shared" si="241"/>
        <v>823162.005</v>
      </c>
      <c r="L1122">
        <f t="shared" si="242"/>
        <v>2739677.8249999997</v>
      </c>
      <c r="M1122" s="42">
        <f t="shared" si="243"/>
        <v>731637.17733594321</v>
      </c>
      <c r="N1122">
        <f t="shared" si="244"/>
        <v>151.27020000000002</v>
      </c>
      <c r="O1122">
        <f t="shared" si="245"/>
        <v>1564.4946209999998</v>
      </c>
      <c r="P1122" s="43">
        <f t="shared" si="246"/>
        <v>1715.7648209999998</v>
      </c>
      <c r="Q1122" s="44">
        <f t="shared" si="247"/>
        <v>653567.62792274973</v>
      </c>
      <c r="R1122" t="str">
        <f t="shared" si="248"/>
        <v>Accelerating</v>
      </c>
      <c r="S1122">
        <f t="shared" si="249"/>
        <v>112039.44281129997</v>
      </c>
    </row>
    <row r="1123" spans="2:19" x14ac:dyDescent="0.3">
      <c r="B1123" s="25" t="s">
        <v>13</v>
      </c>
      <c r="C1123" s="25">
        <v>1115</v>
      </c>
      <c r="D1123" s="25">
        <v>93</v>
      </c>
      <c r="E1123" s="24">
        <v>68</v>
      </c>
      <c r="F1123" s="15">
        <f t="shared" si="250"/>
        <v>0.56944444444444564</v>
      </c>
      <c r="G1123" s="15">
        <f t="shared" si="238"/>
        <v>2.0500000000000043</v>
      </c>
      <c r="H1123">
        <f t="shared" si="239"/>
        <v>1696.5455999999999</v>
      </c>
      <c r="I1123">
        <f t="shared" si="240"/>
        <v>600532666.98583448</v>
      </c>
      <c r="J1123">
        <f t="shared" si="251"/>
        <v>68</v>
      </c>
      <c r="K1123">
        <f t="shared" si="241"/>
        <v>857197.8</v>
      </c>
      <c r="L1123">
        <f t="shared" si="242"/>
        <v>2970920</v>
      </c>
      <c r="M1123" s="42">
        <f t="shared" si="243"/>
        <v>604360.78478583437</v>
      </c>
      <c r="N1123">
        <f t="shared" si="244"/>
        <v>151.27020000000002</v>
      </c>
      <c r="O1123">
        <f t="shared" si="245"/>
        <v>1696.5455999999999</v>
      </c>
      <c r="P1123" s="43">
        <f t="shared" si="246"/>
        <v>1847.8157999999999</v>
      </c>
      <c r="Q1123" s="44">
        <f t="shared" si="247"/>
        <v>538594.32016666769</v>
      </c>
      <c r="R1123" t="str">
        <f t="shared" si="248"/>
        <v>Accelerating</v>
      </c>
      <c r="S1123">
        <f t="shared" si="249"/>
        <v>125651.47439999999</v>
      </c>
    </row>
    <row r="1124" spans="2:19" x14ac:dyDescent="0.3">
      <c r="B1124" s="25" t="s">
        <v>13</v>
      </c>
      <c r="C1124" s="25">
        <v>1116</v>
      </c>
      <c r="D1124" s="25">
        <v>94</v>
      </c>
      <c r="E1124" s="24">
        <v>69.400000000000006</v>
      </c>
      <c r="F1124" s="15">
        <f t="shared" si="250"/>
        <v>0.23611111111111149</v>
      </c>
      <c r="G1124" s="15">
        <f t="shared" si="238"/>
        <v>0.85000000000000131</v>
      </c>
      <c r="H1124">
        <f t="shared" si="239"/>
        <v>1767.1224840000004</v>
      </c>
      <c r="I1124">
        <f t="shared" si="240"/>
        <v>259825320.18997249</v>
      </c>
      <c r="J1124">
        <f t="shared" si="251"/>
        <v>69.400000000000006</v>
      </c>
      <c r="K1124">
        <f t="shared" si="241"/>
        <v>874845.99000000011</v>
      </c>
      <c r="L1124">
        <f t="shared" si="242"/>
        <v>3094511.3000000003</v>
      </c>
      <c r="M1124" s="42">
        <f t="shared" si="243"/>
        <v>263794.67747997254</v>
      </c>
      <c r="N1124">
        <f t="shared" si="244"/>
        <v>151.27020000000002</v>
      </c>
      <c r="O1124">
        <f t="shared" si="245"/>
        <v>1767.1224840000002</v>
      </c>
      <c r="P1124" s="43">
        <f t="shared" si="246"/>
        <v>1918.3926840000001</v>
      </c>
      <c r="Q1124" s="44">
        <f t="shared" si="247"/>
        <v>232818.38726700045</v>
      </c>
      <c r="R1124" t="str">
        <f t="shared" si="248"/>
        <v>Accelerating</v>
      </c>
      <c r="S1124">
        <f t="shared" si="249"/>
        <v>133136.45226960003</v>
      </c>
    </row>
    <row r="1125" spans="2:19" x14ac:dyDescent="0.3">
      <c r="B1125" s="25" t="s">
        <v>13</v>
      </c>
      <c r="C1125" s="25">
        <v>1117</v>
      </c>
      <c r="D1125" s="25">
        <v>95</v>
      </c>
      <c r="E1125" s="24">
        <v>69.7</v>
      </c>
      <c r="F1125" s="15">
        <f t="shared" si="250"/>
        <v>-1.3888888888890073E-2</v>
      </c>
      <c r="G1125" s="15">
        <f t="shared" si="238"/>
        <v>-5.000000000000427E-2</v>
      </c>
      <c r="H1125">
        <f t="shared" si="239"/>
        <v>1782.433221</v>
      </c>
      <c r="I1125">
        <f t="shared" si="240"/>
        <v>-15443905.021364298</v>
      </c>
      <c r="J1125">
        <f t="shared" si="251"/>
        <v>69.7</v>
      </c>
      <c r="K1125">
        <f t="shared" si="241"/>
        <v>878627.74500000011</v>
      </c>
      <c r="L1125">
        <f t="shared" si="242"/>
        <v>3121322.8250000002</v>
      </c>
      <c r="M1125" s="42">
        <f t="shared" si="243"/>
        <v>-11443.954451364298</v>
      </c>
      <c r="N1125">
        <f t="shared" si="244"/>
        <v>151.27020000000002</v>
      </c>
      <c r="O1125">
        <f t="shared" si="245"/>
        <v>1782.433221</v>
      </c>
      <c r="P1125" s="43">
        <f t="shared" si="246"/>
        <v>1933.7034209999999</v>
      </c>
      <c r="Q1125" s="44">
        <f t="shared" si="247"/>
        <v>-13826.235471230348</v>
      </c>
      <c r="R1125" t="str">
        <f t="shared" si="248"/>
        <v>Braking</v>
      </c>
      <c r="S1125">
        <f t="shared" si="249"/>
        <v>134779.1284437</v>
      </c>
    </row>
    <row r="1126" spans="2:19" x14ac:dyDescent="0.3">
      <c r="B1126" s="25" t="s">
        <v>13</v>
      </c>
      <c r="C1126" s="25">
        <v>1118</v>
      </c>
      <c r="D1126" s="25">
        <v>96</v>
      </c>
      <c r="E1126" s="24">
        <v>69.3</v>
      </c>
      <c r="F1126" s="15">
        <f t="shared" si="250"/>
        <v>-0.2222222222222234</v>
      </c>
      <c r="G1126" s="15">
        <f t="shared" si="238"/>
        <v>-0.80000000000000426</v>
      </c>
      <c r="H1126">
        <f t="shared" si="239"/>
        <v>1762.0335809999999</v>
      </c>
      <c r="I1126">
        <f t="shared" si="240"/>
        <v>-244712006.85531732</v>
      </c>
      <c r="J1126">
        <f t="shared" si="251"/>
        <v>69.3</v>
      </c>
      <c r="K1126">
        <f t="shared" si="241"/>
        <v>873585.40500000003</v>
      </c>
      <c r="L1126">
        <f t="shared" si="242"/>
        <v>3085599.8249999997</v>
      </c>
      <c r="M1126" s="42">
        <f t="shared" si="243"/>
        <v>-240752.82162531733</v>
      </c>
      <c r="N1126">
        <f t="shared" si="244"/>
        <v>151.27020000000002</v>
      </c>
      <c r="O1126">
        <f t="shared" si="245"/>
        <v>1762.0335809999999</v>
      </c>
      <c r="P1126" s="43">
        <f t="shared" si="246"/>
        <v>1913.3037809999998</v>
      </c>
      <c r="Q1126" s="44">
        <f t="shared" si="247"/>
        <v>-218883.72706200118</v>
      </c>
      <c r="R1126" t="str">
        <f t="shared" si="248"/>
        <v>Braking</v>
      </c>
      <c r="S1126">
        <f t="shared" si="249"/>
        <v>132591.95202329999</v>
      </c>
    </row>
    <row r="1127" spans="2:19" x14ac:dyDescent="0.3">
      <c r="B1127" s="25" t="s">
        <v>13</v>
      </c>
      <c r="C1127" s="25">
        <v>1119</v>
      </c>
      <c r="D1127" s="25">
        <v>97</v>
      </c>
      <c r="E1127" s="24">
        <v>68.099999999999994</v>
      </c>
      <c r="F1127" s="15">
        <f t="shared" si="250"/>
        <v>-0.33333333333333215</v>
      </c>
      <c r="G1127" s="15">
        <f t="shared" si="238"/>
        <v>-1.199999999999996</v>
      </c>
      <c r="H1127">
        <f t="shared" si="239"/>
        <v>1701.5391089999998</v>
      </c>
      <c r="I1127">
        <f t="shared" si="240"/>
        <v>-355100152.04409021</v>
      </c>
      <c r="J1127">
        <f t="shared" si="251"/>
        <v>68.099999999999994</v>
      </c>
      <c r="K1127">
        <f t="shared" si="241"/>
        <v>858458.38500000001</v>
      </c>
      <c r="L1127">
        <f t="shared" si="242"/>
        <v>2979664.4249999998</v>
      </c>
      <c r="M1127" s="42">
        <f t="shared" si="243"/>
        <v>-351262.02923409024</v>
      </c>
      <c r="N1127">
        <f t="shared" si="244"/>
        <v>151.27020000000002</v>
      </c>
      <c r="O1127">
        <f t="shared" si="245"/>
        <v>1701.5391089999998</v>
      </c>
      <c r="P1127" s="43">
        <f t="shared" si="246"/>
        <v>1852.8093089999998</v>
      </c>
      <c r="Q1127" s="44">
        <f t="shared" si="247"/>
        <v>-317337.04382849886</v>
      </c>
      <c r="R1127" t="str">
        <f t="shared" si="248"/>
        <v>Braking</v>
      </c>
      <c r="S1127">
        <f t="shared" si="249"/>
        <v>126176.31394289997</v>
      </c>
    </row>
    <row r="1128" spans="2:19" x14ac:dyDescent="0.3">
      <c r="B1128" s="25" t="s">
        <v>13</v>
      </c>
      <c r="C1128" s="25">
        <v>1120</v>
      </c>
      <c r="D1128" s="25">
        <v>98</v>
      </c>
      <c r="E1128" s="24">
        <v>66.900000000000006</v>
      </c>
      <c r="F1128" s="15">
        <f t="shared" si="250"/>
        <v>-0.26388888888888767</v>
      </c>
      <c r="G1128" s="15">
        <f t="shared" si="238"/>
        <v>-0.94999999999999563</v>
      </c>
      <c r="H1128">
        <f t="shared" si="239"/>
        <v>1642.1013090000004</v>
      </c>
      <c r="I1128">
        <f t="shared" si="240"/>
        <v>-271786012.20959878</v>
      </c>
      <c r="J1128">
        <f t="shared" si="251"/>
        <v>66.900000000000006</v>
      </c>
      <c r="K1128">
        <f t="shared" si="241"/>
        <v>843331.36500000011</v>
      </c>
      <c r="L1128">
        <f t="shared" si="242"/>
        <v>2875579.4250000003</v>
      </c>
      <c r="M1128" s="42">
        <f t="shared" si="243"/>
        <v>-268067.10141959874</v>
      </c>
      <c r="N1128">
        <f t="shared" si="244"/>
        <v>151.27020000000002</v>
      </c>
      <c r="O1128">
        <f t="shared" si="245"/>
        <v>1642.1013090000001</v>
      </c>
      <c r="P1128" s="43">
        <f t="shared" si="246"/>
        <v>1793.3715090000001</v>
      </c>
      <c r="Q1128" s="44">
        <f t="shared" si="247"/>
        <v>-242666.0823299989</v>
      </c>
      <c r="R1128" t="str">
        <f t="shared" si="248"/>
        <v>Braking</v>
      </c>
      <c r="S1128">
        <f t="shared" si="249"/>
        <v>119976.55395210002</v>
      </c>
    </row>
    <row r="1129" spans="2:19" x14ac:dyDescent="0.3">
      <c r="B1129" s="25" t="s">
        <v>13</v>
      </c>
      <c r="C1129" s="25">
        <v>1121</v>
      </c>
      <c r="D1129" s="25">
        <v>99</v>
      </c>
      <c r="E1129" s="24">
        <v>66.2</v>
      </c>
      <c r="F1129" s="15">
        <f t="shared" si="250"/>
        <v>-0.16666666666666705</v>
      </c>
      <c r="G1129" s="15">
        <f t="shared" si="238"/>
        <v>-0.60000000000000142</v>
      </c>
      <c r="H1129">
        <f t="shared" si="239"/>
        <v>1607.9172360000002</v>
      </c>
      <c r="I1129">
        <f t="shared" si="240"/>
        <v>-168381226.94702342</v>
      </c>
      <c r="J1129">
        <f t="shared" si="251"/>
        <v>66.2</v>
      </c>
      <c r="K1129">
        <f t="shared" si="241"/>
        <v>834507.27</v>
      </c>
      <c r="L1129">
        <f t="shared" si="242"/>
        <v>2815717.7</v>
      </c>
      <c r="M1129" s="42">
        <f t="shared" si="243"/>
        <v>-164731.00197702344</v>
      </c>
      <c r="N1129">
        <f t="shared" si="244"/>
        <v>151.27020000000002</v>
      </c>
      <c r="O1129">
        <f t="shared" si="245"/>
        <v>1607.9172360000002</v>
      </c>
      <c r="P1129" s="43">
        <f t="shared" si="246"/>
        <v>1759.1874360000002</v>
      </c>
      <c r="Q1129" s="44">
        <f t="shared" si="247"/>
        <v>-150206.26846300036</v>
      </c>
      <c r="R1129" t="str">
        <f t="shared" si="248"/>
        <v>Braking</v>
      </c>
      <c r="S1129">
        <f t="shared" si="249"/>
        <v>116458.20826320001</v>
      </c>
    </row>
    <row r="1130" spans="2:19" x14ac:dyDescent="0.3">
      <c r="B1130" s="25" t="s">
        <v>13</v>
      </c>
      <c r="C1130" s="25">
        <v>1122</v>
      </c>
      <c r="D1130" s="25">
        <v>100</v>
      </c>
      <c r="E1130" s="24">
        <v>65.7</v>
      </c>
      <c r="F1130" s="15">
        <f t="shared" si="250"/>
        <v>-0.18055555555555516</v>
      </c>
      <c r="G1130" s="15">
        <f t="shared" si="238"/>
        <v>-0.64999999999999858</v>
      </c>
      <c r="H1130">
        <f t="shared" si="239"/>
        <v>1583.7201810000004</v>
      </c>
      <c r="I1130">
        <f t="shared" si="240"/>
        <v>-179988610.78051391</v>
      </c>
      <c r="J1130">
        <f t="shared" si="251"/>
        <v>65.7</v>
      </c>
      <c r="K1130">
        <f t="shared" si="241"/>
        <v>828204.34500000009</v>
      </c>
      <c r="L1130">
        <f t="shared" si="242"/>
        <v>2773344.8250000007</v>
      </c>
      <c r="M1130" s="42">
        <f t="shared" si="243"/>
        <v>-176387.06161051392</v>
      </c>
      <c r="N1130">
        <f t="shared" si="244"/>
        <v>151.27020000000002</v>
      </c>
      <c r="O1130">
        <f t="shared" si="245"/>
        <v>1583.7201810000004</v>
      </c>
      <c r="P1130" s="43">
        <f t="shared" si="246"/>
        <v>1734.9903810000003</v>
      </c>
      <c r="Q1130" s="44">
        <f t="shared" si="247"/>
        <v>-160417.65666712471</v>
      </c>
      <c r="R1130" t="str">
        <f t="shared" si="248"/>
        <v>Braking</v>
      </c>
      <c r="S1130">
        <f t="shared" si="249"/>
        <v>113988.86803170003</v>
      </c>
    </row>
    <row r="1131" spans="2:19" x14ac:dyDescent="0.3">
      <c r="B1131" s="25" t="s">
        <v>13</v>
      </c>
      <c r="C1131" s="25">
        <v>1123</v>
      </c>
      <c r="D1131" s="25">
        <v>101</v>
      </c>
      <c r="E1131" s="24">
        <v>64.900000000000006</v>
      </c>
      <c r="F1131" s="15">
        <f t="shared" si="250"/>
        <v>-0.34722222222222221</v>
      </c>
      <c r="G1131" s="15">
        <f t="shared" si="238"/>
        <v>-1.25</v>
      </c>
      <c r="H1131">
        <f t="shared" si="239"/>
        <v>1545.3864690000005</v>
      </c>
      <c r="I1131">
        <f t="shared" si="240"/>
        <v>-338356196.57352459</v>
      </c>
      <c r="J1131">
        <f t="shared" si="251"/>
        <v>64.900000000000006</v>
      </c>
      <c r="K1131">
        <f t="shared" si="241"/>
        <v>818119.66500000004</v>
      </c>
      <c r="L1131">
        <f t="shared" si="242"/>
        <v>2706216.4250000007</v>
      </c>
      <c r="M1131" s="42">
        <f t="shared" si="243"/>
        <v>-334831.86048352456</v>
      </c>
      <c r="N1131">
        <f t="shared" si="244"/>
        <v>151.27020000000002</v>
      </c>
      <c r="O1131">
        <f t="shared" si="245"/>
        <v>1545.3864690000005</v>
      </c>
      <c r="P1131" s="43">
        <f t="shared" si="246"/>
        <v>1696.6566690000004</v>
      </c>
      <c r="Q1131" s="44">
        <f t="shared" si="247"/>
        <v>-301296.70220260427</v>
      </c>
      <c r="R1131" t="str">
        <f t="shared" si="248"/>
        <v>Braking</v>
      </c>
      <c r="S1131">
        <f t="shared" si="249"/>
        <v>110113.01781810004</v>
      </c>
    </row>
    <row r="1132" spans="2:19" x14ac:dyDescent="0.3">
      <c r="B1132" s="25" t="s">
        <v>13</v>
      </c>
      <c r="C1132" s="25">
        <v>1124</v>
      </c>
      <c r="D1132" s="25">
        <v>102</v>
      </c>
      <c r="E1132" s="24">
        <v>63.2</v>
      </c>
      <c r="F1132" s="15">
        <f t="shared" si="250"/>
        <v>-0.63888888888889006</v>
      </c>
      <c r="G1132" s="15">
        <f t="shared" si="238"/>
        <v>-2.3000000000000043</v>
      </c>
      <c r="H1132">
        <f t="shared" si="239"/>
        <v>1465.486656</v>
      </c>
      <c r="I1132">
        <f t="shared" si="240"/>
        <v>-591438824.98257184</v>
      </c>
      <c r="J1132">
        <f t="shared" si="251"/>
        <v>63.2</v>
      </c>
      <c r="K1132">
        <f t="shared" si="241"/>
        <v>796689.72000000009</v>
      </c>
      <c r="L1132">
        <f t="shared" si="242"/>
        <v>2566299.2000000002</v>
      </c>
      <c r="M1132" s="42">
        <f t="shared" si="243"/>
        <v>-588075.83606257173</v>
      </c>
      <c r="N1132">
        <f t="shared" si="244"/>
        <v>151.27020000000002</v>
      </c>
      <c r="O1132">
        <f t="shared" si="245"/>
        <v>1465.486656</v>
      </c>
      <c r="P1132" s="43">
        <f t="shared" si="246"/>
        <v>1616.756856</v>
      </c>
      <c r="Q1132" s="44">
        <f t="shared" si="247"/>
        <v>-526191.12542933435</v>
      </c>
      <c r="R1132" t="str">
        <f t="shared" si="248"/>
        <v>Braking</v>
      </c>
      <c r="S1132">
        <f t="shared" si="249"/>
        <v>102179.0332992</v>
      </c>
    </row>
    <row r="1133" spans="2:19" x14ac:dyDescent="0.3">
      <c r="B1133" s="25" t="s">
        <v>13</v>
      </c>
      <c r="C1133" s="25">
        <v>1125</v>
      </c>
      <c r="D1133" s="25">
        <v>103</v>
      </c>
      <c r="E1133" s="24">
        <v>60.3</v>
      </c>
      <c r="F1133" s="15">
        <f t="shared" si="250"/>
        <v>-1.0277777777777786</v>
      </c>
      <c r="G1133" s="15">
        <f t="shared" si="238"/>
        <v>-3.7000000000000028</v>
      </c>
      <c r="H1133">
        <f t="shared" si="239"/>
        <v>1334.0814210000001</v>
      </c>
      <c r="I1133">
        <f t="shared" si="240"/>
        <v>-867674049.20507884</v>
      </c>
      <c r="J1133">
        <f t="shared" si="251"/>
        <v>60.3</v>
      </c>
      <c r="K1133">
        <f t="shared" si="241"/>
        <v>760132.755</v>
      </c>
      <c r="L1133">
        <f t="shared" si="242"/>
        <v>2336187.8249999997</v>
      </c>
      <c r="M1133" s="42">
        <f t="shared" si="243"/>
        <v>-864577.7286250788</v>
      </c>
      <c r="N1133">
        <f t="shared" si="244"/>
        <v>151.27020000000002</v>
      </c>
      <c r="O1133">
        <f t="shared" si="245"/>
        <v>1334.0814209999999</v>
      </c>
      <c r="P1133" s="43">
        <f t="shared" si="246"/>
        <v>1485.3516209999998</v>
      </c>
      <c r="Q1133" s="44">
        <f t="shared" si="247"/>
        <v>-771265.82151562569</v>
      </c>
      <c r="R1133" t="str">
        <f t="shared" si="248"/>
        <v>Braking</v>
      </c>
      <c r="S1133">
        <f t="shared" si="249"/>
        <v>89566.702746299983</v>
      </c>
    </row>
    <row r="1134" spans="2:19" x14ac:dyDescent="0.3">
      <c r="B1134" s="25" t="s">
        <v>13</v>
      </c>
      <c r="C1134" s="25">
        <v>1126</v>
      </c>
      <c r="D1134" s="25">
        <v>104</v>
      </c>
      <c r="E1134" s="24">
        <v>55.8</v>
      </c>
      <c r="F1134" s="15">
        <f t="shared" si="250"/>
        <v>-1.3611111111111107</v>
      </c>
      <c r="G1134" s="15">
        <f t="shared" si="238"/>
        <v>-4.8999999999999995</v>
      </c>
      <c r="H1134">
        <f t="shared" si="239"/>
        <v>1142.3945160000001</v>
      </c>
      <c r="I1134">
        <f t="shared" si="240"/>
        <v>-985726595.54212177</v>
      </c>
      <c r="J1134">
        <f t="shared" si="251"/>
        <v>55.8</v>
      </c>
      <c r="K1134">
        <f t="shared" si="241"/>
        <v>703406.42999999993</v>
      </c>
      <c r="L1134">
        <f t="shared" si="242"/>
        <v>2000513.7</v>
      </c>
      <c r="M1134" s="42">
        <f t="shared" si="243"/>
        <v>-983022.67541212181</v>
      </c>
      <c r="N1134">
        <f t="shared" si="244"/>
        <v>151.27020000000002</v>
      </c>
      <c r="O1134">
        <f t="shared" si="245"/>
        <v>1142.3945160000001</v>
      </c>
      <c r="P1134" s="43">
        <f t="shared" si="246"/>
        <v>1293.664716</v>
      </c>
      <c r="Q1134" s="44">
        <f t="shared" si="247"/>
        <v>-875423.26424699975</v>
      </c>
      <c r="R1134" t="str">
        <f t="shared" si="248"/>
        <v>Braking</v>
      </c>
      <c r="S1134">
        <f t="shared" si="249"/>
        <v>72186.491152799994</v>
      </c>
    </row>
    <row r="1135" spans="2:19" x14ac:dyDescent="0.3">
      <c r="B1135" s="25" t="s">
        <v>13</v>
      </c>
      <c r="C1135" s="25">
        <v>1127</v>
      </c>
      <c r="D1135" s="25">
        <v>105</v>
      </c>
      <c r="E1135" s="24">
        <v>50.5</v>
      </c>
      <c r="F1135" s="15">
        <f t="shared" si="250"/>
        <v>-1.4722222222222214</v>
      </c>
      <c r="G1135" s="15">
        <f t="shared" si="238"/>
        <v>-5.2999999999999972</v>
      </c>
      <c r="H1135">
        <f t="shared" si="239"/>
        <v>935.68672500000002</v>
      </c>
      <c r="I1135">
        <f t="shared" si="240"/>
        <v>-874825982.63734436</v>
      </c>
      <c r="J1135">
        <f t="shared" si="251"/>
        <v>50.5</v>
      </c>
      <c r="K1135">
        <f t="shared" si="241"/>
        <v>636595.42500000005</v>
      </c>
      <c r="L1135">
        <f t="shared" si="242"/>
        <v>1638535.625</v>
      </c>
      <c r="M1135" s="42">
        <f t="shared" si="243"/>
        <v>-872550.85158734443</v>
      </c>
      <c r="N1135">
        <f t="shared" si="244"/>
        <v>151.27020000000002</v>
      </c>
      <c r="O1135">
        <f t="shared" si="245"/>
        <v>935.68672500000002</v>
      </c>
      <c r="P1135" s="43">
        <f t="shared" si="246"/>
        <v>1086.956925</v>
      </c>
      <c r="Q1135" s="44">
        <f t="shared" si="247"/>
        <v>-776243.10793020797</v>
      </c>
      <c r="R1135" t="str">
        <f t="shared" si="248"/>
        <v>Braking</v>
      </c>
      <c r="S1135">
        <f t="shared" si="249"/>
        <v>54891.324712499998</v>
      </c>
    </row>
    <row r="1136" spans="2:19" x14ac:dyDescent="0.3">
      <c r="B1136" s="25" t="s">
        <v>13</v>
      </c>
      <c r="C1136" s="25">
        <v>1128</v>
      </c>
      <c r="D1136" s="25">
        <v>106</v>
      </c>
      <c r="E1136" s="24">
        <v>45.2</v>
      </c>
      <c r="F1136" s="15">
        <f t="shared" si="250"/>
        <v>-1.4444444444444442</v>
      </c>
      <c r="G1136" s="15">
        <f t="shared" si="238"/>
        <v>-5.1999999999999993</v>
      </c>
      <c r="H1136">
        <f t="shared" si="239"/>
        <v>749.5913760000002</v>
      </c>
      <c r="I1136">
        <f t="shared" si="240"/>
        <v>-688832497.42694414</v>
      </c>
      <c r="J1136">
        <f t="shared" si="251"/>
        <v>45.2</v>
      </c>
      <c r="K1136">
        <f t="shared" si="241"/>
        <v>569784.42000000004</v>
      </c>
      <c r="L1136">
        <f t="shared" si="242"/>
        <v>1312653.2000000002</v>
      </c>
      <c r="M1136" s="42">
        <f t="shared" si="243"/>
        <v>-686950.0598069441</v>
      </c>
      <c r="N1136">
        <f t="shared" si="244"/>
        <v>151.27020000000002</v>
      </c>
      <c r="O1136">
        <f t="shared" si="245"/>
        <v>749.59137600000008</v>
      </c>
      <c r="P1136" s="43">
        <f t="shared" si="246"/>
        <v>900.86157600000013</v>
      </c>
      <c r="Q1136" s="44">
        <f t="shared" si="247"/>
        <v>-610667.10764800012</v>
      </c>
      <c r="R1136" t="str">
        <f t="shared" si="248"/>
        <v>Braking</v>
      </c>
      <c r="S1136">
        <f t="shared" si="249"/>
        <v>40718.943235200008</v>
      </c>
    </row>
    <row r="1137" spans="2:19" x14ac:dyDescent="0.3">
      <c r="B1137" s="25" t="s">
        <v>13</v>
      </c>
      <c r="C1137" s="25">
        <v>1129</v>
      </c>
      <c r="D1137" s="25">
        <v>107</v>
      </c>
      <c r="E1137" s="24">
        <v>40.1</v>
      </c>
      <c r="F1137" s="15">
        <f t="shared" si="250"/>
        <v>-1.25</v>
      </c>
      <c r="G1137" s="15">
        <f t="shared" si="238"/>
        <v>-4.5000000000000009</v>
      </c>
      <c r="H1137">
        <f t="shared" si="239"/>
        <v>589.97886900000003</v>
      </c>
      <c r="I1137">
        <f t="shared" si="240"/>
        <v>-470007034.72564316</v>
      </c>
      <c r="J1137">
        <f t="shared" si="251"/>
        <v>40.1</v>
      </c>
      <c r="K1137">
        <f t="shared" si="241"/>
        <v>505494.58500000002</v>
      </c>
      <c r="L1137">
        <f t="shared" si="242"/>
        <v>1033146.4250000002</v>
      </c>
      <c r="M1137" s="42">
        <f t="shared" si="243"/>
        <v>-468468.39371564315</v>
      </c>
      <c r="N1137">
        <f t="shared" si="244"/>
        <v>151.27020000000002</v>
      </c>
      <c r="O1137">
        <f t="shared" si="245"/>
        <v>589.97886900000003</v>
      </c>
      <c r="P1137" s="43">
        <f t="shared" si="246"/>
        <v>741.24906900000008</v>
      </c>
      <c r="Q1137" s="44">
        <f t="shared" si="247"/>
        <v>-416303.83943812503</v>
      </c>
      <c r="R1137" t="str">
        <f t="shared" si="248"/>
        <v>Braking</v>
      </c>
      <c r="S1137">
        <f t="shared" si="249"/>
        <v>29724.087666900003</v>
      </c>
    </row>
    <row r="1138" spans="2:19" x14ac:dyDescent="0.3">
      <c r="B1138" s="25" t="s">
        <v>13</v>
      </c>
      <c r="C1138" s="25">
        <v>1130</v>
      </c>
      <c r="D1138" s="25">
        <v>108</v>
      </c>
      <c r="E1138" s="24">
        <v>36.200000000000003</v>
      </c>
      <c r="F1138" s="15">
        <f t="shared" si="250"/>
        <v>-1.0000000000000004</v>
      </c>
      <c r="G1138" s="15">
        <f t="shared" si="238"/>
        <v>-3.6000000000000014</v>
      </c>
      <c r="H1138">
        <f t="shared" si="239"/>
        <v>480.8004360000001</v>
      </c>
      <c r="I1138">
        <f t="shared" si="240"/>
        <v>-306967038.36420017</v>
      </c>
      <c r="J1138">
        <f t="shared" si="251"/>
        <v>36.200000000000003</v>
      </c>
      <c r="K1138">
        <f t="shared" si="241"/>
        <v>456331.77000000008</v>
      </c>
      <c r="L1138">
        <f t="shared" si="242"/>
        <v>841957.70000000019</v>
      </c>
      <c r="M1138" s="42">
        <f t="shared" si="243"/>
        <v>-305668.74889420019</v>
      </c>
      <c r="N1138">
        <f t="shared" si="244"/>
        <v>151.27020000000002</v>
      </c>
      <c r="O1138">
        <f t="shared" si="245"/>
        <v>480.8004360000001</v>
      </c>
      <c r="P1138" s="43">
        <f t="shared" si="246"/>
        <v>632.07063600000015</v>
      </c>
      <c r="Q1138" s="44">
        <f t="shared" si="247"/>
        <v>-271652.24634000013</v>
      </c>
      <c r="R1138" t="str">
        <f t="shared" si="248"/>
        <v>Braking</v>
      </c>
      <c r="S1138">
        <f t="shared" si="249"/>
        <v>22880.957023200008</v>
      </c>
    </row>
    <row r="1139" spans="2:19" x14ac:dyDescent="0.3">
      <c r="B1139" s="25" t="s">
        <v>13</v>
      </c>
      <c r="C1139" s="25">
        <v>1131</v>
      </c>
      <c r="D1139" s="25">
        <v>109</v>
      </c>
      <c r="E1139" s="24">
        <v>32.9</v>
      </c>
      <c r="F1139" s="15">
        <f t="shared" si="250"/>
        <v>-0.88888888888888917</v>
      </c>
      <c r="G1139" s="15">
        <f t="shared" si="238"/>
        <v>-3.2000000000000011</v>
      </c>
      <c r="H1139">
        <f t="shared" si="239"/>
        <v>397.13622899999996</v>
      </c>
      <c r="I1139">
        <f t="shared" si="240"/>
        <v>-225778300.36616406</v>
      </c>
      <c r="J1139">
        <f t="shared" si="251"/>
        <v>32.9</v>
      </c>
      <c r="K1139">
        <f t="shared" si="241"/>
        <v>414732.46499999997</v>
      </c>
      <c r="L1139">
        <f t="shared" si="242"/>
        <v>695448.42499999993</v>
      </c>
      <c r="M1139" s="42">
        <f t="shared" si="243"/>
        <v>-224668.11947616405</v>
      </c>
      <c r="N1139">
        <f t="shared" si="244"/>
        <v>151.27020000000002</v>
      </c>
      <c r="O1139">
        <f t="shared" si="245"/>
        <v>397.13622899999996</v>
      </c>
      <c r="P1139" s="43">
        <f t="shared" si="246"/>
        <v>548.406429</v>
      </c>
      <c r="Q1139" s="44">
        <f t="shared" si="247"/>
        <v>-199627.14444400006</v>
      </c>
      <c r="R1139" t="str">
        <f t="shared" si="248"/>
        <v>Braking</v>
      </c>
      <c r="S1139">
        <f t="shared" si="249"/>
        <v>18042.5715141</v>
      </c>
    </row>
    <row r="1140" spans="2:19" x14ac:dyDescent="0.3">
      <c r="B1140" s="25" t="s">
        <v>13</v>
      </c>
      <c r="C1140" s="25">
        <v>1132</v>
      </c>
      <c r="D1140" s="25">
        <v>110</v>
      </c>
      <c r="E1140" s="24">
        <v>29.8</v>
      </c>
      <c r="F1140" s="15">
        <f t="shared" si="250"/>
        <v>-0.87499999999999956</v>
      </c>
      <c r="G1140" s="15">
        <f t="shared" si="238"/>
        <v>-3.1499999999999986</v>
      </c>
      <c r="H1140">
        <f t="shared" si="239"/>
        <v>325.82187600000003</v>
      </c>
      <c r="I1140">
        <f t="shared" si="240"/>
        <v>-182663237.58874795</v>
      </c>
      <c r="J1140">
        <f t="shared" si="251"/>
        <v>29.8</v>
      </c>
      <c r="K1140">
        <f t="shared" si="241"/>
        <v>375654.33</v>
      </c>
      <c r="L1140">
        <f t="shared" si="242"/>
        <v>570565.70000000007</v>
      </c>
      <c r="M1140" s="42">
        <f t="shared" si="243"/>
        <v>-181717.01755874796</v>
      </c>
      <c r="N1140">
        <f t="shared" si="244"/>
        <v>151.27020000000002</v>
      </c>
      <c r="O1140">
        <f t="shared" si="245"/>
        <v>325.82187600000003</v>
      </c>
      <c r="P1140" s="43">
        <f t="shared" si="246"/>
        <v>477.09207600000002</v>
      </c>
      <c r="Q1140" s="44">
        <f t="shared" si="247"/>
        <v>-161363.28408899996</v>
      </c>
      <c r="R1140" t="str">
        <f t="shared" si="248"/>
        <v>Braking</v>
      </c>
      <c r="S1140">
        <f t="shared" si="249"/>
        <v>14217.343864800001</v>
      </c>
    </row>
    <row r="1141" spans="2:19" x14ac:dyDescent="0.3">
      <c r="B1141" s="25" t="s">
        <v>13</v>
      </c>
      <c r="C1141" s="25">
        <v>1133</v>
      </c>
      <c r="D1141" s="25">
        <v>111</v>
      </c>
      <c r="E1141" s="24">
        <v>26.6</v>
      </c>
      <c r="F1141" s="15">
        <f t="shared" si="250"/>
        <v>-0.94444444444444453</v>
      </c>
      <c r="G1141" s="15">
        <f t="shared" si="238"/>
        <v>-3.4000000000000004</v>
      </c>
      <c r="H1141">
        <f t="shared" si="239"/>
        <v>259.60376400000001</v>
      </c>
      <c r="I1141">
        <f t="shared" si="240"/>
        <v>-157368289.87477034</v>
      </c>
      <c r="J1141">
        <f t="shared" si="251"/>
        <v>26.6</v>
      </c>
      <c r="K1141">
        <f t="shared" si="241"/>
        <v>335315.61000000004</v>
      </c>
      <c r="L1141">
        <f t="shared" si="242"/>
        <v>454607.30000000005</v>
      </c>
      <c r="M1141" s="42">
        <f t="shared" si="243"/>
        <v>-156578.36696477031</v>
      </c>
      <c r="N1141">
        <f t="shared" si="244"/>
        <v>151.27020000000002</v>
      </c>
      <c r="O1141">
        <f t="shared" si="245"/>
        <v>259.60376400000001</v>
      </c>
      <c r="P1141" s="43">
        <f t="shared" si="246"/>
        <v>410.873964</v>
      </c>
      <c r="Q1141" s="44">
        <f t="shared" si="247"/>
        <v>-138895.22495566666</v>
      </c>
      <c r="R1141" t="str">
        <f t="shared" si="248"/>
        <v>Braking</v>
      </c>
      <c r="S1141">
        <f t="shared" si="249"/>
        <v>10929.247442400001</v>
      </c>
    </row>
    <row r="1142" spans="2:19" x14ac:dyDescent="0.3">
      <c r="B1142" s="25" t="s">
        <v>13</v>
      </c>
      <c r="C1142" s="25">
        <v>1134</v>
      </c>
      <c r="D1142" s="25">
        <v>112</v>
      </c>
      <c r="E1142" s="24">
        <v>23</v>
      </c>
      <c r="F1142" s="15">
        <f t="shared" si="250"/>
        <v>-1.0000000000000004</v>
      </c>
      <c r="G1142" s="15">
        <f t="shared" si="238"/>
        <v>-3.6000000000000014</v>
      </c>
      <c r="H1142">
        <f t="shared" si="239"/>
        <v>194.09010000000004</v>
      </c>
      <c r="I1142">
        <f t="shared" si="240"/>
        <v>-124795664.31780007</v>
      </c>
      <c r="J1142">
        <f t="shared" si="251"/>
        <v>23</v>
      </c>
      <c r="K1142">
        <f t="shared" si="241"/>
        <v>289934.55</v>
      </c>
      <c r="L1142">
        <f t="shared" si="242"/>
        <v>339882.5</v>
      </c>
      <c r="M1142" s="42">
        <f t="shared" si="243"/>
        <v>-124165.84726780008</v>
      </c>
      <c r="N1142">
        <f t="shared" si="244"/>
        <v>151.27020000000002</v>
      </c>
      <c r="O1142">
        <f t="shared" si="245"/>
        <v>194.09010000000001</v>
      </c>
      <c r="P1142" s="43">
        <f t="shared" si="246"/>
        <v>345.36030000000005</v>
      </c>
      <c r="Q1142" s="44">
        <f t="shared" si="247"/>
        <v>-110049.08670000007</v>
      </c>
      <c r="R1142" t="str">
        <f t="shared" si="248"/>
        <v>Braking</v>
      </c>
      <c r="S1142">
        <f t="shared" si="249"/>
        <v>7943.286900000001</v>
      </c>
    </row>
    <row r="1143" spans="2:19" x14ac:dyDescent="0.3">
      <c r="B1143" s="25" t="s">
        <v>13</v>
      </c>
      <c r="C1143" s="25">
        <v>1135</v>
      </c>
      <c r="D1143" s="25">
        <v>113</v>
      </c>
      <c r="E1143" s="24">
        <v>19.399999999999999</v>
      </c>
      <c r="F1143" s="15">
        <f t="shared" si="250"/>
        <v>-0.93055555555555547</v>
      </c>
      <c r="G1143" s="15">
        <f t="shared" si="238"/>
        <v>-3.35</v>
      </c>
      <c r="H1143">
        <f t="shared" si="239"/>
        <v>138.08648399999998</v>
      </c>
      <c r="I1143">
        <f t="shared" si="240"/>
        <v>-82766617.201460406</v>
      </c>
      <c r="J1143">
        <f t="shared" si="251"/>
        <v>19.399999999999999</v>
      </c>
      <c r="K1143">
        <f t="shared" si="241"/>
        <v>244553.49</v>
      </c>
      <c r="L1143">
        <f t="shared" si="242"/>
        <v>241811.29999999996</v>
      </c>
      <c r="M1143" s="42">
        <f t="shared" si="243"/>
        <v>-82280.252411460417</v>
      </c>
      <c r="N1143">
        <f t="shared" si="244"/>
        <v>151.27020000000002</v>
      </c>
      <c r="O1143">
        <f t="shared" si="245"/>
        <v>138.08648399999998</v>
      </c>
      <c r="P1143" s="43">
        <f t="shared" si="246"/>
        <v>289.35668399999997</v>
      </c>
      <c r="Q1143" s="44">
        <f t="shared" si="247"/>
        <v>-72922.129692916656</v>
      </c>
      <c r="R1143" t="str">
        <f t="shared" si="248"/>
        <v>Braking</v>
      </c>
      <c r="S1143">
        <f t="shared" si="249"/>
        <v>5613.5196695999994</v>
      </c>
    </row>
    <row r="1144" spans="2:19" x14ac:dyDescent="0.3">
      <c r="B1144" s="25" t="s">
        <v>13</v>
      </c>
      <c r="C1144" s="25">
        <v>1136</v>
      </c>
      <c r="D1144" s="25">
        <v>114</v>
      </c>
      <c r="E1144" s="24">
        <v>16.3</v>
      </c>
      <c r="F1144" s="15">
        <f t="shared" si="250"/>
        <v>-0.66666666666666652</v>
      </c>
      <c r="G1144" s="15">
        <f t="shared" si="238"/>
        <v>-2.3999999999999995</v>
      </c>
      <c r="H1144">
        <f t="shared" si="239"/>
        <v>97.481661000000003</v>
      </c>
      <c r="I1144">
        <f t="shared" si="240"/>
        <v>-41933231.197951995</v>
      </c>
      <c r="J1144">
        <f t="shared" si="251"/>
        <v>16.3</v>
      </c>
      <c r="K1144">
        <f t="shared" si="241"/>
        <v>205475.35500000001</v>
      </c>
      <c r="L1144">
        <f t="shared" si="242"/>
        <v>170705.82500000001</v>
      </c>
      <c r="M1144" s="42">
        <f t="shared" si="243"/>
        <v>-41557.050017951995</v>
      </c>
      <c r="N1144">
        <f t="shared" si="244"/>
        <v>151.27020000000002</v>
      </c>
      <c r="O1144">
        <f t="shared" si="245"/>
        <v>97.481661000000003</v>
      </c>
      <c r="P1144" s="43">
        <f t="shared" si="246"/>
        <v>248.75186100000002</v>
      </c>
      <c r="Q1144" s="44">
        <f t="shared" si="247"/>
        <v>-36913.055631999996</v>
      </c>
      <c r="R1144" t="str">
        <f t="shared" si="248"/>
        <v>Braking</v>
      </c>
      <c r="S1144">
        <f t="shared" si="249"/>
        <v>4054.6553343000005</v>
      </c>
    </row>
    <row r="1145" spans="2:19" x14ac:dyDescent="0.3">
      <c r="B1145" s="25" t="s">
        <v>13</v>
      </c>
      <c r="C1145" s="25">
        <v>1137</v>
      </c>
      <c r="D1145" s="25">
        <v>115</v>
      </c>
      <c r="E1145" s="24">
        <v>14.6</v>
      </c>
      <c r="F1145" s="15">
        <f t="shared" si="250"/>
        <v>-0.29166666666666685</v>
      </c>
      <c r="G1145" s="15">
        <f t="shared" si="238"/>
        <v>-1.0500000000000007</v>
      </c>
      <c r="H1145">
        <f t="shared" si="239"/>
        <v>78.208404000000002</v>
      </c>
      <c r="I1145">
        <f t="shared" si="240"/>
        <v>-14744537.53364026</v>
      </c>
      <c r="J1145">
        <f t="shared" si="251"/>
        <v>14.6</v>
      </c>
      <c r="K1145">
        <f t="shared" si="241"/>
        <v>184045.41</v>
      </c>
      <c r="L1145">
        <f t="shared" si="242"/>
        <v>136955.29999999999</v>
      </c>
      <c r="M1145" s="42">
        <f t="shared" si="243"/>
        <v>-14423.536823640259</v>
      </c>
      <c r="N1145">
        <f t="shared" si="244"/>
        <v>151.27020000000002</v>
      </c>
      <c r="O1145">
        <f t="shared" si="245"/>
        <v>78.208404000000002</v>
      </c>
      <c r="P1145" s="43">
        <f t="shared" si="246"/>
        <v>229.47860400000002</v>
      </c>
      <c r="Q1145" s="44">
        <f t="shared" si="247"/>
        <v>-12967.930988250009</v>
      </c>
      <c r="R1145" t="str">
        <f t="shared" si="248"/>
        <v>Braking</v>
      </c>
      <c r="S1145">
        <f t="shared" si="249"/>
        <v>3350.3876184000001</v>
      </c>
    </row>
    <row r="1146" spans="2:19" x14ac:dyDescent="0.3">
      <c r="B1146" s="25" t="s">
        <v>13</v>
      </c>
      <c r="C1146" s="25">
        <v>1138</v>
      </c>
      <c r="D1146" s="25">
        <v>116</v>
      </c>
      <c r="E1146" s="24">
        <v>14.2</v>
      </c>
      <c r="F1146" s="15">
        <f t="shared" si="250"/>
        <v>-4.1666666666666519E-2</v>
      </c>
      <c r="G1146" s="15">
        <f t="shared" si="238"/>
        <v>-0.14999999999999949</v>
      </c>
      <c r="H1146">
        <f t="shared" si="239"/>
        <v>73.981715999999992</v>
      </c>
      <c r="I1146">
        <f t="shared" si="240"/>
        <v>-1996032.8628229927</v>
      </c>
      <c r="J1146">
        <f t="shared" si="251"/>
        <v>14.2</v>
      </c>
      <c r="K1146">
        <f t="shared" si="241"/>
        <v>179003.07</v>
      </c>
      <c r="L1146">
        <f t="shared" si="242"/>
        <v>129553.7</v>
      </c>
      <c r="M1146" s="42">
        <f t="shared" si="243"/>
        <v>-1687.4760928229928</v>
      </c>
      <c r="N1146">
        <f t="shared" si="244"/>
        <v>151.27020000000002</v>
      </c>
      <c r="O1146">
        <f t="shared" si="245"/>
        <v>73.981715999999992</v>
      </c>
      <c r="P1146" s="43">
        <f t="shared" si="246"/>
        <v>225.25191599999999</v>
      </c>
      <c r="Q1146" s="44">
        <f t="shared" si="247"/>
        <v>-1753.9831834999936</v>
      </c>
      <c r="R1146" t="str">
        <f t="shared" si="248"/>
        <v>Braking</v>
      </c>
      <c r="S1146">
        <f t="shared" si="249"/>
        <v>3198.5772072</v>
      </c>
    </row>
    <row r="1147" spans="2:19" x14ac:dyDescent="0.3">
      <c r="B1147" s="25" t="s">
        <v>13</v>
      </c>
      <c r="C1147" s="25">
        <v>1139</v>
      </c>
      <c r="D1147" s="25">
        <v>117</v>
      </c>
      <c r="E1147" s="24">
        <v>14.3</v>
      </c>
      <c r="F1147" s="15">
        <f t="shared" si="250"/>
        <v>5.5555555555555601E-2</v>
      </c>
      <c r="G1147" s="15">
        <f t="shared" si="238"/>
        <v>0.20000000000000018</v>
      </c>
      <c r="H1147">
        <f t="shared" si="239"/>
        <v>75.027381000000005</v>
      </c>
      <c r="I1147">
        <f t="shared" si="240"/>
        <v>2703738.804063919</v>
      </c>
      <c r="J1147">
        <f t="shared" si="251"/>
        <v>14.3</v>
      </c>
      <c r="K1147">
        <f t="shared" si="241"/>
        <v>180263.65500000003</v>
      </c>
      <c r="L1147">
        <f t="shared" si="242"/>
        <v>131384.82500000001</v>
      </c>
      <c r="M1147" s="42">
        <f t="shared" si="243"/>
        <v>3015.3872840639197</v>
      </c>
      <c r="N1147">
        <f t="shared" si="244"/>
        <v>151.27020000000002</v>
      </c>
      <c r="O1147">
        <f t="shared" si="245"/>
        <v>75.027381000000005</v>
      </c>
      <c r="P1147" s="43">
        <f t="shared" si="246"/>
        <v>226.29758100000004</v>
      </c>
      <c r="Q1147" s="44">
        <f t="shared" si="247"/>
        <v>2373.7829710833353</v>
      </c>
      <c r="R1147" t="str">
        <f t="shared" si="248"/>
        <v>Accelerating</v>
      </c>
      <c r="S1147">
        <f t="shared" si="249"/>
        <v>3236.0554083000006</v>
      </c>
    </row>
    <row r="1148" spans="2:19" x14ac:dyDescent="0.3">
      <c r="B1148" s="25" t="s">
        <v>13</v>
      </c>
      <c r="C1148" s="25">
        <v>1140</v>
      </c>
      <c r="D1148" s="25">
        <v>118</v>
      </c>
      <c r="E1148" s="24">
        <v>14.6</v>
      </c>
      <c r="F1148" s="15">
        <f t="shared" si="250"/>
        <v>0.11111111111111097</v>
      </c>
      <c r="G1148" s="15">
        <f t="shared" si="238"/>
        <v>0.39999999999999947</v>
      </c>
      <c r="H1148">
        <f t="shared" si="239"/>
        <v>78.208404000000002</v>
      </c>
      <c r="I1148">
        <f t="shared" si="240"/>
        <v>5646646.7687999932</v>
      </c>
      <c r="J1148">
        <f t="shared" si="251"/>
        <v>14.6</v>
      </c>
      <c r="K1148">
        <f t="shared" si="241"/>
        <v>184045.41</v>
      </c>
      <c r="L1148">
        <f t="shared" si="242"/>
        <v>136955.29999999999</v>
      </c>
      <c r="M1148" s="42">
        <f t="shared" si="243"/>
        <v>5967.6474787999932</v>
      </c>
      <c r="N1148">
        <f t="shared" si="244"/>
        <v>151.27020000000002</v>
      </c>
      <c r="O1148">
        <f t="shared" si="245"/>
        <v>78.208404000000002</v>
      </c>
      <c r="P1148" s="43">
        <f t="shared" si="246"/>
        <v>229.47860400000002</v>
      </c>
      <c r="Q1148" s="44">
        <f t="shared" si="247"/>
        <v>4953.1989199999944</v>
      </c>
      <c r="R1148" t="str">
        <f t="shared" si="248"/>
        <v>Accelerating</v>
      </c>
      <c r="S1148">
        <f t="shared" si="249"/>
        <v>3350.3876184000001</v>
      </c>
    </row>
    <row r="1149" spans="2:19" x14ac:dyDescent="0.3">
      <c r="B1149" s="25" t="s">
        <v>13</v>
      </c>
      <c r="C1149" s="25">
        <v>1141</v>
      </c>
      <c r="D1149" s="25">
        <v>119</v>
      </c>
      <c r="E1149" s="24">
        <v>15.1</v>
      </c>
      <c r="F1149" s="15">
        <f t="shared" si="250"/>
        <v>0.24999999999999983</v>
      </c>
      <c r="G1149" s="15">
        <f t="shared" si="238"/>
        <v>0.89999999999999947</v>
      </c>
      <c r="H1149">
        <f t="shared" si="239"/>
        <v>83.656868999999986</v>
      </c>
      <c r="I1149">
        <f t="shared" si="240"/>
        <v>13613911.033823613</v>
      </c>
      <c r="J1149">
        <f t="shared" si="251"/>
        <v>15.1</v>
      </c>
      <c r="K1149">
        <f t="shared" si="241"/>
        <v>190348.33499999999</v>
      </c>
      <c r="L1149">
        <f t="shared" si="242"/>
        <v>146496.42499999999</v>
      </c>
      <c r="M1149" s="42">
        <f t="shared" si="243"/>
        <v>13950.755793823615</v>
      </c>
      <c r="N1149">
        <f t="shared" si="244"/>
        <v>151.27020000000002</v>
      </c>
      <c r="O1149">
        <f t="shared" si="245"/>
        <v>83.656869</v>
      </c>
      <c r="P1149" s="43">
        <f t="shared" si="246"/>
        <v>234.92706900000002</v>
      </c>
      <c r="Q1149" s="44">
        <f t="shared" si="247"/>
        <v>11931.56094112499</v>
      </c>
      <c r="R1149" t="str">
        <f t="shared" si="248"/>
        <v>Accelerating</v>
      </c>
      <c r="S1149">
        <f t="shared" si="249"/>
        <v>3547.3987419</v>
      </c>
    </row>
    <row r="1150" spans="2:19" x14ac:dyDescent="0.3">
      <c r="B1150" s="25" t="s">
        <v>13</v>
      </c>
      <c r="C1150" s="25">
        <v>1142</v>
      </c>
      <c r="D1150" s="25">
        <v>120</v>
      </c>
      <c r="E1150" s="24">
        <v>16.399999999999999</v>
      </c>
      <c r="F1150" s="15">
        <f t="shared" si="250"/>
        <v>0.5555555555555558</v>
      </c>
      <c r="G1150" s="15">
        <f t="shared" si="238"/>
        <v>2.0000000000000009</v>
      </c>
      <c r="H1150">
        <f t="shared" si="239"/>
        <v>98.681424000000007</v>
      </c>
      <c r="I1150">
        <f t="shared" si="240"/>
        <v>35749100.180426687</v>
      </c>
      <c r="J1150">
        <f t="shared" si="251"/>
        <v>16.399999999999999</v>
      </c>
      <c r="K1150">
        <f t="shared" si="241"/>
        <v>206735.94</v>
      </c>
      <c r="L1150">
        <f t="shared" si="242"/>
        <v>172806.8</v>
      </c>
      <c r="M1150" s="42">
        <f t="shared" si="243"/>
        <v>36128.642920426682</v>
      </c>
      <c r="N1150">
        <f t="shared" si="244"/>
        <v>151.27020000000002</v>
      </c>
      <c r="O1150">
        <f t="shared" si="245"/>
        <v>98.681423999999993</v>
      </c>
      <c r="P1150" s="43">
        <f t="shared" si="246"/>
        <v>249.95162400000001</v>
      </c>
      <c r="Q1150" s="44">
        <f t="shared" si="247"/>
        <v>31303.94061333335</v>
      </c>
      <c r="R1150" t="str">
        <f t="shared" si="248"/>
        <v>Accelerating</v>
      </c>
      <c r="S1150">
        <f t="shared" si="249"/>
        <v>4099.2066335999998</v>
      </c>
    </row>
    <row r="1151" spans="2:19" x14ac:dyDescent="0.3">
      <c r="B1151" s="25" t="s">
        <v>13</v>
      </c>
      <c r="C1151" s="25">
        <v>1143</v>
      </c>
      <c r="D1151" s="25">
        <v>121</v>
      </c>
      <c r="E1151" s="24">
        <v>19.100000000000001</v>
      </c>
      <c r="F1151" s="15">
        <f t="shared" si="250"/>
        <v>0.84722222222222243</v>
      </c>
      <c r="G1151" s="15">
        <f t="shared" si="238"/>
        <v>3.0500000000000012</v>
      </c>
      <c r="H1151">
        <f t="shared" si="239"/>
        <v>133.84878900000001</v>
      </c>
      <c r="I1151">
        <f t="shared" si="240"/>
        <v>74075441.728860587</v>
      </c>
      <c r="J1151">
        <f t="shared" si="251"/>
        <v>19.100000000000001</v>
      </c>
      <c r="K1151">
        <f t="shared" si="241"/>
        <v>240771.73500000002</v>
      </c>
      <c r="L1151">
        <f t="shared" si="242"/>
        <v>234390.42500000005</v>
      </c>
      <c r="M1151" s="42">
        <f t="shared" si="243"/>
        <v>74550.603888860584</v>
      </c>
      <c r="N1151">
        <f t="shared" si="244"/>
        <v>151.27020000000002</v>
      </c>
      <c r="O1151">
        <f t="shared" si="245"/>
        <v>133.84878900000001</v>
      </c>
      <c r="P1151" s="43">
        <f t="shared" si="246"/>
        <v>285.11898900000006</v>
      </c>
      <c r="Q1151" s="44">
        <f t="shared" si="247"/>
        <v>64807.91052393752</v>
      </c>
      <c r="R1151" t="str">
        <f t="shared" si="248"/>
        <v>Accelerating</v>
      </c>
      <c r="S1151">
        <f t="shared" si="249"/>
        <v>5445.7726899000018</v>
      </c>
    </row>
    <row r="1152" spans="2:19" x14ac:dyDescent="0.3">
      <c r="B1152" s="25" t="s">
        <v>13</v>
      </c>
      <c r="C1152" s="25">
        <v>1144</v>
      </c>
      <c r="D1152" s="25">
        <v>122</v>
      </c>
      <c r="E1152" s="24">
        <v>22.5</v>
      </c>
      <c r="F1152" s="15">
        <f t="shared" si="250"/>
        <v>0.73611111111111072</v>
      </c>
      <c r="G1152" s="15">
        <f t="shared" si="238"/>
        <v>2.6499999999999986</v>
      </c>
      <c r="H1152">
        <f t="shared" si="239"/>
        <v>185.74312500000002</v>
      </c>
      <c r="I1152">
        <f t="shared" si="240"/>
        <v>89470151.842499956</v>
      </c>
      <c r="J1152">
        <f t="shared" si="251"/>
        <v>22.5</v>
      </c>
      <c r="K1152">
        <f t="shared" si="241"/>
        <v>283631.625</v>
      </c>
      <c r="L1152">
        <f t="shared" si="242"/>
        <v>325265.625</v>
      </c>
      <c r="M1152" s="42">
        <f t="shared" si="243"/>
        <v>90079.049092499961</v>
      </c>
      <c r="N1152">
        <f t="shared" si="244"/>
        <v>151.27020000000002</v>
      </c>
      <c r="O1152">
        <f t="shared" si="245"/>
        <v>185.74312499999999</v>
      </c>
      <c r="P1152" s="43">
        <f t="shared" si="246"/>
        <v>337.01332500000001</v>
      </c>
      <c r="Q1152" s="44">
        <f t="shared" si="247"/>
        <v>78208.174687499966</v>
      </c>
      <c r="R1152" t="str">
        <f t="shared" si="248"/>
        <v>Accelerating</v>
      </c>
      <c r="S1152">
        <f t="shared" si="249"/>
        <v>7582.7998125000004</v>
      </c>
    </row>
    <row r="1153" spans="2:19" x14ac:dyDescent="0.3">
      <c r="B1153" s="25" t="s">
        <v>13</v>
      </c>
      <c r="C1153" s="25">
        <v>1145</v>
      </c>
      <c r="D1153" s="25">
        <v>123</v>
      </c>
      <c r="E1153" s="24">
        <v>24.4</v>
      </c>
      <c r="F1153" s="15">
        <f t="shared" si="250"/>
        <v>0.31944444444444453</v>
      </c>
      <c r="G1153" s="15">
        <f t="shared" si="238"/>
        <v>1.1500000000000004</v>
      </c>
      <c r="H1153">
        <f t="shared" si="239"/>
        <v>218.43758399999999</v>
      </c>
      <c r="I1153">
        <f t="shared" si="240"/>
        <v>45740792.166408338</v>
      </c>
      <c r="J1153">
        <f t="shared" si="251"/>
        <v>24.4</v>
      </c>
      <c r="K1153">
        <f t="shared" si="241"/>
        <v>307582.74</v>
      </c>
      <c r="L1153">
        <f t="shared" si="242"/>
        <v>382518.79999999993</v>
      </c>
      <c r="M1153" s="42">
        <f t="shared" si="243"/>
        <v>46430.893706408337</v>
      </c>
      <c r="N1153">
        <f t="shared" si="244"/>
        <v>151.27020000000002</v>
      </c>
      <c r="O1153">
        <f t="shared" si="245"/>
        <v>218.43758399999996</v>
      </c>
      <c r="P1153" s="43">
        <f t="shared" si="246"/>
        <v>369.70778399999995</v>
      </c>
      <c r="Q1153" s="44">
        <f t="shared" si="247"/>
        <v>39948.290101666673</v>
      </c>
      <c r="R1153" t="str">
        <f t="shared" si="248"/>
        <v>Accelerating</v>
      </c>
      <c r="S1153">
        <f t="shared" si="249"/>
        <v>9020.8699295999977</v>
      </c>
    </row>
    <row r="1154" spans="2:19" x14ac:dyDescent="0.3">
      <c r="B1154" s="25" t="s">
        <v>13</v>
      </c>
      <c r="C1154" s="25">
        <v>1146</v>
      </c>
      <c r="D1154" s="25">
        <v>124</v>
      </c>
      <c r="E1154" s="24">
        <v>24.8</v>
      </c>
      <c r="F1154" s="15">
        <f t="shared" si="250"/>
        <v>-0.23611111111111099</v>
      </c>
      <c r="G1154" s="15">
        <f t="shared" si="238"/>
        <v>-0.84999999999999964</v>
      </c>
      <c r="H1154">
        <f t="shared" si="239"/>
        <v>225.65817600000005</v>
      </c>
      <c r="I1154">
        <f t="shared" si="240"/>
        <v>-34987002.654287986</v>
      </c>
      <c r="J1154">
        <f t="shared" si="251"/>
        <v>24.8</v>
      </c>
      <c r="K1154">
        <f t="shared" si="241"/>
        <v>312625.08</v>
      </c>
      <c r="L1154">
        <f t="shared" si="242"/>
        <v>395163.20000000007</v>
      </c>
      <c r="M1154" s="42">
        <f t="shared" si="243"/>
        <v>-34279.214374287985</v>
      </c>
      <c r="N1154">
        <f t="shared" si="244"/>
        <v>151.27020000000002</v>
      </c>
      <c r="O1154">
        <f t="shared" si="245"/>
        <v>225.65817600000003</v>
      </c>
      <c r="P1154" s="43">
        <f t="shared" si="246"/>
        <v>376.92837600000007</v>
      </c>
      <c r="Q1154" s="44">
        <f t="shared" si="247"/>
        <v>-30529.670727999986</v>
      </c>
      <c r="R1154" t="str">
        <f t="shared" si="248"/>
        <v>Braking</v>
      </c>
      <c r="S1154">
        <f t="shared" si="249"/>
        <v>9347.8237248000023</v>
      </c>
    </row>
    <row r="1155" spans="2:19" x14ac:dyDescent="0.3">
      <c r="B1155" s="25" t="s">
        <v>13</v>
      </c>
      <c r="C1155" s="25">
        <v>1147</v>
      </c>
      <c r="D1155" s="25">
        <v>125</v>
      </c>
      <c r="E1155" s="24">
        <v>22.7</v>
      </c>
      <c r="F1155" s="15">
        <f t="shared" si="250"/>
        <v>-1.0277777777777781</v>
      </c>
      <c r="G1155" s="15">
        <f t="shared" si="238"/>
        <v>-3.7000000000000015</v>
      </c>
      <c r="H1155">
        <f t="shared" si="239"/>
        <v>189.059901</v>
      </c>
      <c r="I1155">
        <f t="shared" si="240"/>
        <v>-127819021.8042255</v>
      </c>
      <c r="J1155">
        <f t="shared" si="251"/>
        <v>22.7</v>
      </c>
      <c r="K1155">
        <f t="shared" si="241"/>
        <v>286152.79499999998</v>
      </c>
      <c r="L1155">
        <f t="shared" si="242"/>
        <v>331073.82499999995</v>
      </c>
      <c r="M1155" s="42">
        <f t="shared" si="243"/>
        <v>-127201.7951842255</v>
      </c>
      <c r="N1155">
        <f t="shared" si="244"/>
        <v>151.27020000000002</v>
      </c>
      <c r="O1155">
        <f t="shared" si="245"/>
        <v>189.059901</v>
      </c>
      <c r="P1155" s="43">
        <f t="shared" si="246"/>
        <v>340.33010100000001</v>
      </c>
      <c r="Q1155" s="44">
        <f t="shared" si="247"/>
        <v>-111437.68247970837</v>
      </c>
      <c r="R1155" t="str">
        <f t="shared" si="248"/>
        <v>Braking</v>
      </c>
      <c r="S1155">
        <f t="shared" si="249"/>
        <v>7725.4932927</v>
      </c>
    </row>
    <row r="1156" spans="2:19" x14ac:dyDescent="0.3">
      <c r="B1156" s="25" t="s">
        <v>13</v>
      </c>
      <c r="C1156" s="25">
        <v>1148</v>
      </c>
      <c r="D1156" s="25">
        <v>126</v>
      </c>
      <c r="E1156" s="24">
        <v>17.399999999999999</v>
      </c>
      <c r="F1156" s="15">
        <f t="shared" si="250"/>
        <v>-1.2361111111111109</v>
      </c>
      <c r="G1156" s="15">
        <f t="shared" si="238"/>
        <v>-4.45</v>
      </c>
      <c r="H1156">
        <f t="shared" si="239"/>
        <v>111.08264399999999</v>
      </c>
      <c r="I1156">
        <f t="shared" si="240"/>
        <v>-90481022.335955977</v>
      </c>
      <c r="J1156">
        <f t="shared" si="251"/>
        <v>17.399999999999999</v>
      </c>
      <c r="K1156">
        <f t="shared" si="241"/>
        <v>219341.78999999998</v>
      </c>
      <c r="L1156">
        <f t="shared" si="242"/>
        <v>194523.29999999996</v>
      </c>
      <c r="M1156" s="42">
        <f t="shared" si="243"/>
        <v>-90067.157245955968</v>
      </c>
      <c r="N1156">
        <f t="shared" si="244"/>
        <v>151.27020000000002</v>
      </c>
      <c r="O1156">
        <f t="shared" si="245"/>
        <v>111.08264399999997</v>
      </c>
      <c r="P1156" s="43">
        <f t="shared" si="246"/>
        <v>262.352844</v>
      </c>
      <c r="Q1156" s="44">
        <f t="shared" si="247"/>
        <v>-78816.221546999979</v>
      </c>
      <c r="R1156" t="str">
        <f t="shared" si="248"/>
        <v>Braking</v>
      </c>
      <c r="S1156">
        <f t="shared" si="249"/>
        <v>4564.9394855999999</v>
      </c>
    </row>
    <row r="1157" spans="2:19" x14ac:dyDescent="0.3">
      <c r="B1157" s="25" t="s">
        <v>13</v>
      </c>
      <c r="C1157" s="25">
        <v>1149</v>
      </c>
      <c r="D1157" s="25">
        <v>127</v>
      </c>
      <c r="E1157" s="24">
        <v>13.8</v>
      </c>
      <c r="F1157" s="15">
        <f t="shared" si="250"/>
        <v>-0.74999999999999978</v>
      </c>
      <c r="G1157" s="15">
        <f t="shared" si="238"/>
        <v>-2.6999999999999993</v>
      </c>
      <c r="H1157">
        <f t="shared" si="239"/>
        <v>69.872436000000008</v>
      </c>
      <c r="I1157">
        <f t="shared" si="240"/>
        <v>-34592122.454863489</v>
      </c>
      <c r="J1157">
        <f t="shared" si="251"/>
        <v>13.8</v>
      </c>
      <c r="K1157">
        <f t="shared" si="241"/>
        <v>173960.73</v>
      </c>
      <c r="L1157">
        <f t="shared" si="242"/>
        <v>122357.70000000001</v>
      </c>
      <c r="M1157" s="42">
        <f t="shared" si="243"/>
        <v>-34295.804024863486</v>
      </c>
      <c r="N1157">
        <f t="shared" si="244"/>
        <v>151.27020000000002</v>
      </c>
      <c r="O1157">
        <f t="shared" si="245"/>
        <v>69.872436000000008</v>
      </c>
      <c r="P1157" s="43">
        <f t="shared" si="246"/>
        <v>221.14263600000004</v>
      </c>
      <c r="Q1157" s="44">
        <f t="shared" si="247"/>
        <v>-30106.28586149999</v>
      </c>
      <c r="R1157" t="str">
        <f t="shared" si="248"/>
        <v>Braking</v>
      </c>
      <c r="S1157">
        <f t="shared" si="249"/>
        <v>3051.7683768000006</v>
      </c>
    </row>
    <row r="1158" spans="2:19" x14ac:dyDescent="0.3">
      <c r="B1158" s="25" t="s">
        <v>13</v>
      </c>
      <c r="C1158" s="25">
        <v>1150</v>
      </c>
      <c r="D1158" s="25">
        <v>128</v>
      </c>
      <c r="E1158" s="24">
        <v>12</v>
      </c>
      <c r="F1158" s="15">
        <f t="shared" si="250"/>
        <v>-0.25000000000000011</v>
      </c>
      <c r="G1158" s="15">
        <f t="shared" si="238"/>
        <v>-0.90000000000000036</v>
      </c>
      <c r="H1158">
        <f t="shared" si="239"/>
        <v>52.833600000000004</v>
      </c>
      <c r="I1158">
        <f t="shared" si="240"/>
        <v>-8734054.5000000056</v>
      </c>
      <c r="J1158">
        <f t="shared" si="251"/>
        <v>12</v>
      </c>
      <c r="K1158">
        <f t="shared" si="241"/>
        <v>151270.20000000001</v>
      </c>
      <c r="L1158">
        <f t="shared" si="242"/>
        <v>92520</v>
      </c>
      <c r="M1158" s="42">
        <f t="shared" si="243"/>
        <v>-8490.2643000000062</v>
      </c>
      <c r="N1158">
        <f t="shared" si="244"/>
        <v>151.27020000000002</v>
      </c>
      <c r="O1158">
        <f t="shared" si="245"/>
        <v>52.833600000000004</v>
      </c>
      <c r="P1158" s="43">
        <f t="shared" si="246"/>
        <v>204.10380000000004</v>
      </c>
      <c r="Q1158" s="44">
        <f t="shared" si="247"/>
        <v>-7594.8300000000045</v>
      </c>
      <c r="R1158" t="str">
        <f t="shared" si="248"/>
        <v>Braking</v>
      </c>
      <c r="S1158">
        <f t="shared" si="249"/>
        <v>2449.2456000000002</v>
      </c>
    </row>
    <row r="1159" spans="2:19" x14ac:dyDescent="0.3">
      <c r="B1159" s="25" t="s">
        <v>13</v>
      </c>
      <c r="C1159" s="25">
        <v>1151</v>
      </c>
      <c r="D1159" s="25">
        <v>129</v>
      </c>
      <c r="E1159" s="24">
        <v>12</v>
      </c>
      <c r="F1159" s="15">
        <f t="shared" si="250"/>
        <v>0</v>
      </c>
      <c r="G1159" s="15">
        <f t="shared" si="238"/>
        <v>0</v>
      </c>
      <c r="H1159">
        <f t="shared" si="239"/>
        <v>52.833600000000004</v>
      </c>
      <c r="I1159">
        <f t="shared" si="240"/>
        <v>0</v>
      </c>
      <c r="J1159">
        <f t="shared" si="251"/>
        <v>12</v>
      </c>
      <c r="K1159">
        <f t="shared" si="241"/>
        <v>151270.20000000001</v>
      </c>
      <c r="L1159">
        <f t="shared" si="242"/>
        <v>92520</v>
      </c>
      <c r="M1159" s="42">
        <f t="shared" si="243"/>
        <v>243.7902</v>
      </c>
      <c r="N1159">
        <f t="shared" si="244"/>
        <v>151.27020000000002</v>
      </c>
      <c r="O1159">
        <f t="shared" si="245"/>
        <v>52.833600000000004</v>
      </c>
      <c r="P1159" s="43">
        <f t="shared" si="246"/>
        <v>204.10380000000004</v>
      </c>
      <c r="Q1159" s="44">
        <f t="shared" si="247"/>
        <v>0</v>
      </c>
      <c r="R1159" t="str">
        <f t="shared" si="248"/>
        <v>None</v>
      </c>
      <c r="S1159">
        <f t="shared" si="249"/>
        <v>2449.2456000000002</v>
      </c>
    </row>
    <row r="1160" spans="2:19" x14ac:dyDescent="0.3">
      <c r="B1160" s="25" t="s">
        <v>13</v>
      </c>
      <c r="C1160" s="25">
        <v>1152</v>
      </c>
      <c r="D1160" s="25">
        <v>130</v>
      </c>
      <c r="E1160" s="24">
        <v>12</v>
      </c>
      <c r="F1160" s="15">
        <f t="shared" si="250"/>
        <v>0.26388888888888895</v>
      </c>
      <c r="G1160" s="15">
        <f t="shared" si="238"/>
        <v>0.95000000000000018</v>
      </c>
      <c r="H1160">
        <f t="shared" si="239"/>
        <v>52.833600000000004</v>
      </c>
      <c r="I1160">
        <f t="shared" si="240"/>
        <v>9251374.6944000032</v>
      </c>
      <c r="J1160">
        <f t="shared" si="251"/>
        <v>12</v>
      </c>
      <c r="K1160">
        <f t="shared" si="241"/>
        <v>151270.20000000001</v>
      </c>
      <c r="L1160">
        <f t="shared" si="242"/>
        <v>92520</v>
      </c>
      <c r="M1160" s="42">
        <f t="shared" si="243"/>
        <v>9495.1648944000026</v>
      </c>
      <c r="N1160">
        <f t="shared" si="244"/>
        <v>151.27020000000002</v>
      </c>
      <c r="O1160">
        <f t="shared" si="245"/>
        <v>52.833600000000004</v>
      </c>
      <c r="P1160" s="43">
        <f t="shared" si="246"/>
        <v>204.10380000000004</v>
      </c>
      <c r="Q1160" s="44">
        <f t="shared" si="247"/>
        <v>8030.7072000000026</v>
      </c>
      <c r="R1160" t="str">
        <f t="shared" si="248"/>
        <v>Accelerating</v>
      </c>
      <c r="S1160">
        <f t="shared" si="249"/>
        <v>2449.2456000000002</v>
      </c>
    </row>
    <row r="1161" spans="2:19" x14ac:dyDescent="0.3">
      <c r="B1161" s="25" t="s">
        <v>13</v>
      </c>
      <c r="C1161" s="25">
        <v>1153</v>
      </c>
      <c r="D1161" s="25">
        <v>131</v>
      </c>
      <c r="E1161" s="24">
        <v>13.9</v>
      </c>
      <c r="F1161" s="15">
        <f t="shared" si="250"/>
        <v>0.94444444444444453</v>
      </c>
      <c r="G1161" s="15">
        <f t="shared" ref="G1161:G1224" si="252">SUM((F1161*3.6^2)/3.6)</f>
        <v>3.4000000000000004</v>
      </c>
      <c r="H1161">
        <f t="shared" ref="H1161:H1224" si="253">SUM(0.5*1.223*E1161^2*0.3*2)</f>
        <v>70.888749000000004</v>
      </c>
      <c r="I1161">
        <f t="shared" ref="I1161:I1224" si="254">SUM(H1161*(0.5*F1161*C1161^2))</f>
        <v>44502288.76746659</v>
      </c>
      <c r="J1161">
        <f t="shared" si="251"/>
        <v>13.9</v>
      </c>
      <c r="K1161">
        <f t="shared" ref="K1161:K1224" si="255">SUM(1285*9.81*J1161)</f>
        <v>175221.315</v>
      </c>
      <c r="L1161">
        <f t="shared" ref="L1161:L1224" si="256">SUM(0.5*1285*E1161^2)</f>
        <v>124137.425</v>
      </c>
      <c r="M1161" s="42">
        <f t="shared" ref="M1161:M1224" si="257">SUM((I1161+K1161+L1161)/1000)</f>
        <v>44801.647507466587</v>
      </c>
      <c r="N1161">
        <f t="shared" ref="N1161:N1224" si="258">SUM(1285*0.012*9.81)</f>
        <v>151.27020000000002</v>
      </c>
      <c r="O1161">
        <f t="shared" ref="O1161:O1224" si="259">SUM(0.5*2*0.3*1.223*E1161^2)</f>
        <v>70.888749000000004</v>
      </c>
      <c r="P1161" s="43">
        <f t="shared" ref="P1161:P1224" si="260">SUM(N1161+O1161)</f>
        <v>222.15894900000001</v>
      </c>
      <c r="Q1161" s="44">
        <f t="shared" ref="Q1161:Q1224" si="261">SUM(I1161/C1161)</f>
        <v>38596.954698583337</v>
      </c>
      <c r="R1161" t="str">
        <f t="shared" ref="R1161:R1224" si="262">IF(F1161&gt;0, "Accelerating", IF(F1161&lt;0, "Braking", IF(F1161=0, "None")))</f>
        <v>Accelerating</v>
      </c>
      <c r="S1161">
        <f t="shared" ref="S1161:S1224" si="263">SUM(P1161*E1161)</f>
        <v>3088.0093911000004</v>
      </c>
    </row>
    <row r="1162" spans="2:19" x14ac:dyDescent="0.3">
      <c r="B1162" s="25" t="s">
        <v>13</v>
      </c>
      <c r="C1162" s="25">
        <v>1154</v>
      </c>
      <c r="D1162" s="25">
        <v>132</v>
      </c>
      <c r="E1162" s="24">
        <v>18.8</v>
      </c>
      <c r="F1162" s="15">
        <f t="shared" ref="F1162:F1225" si="264">($E1163-$E1161)/2/3.6</f>
        <v>1.5555555555555556</v>
      </c>
      <c r="G1162" s="15">
        <f t="shared" si="252"/>
        <v>5.6</v>
      </c>
      <c r="H1162">
        <f t="shared" si="253"/>
        <v>129.67713600000002</v>
      </c>
      <c r="I1162">
        <f t="shared" si="254"/>
        <v>134316868.65751469</v>
      </c>
      <c r="J1162">
        <f t="shared" ref="J1162:J1225" si="265">SUM(E1162*(C1162-C1161))</f>
        <v>18.8</v>
      </c>
      <c r="K1162">
        <f t="shared" si="255"/>
        <v>236989.98</v>
      </c>
      <c r="L1162">
        <f t="shared" si="256"/>
        <v>227085.20000000004</v>
      </c>
      <c r="M1162" s="42">
        <f t="shared" si="257"/>
        <v>134780.94383751467</v>
      </c>
      <c r="N1162">
        <f t="shared" si="258"/>
        <v>151.27020000000002</v>
      </c>
      <c r="O1162">
        <f t="shared" si="259"/>
        <v>129.67713600000002</v>
      </c>
      <c r="P1162" s="43">
        <f t="shared" si="260"/>
        <v>280.94733600000006</v>
      </c>
      <c r="Q1162" s="44">
        <f t="shared" si="261"/>
        <v>116392.43384533335</v>
      </c>
      <c r="R1162" t="str">
        <f t="shared" si="262"/>
        <v>Accelerating</v>
      </c>
      <c r="S1162">
        <f t="shared" si="263"/>
        <v>5281.8099168000017</v>
      </c>
    </row>
    <row r="1163" spans="2:19" x14ac:dyDescent="0.3">
      <c r="B1163" s="25" t="s">
        <v>13</v>
      </c>
      <c r="C1163" s="25">
        <v>1155</v>
      </c>
      <c r="D1163" s="25">
        <v>133</v>
      </c>
      <c r="E1163" s="24">
        <v>25.1</v>
      </c>
      <c r="F1163" s="15">
        <f t="shared" si="264"/>
        <v>1.5277777777777777</v>
      </c>
      <c r="G1163" s="15">
        <f t="shared" si="252"/>
        <v>5.5</v>
      </c>
      <c r="H1163">
        <f t="shared" si="253"/>
        <v>231.15066900000005</v>
      </c>
      <c r="I1163">
        <f t="shared" si="254"/>
        <v>235553366.8986094</v>
      </c>
      <c r="J1163">
        <f t="shared" si="265"/>
        <v>25.1</v>
      </c>
      <c r="K1163">
        <f t="shared" si="255"/>
        <v>316406.83500000002</v>
      </c>
      <c r="L1163">
        <f t="shared" si="256"/>
        <v>404781.42500000005</v>
      </c>
      <c r="M1163" s="42">
        <f t="shared" si="257"/>
        <v>236274.55515860941</v>
      </c>
      <c r="N1163">
        <f t="shared" si="258"/>
        <v>151.27020000000002</v>
      </c>
      <c r="O1163">
        <f t="shared" si="259"/>
        <v>231.15066900000005</v>
      </c>
      <c r="P1163" s="43">
        <f t="shared" si="260"/>
        <v>382.42086900000004</v>
      </c>
      <c r="Q1163" s="44">
        <f t="shared" si="261"/>
        <v>203942.30900312503</v>
      </c>
      <c r="R1163" t="str">
        <f t="shared" si="262"/>
        <v>Accelerating</v>
      </c>
      <c r="S1163">
        <f t="shared" si="263"/>
        <v>9598.7638119000021</v>
      </c>
    </row>
    <row r="1164" spans="2:19" x14ac:dyDescent="0.3">
      <c r="B1164" s="25" t="s">
        <v>13</v>
      </c>
      <c r="C1164" s="25">
        <v>1156</v>
      </c>
      <c r="D1164" s="25">
        <v>134</v>
      </c>
      <c r="E1164" s="24">
        <v>29.8</v>
      </c>
      <c r="F1164" s="15">
        <f t="shared" si="264"/>
        <v>1.2083333333333328</v>
      </c>
      <c r="G1164" s="15">
        <f t="shared" si="252"/>
        <v>4.3499999999999988</v>
      </c>
      <c r="H1164">
        <f t="shared" si="253"/>
        <v>325.82187600000003</v>
      </c>
      <c r="I1164">
        <f t="shared" si="254"/>
        <v>263058699.41882789</v>
      </c>
      <c r="J1164">
        <f t="shared" si="265"/>
        <v>29.8</v>
      </c>
      <c r="K1164">
        <f t="shared" si="255"/>
        <v>375654.33</v>
      </c>
      <c r="L1164">
        <f t="shared" si="256"/>
        <v>570565.70000000007</v>
      </c>
      <c r="M1164" s="42">
        <f t="shared" si="257"/>
        <v>264004.91944882792</v>
      </c>
      <c r="N1164">
        <f t="shared" si="258"/>
        <v>151.27020000000002</v>
      </c>
      <c r="O1164">
        <f t="shared" si="259"/>
        <v>325.82187600000003</v>
      </c>
      <c r="P1164" s="43">
        <f t="shared" si="260"/>
        <v>477.09207600000002</v>
      </c>
      <c r="Q1164" s="44">
        <f t="shared" si="261"/>
        <v>227559.42856299991</v>
      </c>
      <c r="R1164" t="str">
        <f t="shared" si="262"/>
        <v>Accelerating</v>
      </c>
      <c r="S1164">
        <f t="shared" si="263"/>
        <v>14217.343864800001</v>
      </c>
    </row>
    <row r="1165" spans="2:19" x14ac:dyDescent="0.3">
      <c r="B1165" s="25" t="s">
        <v>13</v>
      </c>
      <c r="C1165" s="25">
        <v>1157</v>
      </c>
      <c r="D1165" s="25">
        <v>135</v>
      </c>
      <c r="E1165" s="24">
        <v>33.799999999999997</v>
      </c>
      <c r="F1165" s="15">
        <f t="shared" si="264"/>
        <v>1.166666666666667</v>
      </c>
      <c r="G1165" s="15">
        <f t="shared" si="252"/>
        <v>4.2000000000000011</v>
      </c>
      <c r="H1165">
        <f t="shared" si="253"/>
        <v>419.16123599999997</v>
      </c>
      <c r="I1165">
        <f t="shared" si="254"/>
        <v>327314032.15592903</v>
      </c>
      <c r="J1165">
        <f t="shared" si="265"/>
        <v>33.799999999999997</v>
      </c>
      <c r="K1165">
        <f t="shared" si="255"/>
        <v>426077.73</v>
      </c>
      <c r="L1165">
        <f t="shared" si="256"/>
        <v>734017.69999999984</v>
      </c>
      <c r="M1165" s="42">
        <f t="shared" si="257"/>
        <v>328474.12758592906</v>
      </c>
      <c r="N1165">
        <f t="shared" si="258"/>
        <v>151.27020000000002</v>
      </c>
      <c r="O1165">
        <f t="shared" si="259"/>
        <v>419.16123599999992</v>
      </c>
      <c r="P1165" s="43">
        <f t="shared" si="260"/>
        <v>570.43143599999996</v>
      </c>
      <c r="Q1165" s="44">
        <f t="shared" si="261"/>
        <v>282898.90419700003</v>
      </c>
      <c r="R1165" t="str">
        <f t="shared" si="262"/>
        <v>Accelerating</v>
      </c>
      <c r="S1165">
        <f t="shared" si="263"/>
        <v>19280.582536799997</v>
      </c>
    </row>
    <row r="1166" spans="2:19" x14ac:dyDescent="0.3">
      <c r="B1166" s="25" t="s">
        <v>13</v>
      </c>
      <c r="C1166" s="25">
        <v>1158</v>
      </c>
      <c r="D1166" s="25">
        <v>136</v>
      </c>
      <c r="E1166" s="24">
        <v>38.200000000000003</v>
      </c>
      <c r="F1166" s="15">
        <f t="shared" si="264"/>
        <v>1.3333333333333335</v>
      </c>
      <c r="G1166" s="15">
        <f t="shared" si="252"/>
        <v>4.8000000000000016</v>
      </c>
      <c r="H1166">
        <f t="shared" si="253"/>
        <v>535.39515600000004</v>
      </c>
      <c r="I1166">
        <f t="shared" si="254"/>
        <v>478630419.98025608</v>
      </c>
      <c r="J1166">
        <f t="shared" si="265"/>
        <v>38.200000000000003</v>
      </c>
      <c r="K1166">
        <f t="shared" si="255"/>
        <v>481543.47000000003</v>
      </c>
      <c r="L1166">
        <f t="shared" si="256"/>
        <v>937561.70000000019</v>
      </c>
      <c r="M1166" s="42">
        <f t="shared" si="257"/>
        <v>480049.52515025612</v>
      </c>
      <c r="N1166">
        <f t="shared" si="258"/>
        <v>151.27020000000002</v>
      </c>
      <c r="O1166">
        <f t="shared" si="259"/>
        <v>535.39515600000004</v>
      </c>
      <c r="P1166" s="43">
        <f t="shared" si="260"/>
        <v>686.66535600000009</v>
      </c>
      <c r="Q1166" s="44">
        <f t="shared" si="261"/>
        <v>413325.06043200009</v>
      </c>
      <c r="R1166" t="str">
        <f t="shared" si="262"/>
        <v>Accelerating</v>
      </c>
      <c r="S1166">
        <f t="shared" si="263"/>
        <v>26230.616599200006</v>
      </c>
    </row>
    <row r="1167" spans="2:19" x14ac:dyDescent="0.3">
      <c r="B1167" s="25" t="s">
        <v>13</v>
      </c>
      <c r="C1167" s="25">
        <v>1159</v>
      </c>
      <c r="D1167" s="25">
        <v>137</v>
      </c>
      <c r="E1167" s="24">
        <v>43.4</v>
      </c>
      <c r="F1167" s="15">
        <f t="shared" si="264"/>
        <v>1.4861111111111105</v>
      </c>
      <c r="G1167" s="15">
        <f t="shared" si="252"/>
        <v>5.3499999999999988</v>
      </c>
      <c r="H1167">
        <f t="shared" si="253"/>
        <v>691.0781639999999</v>
      </c>
      <c r="I1167">
        <f t="shared" si="254"/>
        <v>689787513.13972867</v>
      </c>
      <c r="J1167">
        <f t="shared" si="265"/>
        <v>43.4</v>
      </c>
      <c r="K1167">
        <f t="shared" si="255"/>
        <v>547093.89</v>
      </c>
      <c r="L1167">
        <f t="shared" si="256"/>
        <v>1210187.3</v>
      </c>
      <c r="M1167" s="42">
        <f t="shared" si="257"/>
        <v>691544.79432972858</v>
      </c>
      <c r="N1167">
        <f t="shared" si="258"/>
        <v>151.27020000000002</v>
      </c>
      <c r="O1167">
        <f t="shared" si="259"/>
        <v>691.07816400000002</v>
      </c>
      <c r="P1167" s="43">
        <f t="shared" si="260"/>
        <v>842.34836400000006</v>
      </c>
      <c r="Q1167" s="44">
        <f t="shared" si="261"/>
        <v>595157.47466758301</v>
      </c>
      <c r="R1167" t="str">
        <f t="shared" si="262"/>
        <v>Accelerating</v>
      </c>
      <c r="S1167">
        <f t="shared" si="263"/>
        <v>36557.918997599998</v>
      </c>
    </row>
    <row r="1168" spans="2:19" x14ac:dyDescent="0.3">
      <c r="B1168" s="25" t="s">
        <v>13</v>
      </c>
      <c r="C1168" s="25">
        <v>1160</v>
      </c>
      <c r="D1168" s="25">
        <v>138</v>
      </c>
      <c r="E1168" s="24">
        <v>48.9</v>
      </c>
      <c r="F1168" s="15">
        <f t="shared" si="264"/>
        <v>1.4444444444444442</v>
      </c>
      <c r="G1168" s="15">
        <f t="shared" si="252"/>
        <v>5.1999999999999993</v>
      </c>
      <c r="H1168">
        <f t="shared" si="253"/>
        <v>877.33494900000017</v>
      </c>
      <c r="I1168">
        <f t="shared" si="254"/>
        <v>852613599.77039993</v>
      </c>
      <c r="J1168">
        <f t="shared" si="265"/>
        <v>48.9</v>
      </c>
      <c r="K1168">
        <f t="shared" si="255"/>
        <v>616426.06499999994</v>
      </c>
      <c r="L1168">
        <f t="shared" si="256"/>
        <v>1536352.425</v>
      </c>
      <c r="M1168" s="42">
        <f t="shared" si="257"/>
        <v>854766.37826039991</v>
      </c>
      <c r="N1168">
        <f t="shared" si="258"/>
        <v>151.27020000000002</v>
      </c>
      <c r="O1168">
        <f t="shared" si="259"/>
        <v>877.33494900000005</v>
      </c>
      <c r="P1168" s="43">
        <f t="shared" si="260"/>
        <v>1028.605149</v>
      </c>
      <c r="Q1168" s="44">
        <f t="shared" si="261"/>
        <v>735011.72393999994</v>
      </c>
      <c r="R1168" t="str">
        <f t="shared" si="262"/>
        <v>Accelerating</v>
      </c>
      <c r="S1168">
        <f t="shared" si="263"/>
        <v>50298.791786099995</v>
      </c>
    </row>
    <row r="1169" spans="2:19" x14ac:dyDescent="0.3">
      <c r="B1169" s="25" t="s">
        <v>13</v>
      </c>
      <c r="C1169" s="25">
        <v>1161</v>
      </c>
      <c r="D1169" s="25">
        <v>139</v>
      </c>
      <c r="E1169" s="24">
        <v>53.8</v>
      </c>
      <c r="F1169" s="15">
        <f t="shared" si="264"/>
        <v>1.2361111111111109</v>
      </c>
      <c r="G1169" s="15">
        <f t="shared" si="252"/>
        <v>4.45</v>
      </c>
      <c r="H1169">
        <f t="shared" si="253"/>
        <v>1061.9700359999999</v>
      </c>
      <c r="I1169">
        <f t="shared" si="254"/>
        <v>884716683.66436708</v>
      </c>
      <c r="J1169">
        <f t="shared" si="265"/>
        <v>53.8</v>
      </c>
      <c r="K1169">
        <f t="shared" si="255"/>
        <v>678194.73</v>
      </c>
      <c r="L1169">
        <f t="shared" si="256"/>
        <v>1859677.6999999997</v>
      </c>
      <c r="M1169" s="42">
        <f t="shared" si="257"/>
        <v>887254.55609436717</v>
      </c>
      <c r="N1169">
        <f t="shared" si="258"/>
        <v>151.27020000000002</v>
      </c>
      <c r="O1169">
        <f t="shared" si="259"/>
        <v>1061.9700359999999</v>
      </c>
      <c r="P1169" s="43">
        <f t="shared" si="260"/>
        <v>1213.2402359999999</v>
      </c>
      <c r="Q1169" s="44">
        <f t="shared" si="261"/>
        <v>762029.8739572498</v>
      </c>
      <c r="R1169" t="str">
        <f t="shared" si="262"/>
        <v>Accelerating</v>
      </c>
      <c r="S1169">
        <f t="shared" si="263"/>
        <v>65272.324696799988</v>
      </c>
    </row>
    <row r="1170" spans="2:19" x14ac:dyDescent="0.3">
      <c r="B1170" s="25" t="s">
        <v>13</v>
      </c>
      <c r="C1170" s="25">
        <v>1162</v>
      </c>
      <c r="D1170" s="25">
        <v>140</v>
      </c>
      <c r="E1170" s="24">
        <v>57.8</v>
      </c>
      <c r="F1170" s="15">
        <f t="shared" si="264"/>
        <v>1.0694444444444449</v>
      </c>
      <c r="G1170" s="15">
        <f t="shared" si="252"/>
        <v>3.8500000000000019</v>
      </c>
      <c r="H1170">
        <f t="shared" si="253"/>
        <v>1225.7541959999999</v>
      </c>
      <c r="I1170">
        <f t="shared" si="254"/>
        <v>885001237.11135054</v>
      </c>
      <c r="J1170">
        <f t="shared" si="265"/>
        <v>57.8</v>
      </c>
      <c r="K1170">
        <f t="shared" si="255"/>
        <v>728618.13</v>
      </c>
      <c r="L1170">
        <f t="shared" si="256"/>
        <v>2146489.6999999997</v>
      </c>
      <c r="M1170" s="42">
        <f t="shared" si="257"/>
        <v>887876.34494135063</v>
      </c>
      <c r="N1170">
        <f t="shared" si="258"/>
        <v>151.27020000000002</v>
      </c>
      <c r="O1170">
        <f t="shared" si="259"/>
        <v>1225.7541959999999</v>
      </c>
      <c r="P1170" s="43">
        <f t="shared" si="260"/>
        <v>1377.0243959999998</v>
      </c>
      <c r="Q1170" s="44">
        <f t="shared" si="261"/>
        <v>761618.96481183346</v>
      </c>
      <c r="R1170" t="str">
        <f t="shared" si="262"/>
        <v>Accelerating</v>
      </c>
      <c r="S1170">
        <f t="shared" si="263"/>
        <v>79592.010088799987</v>
      </c>
    </row>
    <row r="1171" spans="2:19" x14ac:dyDescent="0.3">
      <c r="B1171" s="25" t="s">
        <v>13</v>
      </c>
      <c r="C1171" s="25">
        <v>1163</v>
      </c>
      <c r="D1171" s="25">
        <v>141</v>
      </c>
      <c r="E1171" s="24">
        <v>61.5</v>
      </c>
      <c r="F1171" s="15">
        <f t="shared" si="264"/>
        <v>1.0000000000000004</v>
      </c>
      <c r="G1171" s="15">
        <f t="shared" si="252"/>
        <v>3.6000000000000014</v>
      </c>
      <c r="H1171">
        <f t="shared" si="253"/>
        <v>1387.707525</v>
      </c>
      <c r="I1171">
        <f t="shared" si="254"/>
        <v>938485089.69086301</v>
      </c>
      <c r="J1171">
        <f t="shared" si="265"/>
        <v>61.5</v>
      </c>
      <c r="K1171">
        <f t="shared" si="255"/>
        <v>775259.77500000002</v>
      </c>
      <c r="L1171">
        <f t="shared" si="256"/>
        <v>2430095.625</v>
      </c>
      <c r="M1171" s="42">
        <f t="shared" si="257"/>
        <v>941690.44509086304</v>
      </c>
      <c r="N1171">
        <f t="shared" si="258"/>
        <v>151.27020000000002</v>
      </c>
      <c r="O1171">
        <f t="shared" si="259"/>
        <v>1387.707525</v>
      </c>
      <c r="P1171" s="43">
        <f t="shared" si="260"/>
        <v>1538.977725</v>
      </c>
      <c r="Q1171" s="44">
        <f t="shared" si="261"/>
        <v>806951.92578750046</v>
      </c>
      <c r="R1171" t="str">
        <f t="shared" si="262"/>
        <v>Accelerating</v>
      </c>
      <c r="S1171">
        <f t="shared" si="263"/>
        <v>94647.130087500002</v>
      </c>
    </row>
    <row r="1172" spans="2:19" x14ac:dyDescent="0.3">
      <c r="B1172" s="25" t="s">
        <v>13</v>
      </c>
      <c r="C1172" s="25">
        <v>1164</v>
      </c>
      <c r="D1172" s="25">
        <v>142</v>
      </c>
      <c r="E1172" s="24">
        <v>65</v>
      </c>
      <c r="F1172" s="15">
        <f t="shared" si="264"/>
        <v>0.95833333333333415</v>
      </c>
      <c r="G1172" s="15">
        <f t="shared" si="252"/>
        <v>3.4500000000000028</v>
      </c>
      <c r="H1172">
        <f t="shared" si="253"/>
        <v>1550.1524999999999</v>
      </c>
      <c r="I1172">
        <f t="shared" si="254"/>
        <v>1006391556.2025008</v>
      </c>
      <c r="J1172">
        <f t="shared" si="265"/>
        <v>65</v>
      </c>
      <c r="K1172">
        <f t="shared" si="255"/>
        <v>819380.25</v>
      </c>
      <c r="L1172">
        <f t="shared" si="256"/>
        <v>2714562.5</v>
      </c>
      <c r="M1172" s="42">
        <f t="shared" si="257"/>
        <v>1009925.4989525009</v>
      </c>
      <c r="N1172">
        <f t="shared" si="258"/>
        <v>151.27020000000002</v>
      </c>
      <c r="O1172">
        <f t="shared" si="259"/>
        <v>1550.1524999999999</v>
      </c>
      <c r="P1172" s="43">
        <f t="shared" si="260"/>
        <v>1701.4226999999998</v>
      </c>
      <c r="Q1172" s="44">
        <f t="shared" si="261"/>
        <v>864597.55687500071</v>
      </c>
      <c r="R1172" t="str">
        <f t="shared" si="262"/>
        <v>Accelerating</v>
      </c>
      <c r="S1172">
        <f t="shared" si="263"/>
        <v>110592.47549999999</v>
      </c>
    </row>
    <row r="1173" spans="2:19" x14ac:dyDescent="0.3">
      <c r="B1173" s="25" t="s">
        <v>13</v>
      </c>
      <c r="C1173" s="25">
        <v>1165</v>
      </c>
      <c r="D1173" s="25">
        <v>143</v>
      </c>
      <c r="E1173" s="24">
        <v>68.400000000000006</v>
      </c>
      <c r="F1173" s="15">
        <f t="shared" si="264"/>
        <v>0.91666666666666585</v>
      </c>
      <c r="G1173" s="15">
        <f t="shared" si="252"/>
        <v>3.2999999999999972</v>
      </c>
      <c r="H1173">
        <f t="shared" si="253"/>
        <v>1716.5636640000002</v>
      </c>
      <c r="I1173">
        <f t="shared" si="254"/>
        <v>1067808096.1498492</v>
      </c>
      <c r="J1173">
        <f t="shared" si="265"/>
        <v>68.400000000000006</v>
      </c>
      <c r="K1173">
        <f t="shared" si="255"/>
        <v>862240.14000000013</v>
      </c>
      <c r="L1173">
        <f t="shared" si="256"/>
        <v>3005974.8000000003</v>
      </c>
      <c r="M1173" s="42">
        <f t="shared" si="257"/>
        <v>1071676.3110898491</v>
      </c>
      <c r="N1173">
        <f t="shared" si="258"/>
        <v>151.27020000000002</v>
      </c>
      <c r="O1173">
        <f t="shared" si="259"/>
        <v>1716.5636640000002</v>
      </c>
      <c r="P1173" s="43">
        <f t="shared" si="260"/>
        <v>1867.8338640000002</v>
      </c>
      <c r="Q1173" s="44">
        <f t="shared" si="261"/>
        <v>916573.47308999929</v>
      </c>
      <c r="R1173" t="str">
        <f t="shared" si="262"/>
        <v>Accelerating</v>
      </c>
      <c r="S1173">
        <f t="shared" si="263"/>
        <v>127759.83629760002</v>
      </c>
    </row>
    <row r="1174" spans="2:19" x14ac:dyDescent="0.3">
      <c r="B1174" s="25" t="s">
        <v>13</v>
      </c>
      <c r="C1174" s="25">
        <v>1166</v>
      </c>
      <c r="D1174" s="25">
        <v>144</v>
      </c>
      <c r="E1174" s="24">
        <v>71.599999999999994</v>
      </c>
      <c r="F1174" s="15">
        <f t="shared" si="264"/>
        <v>0.63888888888888806</v>
      </c>
      <c r="G1174" s="15">
        <f t="shared" si="252"/>
        <v>2.2999999999999972</v>
      </c>
      <c r="H1174">
        <f t="shared" si="253"/>
        <v>1880.9348639999998</v>
      </c>
      <c r="I1174">
        <f t="shared" si="254"/>
        <v>816894922.76512158</v>
      </c>
      <c r="J1174">
        <f t="shared" si="265"/>
        <v>71.599999999999994</v>
      </c>
      <c r="K1174">
        <f t="shared" si="255"/>
        <v>902578.86</v>
      </c>
      <c r="L1174">
        <f t="shared" si="256"/>
        <v>3293814.8</v>
      </c>
      <c r="M1174" s="42">
        <f t="shared" si="257"/>
        <v>821091.31642512151</v>
      </c>
      <c r="N1174">
        <f t="shared" si="258"/>
        <v>151.27020000000002</v>
      </c>
      <c r="O1174">
        <f t="shared" si="259"/>
        <v>1880.9348639999998</v>
      </c>
      <c r="P1174" s="43">
        <f t="shared" si="260"/>
        <v>2032.2050639999998</v>
      </c>
      <c r="Q1174" s="44">
        <f t="shared" si="261"/>
        <v>700595.98864933243</v>
      </c>
      <c r="R1174" t="str">
        <f t="shared" si="262"/>
        <v>Accelerating</v>
      </c>
      <c r="S1174">
        <f t="shared" si="263"/>
        <v>145505.88258239997</v>
      </c>
    </row>
    <row r="1175" spans="2:19" x14ac:dyDescent="0.3">
      <c r="B1175" s="25" t="s">
        <v>13</v>
      </c>
      <c r="C1175" s="25">
        <v>1167</v>
      </c>
      <c r="D1175" s="25">
        <v>145</v>
      </c>
      <c r="E1175" s="24">
        <v>73</v>
      </c>
      <c r="F1175" s="15">
        <f t="shared" si="264"/>
        <v>0.37500000000000039</v>
      </c>
      <c r="G1175" s="15">
        <f t="shared" si="252"/>
        <v>1.3500000000000016</v>
      </c>
      <c r="H1175">
        <f t="shared" si="253"/>
        <v>1955.2101</v>
      </c>
      <c r="I1175">
        <f t="shared" si="254"/>
        <v>499271086.47729427</v>
      </c>
      <c r="J1175">
        <f t="shared" si="265"/>
        <v>73</v>
      </c>
      <c r="K1175">
        <f t="shared" si="255"/>
        <v>920227.05</v>
      </c>
      <c r="L1175">
        <f t="shared" si="256"/>
        <v>3423882.5</v>
      </c>
      <c r="M1175" s="42">
        <f t="shared" si="257"/>
        <v>503615.19602729427</v>
      </c>
      <c r="N1175">
        <f t="shared" si="258"/>
        <v>151.27020000000002</v>
      </c>
      <c r="O1175">
        <f t="shared" si="259"/>
        <v>1955.2101</v>
      </c>
      <c r="P1175" s="43">
        <f t="shared" si="260"/>
        <v>2106.4803000000002</v>
      </c>
      <c r="Q1175" s="44">
        <f t="shared" si="261"/>
        <v>427824.41000625043</v>
      </c>
      <c r="R1175" t="str">
        <f t="shared" si="262"/>
        <v>Accelerating</v>
      </c>
      <c r="S1175">
        <f t="shared" si="263"/>
        <v>153773.0619</v>
      </c>
    </row>
    <row r="1176" spans="2:19" x14ac:dyDescent="0.3">
      <c r="B1176" s="25" t="s">
        <v>13</v>
      </c>
      <c r="C1176" s="25">
        <v>1168</v>
      </c>
      <c r="D1176" s="25">
        <v>146</v>
      </c>
      <c r="E1176" s="24">
        <v>74.3</v>
      </c>
      <c r="F1176" s="15">
        <f t="shared" si="264"/>
        <v>0.44444444444444481</v>
      </c>
      <c r="G1176" s="15">
        <f t="shared" si="252"/>
        <v>1.6000000000000014</v>
      </c>
      <c r="H1176">
        <f t="shared" si="253"/>
        <v>2025.4677810000001</v>
      </c>
      <c r="I1176">
        <f t="shared" si="254"/>
        <v>614042612.9037658</v>
      </c>
      <c r="J1176">
        <f t="shared" si="265"/>
        <v>74.3</v>
      </c>
      <c r="K1176">
        <f t="shared" si="255"/>
        <v>936614.65500000003</v>
      </c>
      <c r="L1176">
        <f t="shared" si="256"/>
        <v>3546914.8249999997</v>
      </c>
      <c r="M1176" s="42">
        <f t="shared" si="257"/>
        <v>618526.14238376578</v>
      </c>
      <c r="N1176">
        <f t="shared" si="258"/>
        <v>151.27020000000002</v>
      </c>
      <c r="O1176">
        <f t="shared" si="259"/>
        <v>2025.4677809999998</v>
      </c>
      <c r="P1176" s="43">
        <f t="shared" si="260"/>
        <v>2176.7379809999998</v>
      </c>
      <c r="Q1176" s="44">
        <f t="shared" si="261"/>
        <v>525721.41515733371</v>
      </c>
      <c r="R1176" t="str">
        <f t="shared" si="262"/>
        <v>Accelerating</v>
      </c>
      <c r="S1176">
        <f t="shared" si="263"/>
        <v>161731.63198829998</v>
      </c>
    </row>
    <row r="1177" spans="2:19" x14ac:dyDescent="0.3">
      <c r="B1177" s="25" t="s">
        <v>13</v>
      </c>
      <c r="C1177" s="25">
        <v>1169</v>
      </c>
      <c r="D1177" s="25">
        <v>147</v>
      </c>
      <c r="E1177" s="24">
        <v>76.2</v>
      </c>
      <c r="F1177" s="15">
        <f t="shared" si="264"/>
        <v>0.50000000000000122</v>
      </c>
      <c r="G1177" s="15">
        <f t="shared" si="252"/>
        <v>1.8000000000000045</v>
      </c>
      <c r="H1177">
        <f t="shared" si="253"/>
        <v>2130.3828360000002</v>
      </c>
      <c r="I1177">
        <f t="shared" si="254"/>
        <v>727824524.68675077</v>
      </c>
      <c r="J1177">
        <f t="shared" si="265"/>
        <v>76.2</v>
      </c>
      <c r="K1177">
        <f t="shared" si="255"/>
        <v>960565.77</v>
      </c>
      <c r="L1177">
        <f t="shared" si="256"/>
        <v>3730637.7</v>
      </c>
      <c r="M1177" s="42">
        <f t="shared" si="257"/>
        <v>732515.72815675079</v>
      </c>
      <c r="N1177">
        <f t="shared" si="258"/>
        <v>151.27020000000002</v>
      </c>
      <c r="O1177">
        <f t="shared" si="259"/>
        <v>2130.3828360000002</v>
      </c>
      <c r="P1177" s="43">
        <f t="shared" si="260"/>
        <v>2281.6530360000002</v>
      </c>
      <c r="Q1177" s="44">
        <f t="shared" si="261"/>
        <v>622604.38382100151</v>
      </c>
      <c r="R1177" t="str">
        <f t="shared" si="262"/>
        <v>Accelerating</v>
      </c>
      <c r="S1177">
        <f t="shared" si="263"/>
        <v>173861.9613432</v>
      </c>
    </row>
    <row r="1178" spans="2:19" x14ac:dyDescent="0.3">
      <c r="B1178" s="25" t="s">
        <v>13</v>
      </c>
      <c r="C1178" s="25">
        <v>1170</v>
      </c>
      <c r="D1178" s="25">
        <v>148</v>
      </c>
      <c r="E1178" s="24">
        <v>77.900000000000006</v>
      </c>
      <c r="F1178" s="15">
        <f t="shared" si="264"/>
        <v>0.45833333333333293</v>
      </c>
      <c r="G1178" s="15">
        <f t="shared" si="252"/>
        <v>1.6499999999999986</v>
      </c>
      <c r="H1178">
        <f t="shared" si="253"/>
        <v>2226.4996290000004</v>
      </c>
      <c r="I1178">
        <f t="shared" si="254"/>
        <v>698466849.2399807</v>
      </c>
      <c r="J1178">
        <f t="shared" si="265"/>
        <v>77.900000000000006</v>
      </c>
      <c r="K1178">
        <f t="shared" si="255"/>
        <v>981995.71500000008</v>
      </c>
      <c r="L1178">
        <f t="shared" si="256"/>
        <v>3898953.4250000003</v>
      </c>
      <c r="M1178" s="42">
        <f t="shared" si="257"/>
        <v>703347.79837998073</v>
      </c>
      <c r="N1178">
        <f t="shared" si="258"/>
        <v>151.27020000000002</v>
      </c>
      <c r="O1178">
        <f t="shared" si="259"/>
        <v>2226.4996290000004</v>
      </c>
      <c r="P1178" s="43">
        <f t="shared" si="260"/>
        <v>2377.7698290000003</v>
      </c>
      <c r="Q1178" s="44">
        <f t="shared" si="261"/>
        <v>596980.21302562451</v>
      </c>
      <c r="R1178" t="str">
        <f t="shared" si="262"/>
        <v>Accelerating</v>
      </c>
      <c r="S1178">
        <f t="shared" si="263"/>
        <v>185228.26967910005</v>
      </c>
    </row>
    <row r="1179" spans="2:19" x14ac:dyDescent="0.3">
      <c r="B1179" s="25" t="s">
        <v>13</v>
      </c>
      <c r="C1179" s="25">
        <v>1171</v>
      </c>
      <c r="D1179" s="25">
        <v>149</v>
      </c>
      <c r="E1179" s="24">
        <v>79.5</v>
      </c>
      <c r="F1179" s="15">
        <f t="shared" si="264"/>
        <v>0.43055555555555475</v>
      </c>
      <c r="G1179" s="15">
        <f t="shared" si="252"/>
        <v>1.5499999999999972</v>
      </c>
      <c r="H1179">
        <f t="shared" si="253"/>
        <v>2318.8997249999998</v>
      </c>
      <c r="I1179">
        <f t="shared" si="254"/>
        <v>684533900.77826583</v>
      </c>
      <c r="J1179">
        <f t="shared" si="265"/>
        <v>79.5</v>
      </c>
      <c r="K1179">
        <f t="shared" si="255"/>
        <v>1002165.0750000001</v>
      </c>
      <c r="L1179">
        <f t="shared" si="256"/>
        <v>4060760.625</v>
      </c>
      <c r="M1179" s="42">
        <f t="shared" si="257"/>
        <v>689596.82647826592</v>
      </c>
      <c r="N1179">
        <f t="shared" si="258"/>
        <v>151.27020000000002</v>
      </c>
      <c r="O1179">
        <f t="shared" si="259"/>
        <v>2318.8997250000002</v>
      </c>
      <c r="P1179" s="43">
        <f t="shared" si="260"/>
        <v>2470.1699250000001</v>
      </c>
      <c r="Q1179" s="44">
        <f t="shared" si="261"/>
        <v>584572.07581406133</v>
      </c>
      <c r="R1179" t="str">
        <f t="shared" si="262"/>
        <v>Accelerating</v>
      </c>
      <c r="S1179">
        <f t="shared" si="263"/>
        <v>196378.50903750001</v>
      </c>
    </row>
    <row r="1180" spans="2:19" x14ac:dyDescent="0.3">
      <c r="B1180" s="25" t="s">
        <v>13</v>
      </c>
      <c r="C1180" s="25">
        <v>1172</v>
      </c>
      <c r="D1180" s="25">
        <v>150</v>
      </c>
      <c r="E1180" s="24">
        <v>81</v>
      </c>
      <c r="F1180" s="15">
        <f t="shared" si="264"/>
        <v>0.38888888888888851</v>
      </c>
      <c r="G1180" s="15">
        <f t="shared" si="252"/>
        <v>1.3999999999999988</v>
      </c>
      <c r="H1180">
        <f t="shared" si="253"/>
        <v>2407.2309</v>
      </c>
      <c r="I1180">
        <f t="shared" si="254"/>
        <v>642937137.21719933</v>
      </c>
      <c r="J1180">
        <f t="shared" si="265"/>
        <v>81</v>
      </c>
      <c r="K1180">
        <f t="shared" si="255"/>
        <v>1021073.85</v>
      </c>
      <c r="L1180">
        <f t="shared" si="256"/>
        <v>4215442.5</v>
      </c>
      <c r="M1180" s="42">
        <f t="shared" si="257"/>
        <v>648173.65356719936</v>
      </c>
      <c r="N1180">
        <f t="shared" si="258"/>
        <v>151.27020000000002</v>
      </c>
      <c r="O1180">
        <f t="shared" si="259"/>
        <v>2407.2309</v>
      </c>
      <c r="P1180" s="43">
        <f t="shared" si="260"/>
        <v>2558.5011</v>
      </c>
      <c r="Q1180" s="44">
        <f t="shared" si="261"/>
        <v>548581.17509999941</v>
      </c>
      <c r="R1180" t="str">
        <f t="shared" si="262"/>
        <v>Accelerating</v>
      </c>
      <c r="S1180">
        <f t="shared" si="263"/>
        <v>207238.58909999998</v>
      </c>
    </row>
    <row r="1181" spans="2:19" x14ac:dyDescent="0.3">
      <c r="B1181" s="25" t="s">
        <v>13</v>
      </c>
      <c r="C1181" s="25">
        <v>1173</v>
      </c>
      <c r="D1181" s="25">
        <v>151</v>
      </c>
      <c r="E1181" s="24">
        <v>82.3</v>
      </c>
      <c r="F1181" s="15">
        <f t="shared" si="264"/>
        <v>0.34722222222222221</v>
      </c>
      <c r="G1181" s="15">
        <f t="shared" si="252"/>
        <v>1.25</v>
      </c>
      <c r="H1181">
        <f t="shared" si="253"/>
        <v>2485.1201010000004</v>
      </c>
      <c r="I1181">
        <f t="shared" si="254"/>
        <v>593636947.12653291</v>
      </c>
      <c r="J1181">
        <f t="shared" si="265"/>
        <v>82.3</v>
      </c>
      <c r="K1181">
        <f t="shared" si="255"/>
        <v>1037461.455</v>
      </c>
      <c r="L1181">
        <f t="shared" si="256"/>
        <v>4351838.8250000002</v>
      </c>
      <c r="M1181" s="42">
        <f t="shared" si="257"/>
        <v>599026.24740653299</v>
      </c>
      <c r="N1181">
        <f t="shared" si="258"/>
        <v>151.27020000000002</v>
      </c>
      <c r="O1181">
        <f t="shared" si="259"/>
        <v>2485.120101</v>
      </c>
      <c r="P1181" s="43">
        <f t="shared" si="260"/>
        <v>2636.3903009999999</v>
      </c>
      <c r="Q1181" s="44">
        <f t="shared" si="261"/>
        <v>506084.35390156257</v>
      </c>
      <c r="R1181" t="str">
        <f t="shared" si="262"/>
        <v>Accelerating</v>
      </c>
      <c r="S1181">
        <f t="shared" si="263"/>
        <v>216974.92177229997</v>
      </c>
    </row>
    <row r="1182" spans="2:19" x14ac:dyDescent="0.3">
      <c r="B1182" s="25" t="s">
        <v>13</v>
      </c>
      <c r="C1182" s="25">
        <v>1174</v>
      </c>
      <c r="D1182" s="25">
        <v>152</v>
      </c>
      <c r="E1182" s="24">
        <v>83.5</v>
      </c>
      <c r="F1182" s="15">
        <f t="shared" si="264"/>
        <v>0.31944444444444403</v>
      </c>
      <c r="G1182" s="15">
        <f t="shared" si="252"/>
        <v>1.1499999999999986</v>
      </c>
      <c r="H1182">
        <f t="shared" si="253"/>
        <v>2558.1185250000003</v>
      </c>
      <c r="I1182">
        <f t="shared" si="254"/>
        <v>563147551.8593514</v>
      </c>
      <c r="J1182">
        <f t="shared" si="265"/>
        <v>83.5</v>
      </c>
      <c r="K1182">
        <f t="shared" si="255"/>
        <v>1052588.4750000001</v>
      </c>
      <c r="L1182">
        <f t="shared" si="256"/>
        <v>4479670.625</v>
      </c>
      <c r="M1182" s="42">
        <f t="shared" si="257"/>
        <v>568679.81095935137</v>
      </c>
      <c r="N1182">
        <f t="shared" si="258"/>
        <v>151.27020000000002</v>
      </c>
      <c r="O1182">
        <f t="shared" si="259"/>
        <v>2558.1185249999999</v>
      </c>
      <c r="P1182" s="43">
        <f t="shared" si="260"/>
        <v>2709.3887249999998</v>
      </c>
      <c r="Q1182" s="44">
        <f t="shared" si="261"/>
        <v>479682.75286145776</v>
      </c>
      <c r="R1182" t="str">
        <f t="shared" si="262"/>
        <v>Accelerating</v>
      </c>
      <c r="S1182">
        <f t="shared" si="263"/>
        <v>226233.95853749997</v>
      </c>
    </row>
    <row r="1183" spans="2:19" x14ac:dyDescent="0.3">
      <c r="B1183" s="25" t="s">
        <v>13</v>
      </c>
      <c r="C1183" s="25">
        <v>1175</v>
      </c>
      <c r="D1183" s="25">
        <v>153</v>
      </c>
      <c r="E1183" s="24">
        <v>84.6</v>
      </c>
      <c r="F1183" s="15">
        <f t="shared" si="264"/>
        <v>0.27777777777777779</v>
      </c>
      <c r="G1183" s="15">
        <f t="shared" si="252"/>
        <v>1.0000000000000002</v>
      </c>
      <c r="H1183">
        <f t="shared" si="253"/>
        <v>2625.9620039999995</v>
      </c>
      <c r="I1183">
        <f t="shared" si="254"/>
        <v>503537332.19062489</v>
      </c>
      <c r="J1183">
        <f t="shared" si="265"/>
        <v>84.6</v>
      </c>
      <c r="K1183">
        <f t="shared" si="255"/>
        <v>1066454.9099999999</v>
      </c>
      <c r="L1183">
        <f t="shared" si="256"/>
        <v>4598475.2999999989</v>
      </c>
      <c r="M1183" s="42">
        <f t="shared" si="257"/>
        <v>509202.26240062492</v>
      </c>
      <c r="N1183">
        <f t="shared" si="258"/>
        <v>151.27020000000002</v>
      </c>
      <c r="O1183">
        <f t="shared" si="259"/>
        <v>2625.9620039999995</v>
      </c>
      <c r="P1183" s="43">
        <f t="shared" si="260"/>
        <v>2777.2322039999995</v>
      </c>
      <c r="Q1183" s="44">
        <f t="shared" si="261"/>
        <v>428542.41037499992</v>
      </c>
      <c r="R1183" t="str">
        <f t="shared" si="262"/>
        <v>Accelerating</v>
      </c>
      <c r="S1183">
        <f t="shared" si="263"/>
        <v>234953.84445839995</v>
      </c>
    </row>
    <row r="1184" spans="2:19" x14ac:dyDescent="0.3">
      <c r="B1184" s="25" t="s">
        <v>13</v>
      </c>
      <c r="C1184" s="25">
        <v>1176</v>
      </c>
      <c r="D1184" s="25">
        <v>154</v>
      </c>
      <c r="E1184" s="24">
        <v>85.5</v>
      </c>
      <c r="F1184" s="15">
        <f t="shared" si="264"/>
        <v>0.23611111111111149</v>
      </c>
      <c r="G1184" s="15">
        <f t="shared" si="252"/>
        <v>0.85000000000000131</v>
      </c>
      <c r="H1184">
        <f t="shared" si="253"/>
        <v>2682.130725</v>
      </c>
      <c r="I1184">
        <f t="shared" si="254"/>
        <v>437906119.2093007</v>
      </c>
      <c r="J1184">
        <f t="shared" si="265"/>
        <v>85.5</v>
      </c>
      <c r="K1184">
        <f t="shared" si="255"/>
        <v>1077800.175</v>
      </c>
      <c r="L1184">
        <f t="shared" si="256"/>
        <v>4696835.625</v>
      </c>
      <c r="M1184" s="42">
        <f t="shared" si="257"/>
        <v>443680.75500930072</v>
      </c>
      <c r="N1184">
        <f t="shared" si="258"/>
        <v>151.27020000000002</v>
      </c>
      <c r="O1184">
        <f t="shared" si="259"/>
        <v>2682.130725</v>
      </c>
      <c r="P1184" s="43">
        <f t="shared" si="260"/>
        <v>2833.4009249999999</v>
      </c>
      <c r="Q1184" s="44">
        <f t="shared" si="261"/>
        <v>372369.14898750058</v>
      </c>
      <c r="R1184" t="str">
        <f t="shared" si="262"/>
        <v>Accelerating</v>
      </c>
      <c r="S1184">
        <f t="shared" si="263"/>
        <v>242255.77908750001</v>
      </c>
    </row>
    <row r="1185" spans="2:19" x14ac:dyDescent="0.3">
      <c r="B1185" s="25" t="s">
        <v>13</v>
      </c>
      <c r="C1185" s="25">
        <v>1177</v>
      </c>
      <c r="D1185" s="25">
        <v>155</v>
      </c>
      <c r="E1185" s="24">
        <v>86.3</v>
      </c>
      <c r="F1185" s="15">
        <f t="shared" si="264"/>
        <v>0.22222222222222143</v>
      </c>
      <c r="G1185" s="15">
        <f t="shared" si="252"/>
        <v>0.79999999999999727</v>
      </c>
      <c r="H1185">
        <f t="shared" si="253"/>
        <v>2732.5574609999999</v>
      </c>
      <c r="I1185">
        <f t="shared" si="254"/>
        <v>420610121.65440613</v>
      </c>
      <c r="J1185">
        <f t="shared" si="265"/>
        <v>86.3</v>
      </c>
      <c r="K1185">
        <f t="shared" si="255"/>
        <v>1087884.855</v>
      </c>
      <c r="L1185">
        <f t="shared" si="256"/>
        <v>4785140.8250000002</v>
      </c>
      <c r="M1185" s="42">
        <f t="shared" si="257"/>
        <v>426483.14733440615</v>
      </c>
      <c r="N1185">
        <f t="shared" si="258"/>
        <v>151.27020000000002</v>
      </c>
      <c r="O1185">
        <f t="shared" si="259"/>
        <v>2732.5574609999999</v>
      </c>
      <c r="P1185" s="43">
        <f t="shared" si="260"/>
        <v>2883.8276609999998</v>
      </c>
      <c r="Q1185" s="44">
        <f t="shared" si="261"/>
        <v>357357.79239966534</v>
      </c>
      <c r="R1185" t="str">
        <f t="shared" si="262"/>
        <v>Accelerating</v>
      </c>
      <c r="S1185">
        <f t="shared" si="263"/>
        <v>248874.32714429998</v>
      </c>
    </row>
    <row r="1186" spans="2:19" x14ac:dyDescent="0.3">
      <c r="B1186" s="25" t="s">
        <v>13</v>
      </c>
      <c r="C1186" s="25">
        <v>1178</v>
      </c>
      <c r="D1186" s="25">
        <v>156</v>
      </c>
      <c r="E1186" s="24">
        <v>87.1</v>
      </c>
      <c r="F1186" s="15">
        <f t="shared" si="264"/>
        <v>0.24999999999999961</v>
      </c>
      <c r="G1186" s="15">
        <f t="shared" si="252"/>
        <v>0.89999999999999869</v>
      </c>
      <c r="H1186">
        <f t="shared" si="253"/>
        <v>2783.453829</v>
      </c>
      <c r="I1186">
        <f t="shared" si="254"/>
        <v>482819292.90525377</v>
      </c>
      <c r="J1186">
        <f t="shared" si="265"/>
        <v>87.1</v>
      </c>
      <c r="K1186">
        <f t="shared" si="255"/>
        <v>1097969.5349999999</v>
      </c>
      <c r="L1186">
        <f t="shared" si="256"/>
        <v>4874268.4249999989</v>
      </c>
      <c r="M1186" s="42">
        <f t="shared" si="257"/>
        <v>488791.53086525382</v>
      </c>
      <c r="N1186">
        <f t="shared" si="258"/>
        <v>151.27020000000002</v>
      </c>
      <c r="O1186">
        <f t="shared" si="259"/>
        <v>2783.4538289999996</v>
      </c>
      <c r="P1186" s="43">
        <f t="shared" si="260"/>
        <v>2934.7240289999995</v>
      </c>
      <c r="Q1186" s="44">
        <f t="shared" si="261"/>
        <v>409863.57632024935</v>
      </c>
      <c r="R1186" t="str">
        <f t="shared" si="262"/>
        <v>Accelerating</v>
      </c>
      <c r="S1186">
        <f t="shared" si="263"/>
        <v>255614.46292589995</v>
      </c>
    </row>
    <row r="1187" spans="2:19" x14ac:dyDescent="0.3">
      <c r="B1187" s="25" t="s">
        <v>13</v>
      </c>
      <c r="C1187" s="25">
        <v>1179</v>
      </c>
      <c r="D1187" s="25">
        <v>157</v>
      </c>
      <c r="E1187" s="24">
        <v>88.1</v>
      </c>
      <c r="F1187" s="15">
        <f t="shared" si="264"/>
        <v>0.27777777777777779</v>
      </c>
      <c r="G1187" s="15">
        <f t="shared" si="252"/>
        <v>1.0000000000000002</v>
      </c>
      <c r="H1187">
        <f t="shared" si="253"/>
        <v>2847.7347089999998</v>
      </c>
      <c r="I1187">
        <f t="shared" si="254"/>
        <v>549787222.58792627</v>
      </c>
      <c r="J1187">
        <f t="shared" si="265"/>
        <v>88.1</v>
      </c>
      <c r="K1187">
        <f t="shared" si="255"/>
        <v>1110575.385</v>
      </c>
      <c r="L1187">
        <f t="shared" si="256"/>
        <v>4986834.4249999989</v>
      </c>
      <c r="M1187" s="42">
        <f t="shared" si="257"/>
        <v>555884.63239792618</v>
      </c>
      <c r="N1187">
        <f t="shared" si="258"/>
        <v>151.27020000000002</v>
      </c>
      <c r="O1187">
        <f t="shared" si="259"/>
        <v>2847.7347089999994</v>
      </c>
      <c r="P1187" s="43">
        <f t="shared" si="260"/>
        <v>2999.0049089999993</v>
      </c>
      <c r="Q1187" s="44">
        <f t="shared" si="261"/>
        <v>466316.55859875004</v>
      </c>
      <c r="R1187" t="str">
        <f t="shared" si="262"/>
        <v>Accelerating</v>
      </c>
      <c r="S1187">
        <f t="shared" si="263"/>
        <v>264212.33248289995</v>
      </c>
    </row>
    <row r="1188" spans="2:19" x14ac:dyDescent="0.3">
      <c r="B1188" s="25" t="s">
        <v>13</v>
      </c>
      <c r="C1188" s="25">
        <v>1180</v>
      </c>
      <c r="D1188" s="25">
        <v>158</v>
      </c>
      <c r="E1188" s="24">
        <v>89.1</v>
      </c>
      <c r="F1188" s="15">
        <f t="shared" si="264"/>
        <v>0.27777777777777779</v>
      </c>
      <c r="G1188" s="15">
        <f t="shared" si="252"/>
        <v>1.0000000000000002</v>
      </c>
      <c r="H1188">
        <f t="shared" si="253"/>
        <v>2912.7493889999996</v>
      </c>
      <c r="I1188">
        <f t="shared" si="254"/>
        <v>563293367.95050001</v>
      </c>
      <c r="J1188">
        <f t="shared" si="265"/>
        <v>89.1</v>
      </c>
      <c r="K1188">
        <f t="shared" si="255"/>
        <v>1123181.2349999999</v>
      </c>
      <c r="L1188">
        <f t="shared" si="256"/>
        <v>5100685.4249999989</v>
      </c>
      <c r="M1188" s="42">
        <f t="shared" si="257"/>
        <v>569517.23461049993</v>
      </c>
      <c r="N1188">
        <f t="shared" si="258"/>
        <v>151.27020000000002</v>
      </c>
      <c r="O1188">
        <f t="shared" si="259"/>
        <v>2912.7493889999996</v>
      </c>
      <c r="P1188" s="43">
        <f t="shared" si="260"/>
        <v>3064.0195889999995</v>
      </c>
      <c r="Q1188" s="44">
        <f t="shared" si="261"/>
        <v>477367.26097499998</v>
      </c>
      <c r="R1188" t="str">
        <f t="shared" si="262"/>
        <v>Accelerating</v>
      </c>
      <c r="S1188">
        <f t="shared" si="263"/>
        <v>273004.14537989994</v>
      </c>
    </row>
    <row r="1189" spans="2:19" x14ac:dyDescent="0.3">
      <c r="B1189" s="25" t="s">
        <v>13</v>
      </c>
      <c r="C1189" s="25">
        <v>1181</v>
      </c>
      <c r="D1189" s="25">
        <v>159</v>
      </c>
      <c r="E1189" s="24">
        <v>90.1</v>
      </c>
      <c r="F1189" s="15">
        <f t="shared" si="264"/>
        <v>0.26388888888888967</v>
      </c>
      <c r="G1189" s="15">
        <f t="shared" si="252"/>
        <v>0.95000000000000295</v>
      </c>
      <c r="H1189">
        <f t="shared" si="253"/>
        <v>2978.4978690000003</v>
      </c>
      <c r="I1189">
        <f t="shared" si="254"/>
        <v>548135837.90987575</v>
      </c>
      <c r="J1189">
        <f t="shared" si="265"/>
        <v>90.1</v>
      </c>
      <c r="K1189">
        <f t="shared" si="255"/>
        <v>1135787.085</v>
      </c>
      <c r="L1189">
        <f t="shared" si="256"/>
        <v>5215821.4249999998</v>
      </c>
      <c r="M1189" s="42">
        <f t="shared" si="257"/>
        <v>554487.44641987572</v>
      </c>
      <c r="N1189">
        <f t="shared" si="258"/>
        <v>151.27020000000002</v>
      </c>
      <c r="O1189">
        <f t="shared" si="259"/>
        <v>2978.4978689999998</v>
      </c>
      <c r="P1189" s="43">
        <f t="shared" si="260"/>
        <v>3129.7680689999997</v>
      </c>
      <c r="Q1189" s="44">
        <f t="shared" si="261"/>
        <v>464128.56723952224</v>
      </c>
      <c r="R1189" t="str">
        <f t="shared" si="262"/>
        <v>Accelerating</v>
      </c>
      <c r="S1189">
        <f t="shared" si="263"/>
        <v>281992.10301689996</v>
      </c>
    </row>
    <row r="1190" spans="2:19" x14ac:dyDescent="0.3">
      <c r="B1190" s="25" t="s">
        <v>13</v>
      </c>
      <c r="C1190" s="25">
        <v>1182</v>
      </c>
      <c r="D1190" s="25">
        <v>160</v>
      </c>
      <c r="E1190" s="24">
        <v>91</v>
      </c>
      <c r="F1190" s="15">
        <f t="shared" si="264"/>
        <v>0.2222222222222234</v>
      </c>
      <c r="G1190" s="15">
        <f t="shared" si="252"/>
        <v>0.80000000000000426</v>
      </c>
      <c r="H1190">
        <f t="shared" si="253"/>
        <v>3038.2989000000002</v>
      </c>
      <c r="I1190">
        <f t="shared" si="254"/>
        <v>471653368.04040253</v>
      </c>
      <c r="J1190">
        <f t="shared" si="265"/>
        <v>91</v>
      </c>
      <c r="K1190">
        <f t="shared" si="255"/>
        <v>1147132.3500000001</v>
      </c>
      <c r="L1190">
        <f t="shared" si="256"/>
        <v>5320542.5</v>
      </c>
      <c r="M1190" s="42">
        <f t="shared" si="257"/>
        <v>478121.04289040255</v>
      </c>
      <c r="N1190">
        <f t="shared" si="258"/>
        <v>151.27020000000002</v>
      </c>
      <c r="O1190">
        <f t="shared" si="259"/>
        <v>3038.2989000000002</v>
      </c>
      <c r="P1190" s="43">
        <f t="shared" si="260"/>
        <v>3189.5691000000002</v>
      </c>
      <c r="Q1190" s="44">
        <f t="shared" si="261"/>
        <v>399029.92220000213</v>
      </c>
      <c r="R1190" t="str">
        <f t="shared" si="262"/>
        <v>Accelerating</v>
      </c>
      <c r="S1190">
        <f t="shared" si="263"/>
        <v>290250.78810000001</v>
      </c>
    </row>
    <row r="1191" spans="2:19" x14ac:dyDescent="0.3">
      <c r="B1191" s="25" t="s">
        <v>13</v>
      </c>
      <c r="C1191" s="25">
        <v>1183</v>
      </c>
      <c r="D1191" s="25">
        <v>161</v>
      </c>
      <c r="E1191" s="24">
        <v>91.7</v>
      </c>
      <c r="F1191" s="15">
        <f t="shared" si="264"/>
        <v>0.18055555555555516</v>
      </c>
      <c r="G1191" s="15">
        <f t="shared" si="252"/>
        <v>0.64999999999999858</v>
      </c>
      <c r="H1191">
        <f t="shared" si="253"/>
        <v>3085.2217410000007</v>
      </c>
      <c r="I1191">
        <f t="shared" si="254"/>
        <v>389795420.54287797</v>
      </c>
      <c r="J1191">
        <f t="shared" si="265"/>
        <v>91.7</v>
      </c>
      <c r="K1191">
        <f t="shared" si="255"/>
        <v>1155956.4450000001</v>
      </c>
      <c r="L1191">
        <f t="shared" si="256"/>
        <v>5402711.8250000011</v>
      </c>
      <c r="M1191" s="42">
        <f t="shared" si="257"/>
        <v>396354.08881287795</v>
      </c>
      <c r="N1191">
        <f t="shared" si="258"/>
        <v>151.27020000000002</v>
      </c>
      <c r="O1191">
        <f t="shared" si="259"/>
        <v>3085.2217410000003</v>
      </c>
      <c r="P1191" s="43">
        <f t="shared" si="260"/>
        <v>3236.4919410000002</v>
      </c>
      <c r="Q1191" s="44">
        <f t="shared" si="261"/>
        <v>329497.39690860355</v>
      </c>
      <c r="R1191" t="str">
        <f t="shared" si="262"/>
        <v>Accelerating</v>
      </c>
      <c r="S1191">
        <f t="shared" si="263"/>
        <v>296786.31098970002</v>
      </c>
    </row>
    <row r="1192" spans="2:19" x14ac:dyDescent="0.3">
      <c r="B1192" s="25" t="s">
        <v>13</v>
      </c>
      <c r="C1192" s="25">
        <v>1184</v>
      </c>
      <c r="D1192" s="25">
        <v>162</v>
      </c>
      <c r="E1192" s="24">
        <v>92.3</v>
      </c>
      <c r="F1192" s="15">
        <f t="shared" si="264"/>
        <v>0.15277777777777699</v>
      </c>
      <c r="G1192" s="15">
        <f t="shared" si="252"/>
        <v>0.54999999999999716</v>
      </c>
      <c r="H1192">
        <f t="shared" si="253"/>
        <v>3125.7275009999998</v>
      </c>
      <c r="I1192">
        <f t="shared" si="254"/>
        <v>334722349.77819556</v>
      </c>
      <c r="J1192">
        <f t="shared" si="265"/>
        <v>92.3</v>
      </c>
      <c r="K1192">
        <f t="shared" si="255"/>
        <v>1163519.9550000001</v>
      </c>
      <c r="L1192">
        <f t="shared" si="256"/>
        <v>5473643.8249999993</v>
      </c>
      <c r="M1192" s="42">
        <f t="shared" si="257"/>
        <v>341359.51355819555</v>
      </c>
      <c r="N1192">
        <f t="shared" si="258"/>
        <v>151.27020000000002</v>
      </c>
      <c r="O1192">
        <f t="shared" si="259"/>
        <v>3125.7275009999998</v>
      </c>
      <c r="P1192" s="43">
        <f t="shared" si="260"/>
        <v>3276.9977009999998</v>
      </c>
      <c r="Q1192" s="44">
        <f t="shared" si="261"/>
        <v>282704.68731266516</v>
      </c>
      <c r="R1192" t="str">
        <f t="shared" si="262"/>
        <v>Accelerating</v>
      </c>
      <c r="S1192">
        <f t="shared" si="263"/>
        <v>302466.88780229999</v>
      </c>
    </row>
    <row r="1193" spans="2:19" x14ac:dyDescent="0.3">
      <c r="B1193" s="25" t="s">
        <v>13</v>
      </c>
      <c r="C1193" s="25">
        <v>1185</v>
      </c>
      <c r="D1193" s="25">
        <v>163</v>
      </c>
      <c r="E1193" s="24">
        <v>92.8</v>
      </c>
      <c r="F1193" s="15">
        <f t="shared" si="264"/>
        <v>0.11111111111111072</v>
      </c>
      <c r="G1193" s="15">
        <f t="shared" si="252"/>
        <v>0.39999999999999863</v>
      </c>
      <c r="H1193">
        <f t="shared" si="253"/>
        <v>3159.6840960000004</v>
      </c>
      <c r="I1193">
        <f t="shared" si="254"/>
        <v>246494855.53919914</v>
      </c>
      <c r="J1193">
        <f t="shared" si="265"/>
        <v>92.8</v>
      </c>
      <c r="K1193">
        <f t="shared" si="255"/>
        <v>1169822.8799999999</v>
      </c>
      <c r="L1193">
        <f t="shared" si="256"/>
        <v>5533107.2000000002</v>
      </c>
      <c r="M1193" s="42">
        <f t="shared" si="257"/>
        <v>253197.78561919913</v>
      </c>
      <c r="N1193">
        <f t="shared" si="258"/>
        <v>151.27020000000002</v>
      </c>
      <c r="O1193">
        <f t="shared" si="259"/>
        <v>3159.684096</v>
      </c>
      <c r="P1193" s="43">
        <f t="shared" si="260"/>
        <v>3310.9542959999999</v>
      </c>
      <c r="Q1193" s="44">
        <f t="shared" si="261"/>
        <v>208012.53631999929</v>
      </c>
      <c r="R1193" t="str">
        <f t="shared" si="262"/>
        <v>Accelerating</v>
      </c>
      <c r="S1193">
        <f t="shared" si="263"/>
        <v>307256.55866879999</v>
      </c>
    </row>
    <row r="1194" spans="2:19" x14ac:dyDescent="0.3">
      <c r="B1194" s="25" t="s">
        <v>13</v>
      </c>
      <c r="C1194" s="25">
        <v>1186</v>
      </c>
      <c r="D1194" s="25">
        <v>164</v>
      </c>
      <c r="E1194" s="24">
        <v>93.1</v>
      </c>
      <c r="F1194" s="15">
        <f t="shared" si="264"/>
        <v>4.1666666666666269E-2</v>
      </c>
      <c r="G1194" s="15">
        <f t="shared" si="252"/>
        <v>0.14999999999999858</v>
      </c>
      <c r="H1194">
        <f t="shared" si="253"/>
        <v>3180.1461089999993</v>
      </c>
      <c r="I1194">
        <f t="shared" si="254"/>
        <v>93191266.590310842</v>
      </c>
      <c r="J1194">
        <f t="shared" si="265"/>
        <v>93.1</v>
      </c>
      <c r="K1194">
        <f t="shared" si="255"/>
        <v>1173604.635</v>
      </c>
      <c r="L1194">
        <f t="shared" si="256"/>
        <v>5568939.4249999989</v>
      </c>
      <c r="M1194" s="42">
        <f t="shared" si="257"/>
        <v>99933.810650310843</v>
      </c>
      <c r="N1194">
        <f t="shared" si="258"/>
        <v>151.27020000000002</v>
      </c>
      <c r="O1194">
        <f t="shared" si="259"/>
        <v>3180.1461089999998</v>
      </c>
      <c r="P1194" s="43">
        <f t="shared" si="260"/>
        <v>3331.4163089999997</v>
      </c>
      <c r="Q1194" s="44">
        <f t="shared" si="261"/>
        <v>78576.110109874237</v>
      </c>
      <c r="R1194" t="str">
        <f t="shared" si="262"/>
        <v>Accelerating</v>
      </c>
      <c r="S1194">
        <f t="shared" si="263"/>
        <v>310154.85836789996</v>
      </c>
    </row>
    <row r="1195" spans="2:19" x14ac:dyDescent="0.3">
      <c r="B1195" s="25" t="s">
        <v>13</v>
      </c>
      <c r="C1195" s="25">
        <v>1187</v>
      </c>
      <c r="D1195" s="25">
        <v>165</v>
      </c>
      <c r="E1195" s="24">
        <v>93.1</v>
      </c>
      <c r="F1195" s="15">
        <f t="shared" si="264"/>
        <v>0</v>
      </c>
      <c r="G1195" s="15">
        <f t="shared" si="252"/>
        <v>0</v>
      </c>
      <c r="H1195">
        <f t="shared" si="253"/>
        <v>3180.1461089999993</v>
      </c>
      <c r="I1195">
        <f t="shared" si="254"/>
        <v>0</v>
      </c>
      <c r="J1195">
        <f t="shared" si="265"/>
        <v>93.1</v>
      </c>
      <c r="K1195">
        <f t="shared" si="255"/>
        <v>1173604.635</v>
      </c>
      <c r="L1195">
        <f t="shared" si="256"/>
        <v>5568939.4249999989</v>
      </c>
      <c r="M1195" s="42">
        <f t="shared" si="257"/>
        <v>6742.5440599999984</v>
      </c>
      <c r="N1195">
        <f t="shared" si="258"/>
        <v>151.27020000000002</v>
      </c>
      <c r="O1195">
        <f t="shared" si="259"/>
        <v>3180.1461089999998</v>
      </c>
      <c r="P1195" s="43">
        <f t="shared" si="260"/>
        <v>3331.4163089999997</v>
      </c>
      <c r="Q1195" s="44">
        <f t="shared" si="261"/>
        <v>0</v>
      </c>
      <c r="R1195" t="str">
        <f t="shared" si="262"/>
        <v>None</v>
      </c>
      <c r="S1195">
        <f t="shared" si="263"/>
        <v>310154.85836789996</v>
      </c>
    </row>
    <row r="1196" spans="2:19" x14ac:dyDescent="0.3">
      <c r="B1196" s="25" t="s">
        <v>13</v>
      </c>
      <c r="C1196" s="25">
        <v>1188</v>
      </c>
      <c r="D1196" s="25">
        <v>166</v>
      </c>
      <c r="E1196" s="24">
        <v>93.1</v>
      </c>
      <c r="F1196" s="15">
        <f t="shared" si="264"/>
        <v>0</v>
      </c>
      <c r="G1196" s="15">
        <f t="shared" si="252"/>
        <v>0</v>
      </c>
      <c r="H1196">
        <f t="shared" si="253"/>
        <v>3180.1461089999993</v>
      </c>
      <c r="I1196">
        <f t="shared" si="254"/>
        <v>0</v>
      </c>
      <c r="J1196">
        <f t="shared" si="265"/>
        <v>93.1</v>
      </c>
      <c r="K1196">
        <f t="shared" si="255"/>
        <v>1173604.635</v>
      </c>
      <c r="L1196">
        <f t="shared" si="256"/>
        <v>5568939.4249999989</v>
      </c>
      <c r="M1196" s="42">
        <f t="shared" si="257"/>
        <v>6742.5440599999984</v>
      </c>
      <c r="N1196">
        <f t="shared" si="258"/>
        <v>151.27020000000002</v>
      </c>
      <c r="O1196">
        <f t="shared" si="259"/>
        <v>3180.1461089999998</v>
      </c>
      <c r="P1196" s="43">
        <f t="shared" si="260"/>
        <v>3331.4163089999997</v>
      </c>
      <c r="Q1196" s="44">
        <f t="shared" si="261"/>
        <v>0</v>
      </c>
      <c r="R1196" t="str">
        <f t="shared" si="262"/>
        <v>None</v>
      </c>
      <c r="S1196">
        <f t="shared" si="263"/>
        <v>310154.85836789996</v>
      </c>
    </row>
    <row r="1197" spans="2:19" x14ac:dyDescent="0.3">
      <c r="B1197" s="25" t="s">
        <v>13</v>
      </c>
      <c r="C1197" s="25">
        <v>1189</v>
      </c>
      <c r="D1197" s="25">
        <v>167</v>
      </c>
      <c r="E1197" s="24">
        <v>93.1</v>
      </c>
      <c r="F1197" s="15">
        <f t="shared" si="264"/>
        <v>0</v>
      </c>
      <c r="G1197" s="15">
        <f t="shared" si="252"/>
        <v>0</v>
      </c>
      <c r="H1197">
        <f t="shared" si="253"/>
        <v>3180.1461089999993</v>
      </c>
      <c r="I1197">
        <f t="shared" si="254"/>
        <v>0</v>
      </c>
      <c r="J1197">
        <f t="shared" si="265"/>
        <v>93.1</v>
      </c>
      <c r="K1197">
        <f t="shared" si="255"/>
        <v>1173604.635</v>
      </c>
      <c r="L1197">
        <f t="shared" si="256"/>
        <v>5568939.4249999989</v>
      </c>
      <c r="M1197" s="42">
        <f t="shared" si="257"/>
        <v>6742.5440599999984</v>
      </c>
      <c r="N1197">
        <f t="shared" si="258"/>
        <v>151.27020000000002</v>
      </c>
      <c r="O1197">
        <f t="shared" si="259"/>
        <v>3180.1461089999998</v>
      </c>
      <c r="P1197" s="43">
        <f t="shared" si="260"/>
        <v>3331.4163089999997</v>
      </c>
      <c r="Q1197" s="44">
        <f t="shared" si="261"/>
        <v>0</v>
      </c>
      <c r="R1197" t="str">
        <f t="shared" si="262"/>
        <v>None</v>
      </c>
      <c r="S1197">
        <f t="shared" si="263"/>
        <v>310154.85836789996</v>
      </c>
    </row>
    <row r="1198" spans="2:19" x14ac:dyDescent="0.3">
      <c r="B1198" s="25" t="s">
        <v>13</v>
      </c>
      <c r="C1198" s="25">
        <v>1190</v>
      </c>
      <c r="D1198" s="25">
        <v>168</v>
      </c>
      <c r="E1198" s="24">
        <v>93.1</v>
      </c>
      <c r="F1198" s="15">
        <f t="shared" si="264"/>
        <v>0</v>
      </c>
      <c r="G1198" s="15">
        <f t="shared" si="252"/>
        <v>0</v>
      </c>
      <c r="H1198">
        <f t="shared" si="253"/>
        <v>3180.1461089999993</v>
      </c>
      <c r="I1198">
        <f t="shared" si="254"/>
        <v>0</v>
      </c>
      <c r="J1198">
        <f t="shared" si="265"/>
        <v>93.1</v>
      </c>
      <c r="K1198">
        <f t="shared" si="255"/>
        <v>1173604.635</v>
      </c>
      <c r="L1198">
        <f t="shared" si="256"/>
        <v>5568939.4249999989</v>
      </c>
      <c r="M1198" s="42">
        <f t="shared" si="257"/>
        <v>6742.5440599999984</v>
      </c>
      <c r="N1198">
        <f t="shared" si="258"/>
        <v>151.27020000000002</v>
      </c>
      <c r="O1198">
        <f t="shared" si="259"/>
        <v>3180.1461089999998</v>
      </c>
      <c r="P1198" s="43">
        <f t="shared" si="260"/>
        <v>3331.4163089999997</v>
      </c>
      <c r="Q1198" s="44">
        <f t="shared" si="261"/>
        <v>0</v>
      </c>
      <c r="R1198" t="str">
        <f t="shared" si="262"/>
        <v>None</v>
      </c>
      <c r="S1198">
        <f t="shared" si="263"/>
        <v>310154.85836789996</v>
      </c>
    </row>
    <row r="1199" spans="2:19" x14ac:dyDescent="0.3">
      <c r="B1199" s="25" t="s">
        <v>13</v>
      </c>
      <c r="C1199" s="25">
        <v>1191</v>
      </c>
      <c r="D1199" s="25">
        <v>169</v>
      </c>
      <c r="E1199" s="24">
        <v>93.1</v>
      </c>
      <c r="F1199" s="15">
        <f t="shared" si="264"/>
        <v>0</v>
      </c>
      <c r="G1199" s="15">
        <f t="shared" si="252"/>
        <v>0</v>
      </c>
      <c r="H1199">
        <f t="shared" si="253"/>
        <v>3180.1461089999993</v>
      </c>
      <c r="I1199">
        <f t="shared" si="254"/>
        <v>0</v>
      </c>
      <c r="J1199">
        <f t="shared" si="265"/>
        <v>93.1</v>
      </c>
      <c r="K1199">
        <f t="shared" si="255"/>
        <v>1173604.635</v>
      </c>
      <c r="L1199">
        <f t="shared" si="256"/>
        <v>5568939.4249999989</v>
      </c>
      <c r="M1199" s="42">
        <f t="shared" si="257"/>
        <v>6742.5440599999984</v>
      </c>
      <c r="N1199">
        <f t="shared" si="258"/>
        <v>151.27020000000002</v>
      </c>
      <c r="O1199">
        <f t="shared" si="259"/>
        <v>3180.1461089999998</v>
      </c>
      <c r="P1199" s="43">
        <f t="shared" si="260"/>
        <v>3331.4163089999997</v>
      </c>
      <c r="Q1199" s="44">
        <f t="shared" si="261"/>
        <v>0</v>
      </c>
      <c r="R1199" t="str">
        <f t="shared" si="262"/>
        <v>None</v>
      </c>
      <c r="S1199">
        <f t="shared" si="263"/>
        <v>310154.85836789996</v>
      </c>
    </row>
    <row r="1200" spans="2:19" x14ac:dyDescent="0.3">
      <c r="B1200" s="25" t="s">
        <v>13</v>
      </c>
      <c r="C1200" s="25">
        <v>1192</v>
      </c>
      <c r="D1200" s="25">
        <v>170</v>
      </c>
      <c r="E1200" s="24">
        <v>93.1</v>
      </c>
      <c r="F1200" s="15">
        <f t="shared" si="264"/>
        <v>0</v>
      </c>
      <c r="G1200" s="15">
        <f t="shared" si="252"/>
        <v>0</v>
      </c>
      <c r="H1200">
        <f t="shared" si="253"/>
        <v>3180.1461089999993</v>
      </c>
      <c r="I1200">
        <f t="shared" si="254"/>
        <v>0</v>
      </c>
      <c r="J1200">
        <f t="shared" si="265"/>
        <v>93.1</v>
      </c>
      <c r="K1200">
        <f t="shared" si="255"/>
        <v>1173604.635</v>
      </c>
      <c r="L1200">
        <f t="shared" si="256"/>
        <v>5568939.4249999989</v>
      </c>
      <c r="M1200" s="42">
        <f t="shared" si="257"/>
        <v>6742.5440599999984</v>
      </c>
      <c r="N1200">
        <f t="shared" si="258"/>
        <v>151.27020000000002</v>
      </c>
      <c r="O1200">
        <f t="shared" si="259"/>
        <v>3180.1461089999998</v>
      </c>
      <c r="P1200" s="43">
        <f t="shared" si="260"/>
        <v>3331.4163089999997</v>
      </c>
      <c r="Q1200" s="44">
        <f t="shared" si="261"/>
        <v>0</v>
      </c>
      <c r="R1200" t="str">
        <f t="shared" si="262"/>
        <v>None</v>
      </c>
      <c r="S1200">
        <f t="shared" si="263"/>
        <v>310154.85836789996</v>
      </c>
    </row>
    <row r="1201" spans="2:19" x14ac:dyDescent="0.3">
      <c r="B1201" s="25" t="s">
        <v>13</v>
      </c>
      <c r="C1201" s="25">
        <v>1193</v>
      </c>
      <c r="D1201" s="25">
        <v>171</v>
      </c>
      <c r="E1201" s="24">
        <v>93.1</v>
      </c>
      <c r="F1201" s="15">
        <f t="shared" si="264"/>
        <v>0</v>
      </c>
      <c r="G1201" s="15">
        <f t="shared" si="252"/>
        <v>0</v>
      </c>
      <c r="H1201">
        <f t="shared" si="253"/>
        <v>3180.1461089999993</v>
      </c>
      <c r="I1201">
        <f t="shared" si="254"/>
        <v>0</v>
      </c>
      <c r="J1201">
        <f t="shared" si="265"/>
        <v>93.1</v>
      </c>
      <c r="K1201">
        <f t="shared" si="255"/>
        <v>1173604.635</v>
      </c>
      <c r="L1201">
        <f t="shared" si="256"/>
        <v>5568939.4249999989</v>
      </c>
      <c r="M1201" s="42">
        <f t="shared" si="257"/>
        <v>6742.5440599999984</v>
      </c>
      <c r="N1201">
        <f t="shared" si="258"/>
        <v>151.27020000000002</v>
      </c>
      <c r="O1201">
        <f t="shared" si="259"/>
        <v>3180.1461089999998</v>
      </c>
      <c r="P1201" s="43">
        <f t="shared" si="260"/>
        <v>3331.4163089999997</v>
      </c>
      <c r="Q1201" s="44">
        <f t="shared" si="261"/>
        <v>0</v>
      </c>
      <c r="R1201" t="str">
        <f t="shared" si="262"/>
        <v>None</v>
      </c>
      <c r="S1201">
        <f t="shared" si="263"/>
        <v>310154.85836789996</v>
      </c>
    </row>
    <row r="1202" spans="2:19" x14ac:dyDescent="0.3">
      <c r="B1202" s="25" t="s">
        <v>13</v>
      </c>
      <c r="C1202" s="25">
        <v>1194</v>
      </c>
      <c r="D1202" s="25">
        <v>172</v>
      </c>
      <c r="E1202" s="24">
        <v>93.1</v>
      </c>
      <c r="F1202" s="15">
        <f t="shared" si="264"/>
        <v>0</v>
      </c>
      <c r="G1202" s="15">
        <f t="shared" si="252"/>
        <v>0</v>
      </c>
      <c r="H1202">
        <f t="shared" si="253"/>
        <v>3180.1461089999993</v>
      </c>
      <c r="I1202">
        <f t="shared" si="254"/>
        <v>0</v>
      </c>
      <c r="J1202">
        <f t="shared" si="265"/>
        <v>93.1</v>
      </c>
      <c r="K1202">
        <f t="shared" si="255"/>
        <v>1173604.635</v>
      </c>
      <c r="L1202">
        <f t="shared" si="256"/>
        <v>5568939.4249999989</v>
      </c>
      <c r="M1202" s="42">
        <f t="shared" si="257"/>
        <v>6742.5440599999984</v>
      </c>
      <c r="N1202">
        <f t="shared" si="258"/>
        <v>151.27020000000002</v>
      </c>
      <c r="O1202">
        <f t="shared" si="259"/>
        <v>3180.1461089999998</v>
      </c>
      <c r="P1202" s="43">
        <f t="shared" si="260"/>
        <v>3331.4163089999997</v>
      </c>
      <c r="Q1202" s="44">
        <f t="shared" si="261"/>
        <v>0</v>
      </c>
      <c r="R1202" t="str">
        <f t="shared" si="262"/>
        <v>None</v>
      </c>
      <c r="S1202">
        <f t="shared" si="263"/>
        <v>310154.85836789996</v>
      </c>
    </row>
    <row r="1203" spans="2:19" x14ac:dyDescent="0.3">
      <c r="B1203" s="25" t="s">
        <v>13</v>
      </c>
      <c r="C1203" s="25">
        <v>1195</v>
      </c>
      <c r="D1203" s="25">
        <v>173</v>
      </c>
      <c r="E1203" s="24">
        <v>93.1</v>
      </c>
      <c r="F1203" s="15">
        <f t="shared" si="264"/>
        <v>1.3888888888890073E-2</v>
      </c>
      <c r="G1203" s="15">
        <f t="shared" si="252"/>
        <v>5.000000000000427E-2</v>
      </c>
      <c r="H1203">
        <f t="shared" si="253"/>
        <v>3180.1461089999993</v>
      </c>
      <c r="I1203">
        <f t="shared" si="254"/>
        <v>31537001.022952162</v>
      </c>
      <c r="J1203">
        <f t="shared" si="265"/>
        <v>93.1</v>
      </c>
      <c r="K1203">
        <f t="shared" si="255"/>
        <v>1173604.635</v>
      </c>
      <c r="L1203">
        <f t="shared" si="256"/>
        <v>5568939.4249999989</v>
      </c>
      <c r="M1203" s="42">
        <f t="shared" si="257"/>
        <v>38279.545082952165</v>
      </c>
      <c r="N1203">
        <f t="shared" si="258"/>
        <v>151.27020000000002</v>
      </c>
      <c r="O1203">
        <f t="shared" si="259"/>
        <v>3180.1461089999998</v>
      </c>
      <c r="P1203" s="43">
        <f t="shared" si="260"/>
        <v>3331.4163089999997</v>
      </c>
      <c r="Q1203" s="44">
        <f t="shared" si="261"/>
        <v>26390.795835106412</v>
      </c>
      <c r="R1203" t="str">
        <f t="shared" si="262"/>
        <v>Accelerating</v>
      </c>
      <c r="S1203">
        <f t="shared" si="263"/>
        <v>310154.85836789996</v>
      </c>
    </row>
    <row r="1204" spans="2:19" x14ac:dyDescent="0.3">
      <c r="B1204" s="25" t="s">
        <v>13</v>
      </c>
      <c r="C1204" s="25">
        <v>1196</v>
      </c>
      <c r="D1204" s="25">
        <v>174</v>
      </c>
      <c r="E1204" s="24">
        <v>93.2</v>
      </c>
      <c r="F1204" s="15">
        <f t="shared" si="264"/>
        <v>1.3888888888890073E-2</v>
      </c>
      <c r="G1204" s="15">
        <f t="shared" si="252"/>
        <v>5.000000000000427E-2</v>
      </c>
      <c r="H1204">
        <f t="shared" si="253"/>
        <v>3186.981456</v>
      </c>
      <c r="I1204">
        <f t="shared" si="254"/>
        <v>31657703.238653366</v>
      </c>
      <c r="J1204">
        <f t="shared" si="265"/>
        <v>93.2</v>
      </c>
      <c r="K1204">
        <f t="shared" si="255"/>
        <v>1174865.22</v>
      </c>
      <c r="L1204">
        <f t="shared" si="256"/>
        <v>5580909.2000000002</v>
      </c>
      <c r="M1204" s="42">
        <f t="shared" si="257"/>
        <v>38413.477658653363</v>
      </c>
      <c r="N1204">
        <f t="shared" si="258"/>
        <v>151.27020000000002</v>
      </c>
      <c r="O1204">
        <f t="shared" si="259"/>
        <v>3186.981456</v>
      </c>
      <c r="P1204" s="43">
        <f t="shared" si="260"/>
        <v>3338.2516559999999</v>
      </c>
      <c r="Q1204" s="44">
        <f t="shared" si="261"/>
        <v>26469.651537335591</v>
      </c>
      <c r="R1204" t="str">
        <f t="shared" si="262"/>
        <v>Accelerating</v>
      </c>
      <c r="S1204">
        <f t="shared" si="263"/>
        <v>311125.05433920003</v>
      </c>
    </row>
    <row r="1205" spans="2:19" x14ac:dyDescent="0.3">
      <c r="B1205" s="25" t="s">
        <v>13</v>
      </c>
      <c r="C1205" s="25">
        <v>1197</v>
      </c>
      <c r="D1205" s="25">
        <v>175</v>
      </c>
      <c r="E1205" s="24">
        <v>93.2</v>
      </c>
      <c r="F1205" s="15">
        <f t="shared" si="264"/>
        <v>1.3888888888888099E-2</v>
      </c>
      <c r="G1205" s="15">
        <f t="shared" si="252"/>
        <v>4.9999999999997158E-2</v>
      </c>
      <c r="H1205">
        <f t="shared" si="253"/>
        <v>3186.981456</v>
      </c>
      <c r="I1205">
        <f t="shared" si="254"/>
        <v>31710664.673539195</v>
      </c>
      <c r="J1205">
        <f t="shared" si="265"/>
        <v>93.2</v>
      </c>
      <c r="K1205">
        <f t="shared" si="255"/>
        <v>1174865.22</v>
      </c>
      <c r="L1205">
        <f t="shared" si="256"/>
        <v>5580909.2000000002</v>
      </c>
      <c r="M1205" s="42">
        <f t="shared" si="257"/>
        <v>38466.439093539193</v>
      </c>
      <c r="N1205">
        <f t="shared" si="258"/>
        <v>151.27020000000002</v>
      </c>
      <c r="O1205">
        <f t="shared" si="259"/>
        <v>3186.981456</v>
      </c>
      <c r="P1205" s="43">
        <f t="shared" si="260"/>
        <v>3338.2516559999999</v>
      </c>
      <c r="Q1205" s="44">
        <f t="shared" si="261"/>
        <v>26491.783352998493</v>
      </c>
      <c r="R1205" t="str">
        <f t="shared" si="262"/>
        <v>Accelerating</v>
      </c>
      <c r="S1205">
        <f t="shared" si="263"/>
        <v>311125.05433920003</v>
      </c>
    </row>
    <row r="1206" spans="2:19" x14ac:dyDescent="0.3">
      <c r="B1206" s="25" t="s">
        <v>13</v>
      </c>
      <c r="C1206" s="25">
        <v>1198</v>
      </c>
      <c r="D1206" s="25">
        <v>176</v>
      </c>
      <c r="E1206" s="24">
        <v>93.3</v>
      </c>
      <c r="F1206" s="15">
        <f t="shared" si="264"/>
        <v>6.9444444444444448E-2</v>
      </c>
      <c r="G1206" s="15">
        <f t="shared" si="252"/>
        <v>0.25000000000000006</v>
      </c>
      <c r="H1206">
        <f t="shared" si="253"/>
        <v>3193.8241410000001</v>
      </c>
      <c r="I1206">
        <f t="shared" si="254"/>
        <v>159159346.61318627</v>
      </c>
      <c r="J1206">
        <f t="shared" si="265"/>
        <v>93.3</v>
      </c>
      <c r="K1206">
        <f t="shared" si="255"/>
        <v>1176125.8049999999</v>
      </c>
      <c r="L1206">
        <f t="shared" si="256"/>
        <v>5592891.8249999993</v>
      </c>
      <c r="M1206" s="42">
        <f t="shared" si="257"/>
        <v>165928.36424318625</v>
      </c>
      <c r="N1206">
        <f t="shared" si="258"/>
        <v>151.27020000000002</v>
      </c>
      <c r="O1206">
        <f t="shared" si="259"/>
        <v>3193.8241409999996</v>
      </c>
      <c r="P1206" s="43">
        <f t="shared" si="260"/>
        <v>3345.0943409999995</v>
      </c>
      <c r="Q1206" s="44">
        <f t="shared" si="261"/>
        <v>132854.212531875</v>
      </c>
      <c r="R1206" t="str">
        <f t="shared" si="262"/>
        <v>Accelerating</v>
      </c>
      <c r="S1206">
        <f t="shared" si="263"/>
        <v>312097.30201529997</v>
      </c>
    </row>
    <row r="1207" spans="2:19" x14ac:dyDescent="0.3">
      <c r="B1207" s="25" t="s">
        <v>13</v>
      </c>
      <c r="C1207" s="25">
        <v>1199</v>
      </c>
      <c r="D1207" s="25">
        <v>177</v>
      </c>
      <c r="E1207" s="24">
        <v>93.7</v>
      </c>
      <c r="F1207" s="15">
        <f t="shared" si="264"/>
        <v>0.12500000000000078</v>
      </c>
      <c r="G1207" s="15">
        <f t="shared" si="252"/>
        <v>0.45000000000000279</v>
      </c>
      <c r="H1207">
        <f t="shared" si="253"/>
        <v>3221.2682610000002</v>
      </c>
      <c r="I1207">
        <f t="shared" si="254"/>
        <v>289431154.58011812</v>
      </c>
      <c r="J1207">
        <f t="shared" si="265"/>
        <v>93.7</v>
      </c>
      <c r="K1207">
        <f t="shared" si="255"/>
        <v>1181168.145</v>
      </c>
      <c r="L1207">
        <f t="shared" si="256"/>
        <v>5640950.8250000002</v>
      </c>
      <c r="M1207" s="42">
        <f t="shared" si="257"/>
        <v>296253.27355011809</v>
      </c>
      <c r="N1207">
        <f t="shared" si="258"/>
        <v>151.27020000000002</v>
      </c>
      <c r="O1207">
        <f t="shared" si="259"/>
        <v>3221.2682610000002</v>
      </c>
      <c r="P1207" s="43">
        <f t="shared" si="260"/>
        <v>3372.5384610000001</v>
      </c>
      <c r="Q1207" s="44">
        <f t="shared" si="261"/>
        <v>241393.790308689</v>
      </c>
      <c r="R1207" t="str">
        <f t="shared" si="262"/>
        <v>Accelerating</v>
      </c>
      <c r="S1207">
        <f t="shared" si="263"/>
        <v>316006.85379570001</v>
      </c>
    </row>
    <row r="1208" spans="2:19" x14ac:dyDescent="0.3">
      <c r="B1208" s="25" t="s">
        <v>13</v>
      </c>
      <c r="C1208" s="25">
        <v>1200</v>
      </c>
      <c r="D1208" s="25">
        <v>178</v>
      </c>
      <c r="E1208" s="24">
        <v>94.2</v>
      </c>
      <c r="F1208" s="15">
        <f t="shared" si="264"/>
        <v>0.18055555555555516</v>
      </c>
      <c r="G1208" s="15">
        <f t="shared" si="252"/>
        <v>0.64999999999999858</v>
      </c>
      <c r="H1208">
        <f t="shared" si="253"/>
        <v>3255.7385160000008</v>
      </c>
      <c r="I1208">
        <f t="shared" si="254"/>
        <v>423246007.07999921</v>
      </c>
      <c r="J1208">
        <f t="shared" si="265"/>
        <v>94.2</v>
      </c>
      <c r="K1208">
        <f t="shared" si="255"/>
        <v>1187471.07</v>
      </c>
      <c r="L1208">
        <f t="shared" si="256"/>
        <v>5701313.7000000011</v>
      </c>
      <c r="M1208" s="42">
        <f t="shared" si="257"/>
        <v>430134.79184999916</v>
      </c>
      <c r="N1208">
        <f t="shared" si="258"/>
        <v>151.27020000000002</v>
      </c>
      <c r="O1208">
        <f t="shared" si="259"/>
        <v>3255.7385160000003</v>
      </c>
      <c r="P1208" s="43">
        <f t="shared" si="260"/>
        <v>3407.0087160000003</v>
      </c>
      <c r="Q1208" s="44">
        <f t="shared" si="261"/>
        <v>352705.00589999935</v>
      </c>
      <c r="R1208" t="str">
        <f t="shared" si="262"/>
        <v>Accelerating</v>
      </c>
      <c r="S1208">
        <f t="shared" si="263"/>
        <v>320940.22104720003</v>
      </c>
    </row>
    <row r="1209" spans="2:19" x14ac:dyDescent="0.3">
      <c r="B1209" s="25" t="s">
        <v>13</v>
      </c>
      <c r="C1209" s="25">
        <v>1201</v>
      </c>
      <c r="D1209" s="25">
        <v>179</v>
      </c>
      <c r="E1209" s="24">
        <v>95</v>
      </c>
      <c r="F1209" s="15">
        <f t="shared" si="264"/>
        <v>0.22222222222222143</v>
      </c>
      <c r="G1209" s="15">
        <f t="shared" si="252"/>
        <v>0.79999999999999727</v>
      </c>
      <c r="H1209">
        <f t="shared" si="253"/>
        <v>3311.2725</v>
      </c>
      <c r="I1209">
        <f t="shared" si="254"/>
        <v>530686973.91916478</v>
      </c>
      <c r="J1209">
        <f t="shared" si="265"/>
        <v>95</v>
      </c>
      <c r="K1209">
        <f t="shared" si="255"/>
        <v>1197555.75</v>
      </c>
      <c r="L1209">
        <f t="shared" si="256"/>
        <v>5798562.5</v>
      </c>
      <c r="M1209" s="42">
        <f t="shared" si="257"/>
        <v>537683.0921691648</v>
      </c>
      <c r="N1209">
        <f t="shared" si="258"/>
        <v>151.27020000000002</v>
      </c>
      <c r="O1209">
        <f t="shared" si="259"/>
        <v>3311.2725</v>
      </c>
      <c r="P1209" s="43">
        <f t="shared" si="260"/>
        <v>3462.5427</v>
      </c>
      <c r="Q1209" s="44">
        <f t="shared" si="261"/>
        <v>441870.91916666512</v>
      </c>
      <c r="R1209" t="str">
        <f t="shared" si="262"/>
        <v>Accelerating</v>
      </c>
      <c r="S1209">
        <f t="shared" si="263"/>
        <v>328941.55650000001</v>
      </c>
    </row>
    <row r="1210" spans="2:19" x14ac:dyDescent="0.3">
      <c r="B1210" s="25" t="s">
        <v>13</v>
      </c>
      <c r="C1210" s="25">
        <v>1202</v>
      </c>
      <c r="D1210" s="25">
        <v>180</v>
      </c>
      <c r="E1210" s="24">
        <v>95.8</v>
      </c>
      <c r="F1210" s="15">
        <f t="shared" si="264"/>
        <v>0.19444444444444522</v>
      </c>
      <c r="G1210" s="15">
        <f t="shared" si="252"/>
        <v>0.70000000000000284</v>
      </c>
      <c r="H1210">
        <f t="shared" si="253"/>
        <v>3367.276116</v>
      </c>
      <c r="I1210">
        <f t="shared" si="254"/>
        <v>472991361.25706923</v>
      </c>
      <c r="J1210">
        <f t="shared" si="265"/>
        <v>95.8</v>
      </c>
      <c r="K1210">
        <f t="shared" si="255"/>
        <v>1207640.43</v>
      </c>
      <c r="L1210">
        <f t="shared" si="256"/>
        <v>5896633.6999999993</v>
      </c>
      <c r="M1210" s="42">
        <f t="shared" si="257"/>
        <v>480095.6353870692</v>
      </c>
      <c r="N1210">
        <f t="shared" si="258"/>
        <v>151.27020000000002</v>
      </c>
      <c r="O1210">
        <f t="shared" si="259"/>
        <v>3367.276116</v>
      </c>
      <c r="P1210" s="43">
        <f t="shared" si="260"/>
        <v>3518.5463159999999</v>
      </c>
      <c r="Q1210" s="44">
        <f t="shared" si="261"/>
        <v>393503.62833366822</v>
      </c>
      <c r="R1210" t="str">
        <f t="shared" si="262"/>
        <v>Accelerating</v>
      </c>
      <c r="S1210">
        <f t="shared" si="263"/>
        <v>337076.7370728</v>
      </c>
    </row>
    <row r="1211" spans="2:19" x14ac:dyDescent="0.3">
      <c r="B1211" s="25" t="s">
        <v>13</v>
      </c>
      <c r="C1211" s="25">
        <v>1203</v>
      </c>
      <c r="D1211" s="25">
        <v>181</v>
      </c>
      <c r="E1211" s="24">
        <v>96.4</v>
      </c>
      <c r="F1211" s="15">
        <f t="shared" si="264"/>
        <v>0.1388888888888889</v>
      </c>
      <c r="G1211" s="15">
        <f t="shared" si="252"/>
        <v>0.50000000000000011</v>
      </c>
      <c r="H1211">
        <f t="shared" si="253"/>
        <v>3409.5870240000008</v>
      </c>
      <c r="I1211">
        <f t="shared" si="254"/>
        <v>342665626.90389007</v>
      </c>
      <c r="J1211">
        <f t="shared" si="265"/>
        <v>96.4</v>
      </c>
      <c r="K1211">
        <f t="shared" si="255"/>
        <v>1215203.9400000002</v>
      </c>
      <c r="L1211">
        <f t="shared" si="256"/>
        <v>5970726.8000000007</v>
      </c>
      <c r="M1211" s="42">
        <f t="shared" si="257"/>
        <v>349851.55764389009</v>
      </c>
      <c r="N1211">
        <f t="shared" si="258"/>
        <v>151.27020000000002</v>
      </c>
      <c r="O1211">
        <f t="shared" si="259"/>
        <v>3409.5870240000004</v>
      </c>
      <c r="P1211" s="43">
        <f t="shared" si="260"/>
        <v>3560.8572240000003</v>
      </c>
      <c r="Q1211" s="44">
        <f t="shared" si="261"/>
        <v>284842.58263000008</v>
      </c>
      <c r="R1211" t="str">
        <f t="shared" si="262"/>
        <v>Accelerating</v>
      </c>
      <c r="S1211">
        <f t="shared" si="263"/>
        <v>343266.63639360003</v>
      </c>
    </row>
    <row r="1212" spans="2:19" x14ac:dyDescent="0.3">
      <c r="B1212" s="25" t="s">
        <v>13</v>
      </c>
      <c r="C1212" s="25">
        <v>1204</v>
      </c>
      <c r="D1212" s="25">
        <v>182</v>
      </c>
      <c r="E1212" s="24">
        <v>96.8</v>
      </c>
      <c r="F1212" s="15">
        <f t="shared" si="264"/>
        <v>8.3333333333332538E-2</v>
      </c>
      <c r="G1212" s="15">
        <f t="shared" si="252"/>
        <v>0.29999999999999716</v>
      </c>
      <c r="H1212">
        <f t="shared" si="253"/>
        <v>3437.9410560000001</v>
      </c>
      <c r="I1212">
        <f t="shared" si="254"/>
        <v>207653931.74310201</v>
      </c>
      <c r="J1212">
        <f t="shared" si="265"/>
        <v>96.8</v>
      </c>
      <c r="K1212">
        <f t="shared" si="255"/>
        <v>1220246.28</v>
      </c>
      <c r="L1212">
        <f t="shared" si="256"/>
        <v>6020379.2000000002</v>
      </c>
      <c r="M1212" s="42">
        <f t="shared" si="257"/>
        <v>214894.55722310199</v>
      </c>
      <c r="N1212">
        <f t="shared" si="258"/>
        <v>151.27020000000002</v>
      </c>
      <c r="O1212">
        <f t="shared" si="259"/>
        <v>3437.9410560000001</v>
      </c>
      <c r="P1212" s="43">
        <f t="shared" si="260"/>
        <v>3589.211256</v>
      </c>
      <c r="Q1212" s="44">
        <f t="shared" si="261"/>
        <v>172470.04297599834</v>
      </c>
      <c r="R1212" t="str">
        <f t="shared" si="262"/>
        <v>Accelerating</v>
      </c>
      <c r="S1212">
        <f t="shared" si="263"/>
        <v>347435.64958079997</v>
      </c>
    </row>
    <row r="1213" spans="2:19" x14ac:dyDescent="0.3">
      <c r="B1213" s="25" t="s">
        <v>13</v>
      </c>
      <c r="C1213" s="25">
        <v>1205</v>
      </c>
      <c r="D1213" s="25">
        <v>183</v>
      </c>
      <c r="E1213" s="24">
        <v>97</v>
      </c>
      <c r="F1213" s="15">
        <f t="shared" si="264"/>
        <v>4.1666666666666269E-2</v>
      </c>
      <c r="G1213" s="15">
        <f t="shared" si="252"/>
        <v>0.14999999999999858</v>
      </c>
      <c r="H1213">
        <f t="shared" si="253"/>
        <v>3452.1621</v>
      </c>
      <c r="I1213">
        <f t="shared" si="254"/>
        <v>104429701.52609275</v>
      </c>
      <c r="J1213">
        <f t="shared" si="265"/>
        <v>97</v>
      </c>
      <c r="K1213">
        <f t="shared" si="255"/>
        <v>1222767.45</v>
      </c>
      <c r="L1213">
        <f t="shared" si="256"/>
        <v>6045282.5</v>
      </c>
      <c r="M1213" s="42">
        <f t="shared" si="257"/>
        <v>111697.75147609276</v>
      </c>
      <c r="N1213">
        <f t="shared" si="258"/>
        <v>151.27020000000002</v>
      </c>
      <c r="O1213">
        <f t="shared" si="259"/>
        <v>3452.1621</v>
      </c>
      <c r="P1213" s="43">
        <f t="shared" si="260"/>
        <v>3603.4322999999999</v>
      </c>
      <c r="Q1213" s="44">
        <f t="shared" si="261"/>
        <v>86663.652718749174</v>
      </c>
      <c r="R1213" t="str">
        <f t="shared" si="262"/>
        <v>Accelerating</v>
      </c>
      <c r="S1213">
        <f t="shared" si="263"/>
        <v>349532.93309999997</v>
      </c>
    </row>
    <row r="1214" spans="2:19" x14ac:dyDescent="0.3">
      <c r="B1214" s="25" t="s">
        <v>13</v>
      </c>
      <c r="C1214" s="25">
        <v>1206</v>
      </c>
      <c r="D1214" s="25">
        <v>184</v>
      </c>
      <c r="E1214" s="24">
        <v>97.1</v>
      </c>
      <c r="F1214" s="15">
        <f t="shared" si="264"/>
        <v>2.7777777777778172E-2</v>
      </c>
      <c r="G1214" s="15">
        <f t="shared" si="252"/>
        <v>0.10000000000000142</v>
      </c>
      <c r="H1214">
        <f t="shared" si="253"/>
        <v>3459.2836289999991</v>
      </c>
      <c r="I1214">
        <f t="shared" si="254"/>
        <v>69879258.947615474</v>
      </c>
      <c r="J1214">
        <f t="shared" si="265"/>
        <v>97.1</v>
      </c>
      <c r="K1214">
        <f t="shared" si="255"/>
        <v>1224028.0349999999</v>
      </c>
      <c r="L1214">
        <f t="shared" si="256"/>
        <v>6057753.4249999989</v>
      </c>
      <c r="M1214" s="42">
        <f t="shared" si="257"/>
        <v>77161.040407615466</v>
      </c>
      <c r="N1214">
        <f t="shared" si="258"/>
        <v>151.27020000000002</v>
      </c>
      <c r="O1214">
        <f t="shared" si="259"/>
        <v>3459.2836289999991</v>
      </c>
      <c r="P1214" s="43">
        <f t="shared" si="260"/>
        <v>3610.553828999999</v>
      </c>
      <c r="Q1214" s="44">
        <f t="shared" si="261"/>
        <v>57943.00078575081</v>
      </c>
      <c r="R1214" t="str">
        <f t="shared" si="262"/>
        <v>Accelerating</v>
      </c>
      <c r="S1214">
        <f t="shared" si="263"/>
        <v>350584.7767958999</v>
      </c>
    </row>
    <row r="1215" spans="2:19" x14ac:dyDescent="0.3">
      <c r="B1215" s="25" t="s">
        <v>13</v>
      </c>
      <c r="C1215" s="25">
        <v>1207</v>
      </c>
      <c r="D1215" s="25">
        <v>185</v>
      </c>
      <c r="E1215" s="24">
        <v>97.2</v>
      </c>
      <c r="F1215" s="15">
        <f t="shared" si="264"/>
        <v>2.7777777777778172E-2</v>
      </c>
      <c r="G1215" s="15">
        <f t="shared" si="252"/>
        <v>0.10000000000000142</v>
      </c>
      <c r="H1215">
        <f t="shared" si="253"/>
        <v>3466.4124960000004</v>
      </c>
      <c r="I1215">
        <f t="shared" si="254"/>
        <v>70139438.588682994</v>
      </c>
      <c r="J1215">
        <f t="shared" si="265"/>
        <v>97.2</v>
      </c>
      <c r="K1215">
        <f t="shared" si="255"/>
        <v>1225288.6200000001</v>
      </c>
      <c r="L1215">
        <f t="shared" si="256"/>
        <v>6070237.2000000002</v>
      </c>
      <c r="M1215" s="42">
        <f t="shared" si="257"/>
        <v>77434.964408683009</v>
      </c>
      <c r="N1215">
        <f t="shared" si="258"/>
        <v>151.27020000000002</v>
      </c>
      <c r="O1215">
        <f t="shared" si="259"/>
        <v>3466.4124959999999</v>
      </c>
      <c r="P1215" s="43">
        <f t="shared" si="260"/>
        <v>3617.6826959999999</v>
      </c>
      <c r="Q1215" s="44">
        <f t="shared" si="261"/>
        <v>58110.553926000823</v>
      </c>
      <c r="R1215" t="str">
        <f t="shared" si="262"/>
        <v>Accelerating</v>
      </c>
      <c r="S1215">
        <f t="shared" si="263"/>
        <v>351638.75805120001</v>
      </c>
    </row>
    <row r="1216" spans="2:19" x14ac:dyDescent="0.3">
      <c r="B1216" s="25" t="s">
        <v>13</v>
      </c>
      <c r="C1216" s="25">
        <v>1208</v>
      </c>
      <c r="D1216" s="25">
        <v>186</v>
      </c>
      <c r="E1216" s="24">
        <v>97.3</v>
      </c>
      <c r="F1216" s="15">
        <f t="shared" si="264"/>
        <v>2.7777777777778172E-2</v>
      </c>
      <c r="G1216" s="15">
        <f t="shared" si="252"/>
        <v>0.10000000000000142</v>
      </c>
      <c r="H1216">
        <f t="shared" si="253"/>
        <v>3473.5487010000002</v>
      </c>
      <c r="I1216">
        <f t="shared" si="254"/>
        <v>70400341.272446334</v>
      </c>
      <c r="J1216">
        <f t="shared" si="265"/>
        <v>97.3</v>
      </c>
      <c r="K1216">
        <f t="shared" si="255"/>
        <v>1226549.2050000001</v>
      </c>
      <c r="L1216">
        <f t="shared" si="256"/>
        <v>6082733.8249999993</v>
      </c>
      <c r="M1216" s="42">
        <f t="shared" si="257"/>
        <v>77709.624302446333</v>
      </c>
      <c r="N1216">
        <f t="shared" si="258"/>
        <v>151.27020000000002</v>
      </c>
      <c r="O1216">
        <f t="shared" si="259"/>
        <v>3473.5487009999997</v>
      </c>
      <c r="P1216" s="43">
        <f t="shared" si="260"/>
        <v>3624.8189009999996</v>
      </c>
      <c r="Q1216" s="44">
        <f t="shared" si="261"/>
        <v>58278.428205667493</v>
      </c>
      <c r="R1216" t="str">
        <f t="shared" si="262"/>
        <v>Accelerating</v>
      </c>
      <c r="S1216">
        <f t="shared" si="263"/>
        <v>352694.87906729995</v>
      </c>
    </row>
    <row r="1217" spans="2:19" x14ac:dyDescent="0.3">
      <c r="B1217" s="25" t="s">
        <v>13</v>
      </c>
      <c r="C1217" s="25">
        <v>1209</v>
      </c>
      <c r="D1217" s="25">
        <v>187</v>
      </c>
      <c r="E1217" s="24">
        <v>97.4</v>
      </c>
      <c r="F1217" s="15">
        <f t="shared" si="264"/>
        <v>1.3888888888890073E-2</v>
      </c>
      <c r="G1217" s="15">
        <f t="shared" si="252"/>
        <v>5.000000000000427E-2</v>
      </c>
      <c r="H1217">
        <f t="shared" si="253"/>
        <v>3480.6922440000003</v>
      </c>
      <c r="I1217">
        <f t="shared" si="254"/>
        <v>35330984.165990263</v>
      </c>
      <c r="J1217">
        <f t="shared" si="265"/>
        <v>97.4</v>
      </c>
      <c r="K1217">
        <f t="shared" si="255"/>
        <v>1227809.79</v>
      </c>
      <c r="L1217">
        <f t="shared" si="256"/>
        <v>6095243.2999999998</v>
      </c>
      <c r="M1217" s="42">
        <f t="shared" si="257"/>
        <v>42654.037255990261</v>
      </c>
      <c r="N1217">
        <f t="shared" si="258"/>
        <v>151.27020000000002</v>
      </c>
      <c r="O1217">
        <f t="shared" si="259"/>
        <v>3480.6922440000003</v>
      </c>
      <c r="P1217" s="43">
        <f t="shared" si="260"/>
        <v>3631.9624440000002</v>
      </c>
      <c r="Q1217" s="44">
        <f t="shared" si="261"/>
        <v>29223.311965252491</v>
      </c>
      <c r="R1217" t="str">
        <f t="shared" si="262"/>
        <v>Accelerating</v>
      </c>
      <c r="S1217">
        <f t="shared" si="263"/>
        <v>353753.14204560005</v>
      </c>
    </row>
    <row r="1218" spans="2:19" x14ac:dyDescent="0.3">
      <c r="B1218" s="25" t="s">
        <v>13</v>
      </c>
      <c r="C1218" s="25">
        <v>1210</v>
      </c>
      <c r="D1218" s="25">
        <v>188</v>
      </c>
      <c r="E1218" s="24">
        <v>97.4</v>
      </c>
      <c r="F1218" s="15">
        <f t="shared" si="264"/>
        <v>0</v>
      </c>
      <c r="G1218" s="15">
        <f t="shared" si="252"/>
        <v>0</v>
      </c>
      <c r="H1218">
        <f t="shared" si="253"/>
        <v>3480.6922440000003</v>
      </c>
      <c r="I1218">
        <f t="shared" si="254"/>
        <v>0</v>
      </c>
      <c r="J1218">
        <f t="shared" si="265"/>
        <v>97.4</v>
      </c>
      <c r="K1218">
        <f t="shared" si="255"/>
        <v>1227809.79</v>
      </c>
      <c r="L1218">
        <f t="shared" si="256"/>
        <v>6095243.2999999998</v>
      </c>
      <c r="M1218" s="42">
        <f t="shared" si="257"/>
        <v>7323.0530899999994</v>
      </c>
      <c r="N1218">
        <f t="shared" si="258"/>
        <v>151.27020000000002</v>
      </c>
      <c r="O1218">
        <f t="shared" si="259"/>
        <v>3480.6922440000003</v>
      </c>
      <c r="P1218" s="43">
        <f t="shared" si="260"/>
        <v>3631.9624440000002</v>
      </c>
      <c r="Q1218" s="44">
        <f t="shared" si="261"/>
        <v>0</v>
      </c>
      <c r="R1218" t="str">
        <f t="shared" si="262"/>
        <v>None</v>
      </c>
      <c r="S1218">
        <f t="shared" si="263"/>
        <v>353753.14204560005</v>
      </c>
    </row>
    <row r="1219" spans="2:19" x14ac:dyDescent="0.3">
      <c r="B1219" s="25" t="s">
        <v>13</v>
      </c>
      <c r="C1219" s="25">
        <v>1211</v>
      </c>
      <c r="D1219" s="25">
        <v>189</v>
      </c>
      <c r="E1219" s="24">
        <v>97.4</v>
      </c>
      <c r="F1219" s="15">
        <f t="shared" si="264"/>
        <v>0</v>
      </c>
      <c r="G1219" s="15">
        <f t="shared" si="252"/>
        <v>0</v>
      </c>
      <c r="H1219">
        <f t="shared" si="253"/>
        <v>3480.6922440000003</v>
      </c>
      <c r="I1219">
        <f t="shared" si="254"/>
        <v>0</v>
      </c>
      <c r="J1219">
        <f t="shared" si="265"/>
        <v>97.4</v>
      </c>
      <c r="K1219">
        <f t="shared" si="255"/>
        <v>1227809.79</v>
      </c>
      <c r="L1219">
        <f t="shared" si="256"/>
        <v>6095243.2999999998</v>
      </c>
      <c r="M1219" s="42">
        <f t="shared" si="257"/>
        <v>7323.0530899999994</v>
      </c>
      <c r="N1219">
        <f t="shared" si="258"/>
        <v>151.27020000000002</v>
      </c>
      <c r="O1219">
        <f t="shared" si="259"/>
        <v>3480.6922440000003</v>
      </c>
      <c r="P1219" s="43">
        <f t="shared" si="260"/>
        <v>3631.9624440000002</v>
      </c>
      <c r="Q1219" s="44">
        <f t="shared" si="261"/>
        <v>0</v>
      </c>
      <c r="R1219" t="str">
        <f t="shared" si="262"/>
        <v>None</v>
      </c>
      <c r="S1219">
        <f t="shared" si="263"/>
        <v>353753.14204560005</v>
      </c>
    </row>
    <row r="1220" spans="2:19" x14ac:dyDescent="0.3">
      <c r="B1220" s="25" t="s">
        <v>13</v>
      </c>
      <c r="C1220" s="25">
        <v>1212</v>
      </c>
      <c r="D1220" s="25">
        <v>190</v>
      </c>
      <c r="E1220" s="24">
        <v>97.4</v>
      </c>
      <c r="F1220" s="15">
        <f t="shared" si="264"/>
        <v>-1.3888888888890073E-2</v>
      </c>
      <c r="G1220" s="15">
        <f t="shared" si="252"/>
        <v>-5.000000000000427E-2</v>
      </c>
      <c r="H1220">
        <f t="shared" si="253"/>
        <v>3480.6922440000003</v>
      </c>
      <c r="I1220">
        <f t="shared" si="254"/>
        <v>-35506541.581047028</v>
      </c>
      <c r="J1220">
        <f t="shared" si="265"/>
        <v>97.4</v>
      </c>
      <c r="K1220">
        <f t="shared" si="255"/>
        <v>1227809.79</v>
      </c>
      <c r="L1220">
        <f t="shared" si="256"/>
        <v>6095243.2999999998</v>
      </c>
      <c r="M1220" s="42">
        <f t="shared" si="257"/>
        <v>-28183.488491047028</v>
      </c>
      <c r="N1220">
        <f t="shared" si="258"/>
        <v>151.27020000000002</v>
      </c>
      <c r="O1220">
        <f t="shared" si="259"/>
        <v>3480.6922440000003</v>
      </c>
      <c r="P1220" s="43">
        <f t="shared" si="260"/>
        <v>3631.9624440000002</v>
      </c>
      <c r="Q1220" s="44">
        <f t="shared" si="261"/>
        <v>-29295.8263870025</v>
      </c>
      <c r="R1220" t="str">
        <f t="shared" si="262"/>
        <v>Braking</v>
      </c>
      <c r="S1220">
        <f t="shared" si="263"/>
        <v>353753.14204560005</v>
      </c>
    </row>
    <row r="1221" spans="2:19" x14ac:dyDescent="0.3">
      <c r="B1221" s="25" t="s">
        <v>13</v>
      </c>
      <c r="C1221" s="25">
        <v>1213</v>
      </c>
      <c r="D1221" s="25">
        <v>191</v>
      </c>
      <c r="E1221" s="24">
        <v>97.3</v>
      </c>
      <c r="F1221" s="15">
        <f t="shared" si="264"/>
        <v>-1.3888888888890073E-2</v>
      </c>
      <c r="G1221" s="15">
        <f t="shared" si="252"/>
        <v>-5.000000000000427E-2</v>
      </c>
      <c r="H1221">
        <f t="shared" si="253"/>
        <v>3473.5487010000002</v>
      </c>
      <c r="I1221">
        <f t="shared" si="254"/>
        <v>-35492165.823903508</v>
      </c>
      <c r="J1221">
        <f t="shared" si="265"/>
        <v>97.3</v>
      </c>
      <c r="K1221">
        <f t="shared" si="255"/>
        <v>1226549.2050000001</v>
      </c>
      <c r="L1221">
        <f t="shared" si="256"/>
        <v>6082733.8249999993</v>
      </c>
      <c r="M1221" s="42">
        <f t="shared" si="257"/>
        <v>-28182.882793903511</v>
      </c>
      <c r="N1221">
        <f t="shared" si="258"/>
        <v>151.27020000000002</v>
      </c>
      <c r="O1221">
        <f t="shared" si="259"/>
        <v>3473.5487009999997</v>
      </c>
      <c r="P1221" s="43">
        <f t="shared" si="260"/>
        <v>3624.8189009999996</v>
      </c>
      <c r="Q1221" s="44">
        <f t="shared" si="261"/>
        <v>-29259.823432731664</v>
      </c>
      <c r="R1221" t="str">
        <f t="shared" si="262"/>
        <v>Braking</v>
      </c>
      <c r="S1221">
        <f t="shared" si="263"/>
        <v>352694.87906729995</v>
      </c>
    </row>
    <row r="1222" spans="2:19" x14ac:dyDescent="0.3">
      <c r="B1222" s="25" t="s">
        <v>13</v>
      </c>
      <c r="C1222" s="25">
        <v>1214</v>
      </c>
      <c r="D1222" s="25">
        <v>192</v>
      </c>
      <c r="E1222" s="24">
        <v>97.3</v>
      </c>
      <c r="F1222" s="15">
        <f t="shared" si="264"/>
        <v>0</v>
      </c>
      <c r="G1222" s="15">
        <f t="shared" si="252"/>
        <v>0</v>
      </c>
      <c r="H1222">
        <f t="shared" si="253"/>
        <v>3473.5487010000002</v>
      </c>
      <c r="I1222">
        <f t="shared" si="254"/>
        <v>0</v>
      </c>
      <c r="J1222">
        <f t="shared" si="265"/>
        <v>97.3</v>
      </c>
      <c r="K1222">
        <f t="shared" si="255"/>
        <v>1226549.2050000001</v>
      </c>
      <c r="L1222">
        <f t="shared" si="256"/>
        <v>6082733.8249999993</v>
      </c>
      <c r="M1222" s="42">
        <f t="shared" si="257"/>
        <v>7309.2830299999996</v>
      </c>
      <c r="N1222">
        <f t="shared" si="258"/>
        <v>151.27020000000002</v>
      </c>
      <c r="O1222">
        <f t="shared" si="259"/>
        <v>3473.5487009999997</v>
      </c>
      <c r="P1222" s="43">
        <f t="shared" si="260"/>
        <v>3624.8189009999996</v>
      </c>
      <c r="Q1222" s="44">
        <f t="shared" si="261"/>
        <v>0</v>
      </c>
      <c r="R1222" t="str">
        <f t="shared" si="262"/>
        <v>None</v>
      </c>
      <c r="S1222">
        <f t="shared" si="263"/>
        <v>352694.87906729995</v>
      </c>
    </row>
    <row r="1223" spans="2:19" x14ac:dyDescent="0.3">
      <c r="B1223" s="25" t="s">
        <v>13</v>
      </c>
      <c r="C1223" s="25">
        <v>1215</v>
      </c>
      <c r="D1223" s="25">
        <v>193</v>
      </c>
      <c r="E1223" s="24">
        <v>97.3</v>
      </c>
      <c r="F1223" s="15">
        <f t="shared" si="264"/>
        <v>0</v>
      </c>
      <c r="G1223" s="15">
        <f t="shared" si="252"/>
        <v>0</v>
      </c>
      <c r="H1223">
        <f t="shared" si="253"/>
        <v>3473.5487010000002</v>
      </c>
      <c r="I1223">
        <f t="shared" si="254"/>
        <v>0</v>
      </c>
      <c r="J1223">
        <f t="shared" si="265"/>
        <v>97.3</v>
      </c>
      <c r="K1223">
        <f t="shared" si="255"/>
        <v>1226549.2050000001</v>
      </c>
      <c r="L1223">
        <f t="shared" si="256"/>
        <v>6082733.8249999993</v>
      </c>
      <c r="M1223" s="42">
        <f t="shared" si="257"/>
        <v>7309.2830299999996</v>
      </c>
      <c r="N1223">
        <f t="shared" si="258"/>
        <v>151.27020000000002</v>
      </c>
      <c r="O1223">
        <f t="shared" si="259"/>
        <v>3473.5487009999997</v>
      </c>
      <c r="P1223" s="43">
        <f t="shared" si="260"/>
        <v>3624.8189009999996</v>
      </c>
      <c r="Q1223" s="44">
        <f t="shared" si="261"/>
        <v>0</v>
      </c>
      <c r="R1223" t="str">
        <f t="shared" si="262"/>
        <v>None</v>
      </c>
      <c r="S1223">
        <f t="shared" si="263"/>
        <v>352694.87906729995</v>
      </c>
    </row>
    <row r="1224" spans="2:19" x14ac:dyDescent="0.3">
      <c r="B1224" s="25" t="s">
        <v>13</v>
      </c>
      <c r="C1224" s="25">
        <v>1216</v>
      </c>
      <c r="D1224" s="25">
        <v>194</v>
      </c>
      <c r="E1224" s="24">
        <v>97.3</v>
      </c>
      <c r="F1224" s="15">
        <f t="shared" si="264"/>
        <v>-1.3888888888888099E-2</v>
      </c>
      <c r="G1224" s="15">
        <f t="shared" si="252"/>
        <v>-4.9999999999997158E-2</v>
      </c>
      <c r="H1224">
        <f t="shared" si="253"/>
        <v>3473.5487010000002</v>
      </c>
      <c r="I1224">
        <f t="shared" si="254"/>
        <v>-35667941.861288637</v>
      </c>
      <c r="J1224">
        <f t="shared" si="265"/>
        <v>97.3</v>
      </c>
      <c r="K1224">
        <f t="shared" si="255"/>
        <v>1226549.2050000001</v>
      </c>
      <c r="L1224">
        <f t="shared" si="256"/>
        <v>6082733.8249999993</v>
      </c>
      <c r="M1224" s="42">
        <f t="shared" si="257"/>
        <v>-28358.658831288638</v>
      </c>
      <c r="N1224">
        <f t="shared" si="258"/>
        <v>151.27020000000002</v>
      </c>
      <c r="O1224">
        <f t="shared" si="259"/>
        <v>3473.5487009999997</v>
      </c>
      <c r="P1224" s="43">
        <f t="shared" si="260"/>
        <v>3624.8189009999996</v>
      </c>
      <c r="Q1224" s="44">
        <f t="shared" si="261"/>
        <v>-29332.189030664998</v>
      </c>
      <c r="R1224" t="str">
        <f t="shared" si="262"/>
        <v>Braking</v>
      </c>
      <c r="S1224">
        <f t="shared" si="263"/>
        <v>352694.87906729995</v>
      </c>
    </row>
    <row r="1225" spans="2:19" x14ac:dyDescent="0.3">
      <c r="B1225" s="25" t="s">
        <v>13</v>
      </c>
      <c r="C1225" s="25">
        <v>1217</v>
      </c>
      <c r="D1225" s="25">
        <v>195</v>
      </c>
      <c r="E1225" s="24">
        <v>97.2</v>
      </c>
      <c r="F1225" s="15">
        <f t="shared" si="264"/>
        <v>-2.7777777777778172E-2</v>
      </c>
      <c r="G1225" s="15">
        <f t="shared" ref="G1225:G1288" si="266">SUM((F1225*3.6^2)/3.6)</f>
        <v>-0.10000000000000142</v>
      </c>
      <c r="H1225">
        <f t="shared" ref="H1225:H1288" si="267">SUM(0.5*1.223*E1225^2*0.3*2)</f>
        <v>3466.4124960000004</v>
      </c>
      <c r="I1225">
        <f t="shared" ref="I1225:I1288" si="268">SUM(H1225*(0.5*F1225*C1225^2))</f>
        <v>-71306464.129003018</v>
      </c>
      <c r="J1225">
        <f t="shared" si="265"/>
        <v>97.2</v>
      </c>
      <c r="K1225">
        <f t="shared" ref="K1225:K1288" si="269">SUM(1285*9.81*J1225)</f>
        <v>1225288.6200000001</v>
      </c>
      <c r="L1225">
        <f t="shared" ref="L1225:L1288" si="270">SUM(0.5*1285*E1225^2)</f>
        <v>6070237.2000000002</v>
      </c>
      <c r="M1225" s="42">
        <f t="shared" ref="M1225:M1288" si="271">SUM((I1225+K1225+L1225)/1000)</f>
        <v>-64010.93830900301</v>
      </c>
      <c r="N1225">
        <f t="shared" ref="N1225:N1288" si="272">SUM(1285*0.012*9.81)</f>
        <v>151.27020000000002</v>
      </c>
      <c r="O1225">
        <f t="shared" ref="O1225:O1288" si="273">SUM(0.5*2*0.3*1.223*E1225^2)</f>
        <v>3466.4124959999999</v>
      </c>
      <c r="P1225" s="43">
        <f t="shared" ref="P1225:P1288" si="274">SUM(N1225+O1225)</f>
        <v>3617.6826959999999</v>
      </c>
      <c r="Q1225" s="44">
        <f t="shared" ref="Q1225:Q1288" si="275">SUM(I1225/C1225)</f>
        <v>-58592.000106000836</v>
      </c>
      <c r="R1225" t="str">
        <f t="shared" ref="R1225:R1288" si="276">IF(F1225&gt;0, "Accelerating", IF(F1225&lt;0, "Braking", IF(F1225=0, "None")))</f>
        <v>Braking</v>
      </c>
      <c r="S1225">
        <f t="shared" ref="S1225:S1288" si="277">SUM(P1225*E1225)</f>
        <v>351638.75805120001</v>
      </c>
    </row>
    <row r="1226" spans="2:19" x14ac:dyDescent="0.3">
      <c r="B1226" s="25" t="s">
        <v>13</v>
      </c>
      <c r="C1226" s="25">
        <v>1218</v>
      </c>
      <c r="D1226" s="25">
        <v>196</v>
      </c>
      <c r="E1226" s="24">
        <v>97.1</v>
      </c>
      <c r="F1226" s="15">
        <f t="shared" ref="F1226:F1289" si="278">($E1227-$E1225)/2/3.6</f>
        <v>-2.7777777777778172E-2</v>
      </c>
      <c r="G1226" s="15">
        <f t="shared" si="266"/>
        <v>-0.10000000000000142</v>
      </c>
      <c r="H1226">
        <f t="shared" si="267"/>
        <v>3459.2836289999991</v>
      </c>
      <c r="I1226">
        <f t="shared" si="268"/>
        <v>-71276809.53373149</v>
      </c>
      <c r="J1226">
        <f t="shared" ref="J1226:J1289" si="279">SUM(E1226*(C1226-C1225))</f>
        <v>97.1</v>
      </c>
      <c r="K1226">
        <f t="shared" si="269"/>
        <v>1224028.0349999999</v>
      </c>
      <c r="L1226">
        <f t="shared" si="270"/>
        <v>6057753.4249999989</v>
      </c>
      <c r="M1226" s="42">
        <f t="shared" si="271"/>
        <v>-63995.028073731497</v>
      </c>
      <c r="N1226">
        <f t="shared" si="272"/>
        <v>151.27020000000002</v>
      </c>
      <c r="O1226">
        <f t="shared" si="273"/>
        <v>3459.2836289999991</v>
      </c>
      <c r="P1226" s="43">
        <f t="shared" si="274"/>
        <v>3610.553828999999</v>
      </c>
      <c r="Q1226" s="44">
        <f t="shared" si="275"/>
        <v>-58519.54805725081</v>
      </c>
      <c r="R1226" t="str">
        <f t="shared" si="276"/>
        <v>Braking</v>
      </c>
      <c r="S1226">
        <f t="shared" si="277"/>
        <v>350584.7767958999</v>
      </c>
    </row>
    <row r="1227" spans="2:19" x14ac:dyDescent="0.3">
      <c r="B1227" s="25" t="s">
        <v>13</v>
      </c>
      <c r="C1227" s="25">
        <v>1219</v>
      </c>
      <c r="D1227" s="25">
        <v>197</v>
      </c>
      <c r="E1227" s="24">
        <v>97</v>
      </c>
      <c r="F1227" s="15">
        <f t="shared" si="278"/>
        <v>-2.7777777777776198E-2</v>
      </c>
      <c r="G1227" s="15">
        <f t="shared" si="266"/>
        <v>-9.9999999999994316E-2</v>
      </c>
      <c r="H1227">
        <f t="shared" si="267"/>
        <v>3452.1621</v>
      </c>
      <c r="I1227">
        <f t="shared" si="268"/>
        <v>-71246920.087191775</v>
      </c>
      <c r="J1227">
        <f t="shared" si="279"/>
        <v>97</v>
      </c>
      <c r="K1227">
        <f t="shared" si="269"/>
        <v>1222767.45</v>
      </c>
      <c r="L1227">
        <f t="shared" si="270"/>
        <v>6045282.5</v>
      </c>
      <c r="M1227" s="42">
        <f t="shared" si="271"/>
        <v>-63978.87013719177</v>
      </c>
      <c r="N1227">
        <f t="shared" si="272"/>
        <v>151.27020000000002</v>
      </c>
      <c r="O1227">
        <f t="shared" si="273"/>
        <v>3452.1621</v>
      </c>
      <c r="P1227" s="43">
        <f t="shared" si="274"/>
        <v>3603.4322999999999</v>
      </c>
      <c r="Q1227" s="44">
        <f t="shared" si="275"/>
        <v>-58447.022220830004</v>
      </c>
      <c r="R1227" t="str">
        <f t="shared" si="276"/>
        <v>Braking</v>
      </c>
      <c r="S1227">
        <f t="shared" si="277"/>
        <v>349532.93309999997</v>
      </c>
    </row>
    <row r="1228" spans="2:19" x14ac:dyDescent="0.3">
      <c r="B1228" s="25" t="s">
        <v>13</v>
      </c>
      <c r="C1228" s="25">
        <v>1220</v>
      </c>
      <c r="D1228" s="25">
        <v>198</v>
      </c>
      <c r="E1228" s="24">
        <v>96.9</v>
      </c>
      <c r="F1228" s="15">
        <f t="shared" si="278"/>
        <v>-4.1666666666666269E-2</v>
      </c>
      <c r="G1228" s="15">
        <f t="shared" si="266"/>
        <v>-0.14999999999999858</v>
      </c>
      <c r="H1228">
        <f t="shared" si="267"/>
        <v>3445.0479090000003</v>
      </c>
      <c r="I1228">
        <f t="shared" si="268"/>
        <v>-106825193.91157399</v>
      </c>
      <c r="J1228">
        <f t="shared" si="279"/>
        <v>96.9</v>
      </c>
      <c r="K1228">
        <f t="shared" si="269"/>
        <v>1221506.865</v>
      </c>
      <c r="L1228">
        <f t="shared" si="270"/>
        <v>6032824.4250000007</v>
      </c>
      <c r="M1228" s="42">
        <f t="shared" si="271"/>
        <v>-99570.862621573993</v>
      </c>
      <c r="N1228">
        <f t="shared" si="272"/>
        <v>151.27020000000002</v>
      </c>
      <c r="O1228">
        <f t="shared" si="273"/>
        <v>3445.0479090000003</v>
      </c>
      <c r="P1228" s="43">
        <f t="shared" si="274"/>
        <v>3596.3181090000003</v>
      </c>
      <c r="Q1228" s="44">
        <f t="shared" si="275"/>
        <v>-87561.634353749178</v>
      </c>
      <c r="R1228" t="str">
        <f t="shared" si="276"/>
        <v>Braking</v>
      </c>
      <c r="S1228">
        <f t="shared" si="277"/>
        <v>348483.22476210003</v>
      </c>
    </row>
    <row r="1229" spans="2:19" x14ac:dyDescent="0.3">
      <c r="B1229" s="25" t="s">
        <v>13</v>
      </c>
      <c r="C1229" s="25">
        <v>1221</v>
      </c>
      <c r="D1229" s="25">
        <v>199</v>
      </c>
      <c r="E1229" s="24">
        <v>96.7</v>
      </c>
      <c r="F1229" s="15">
        <f t="shared" si="278"/>
        <v>-6.9444444444444448E-2</v>
      </c>
      <c r="G1229" s="15">
        <f t="shared" si="266"/>
        <v>-0.25000000000000006</v>
      </c>
      <c r="H1229">
        <f t="shared" si="267"/>
        <v>3430.8415410000002</v>
      </c>
      <c r="I1229">
        <f t="shared" si="268"/>
        <v>-177598584.50784656</v>
      </c>
      <c r="J1229">
        <f t="shared" si="279"/>
        <v>96.7</v>
      </c>
      <c r="K1229">
        <f t="shared" si="269"/>
        <v>1218985.6950000001</v>
      </c>
      <c r="L1229">
        <f t="shared" si="270"/>
        <v>6007946.8250000011</v>
      </c>
      <c r="M1229" s="42">
        <f t="shared" si="271"/>
        <v>-170371.65198784659</v>
      </c>
      <c r="N1229">
        <f t="shared" si="272"/>
        <v>151.27020000000002</v>
      </c>
      <c r="O1229">
        <f t="shared" si="273"/>
        <v>3430.8415410000007</v>
      </c>
      <c r="P1229" s="43">
        <f t="shared" si="274"/>
        <v>3582.1117410000006</v>
      </c>
      <c r="Q1229" s="44">
        <f t="shared" si="275"/>
        <v>-145453.38616531249</v>
      </c>
      <c r="R1229" t="str">
        <f t="shared" si="276"/>
        <v>Braking</v>
      </c>
      <c r="S1229">
        <f t="shared" si="277"/>
        <v>346390.2053547001</v>
      </c>
    </row>
    <row r="1230" spans="2:19" x14ac:dyDescent="0.3">
      <c r="B1230" s="25" t="s">
        <v>13</v>
      </c>
      <c r="C1230" s="25">
        <v>1222</v>
      </c>
      <c r="D1230" s="25">
        <v>200</v>
      </c>
      <c r="E1230" s="24">
        <v>96.4</v>
      </c>
      <c r="F1230" s="15">
        <f t="shared" si="278"/>
        <v>-8.3333333333334522E-2</v>
      </c>
      <c r="G1230" s="15">
        <f t="shared" si="266"/>
        <v>-0.30000000000000426</v>
      </c>
      <c r="H1230">
        <f t="shared" si="267"/>
        <v>3409.5870240000008</v>
      </c>
      <c r="I1230">
        <f t="shared" si="268"/>
        <v>-212145072.89778706</v>
      </c>
      <c r="J1230">
        <f t="shared" si="279"/>
        <v>96.4</v>
      </c>
      <c r="K1230">
        <f t="shared" si="269"/>
        <v>1215203.9400000002</v>
      </c>
      <c r="L1230">
        <f t="shared" si="270"/>
        <v>5970726.8000000007</v>
      </c>
      <c r="M1230" s="42">
        <f t="shared" si="271"/>
        <v>-204959.14215778705</v>
      </c>
      <c r="N1230">
        <f t="shared" si="272"/>
        <v>151.27020000000002</v>
      </c>
      <c r="O1230">
        <f t="shared" si="273"/>
        <v>3409.5870240000004</v>
      </c>
      <c r="P1230" s="43">
        <f t="shared" si="274"/>
        <v>3560.8572240000003</v>
      </c>
      <c r="Q1230" s="44">
        <f t="shared" si="275"/>
        <v>-173604.8059720025</v>
      </c>
      <c r="R1230" t="str">
        <f t="shared" si="276"/>
        <v>Braking</v>
      </c>
      <c r="S1230">
        <f t="shared" si="277"/>
        <v>343266.63639360003</v>
      </c>
    </row>
    <row r="1231" spans="2:19" x14ac:dyDescent="0.3">
      <c r="B1231" s="25" t="s">
        <v>13</v>
      </c>
      <c r="C1231" s="25">
        <v>1223</v>
      </c>
      <c r="D1231" s="25">
        <v>201</v>
      </c>
      <c r="E1231" s="24">
        <v>96.1</v>
      </c>
      <c r="F1231" s="15">
        <f t="shared" si="278"/>
        <v>-9.7222222222222612E-2</v>
      </c>
      <c r="G1231" s="15">
        <f t="shared" si="266"/>
        <v>-0.35000000000000142</v>
      </c>
      <c r="H1231">
        <f t="shared" si="267"/>
        <v>3388.3985489999995</v>
      </c>
      <c r="I1231">
        <f t="shared" si="268"/>
        <v>-246367234.81306031</v>
      </c>
      <c r="J1231">
        <f t="shared" si="279"/>
        <v>96.1</v>
      </c>
      <c r="K1231">
        <f t="shared" si="269"/>
        <v>1211422.1850000001</v>
      </c>
      <c r="L1231">
        <f t="shared" si="270"/>
        <v>5933622.4249999998</v>
      </c>
      <c r="M1231" s="42">
        <f t="shared" si="271"/>
        <v>-239222.19020306031</v>
      </c>
      <c r="N1231">
        <f t="shared" si="272"/>
        <v>151.27020000000002</v>
      </c>
      <c r="O1231">
        <f t="shared" si="273"/>
        <v>3388.3985489999995</v>
      </c>
      <c r="P1231" s="43">
        <f t="shared" si="274"/>
        <v>3539.6687489999995</v>
      </c>
      <c r="Q1231" s="44">
        <f t="shared" si="275"/>
        <v>-201444.99984714662</v>
      </c>
      <c r="R1231" t="str">
        <f t="shared" si="276"/>
        <v>Braking</v>
      </c>
      <c r="S1231">
        <f t="shared" si="277"/>
        <v>340162.1667788999</v>
      </c>
    </row>
    <row r="1232" spans="2:19" x14ac:dyDescent="0.3">
      <c r="B1232" s="25" t="s">
        <v>13</v>
      </c>
      <c r="C1232" s="25">
        <v>1224</v>
      </c>
      <c r="D1232" s="25">
        <v>202</v>
      </c>
      <c r="E1232" s="24">
        <v>95.7</v>
      </c>
      <c r="F1232" s="15">
        <f t="shared" si="278"/>
        <v>-8.3333333333332538E-2</v>
      </c>
      <c r="G1232" s="15">
        <f t="shared" si="266"/>
        <v>-0.29999999999999716</v>
      </c>
      <c r="H1232">
        <f t="shared" si="267"/>
        <v>3360.2499810000004</v>
      </c>
      <c r="I1232">
        <f t="shared" si="268"/>
        <v>-209760244.81394202</v>
      </c>
      <c r="J1232">
        <f t="shared" si="279"/>
        <v>95.7</v>
      </c>
      <c r="K1232">
        <f t="shared" si="269"/>
        <v>1206379.845</v>
      </c>
      <c r="L1232">
        <f t="shared" si="270"/>
        <v>5884329.8250000002</v>
      </c>
      <c r="M1232" s="42">
        <f t="shared" si="271"/>
        <v>-202669.53514394202</v>
      </c>
      <c r="N1232">
        <f t="shared" si="272"/>
        <v>151.27020000000002</v>
      </c>
      <c r="O1232">
        <f t="shared" si="273"/>
        <v>3360.2499809999999</v>
      </c>
      <c r="P1232" s="43">
        <f t="shared" si="274"/>
        <v>3511.5201809999999</v>
      </c>
      <c r="Q1232" s="44">
        <f t="shared" si="275"/>
        <v>-171372.74903099838</v>
      </c>
      <c r="R1232" t="str">
        <f t="shared" si="276"/>
        <v>Braking</v>
      </c>
      <c r="S1232">
        <f t="shared" si="277"/>
        <v>336052.48132169998</v>
      </c>
    </row>
    <row r="1233" spans="2:19" x14ac:dyDescent="0.3">
      <c r="B1233" s="25" t="s">
        <v>13</v>
      </c>
      <c r="C1233" s="25">
        <v>1225</v>
      </c>
      <c r="D1233" s="25">
        <v>203</v>
      </c>
      <c r="E1233" s="24">
        <v>95.5</v>
      </c>
      <c r="F1233" s="15">
        <f t="shared" si="278"/>
        <v>-5.5555555555556344E-2</v>
      </c>
      <c r="G1233" s="15">
        <f t="shared" si="266"/>
        <v>-0.20000000000000284</v>
      </c>
      <c r="H1233">
        <f t="shared" si="267"/>
        <v>3346.2197250000004</v>
      </c>
      <c r="I1233">
        <f t="shared" si="268"/>
        <v>-139483915.9674499</v>
      </c>
      <c r="J1233">
        <f t="shared" si="279"/>
        <v>95.5</v>
      </c>
      <c r="K1233">
        <f t="shared" si="269"/>
        <v>1203858.675</v>
      </c>
      <c r="L1233">
        <f t="shared" si="270"/>
        <v>5859760.625</v>
      </c>
      <c r="M1233" s="42">
        <f t="shared" si="271"/>
        <v>-132420.2966674499</v>
      </c>
      <c r="N1233">
        <f t="shared" si="272"/>
        <v>151.27020000000002</v>
      </c>
      <c r="O1233">
        <f t="shared" si="273"/>
        <v>3346.2197249999999</v>
      </c>
      <c r="P1233" s="43">
        <f t="shared" si="274"/>
        <v>3497.4899249999999</v>
      </c>
      <c r="Q1233" s="44">
        <f t="shared" si="275"/>
        <v>-113864.42119791829</v>
      </c>
      <c r="R1233" t="str">
        <f t="shared" si="276"/>
        <v>Braking</v>
      </c>
      <c r="S1233">
        <f t="shared" si="277"/>
        <v>334010.28783749999</v>
      </c>
    </row>
    <row r="1234" spans="2:19" x14ac:dyDescent="0.3">
      <c r="B1234" s="25" t="s">
        <v>13</v>
      </c>
      <c r="C1234" s="25">
        <v>1226</v>
      </c>
      <c r="D1234" s="25">
        <v>204</v>
      </c>
      <c r="E1234" s="24">
        <v>95.3</v>
      </c>
      <c r="F1234" s="15">
        <f t="shared" si="278"/>
        <v>-4.1666666666666269E-2</v>
      </c>
      <c r="G1234" s="15">
        <f t="shared" si="266"/>
        <v>-0.14999999999999858</v>
      </c>
      <c r="H1234">
        <f t="shared" si="267"/>
        <v>3332.2188209999999</v>
      </c>
      <c r="I1234">
        <f t="shared" si="268"/>
        <v>-104345377.84569475</v>
      </c>
      <c r="J1234">
        <f t="shared" si="279"/>
        <v>95.3</v>
      </c>
      <c r="K1234">
        <f t="shared" si="269"/>
        <v>1201337.5049999999</v>
      </c>
      <c r="L1234">
        <f t="shared" si="270"/>
        <v>5835242.8250000002</v>
      </c>
      <c r="M1234" s="42">
        <f t="shared" si="271"/>
        <v>-97308.79751569475</v>
      </c>
      <c r="N1234">
        <f t="shared" si="272"/>
        <v>151.27020000000002</v>
      </c>
      <c r="O1234">
        <f t="shared" si="273"/>
        <v>3332.2188209999999</v>
      </c>
      <c r="P1234" s="43">
        <f t="shared" si="274"/>
        <v>3483.4890209999999</v>
      </c>
      <c r="Q1234" s="44">
        <f t="shared" si="275"/>
        <v>-85110.422386374179</v>
      </c>
      <c r="R1234" t="str">
        <f t="shared" si="276"/>
        <v>Braking</v>
      </c>
      <c r="S1234">
        <f t="shared" si="277"/>
        <v>331976.50370129995</v>
      </c>
    </row>
    <row r="1235" spans="2:19" x14ac:dyDescent="0.3">
      <c r="B1235" s="25" t="s">
        <v>13</v>
      </c>
      <c r="C1235" s="25">
        <v>1227</v>
      </c>
      <c r="D1235" s="25">
        <v>205</v>
      </c>
      <c r="E1235" s="24">
        <v>95.2</v>
      </c>
      <c r="F1235" s="15">
        <f t="shared" si="278"/>
        <v>-4.1666666666666269E-2</v>
      </c>
      <c r="G1235" s="15">
        <f t="shared" si="266"/>
        <v>-0.14999999999999858</v>
      </c>
      <c r="H1235">
        <f t="shared" si="267"/>
        <v>3325.2293760000007</v>
      </c>
      <c r="I1235">
        <f t="shared" si="268"/>
        <v>-104296442.85874704</v>
      </c>
      <c r="J1235">
        <f t="shared" si="279"/>
        <v>95.2</v>
      </c>
      <c r="K1235">
        <f t="shared" si="269"/>
        <v>1200076.9200000002</v>
      </c>
      <c r="L1235">
        <f t="shared" si="270"/>
        <v>5823003.2000000002</v>
      </c>
      <c r="M1235" s="42">
        <f t="shared" si="271"/>
        <v>-97273.362738747033</v>
      </c>
      <c r="N1235">
        <f t="shared" si="272"/>
        <v>151.27020000000002</v>
      </c>
      <c r="O1235">
        <f t="shared" si="273"/>
        <v>3325.2293760000002</v>
      </c>
      <c r="P1235" s="43">
        <f t="shared" si="274"/>
        <v>3476.4995760000002</v>
      </c>
      <c r="Q1235" s="44">
        <f t="shared" si="275"/>
        <v>-85001.17592399921</v>
      </c>
      <c r="R1235" t="str">
        <f t="shared" si="276"/>
        <v>Braking</v>
      </c>
      <c r="S1235">
        <f t="shared" si="277"/>
        <v>330962.75963520003</v>
      </c>
    </row>
    <row r="1236" spans="2:19" x14ac:dyDescent="0.3">
      <c r="B1236" s="25" t="s">
        <v>13</v>
      </c>
      <c r="C1236" s="25">
        <v>1228</v>
      </c>
      <c r="D1236" s="25">
        <v>206</v>
      </c>
      <c r="E1236" s="24">
        <v>95</v>
      </c>
      <c r="F1236" s="15">
        <f t="shared" si="278"/>
        <v>-4.1666666666666269E-2</v>
      </c>
      <c r="G1236" s="15">
        <f t="shared" si="266"/>
        <v>-0.14999999999999858</v>
      </c>
      <c r="H1236">
        <f t="shared" si="267"/>
        <v>3311.2725</v>
      </c>
      <c r="I1236">
        <f t="shared" si="268"/>
        <v>-104028040.61749901</v>
      </c>
      <c r="J1236">
        <f t="shared" si="279"/>
        <v>95</v>
      </c>
      <c r="K1236">
        <f t="shared" si="269"/>
        <v>1197555.75</v>
      </c>
      <c r="L1236">
        <f t="shared" si="270"/>
        <v>5798562.5</v>
      </c>
      <c r="M1236" s="42">
        <f t="shared" si="271"/>
        <v>-97031.922367499006</v>
      </c>
      <c r="N1236">
        <f t="shared" si="272"/>
        <v>151.27020000000002</v>
      </c>
      <c r="O1236">
        <f t="shared" si="273"/>
        <v>3311.2725</v>
      </c>
      <c r="P1236" s="43">
        <f t="shared" si="274"/>
        <v>3462.5427</v>
      </c>
      <c r="Q1236" s="44">
        <f t="shared" si="275"/>
        <v>-84713.388124999197</v>
      </c>
      <c r="R1236" t="str">
        <f t="shared" si="276"/>
        <v>Braking</v>
      </c>
      <c r="S1236">
        <f t="shared" si="277"/>
        <v>328941.55650000001</v>
      </c>
    </row>
    <row r="1237" spans="2:19" x14ac:dyDescent="0.3">
      <c r="B1237" s="25" t="s">
        <v>13</v>
      </c>
      <c r="C1237" s="25">
        <v>1229</v>
      </c>
      <c r="D1237" s="25">
        <v>207</v>
      </c>
      <c r="E1237" s="24">
        <v>94.9</v>
      </c>
      <c r="F1237" s="15">
        <f t="shared" si="278"/>
        <v>-4.1666666666666269E-2</v>
      </c>
      <c r="G1237" s="15">
        <f t="shared" si="266"/>
        <v>-0.14999999999999858</v>
      </c>
      <c r="H1237">
        <f t="shared" si="267"/>
        <v>3304.3050690000005</v>
      </c>
      <c r="I1237">
        <f t="shared" si="268"/>
        <v>-103978288.59844546</v>
      </c>
      <c r="J1237">
        <f t="shared" si="279"/>
        <v>94.9</v>
      </c>
      <c r="K1237">
        <f t="shared" si="269"/>
        <v>1196295.165</v>
      </c>
      <c r="L1237">
        <f t="shared" si="270"/>
        <v>5786361.4249999998</v>
      </c>
      <c r="M1237" s="42">
        <f t="shared" si="271"/>
        <v>-96995.632008445464</v>
      </c>
      <c r="N1237">
        <f t="shared" si="272"/>
        <v>151.27020000000002</v>
      </c>
      <c r="O1237">
        <f t="shared" si="273"/>
        <v>3304.305069</v>
      </c>
      <c r="P1237" s="43">
        <f t="shared" si="274"/>
        <v>3455.5752689999999</v>
      </c>
      <c r="Q1237" s="44">
        <f t="shared" si="275"/>
        <v>-84603.977704186706</v>
      </c>
      <c r="R1237" t="str">
        <f t="shared" si="276"/>
        <v>Braking</v>
      </c>
      <c r="S1237">
        <f t="shared" si="277"/>
        <v>327934.09302810003</v>
      </c>
    </row>
    <row r="1238" spans="2:19" x14ac:dyDescent="0.3">
      <c r="B1238" s="25" t="s">
        <v>13</v>
      </c>
      <c r="C1238" s="25">
        <v>1230</v>
      </c>
      <c r="D1238" s="25">
        <v>208</v>
      </c>
      <c r="E1238" s="24">
        <v>94.7</v>
      </c>
      <c r="F1238" s="15">
        <f t="shared" si="278"/>
        <v>-5.5555555555556344E-2</v>
      </c>
      <c r="G1238" s="15">
        <f t="shared" si="266"/>
        <v>-0.20000000000000284</v>
      </c>
      <c r="H1238">
        <f t="shared" si="267"/>
        <v>3290.3922210000001</v>
      </c>
      <c r="I1238">
        <f t="shared" si="268"/>
        <v>-138278733.08752698</v>
      </c>
      <c r="J1238">
        <f t="shared" si="279"/>
        <v>94.7</v>
      </c>
      <c r="K1238">
        <f t="shared" si="269"/>
        <v>1193773.9950000001</v>
      </c>
      <c r="L1238">
        <f t="shared" si="270"/>
        <v>5761997.8250000002</v>
      </c>
      <c r="M1238" s="42">
        <f t="shared" si="271"/>
        <v>-131322.96126752696</v>
      </c>
      <c r="N1238">
        <f t="shared" si="272"/>
        <v>151.27020000000002</v>
      </c>
      <c r="O1238">
        <f t="shared" si="273"/>
        <v>3290.3922210000001</v>
      </c>
      <c r="P1238" s="43">
        <f t="shared" si="274"/>
        <v>3441.662421</v>
      </c>
      <c r="Q1238" s="44">
        <f t="shared" si="275"/>
        <v>-112421.73421750161</v>
      </c>
      <c r="R1238" t="str">
        <f t="shared" si="276"/>
        <v>Braking</v>
      </c>
      <c r="S1238">
        <f t="shared" si="277"/>
        <v>325925.43126869999</v>
      </c>
    </row>
    <row r="1239" spans="2:19" x14ac:dyDescent="0.3">
      <c r="B1239" s="25" t="s">
        <v>13</v>
      </c>
      <c r="C1239" s="25">
        <v>1231</v>
      </c>
      <c r="D1239" s="25">
        <v>209</v>
      </c>
      <c r="E1239" s="24">
        <v>94.5</v>
      </c>
      <c r="F1239" s="15">
        <f t="shared" si="278"/>
        <v>-4.1666666666666269E-2</v>
      </c>
      <c r="G1239" s="15">
        <f t="shared" si="266"/>
        <v>-0.14999999999999858</v>
      </c>
      <c r="H1239">
        <f t="shared" si="267"/>
        <v>3276.5087250000001</v>
      </c>
      <c r="I1239">
        <f t="shared" si="268"/>
        <v>-103439448.70884745</v>
      </c>
      <c r="J1239">
        <f t="shared" si="279"/>
        <v>94.5</v>
      </c>
      <c r="K1239">
        <f t="shared" si="269"/>
        <v>1191252.825</v>
      </c>
      <c r="L1239">
        <f t="shared" si="270"/>
        <v>5737685.625</v>
      </c>
      <c r="M1239" s="42">
        <f t="shared" si="271"/>
        <v>-96510.51025884744</v>
      </c>
      <c r="N1239">
        <f t="shared" si="272"/>
        <v>151.27020000000002</v>
      </c>
      <c r="O1239">
        <f t="shared" si="273"/>
        <v>3276.5087250000001</v>
      </c>
      <c r="P1239" s="43">
        <f t="shared" si="274"/>
        <v>3427.7789250000001</v>
      </c>
      <c r="Q1239" s="44">
        <f t="shared" si="275"/>
        <v>-84028.796676561702</v>
      </c>
      <c r="R1239" t="str">
        <f t="shared" si="276"/>
        <v>Braking</v>
      </c>
      <c r="S1239">
        <f t="shared" si="277"/>
        <v>323925.10841250001</v>
      </c>
    </row>
    <row r="1240" spans="2:19" x14ac:dyDescent="0.3">
      <c r="B1240" s="25" t="s">
        <v>13</v>
      </c>
      <c r="C1240" s="25">
        <v>1232</v>
      </c>
      <c r="D1240" s="25">
        <v>210</v>
      </c>
      <c r="E1240" s="24">
        <v>94.4</v>
      </c>
      <c r="F1240" s="15">
        <f t="shared" si="278"/>
        <v>-1.3888888888888099E-2</v>
      </c>
      <c r="G1240" s="15">
        <f t="shared" si="266"/>
        <v>-4.9999999999997158E-2</v>
      </c>
      <c r="H1240">
        <f t="shared" si="267"/>
        <v>3269.577984</v>
      </c>
      <c r="I1240">
        <f t="shared" si="268"/>
        <v>-34462805.097128704</v>
      </c>
      <c r="J1240">
        <f t="shared" si="279"/>
        <v>94.4</v>
      </c>
      <c r="K1240">
        <f t="shared" si="269"/>
        <v>1189992.24</v>
      </c>
      <c r="L1240">
        <f t="shared" si="270"/>
        <v>5725548.8000000007</v>
      </c>
      <c r="M1240" s="42">
        <f t="shared" si="271"/>
        <v>-27547.264057128705</v>
      </c>
      <c r="N1240">
        <f t="shared" si="272"/>
        <v>151.27020000000002</v>
      </c>
      <c r="O1240">
        <f t="shared" si="273"/>
        <v>3269.5779840000005</v>
      </c>
      <c r="P1240" s="43">
        <f t="shared" si="274"/>
        <v>3420.8481840000004</v>
      </c>
      <c r="Q1240" s="44">
        <f t="shared" si="275"/>
        <v>-27973.05608533174</v>
      </c>
      <c r="R1240" t="str">
        <f t="shared" si="276"/>
        <v>Braking</v>
      </c>
      <c r="S1240">
        <f t="shared" si="277"/>
        <v>322928.06856960006</v>
      </c>
    </row>
    <row r="1241" spans="2:19" x14ac:dyDescent="0.3">
      <c r="B1241" s="25" t="s">
        <v>13</v>
      </c>
      <c r="C1241" s="25">
        <v>1233</v>
      </c>
      <c r="D1241" s="25">
        <v>211</v>
      </c>
      <c r="E1241" s="24">
        <v>94.4</v>
      </c>
      <c r="F1241" s="15">
        <f t="shared" si="278"/>
        <v>-1.3888888888890073E-2</v>
      </c>
      <c r="G1241" s="15">
        <f t="shared" si="266"/>
        <v>-5.000000000000427E-2</v>
      </c>
      <c r="H1241">
        <f t="shared" si="267"/>
        <v>3269.577984</v>
      </c>
      <c r="I1241">
        <f t="shared" si="268"/>
        <v>-34518773.914706945</v>
      </c>
      <c r="J1241">
        <f t="shared" si="279"/>
        <v>94.4</v>
      </c>
      <c r="K1241">
        <f t="shared" si="269"/>
        <v>1189992.24</v>
      </c>
      <c r="L1241">
        <f t="shared" si="270"/>
        <v>5725548.8000000007</v>
      </c>
      <c r="M1241" s="42">
        <f t="shared" si="271"/>
        <v>-27603.232874706948</v>
      </c>
      <c r="N1241">
        <f t="shared" si="272"/>
        <v>151.27020000000002</v>
      </c>
      <c r="O1241">
        <f t="shared" si="273"/>
        <v>3269.5779840000005</v>
      </c>
      <c r="P1241" s="43">
        <f t="shared" si="274"/>
        <v>3420.8481840000004</v>
      </c>
      <c r="Q1241" s="44">
        <f t="shared" si="275"/>
        <v>-27995.76148800239</v>
      </c>
      <c r="R1241" t="str">
        <f t="shared" si="276"/>
        <v>Braking</v>
      </c>
      <c r="S1241">
        <f t="shared" si="277"/>
        <v>322928.06856960006</v>
      </c>
    </row>
    <row r="1242" spans="2:19" x14ac:dyDescent="0.3">
      <c r="B1242" s="25" t="s">
        <v>13</v>
      </c>
      <c r="C1242" s="25">
        <v>1234</v>
      </c>
      <c r="D1242" s="25">
        <v>212</v>
      </c>
      <c r="E1242" s="24">
        <v>94.3</v>
      </c>
      <c r="F1242" s="15">
        <f t="shared" si="278"/>
        <v>-1.3888888888890073E-2</v>
      </c>
      <c r="G1242" s="15">
        <f t="shared" si="266"/>
        <v>-5.000000000000427E-2</v>
      </c>
      <c r="H1242">
        <f t="shared" si="267"/>
        <v>3262.6545809999998</v>
      </c>
      <c r="I1242">
        <f t="shared" si="268"/>
        <v>-34501575.271844856</v>
      </c>
      <c r="J1242">
        <f t="shared" si="279"/>
        <v>94.3</v>
      </c>
      <c r="K1242">
        <f t="shared" si="269"/>
        <v>1188731.655</v>
      </c>
      <c r="L1242">
        <f t="shared" si="270"/>
        <v>5713424.8250000002</v>
      </c>
      <c r="M1242" s="42">
        <f t="shared" si="271"/>
        <v>-27599.418791844855</v>
      </c>
      <c r="N1242">
        <f t="shared" si="272"/>
        <v>151.27020000000002</v>
      </c>
      <c r="O1242">
        <f t="shared" si="273"/>
        <v>3262.6545809999998</v>
      </c>
      <c r="P1242" s="43">
        <f t="shared" si="274"/>
        <v>3413.9247809999997</v>
      </c>
      <c r="Q1242" s="44">
        <f t="shared" si="275"/>
        <v>-27959.13717329405</v>
      </c>
      <c r="R1242" t="str">
        <f t="shared" si="276"/>
        <v>Braking</v>
      </c>
      <c r="S1242">
        <f t="shared" si="277"/>
        <v>321933.10684829997</v>
      </c>
    </row>
    <row r="1243" spans="2:19" x14ac:dyDescent="0.3">
      <c r="B1243" s="25" t="s">
        <v>13</v>
      </c>
      <c r="C1243" s="25">
        <v>1235</v>
      </c>
      <c r="D1243" s="25">
        <v>213</v>
      </c>
      <c r="E1243" s="24">
        <v>94.3</v>
      </c>
      <c r="F1243" s="15">
        <f t="shared" si="278"/>
        <v>-2.7777777777778172E-2</v>
      </c>
      <c r="G1243" s="15">
        <f t="shared" si="266"/>
        <v>-0.10000000000000142</v>
      </c>
      <c r="H1243">
        <f t="shared" si="267"/>
        <v>3262.6545809999998</v>
      </c>
      <c r="I1243">
        <f t="shared" si="268"/>
        <v>-69115032.407024935</v>
      </c>
      <c r="J1243">
        <f t="shared" si="279"/>
        <v>94.3</v>
      </c>
      <c r="K1243">
        <f t="shared" si="269"/>
        <v>1188731.655</v>
      </c>
      <c r="L1243">
        <f t="shared" si="270"/>
        <v>5713424.8250000002</v>
      </c>
      <c r="M1243" s="42">
        <f t="shared" si="271"/>
        <v>-62212.875927024928</v>
      </c>
      <c r="N1243">
        <f t="shared" si="272"/>
        <v>151.27020000000002</v>
      </c>
      <c r="O1243">
        <f t="shared" si="273"/>
        <v>3262.6545809999998</v>
      </c>
      <c r="P1243" s="43">
        <f t="shared" si="274"/>
        <v>3413.9247809999997</v>
      </c>
      <c r="Q1243" s="44">
        <f t="shared" si="275"/>
        <v>-55963.588993542457</v>
      </c>
      <c r="R1243" t="str">
        <f t="shared" si="276"/>
        <v>Braking</v>
      </c>
      <c r="S1243">
        <f t="shared" si="277"/>
        <v>321933.10684829997</v>
      </c>
    </row>
    <row r="1244" spans="2:19" x14ac:dyDescent="0.3">
      <c r="B1244" s="25" t="s">
        <v>13</v>
      </c>
      <c r="C1244" s="25">
        <v>1236</v>
      </c>
      <c r="D1244" s="25">
        <v>214</v>
      </c>
      <c r="E1244" s="24">
        <v>94.1</v>
      </c>
      <c r="F1244" s="15">
        <f t="shared" si="278"/>
        <v>-5.5555555555554373E-2</v>
      </c>
      <c r="G1244" s="15">
        <f t="shared" si="266"/>
        <v>-0.19999999999999576</v>
      </c>
      <c r="H1244">
        <f t="shared" si="267"/>
        <v>3248.8297889999999</v>
      </c>
      <c r="I1244">
        <f t="shared" si="268"/>
        <v>-137867340.92600107</v>
      </c>
      <c r="J1244">
        <f t="shared" si="279"/>
        <v>94.1</v>
      </c>
      <c r="K1244">
        <f t="shared" si="269"/>
        <v>1186210.4849999999</v>
      </c>
      <c r="L1244">
        <f t="shared" si="270"/>
        <v>5689215.4249999998</v>
      </c>
      <c r="M1244" s="42">
        <f t="shared" si="271"/>
        <v>-130991.91501600106</v>
      </c>
      <c r="N1244">
        <f t="shared" si="272"/>
        <v>151.27020000000002</v>
      </c>
      <c r="O1244">
        <f t="shared" si="273"/>
        <v>3248.8297889999999</v>
      </c>
      <c r="P1244" s="43">
        <f t="shared" si="274"/>
        <v>3400.0999889999998</v>
      </c>
      <c r="Q1244" s="44">
        <f t="shared" si="275"/>
        <v>-111543.15608899762</v>
      </c>
      <c r="R1244" t="str">
        <f t="shared" si="276"/>
        <v>Braking</v>
      </c>
      <c r="S1244">
        <f t="shared" si="277"/>
        <v>319949.40896489995</v>
      </c>
    </row>
    <row r="1245" spans="2:19" x14ac:dyDescent="0.3">
      <c r="B1245" s="25" t="s">
        <v>13</v>
      </c>
      <c r="C1245" s="25">
        <v>1237</v>
      </c>
      <c r="D1245" s="25">
        <v>215</v>
      </c>
      <c r="E1245" s="24">
        <v>93.9</v>
      </c>
      <c r="F1245" s="15">
        <f t="shared" si="278"/>
        <v>-9.7222222222220642E-2</v>
      </c>
      <c r="G1245" s="15">
        <f t="shared" si="266"/>
        <v>-0.34999999999999432</v>
      </c>
      <c r="H1245">
        <f t="shared" si="267"/>
        <v>3235.0343490000009</v>
      </c>
      <c r="I1245">
        <f t="shared" si="268"/>
        <v>-240632256.41266885</v>
      </c>
      <c r="J1245">
        <f t="shared" si="279"/>
        <v>93.9</v>
      </c>
      <c r="K1245">
        <f t="shared" si="269"/>
        <v>1183689.3150000002</v>
      </c>
      <c r="L1245">
        <f t="shared" si="270"/>
        <v>5665057.4250000007</v>
      </c>
      <c r="M1245" s="42">
        <f t="shared" si="271"/>
        <v>-233783.50967266885</v>
      </c>
      <c r="N1245">
        <f t="shared" si="272"/>
        <v>151.27020000000002</v>
      </c>
      <c r="O1245">
        <f t="shared" si="273"/>
        <v>3235.0343490000005</v>
      </c>
      <c r="P1245" s="43">
        <f t="shared" si="274"/>
        <v>3386.3045490000004</v>
      </c>
      <c r="Q1245" s="44">
        <f t="shared" si="275"/>
        <v>-194528.90574993441</v>
      </c>
      <c r="R1245" t="str">
        <f t="shared" si="276"/>
        <v>Braking</v>
      </c>
      <c r="S1245">
        <f t="shared" si="277"/>
        <v>317973.99715110008</v>
      </c>
    </row>
    <row r="1246" spans="2:19" x14ac:dyDescent="0.3">
      <c r="B1246" s="25" t="s">
        <v>13</v>
      </c>
      <c r="C1246" s="25">
        <v>1238</v>
      </c>
      <c r="D1246" s="25">
        <v>216</v>
      </c>
      <c r="E1246" s="24">
        <v>93.4</v>
      </c>
      <c r="F1246" s="15">
        <f t="shared" si="278"/>
        <v>-0.15277777777777896</v>
      </c>
      <c r="G1246" s="15">
        <f t="shared" si="266"/>
        <v>-0.55000000000000426</v>
      </c>
      <c r="H1246">
        <f t="shared" si="267"/>
        <v>3200.6741640000005</v>
      </c>
      <c r="I1246">
        <f t="shared" si="268"/>
        <v>-374725240.19101524</v>
      </c>
      <c r="J1246">
        <f t="shared" si="279"/>
        <v>93.4</v>
      </c>
      <c r="K1246">
        <f t="shared" si="269"/>
        <v>1177386.3900000001</v>
      </c>
      <c r="L1246">
        <f t="shared" si="270"/>
        <v>5604887.3000000007</v>
      </c>
      <c r="M1246" s="42">
        <f t="shared" si="271"/>
        <v>-367942.96650101524</v>
      </c>
      <c r="N1246">
        <f t="shared" si="272"/>
        <v>151.27020000000002</v>
      </c>
      <c r="O1246">
        <f t="shared" si="273"/>
        <v>3200.6741640000005</v>
      </c>
      <c r="P1246" s="43">
        <f t="shared" si="274"/>
        <v>3351.9443640000004</v>
      </c>
      <c r="Q1246" s="44">
        <f t="shared" si="275"/>
        <v>-302685.977537169</v>
      </c>
      <c r="R1246" t="str">
        <f t="shared" si="276"/>
        <v>Braking</v>
      </c>
      <c r="S1246">
        <f t="shared" si="277"/>
        <v>313071.60359760007</v>
      </c>
    </row>
    <row r="1247" spans="2:19" x14ac:dyDescent="0.3">
      <c r="B1247" s="25" t="s">
        <v>13</v>
      </c>
      <c r="C1247" s="25">
        <v>1239</v>
      </c>
      <c r="D1247" s="25">
        <v>217</v>
      </c>
      <c r="E1247" s="24">
        <v>92.8</v>
      </c>
      <c r="F1247" s="15">
        <f t="shared" si="278"/>
        <v>-0.19444444444444522</v>
      </c>
      <c r="G1247" s="15">
        <f t="shared" si="266"/>
        <v>-0.70000000000000284</v>
      </c>
      <c r="H1247">
        <f t="shared" si="267"/>
        <v>3159.6840960000004</v>
      </c>
      <c r="I1247">
        <f t="shared" si="268"/>
        <v>-471576136.99929798</v>
      </c>
      <c r="J1247">
        <f t="shared" si="279"/>
        <v>92.8</v>
      </c>
      <c r="K1247">
        <f t="shared" si="269"/>
        <v>1169822.8799999999</v>
      </c>
      <c r="L1247">
        <f t="shared" si="270"/>
        <v>5533107.2000000002</v>
      </c>
      <c r="M1247" s="42">
        <f t="shared" si="271"/>
        <v>-464873.20691929798</v>
      </c>
      <c r="N1247">
        <f t="shared" si="272"/>
        <v>151.27020000000002</v>
      </c>
      <c r="O1247">
        <f t="shared" si="273"/>
        <v>3159.684096</v>
      </c>
      <c r="P1247" s="43">
        <f t="shared" si="274"/>
        <v>3310.9542959999999</v>
      </c>
      <c r="Q1247" s="44">
        <f t="shared" si="275"/>
        <v>-380610.28006400162</v>
      </c>
      <c r="R1247" t="str">
        <f t="shared" si="276"/>
        <v>Braking</v>
      </c>
      <c r="S1247">
        <f t="shared" si="277"/>
        <v>307256.55866879999</v>
      </c>
    </row>
    <row r="1248" spans="2:19" x14ac:dyDescent="0.3">
      <c r="B1248" s="25" t="s">
        <v>13</v>
      </c>
      <c r="C1248" s="25">
        <v>1240</v>
      </c>
      <c r="D1248" s="25">
        <v>218</v>
      </c>
      <c r="E1248" s="24">
        <v>92</v>
      </c>
      <c r="F1248" s="15">
        <f t="shared" si="278"/>
        <v>-0.20833333333333331</v>
      </c>
      <c r="G1248" s="15">
        <f t="shared" si="266"/>
        <v>-0.74999999999999989</v>
      </c>
      <c r="H1248">
        <f t="shared" si="267"/>
        <v>3105.4416000000006</v>
      </c>
      <c r="I1248">
        <f t="shared" si="268"/>
        <v>-497388229.60000008</v>
      </c>
      <c r="J1248">
        <f t="shared" si="279"/>
        <v>92</v>
      </c>
      <c r="K1248">
        <f t="shared" si="269"/>
        <v>1159738.2</v>
      </c>
      <c r="L1248">
        <f t="shared" si="270"/>
        <v>5438120</v>
      </c>
      <c r="M1248" s="42">
        <f t="shared" si="271"/>
        <v>-490790.37140000012</v>
      </c>
      <c r="N1248">
        <f t="shared" si="272"/>
        <v>151.27020000000002</v>
      </c>
      <c r="O1248">
        <f t="shared" si="273"/>
        <v>3105.4416000000001</v>
      </c>
      <c r="P1248" s="43">
        <f t="shared" si="274"/>
        <v>3256.7118</v>
      </c>
      <c r="Q1248" s="44">
        <f t="shared" si="275"/>
        <v>-401119.5400000001</v>
      </c>
      <c r="R1248" t="str">
        <f t="shared" si="276"/>
        <v>Braking</v>
      </c>
      <c r="S1248">
        <f t="shared" si="277"/>
        <v>299617.48560000001</v>
      </c>
    </row>
    <row r="1249" spans="2:19" x14ac:dyDescent="0.3">
      <c r="B1249" s="25" t="s">
        <v>13</v>
      </c>
      <c r="C1249" s="25">
        <v>1241</v>
      </c>
      <c r="D1249" s="25">
        <v>219</v>
      </c>
      <c r="E1249" s="24">
        <v>91.3</v>
      </c>
      <c r="F1249" s="15">
        <f t="shared" si="278"/>
        <v>-0.19444444444444522</v>
      </c>
      <c r="G1249" s="15">
        <f t="shared" si="266"/>
        <v>-0.70000000000000284</v>
      </c>
      <c r="H1249">
        <f t="shared" si="267"/>
        <v>3058.3646609999996</v>
      </c>
      <c r="I1249">
        <f t="shared" si="268"/>
        <v>-457929238.0325405</v>
      </c>
      <c r="J1249">
        <f t="shared" si="279"/>
        <v>91.3</v>
      </c>
      <c r="K1249">
        <f t="shared" si="269"/>
        <v>1150914.105</v>
      </c>
      <c r="L1249">
        <f t="shared" si="270"/>
        <v>5355680.8249999993</v>
      </c>
      <c r="M1249" s="42">
        <f t="shared" si="271"/>
        <v>-451422.64310254052</v>
      </c>
      <c r="N1249">
        <f t="shared" si="272"/>
        <v>151.27020000000002</v>
      </c>
      <c r="O1249">
        <f t="shared" si="273"/>
        <v>3058.3646609999996</v>
      </c>
      <c r="P1249" s="43">
        <f t="shared" si="274"/>
        <v>3209.6348609999995</v>
      </c>
      <c r="Q1249" s="44">
        <f t="shared" si="275"/>
        <v>-369000.1918070431</v>
      </c>
      <c r="R1249" t="str">
        <f t="shared" si="276"/>
        <v>Braking</v>
      </c>
      <c r="S1249">
        <f t="shared" si="277"/>
        <v>293039.66280929995</v>
      </c>
    </row>
    <row r="1250" spans="2:19" x14ac:dyDescent="0.3">
      <c r="B1250" s="25" t="s">
        <v>13</v>
      </c>
      <c r="C1250" s="25">
        <v>1242</v>
      </c>
      <c r="D1250" s="25">
        <v>220</v>
      </c>
      <c r="E1250" s="24">
        <v>90.6</v>
      </c>
      <c r="F1250" s="15">
        <f t="shared" si="278"/>
        <v>-0.18055555555555516</v>
      </c>
      <c r="G1250" s="15">
        <f t="shared" si="266"/>
        <v>-0.64999999999999858</v>
      </c>
      <c r="H1250">
        <f t="shared" si="267"/>
        <v>3011.6472839999997</v>
      </c>
      <c r="I1250">
        <f t="shared" si="268"/>
        <v>-419399742.03437608</v>
      </c>
      <c r="J1250">
        <f t="shared" si="279"/>
        <v>90.6</v>
      </c>
      <c r="K1250">
        <f t="shared" si="269"/>
        <v>1142090.01</v>
      </c>
      <c r="L1250">
        <f t="shared" si="270"/>
        <v>5273871.2999999989</v>
      </c>
      <c r="M1250" s="42">
        <f t="shared" si="271"/>
        <v>-412983.78072437609</v>
      </c>
      <c r="N1250">
        <f t="shared" si="272"/>
        <v>151.27020000000002</v>
      </c>
      <c r="O1250">
        <f t="shared" si="273"/>
        <v>3011.6472839999997</v>
      </c>
      <c r="P1250" s="43">
        <f t="shared" si="274"/>
        <v>3162.9174839999996</v>
      </c>
      <c r="Q1250" s="44">
        <f t="shared" si="275"/>
        <v>-337680.95171849924</v>
      </c>
      <c r="R1250" t="str">
        <f t="shared" si="276"/>
        <v>Braking</v>
      </c>
      <c r="S1250">
        <f t="shared" si="277"/>
        <v>286560.32405039994</v>
      </c>
    </row>
    <row r="1251" spans="2:19" x14ac:dyDescent="0.3">
      <c r="B1251" s="25" t="s">
        <v>13</v>
      </c>
      <c r="C1251" s="25">
        <v>1243</v>
      </c>
      <c r="D1251" s="25">
        <v>221</v>
      </c>
      <c r="E1251" s="24">
        <v>90</v>
      </c>
      <c r="F1251" s="15">
        <f t="shared" si="278"/>
        <v>-0.18055555555555516</v>
      </c>
      <c r="G1251" s="15">
        <f t="shared" si="266"/>
        <v>-0.64999999999999858</v>
      </c>
      <c r="H1251">
        <f t="shared" si="267"/>
        <v>2971.8900000000003</v>
      </c>
      <c r="I1251">
        <f t="shared" si="268"/>
        <v>-414529887.11062407</v>
      </c>
      <c r="J1251">
        <f t="shared" si="279"/>
        <v>90</v>
      </c>
      <c r="K1251">
        <f t="shared" si="269"/>
        <v>1134526.5</v>
      </c>
      <c r="L1251">
        <f t="shared" si="270"/>
        <v>5204250</v>
      </c>
      <c r="M1251" s="42">
        <f t="shared" si="271"/>
        <v>-408191.11061062408</v>
      </c>
      <c r="N1251">
        <f t="shared" si="272"/>
        <v>151.27020000000002</v>
      </c>
      <c r="O1251">
        <f t="shared" si="273"/>
        <v>2971.89</v>
      </c>
      <c r="P1251" s="43">
        <f t="shared" si="274"/>
        <v>3123.1601999999998</v>
      </c>
      <c r="Q1251" s="44">
        <f t="shared" si="275"/>
        <v>-333491.46187499928</v>
      </c>
      <c r="R1251" t="str">
        <f t="shared" si="276"/>
        <v>Braking</v>
      </c>
      <c r="S1251">
        <f t="shared" si="277"/>
        <v>281084.41800000001</v>
      </c>
    </row>
    <row r="1252" spans="2:19" x14ac:dyDescent="0.3">
      <c r="B1252" s="25" t="s">
        <v>13</v>
      </c>
      <c r="C1252" s="25">
        <v>1244</v>
      </c>
      <c r="D1252" s="25">
        <v>222</v>
      </c>
      <c r="E1252" s="24">
        <v>89.3</v>
      </c>
      <c r="F1252" s="15">
        <f t="shared" si="278"/>
        <v>-0.18055555555555516</v>
      </c>
      <c r="G1252" s="15">
        <f t="shared" si="266"/>
        <v>-0.64999999999999858</v>
      </c>
      <c r="H1252">
        <f t="shared" si="267"/>
        <v>2925.840381</v>
      </c>
      <c r="I1252">
        <f t="shared" si="268"/>
        <v>-408763633.04212278</v>
      </c>
      <c r="J1252">
        <f t="shared" si="279"/>
        <v>89.3</v>
      </c>
      <c r="K1252">
        <f t="shared" si="269"/>
        <v>1125702.405</v>
      </c>
      <c r="L1252">
        <f t="shared" si="270"/>
        <v>5123609.8250000002</v>
      </c>
      <c r="M1252" s="42">
        <f t="shared" si="271"/>
        <v>-402514.32081212284</v>
      </c>
      <c r="N1252">
        <f t="shared" si="272"/>
        <v>151.27020000000002</v>
      </c>
      <c r="O1252">
        <f t="shared" si="273"/>
        <v>2925.840381</v>
      </c>
      <c r="P1252" s="43">
        <f t="shared" si="274"/>
        <v>3077.1105809999999</v>
      </c>
      <c r="Q1252" s="44">
        <f t="shared" si="275"/>
        <v>-328588.12945508264</v>
      </c>
      <c r="R1252" t="str">
        <f t="shared" si="276"/>
        <v>Braking</v>
      </c>
      <c r="S1252">
        <f t="shared" si="277"/>
        <v>274785.97488329996</v>
      </c>
    </row>
    <row r="1253" spans="2:19" x14ac:dyDescent="0.3">
      <c r="B1253" s="25" t="s">
        <v>13</v>
      </c>
      <c r="C1253" s="25">
        <v>1245</v>
      </c>
      <c r="D1253" s="25">
        <v>223</v>
      </c>
      <c r="E1253" s="24">
        <v>88.7</v>
      </c>
      <c r="F1253" s="15">
        <f t="shared" si="278"/>
        <v>-0.16666666666666705</v>
      </c>
      <c r="G1253" s="15">
        <f t="shared" si="266"/>
        <v>-0.60000000000000142</v>
      </c>
      <c r="H1253">
        <f t="shared" si="267"/>
        <v>2886.6554610000003</v>
      </c>
      <c r="I1253">
        <f t="shared" si="268"/>
        <v>-372865677.57804465</v>
      </c>
      <c r="J1253">
        <f t="shared" si="279"/>
        <v>88.7</v>
      </c>
      <c r="K1253">
        <f t="shared" si="269"/>
        <v>1118138.895</v>
      </c>
      <c r="L1253">
        <f t="shared" si="270"/>
        <v>5054990.8250000002</v>
      </c>
      <c r="M1253" s="42">
        <f t="shared" si="271"/>
        <v>-366692.54785804468</v>
      </c>
      <c r="N1253">
        <f t="shared" si="272"/>
        <v>151.27020000000002</v>
      </c>
      <c r="O1253">
        <f t="shared" si="273"/>
        <v>2886.6554610000003</v>
      </c>
      <c r="P1253" s="43">
        <f t="shared" si="274"/>
        <v>3037.9256610000002</v>
      </c>
      <c r="Q1253" s="44">
        <f t="shared" si="275"/>
        <v>-299490.50407875073</v>
      </c>
      <c r="R1253" t="str">
        <f t="shared" si="276"/>
        <v>Braking</v>
      </c>
      <c r="S1253">
        <f t="shared" si="277"/>
        <v>269464.0061307</v>
      </c>
    </row>
    <row r="1254" spans="2:19" x14ac:dyDescent="0.3">
      <c r="B1254" s="25" t="s">
        <v>13</v>
      </c>
      <c r="C1254" s="25">
        <v>1246</v>
      </c>
      <c r="D1254" s="25">
        <v>224</v>
      </c>
      <c r="E1254" s="24">
        <v>88.1</v>
      </c>
      <c r="F1254" s="15">
        <f t="shared" si="278"/>
        <v>-0.18055555555555516</v>
      </c>
      <c r="G1254" s="15">
        <f t="shared" si="266"/>
        <v>-0.64999999999999858</v>
      </c>
      <c r="H1254">
        <f t="shared" si="267"/>
        <v>2847.7347089999998</v>
      </c>
      <c r="I1254">
        <f t="shared" si="268"/>
        <v>-399131931.20286006</v>
      </c>
      <c r="J1254">
        <f t="shared" si="279"/>
        <v>88.1</v>
      </c>
      <c r="K1254">
        <f t="shared" si="269"/>
        <v>1110575.385</v>
      </c>
      <c r="L1254">
        <f t="shared" si="270"/>
        <v>4986834.4249999989</v>
      </c>
      <c r="M1254" s="42">
        <f t="shared" si="271"/>
        <v>-393034.52139286004</v>
      </c>
      <c r="N1254">
        <f t="shared" si="272"/>
        <v>151.27020000000002</v>
      </c>
      <c r="O1254">
        <f t="shared" si="273"/>
        <v>2847.7347089999994</v>
      </c>
      <c r="P1254" s="43">
        <f t="shared" si="274"/>
        <v>2999.0049089999993</v>
      </c>
      <c r="Q1254" s="44">
        <f t="shared" si="275"/>
        <v>-320330.60289154097</v>
      </c>
      <c r="R1254" t="str">
        <f t="shared" si="276"/>
        <v>Braking</v>
      </c>
      <c r="S1254">
        <f t="shared" si="277"/>
        <v>264212.33248289995</v>
      </c>
    </row>
    <row r="1255" spans="2:19" x14ac:dyDescent="0.3">
      <c r="B1255" s="25" t="s">
        <v>13</v>
      </c>
      <c r="C1255" s="25">
        <v>1247</v>
      </c>
      <c r="D1255" s="25">
        <v>225</v>
      </c>
      <c r="E1255" s="24">
        <v>87.4</v>
      </c>
      <c r="F1255" s="15">
        <f t="shared" si="278"/>
        <v>-0.19444444444444325</v>
      </c>
      <c r="G1255" s="15">
        <f t="shared" si="266"/>
        <v>-0.69999999999999585</v>
      </c>
      <c r="H1255">
        <f t="shared" si="267"/>
        <v>2802.6610440000004</v>
      </c>
      <c r="I1255">
        <f t="shared" si="268"/>
        <v>-423710305.99424428</v>
      </c>
      <c r="J1255">
        <f t="shared" si="279"/>
        <v>87.4</v>
      </c>
      <c r="K1255">
        <f t="shared" si="269"/>
        <v>1101751.29</v>
      </c>
      <c r="L1255">
        <f t="shared" si="270"/>
        <v>4907903.3000000007</v>
      </c>
      <c r="M1255" s="42">
        <f t="shared" si="271"/>
        <v>-417700.65140424424</v>
      </c>
      <c r="N1255">
        <f t="shared" si="272"/>
        <v>151.27020000000002</v>
      </c>
      <c r="O1255">
        <f t="shared" si="273"/>
        <v>2802.6610440000004</v>
      </c>
      <c r="P1255" s="43">
        <f t="shared" si="274"/>
        <v>2953.9312440000003</v>
      </c>
      <c r="Q1255" s="44">
        <f t="shared" si="275"/>
        <v>-339783.72573716461</v>
      </c>
      <c r="R1255" t="str">
        <f t="shared" si="276"/>
        <v>Braking</v>
      </c>
      <c r="S1255">
        <f t="shared" si="277"/>
        <v>258173.59072560005</v>
      </c>
    </row>
    <row r="1256" spans="2:19" x14ac:dyDescent="0.3">
      <c r="B1256" s="25" t="s">
        <v>13</v>
      </c>
      <c r="C1256" s="25">
        <v>1248</v>
      </c>
      <c r="D1256" s="25">
        <v>226</v>
      </c>
      <c r="E1256" s="24">
        <v>86.7</v>
      </c>
      <c r="F1256" s="15">
        <f t="shared" si="278"/>
        <v>-0.19444444444444522</v>
      </c>
      <c r="G1256" s="15">
        <f t="shared" si="266"/>
        <v>-0.70000000000000284</v>
      </c>
      <c r="H1256">
        <f t="shared" si="267"/>
        <v>2757.9469410000006</v>
      </c>
      <c r="I1256">
        <f t="shared" si="268"/>
        <v>-417619357.5939858</v>
      </c>
      <c r="J1256">
        <f t="shared" si="279"/>
        <v>86.7</v>
      </c>
      <c r="K1256">
        <f t="shared" si="269"/>
        <v>1092927.1950000001</v>
      </c>
      <c r="L1256">
        <f t="shared" si="270"/>
        <v>4829601.8250000002</v>
      </c>
      <c r="M1256" s="42">
        <f t="shared" si="271"/>
        <v>-411696.82857398584</v>
      </c>
      <c r="N1256">
        <f t="shared" si="272"/>
        <v>151.27020000000002</v>
      </c>
      <c r="O1256">
        <f t="shared" si="273"/>
        <v>2757.9469410000002</v>
      </c>
      <c r="P1256" s="43">
        <f t="shared" si="274"/>
        <v>2909.2171410000001</v>
      </c>
      <c r="Q1256" s="44">
        <f t="shared" si="275"/>
        <v>-334630.89550800144</v>
      </c>
      <c r="R1256" t="str">
        <f t="shared" si="276"/>
        <v>Braking</v>
      </c>
      <c r="S1256">
        <f t="shared" si="277"/>
        <v>252229.12612470001</v>
      </c>
    </row>
    <row r="1257" spans="2:19" x14ac:dyDescent="0.3">
      <c r="B1257" s="25" t="s">
        <v>13</v>
      </c>
      <c r="C1257" s="25">
        <v>1249</v>
      </c>
      <c r="D1257" s="25">
        <v>227</v>
      </c>
      <c r="E1257" s="24">
        <v>86</v>
      </c>
      <c r="F1257" s="15">
        <f t="shared" si="278"/>
        <v>-0.19444444444444522</v>
      </c>
      <c r="G1257" s="15">
        <f t="shared" si="266"/>
        <v>-0.70000000000000284</v>
      </c>
      <c r="H1257">
        <f t="shared" si="267"/>
        <v>2713.5924</v>
      </c>
      <c r="I1257">
        <f t="shared" si="268"/>
        <v>-411561777.82148498</v>
      </c>
      <c r="J1257">
        <f t="shared" si="279"/>
        <v>86</v>
      </c>
      <c r="K1257">
        <f t="shared" si="269"/>
        <v>1084103.1000000001</v>
      </c>
      <c r="L1257">
        <f t="shared" si="270"/>
        <v>4751930</v>
      </c>
      <c r="M1257" s="42">
        <f t="shared" si="271"/>
        <v>-405725.74472148495</v>
      </c>
      <c r="N1257">
        <f t="shared" si="272"/>
        <v>151.27020000000002</v>
      </c>
      <c r="O1257">
        <f t="shared" si="273"/>
        <v>2713.5924</v>
      </c>
      <c r="P1257" s="43">
        <f t="shared" si="274"/>
        <v>2864.8625999999999</v>
      </c>
      <c r="Q1257" s="44">
        <f t="shared" si="275"/>
        <v>-329513.03268333466</v>
      </c>
      <c r="R1257" t="str">
        <f t="shared" si="276"/>
        <v>Braking</v>
      </c>
      <c r="S1257">
        <f t="shared" si="277"/>
        <v>246378.18359999999</v>
      </c>
    </row>
    <row r="1258" spans="2:19" x14ac:dyDescent="0.3">
      <c r="B1258" s="25" t="s">
        <v>13</v>
      </c>
      <c r="C1258" s="25">
        <v>1250</v>
      </c>
      <c r="D1258" s="25">
        <v>228</v>
      </c>
      <c r="E1258" s="24">
        <v>85.3</v>
      </c>
      <c r="F1258" s="15">
        <f t="shared" si="278"/>
        <v>-0.18055555555555516</v>
      </c>
      <c r="G1258" s="15">
        <f t="shared" si="266"/>
        <v>-0.64999999999999858</v>
      </c>
      <c r="H1258">
        <f t="shared" si="267"/>
        <v>2669.5974209999999</v>
      </c>
      <c r="I1258">
        <f t="shared" si="268"/>
        <v>-376570816.76432204</v>
      </c>
      <c r="J1258">
        <f t="shared" si="279"/>
        <v>85.3</v>
      </c>
      <c r="K1258">
        <f t="shared" si="269"/>
        <v>1075279.0049999999</v>
      </c>
      <c r="L1258">
        <f t="shared" si="270"/>
        <v>4674887.8249999993</v>
      </c>
      <c r="M1258" s="42">
        <f t="shared" si="271"/>
        <v>-370820.64993432205</v>
      </c>
      <c r="N1258">
        <f t="shared" si="272"/>
        <v>151.27020000000002</v>
      </c>
      <c r="O1258">
        <f t="shared" si="273"/>
        <v>2669.5974209999999</v>
      </c>
      <c r="P1258" s="43">
        <f t="shared" si="274"/>
        <v>2820.8676209999999</v>
      </c>
      <c r="Q1258" s="44">
        <f t="shared" si="275"/>
        <v>-301256.65341145761</v>
      </c>
      <c r="R1258" t="str">
        <f t="shared" si="276"/>
        <v>Braking</v>
      </c>
      <c r="S1258">
        <f t="shared" si="277"/>
        <v>240620.00807129999</v>
      </c>
    </row>
    <row r="1259" spans="2:19" x14ac:dyDescent="0.3">
      <c r="B1259" s="25" t="s">
        <v>13</v>
      </c>
      <c r="C1259" s="25">
        <v>1251</v>
      </c>
      <c r="D1259" s="25">
        <v>229</v>
      </c>
      <c r="E1259" s="24">
        <v>84.7</v>
      </c>
      <c r="F1259" s="15">
        <f t="shared" si="278"/>
        <v>-0.16666666666666705</v>
      </c>
      <c r="G1259" s="15">
        <f t="shared" si="266"/>
        <v>-0.60000000000000142</v>
      </c>
      <c r="H1259">
        <f t="shared" si="267"/>
        <v>2632.1736209999999</v>
      </c>
      <c r="I1259">
        <f t="shared" si="268"/>
        <v>-343279529.0865525</v>
      </c>
      <c r="J1259">
        <f t="shared" si="279"/>
        <v>84.7</v>
      </c>
      <c r="K1259">
        <f t="shared" si="269"/>
        <v>1067715.4950000001</v>
      </c>
      <c r="L1259">
        <f t="shared" si="270"/>
        <v>4609352.8250000002</v>
      </c>
      <c r="M1259" s="42">
        <f t="shared" si="271"/>
        <v>-337602.46076655248</v>
      </c>
      <c r="N1259">
        <f t="shared" si="272"/>
        <v>151.27020000000002</v>
      </c>
      <c r="O1259">
        <f t="shared" si="273"/>
        <v>2632.1736209999999</v>
      </c>
      <c r="P1259" s="43">
        <f t="shared" si="274"/>
        <v>2783.4438209999998</v>
      </c>
      <c r="Q1259" s="44">
        <f t="shared" si="275"/>
        <v>-274404.09998925059</v>
      </c>
      <c r="R1259" t="str">
        <f t="shared" si="276"/>
        <v>Braking</v>
      </c>
      <c r="S1259">
        <f t="shared" si="277"/>
        <v>235757.69163869999</v>
      </c>
    </row>
    <row r="1260" spans="2:19" x14ac:dyDescent="0.3">
      <c r="B1260" s="25" t="s">
        <v>13</v>
      </c>
      <c r="C1260" s="25">
        <v>1252</v>
      </c>
      <c r="D1260" s="25">
        <v>230</v>
      </c>
      <c r="E1260" s="24">
        <v>84.1</v>
      </c>
      <c r="F1260" s="15">
        <f t="shared" si="278"/>
        <v>-0.16666666666666705</v>
      </c>
      <c r="G1260" s="15">
        <f t="shared" si="266"/>
        <v>-0.60000000000000142</v>
      </c>
      <c r="H1260">
        <f t="shared" si="267"/>
        <v>2595.013989</v>
      </c>
      <c r="I1260">
        <f t="shared" si="268"/>
        <v>-338974567.31778878</v>
      </c>
      <c r="J1260">
        <f t="shared" si="279"/>
        <v>84.1</v>
      </c>
      <c r="K1260">
        <f t="shared" si="269"/>
        <v>1060151.9849999999</v>
      </c>
      <c r="L1260">
        <f t="shared" si="270"/>
        <v>4544280.4249999998</v>
      </c>
      <c r="M1260" s="42">
        <f t="shared" si="271"/>
        <v>-333370.13490778877</v>
      </c>
      <c r="N1260">
        <f t="shared" si="272"/>
        <v>151.27020000000002</v>
      </c>
      <c r="O1260">
        <f t="shared" si="273"/>
        <v>2595.013989</v>
      </c>
      <c r="P1260" s="43">
        <f t="shared" si="274"/>
        <v>2746.284189</v>
      </c>
      <c r="Q1260" s="44">
        <f t="shared" si="275"/>
        <v>-270746.45951900061</v>
      </c>
      <c r="R1260" t="str">
        <f t="shared" si="276"/>
        <v>Braking</v>
      </c>
      <c r="S1260">
        <f t="shared" si="277"/>
        <v>230962.50029489998</v>
      </c>
    </row>
    <row r="1261" spans="2:19" x14ac:dyDescent="0.3">
      <c r="B1261" s="25" t="s">
        <v>13</v>
      </c>
      <c r="C1261" s="25">
        <v>1253</v>
      </c>
      <c r="D1261" s="25">
        <v>231</v>
      </c>
      <c r="E1261" s="24">
        <v>83.5</v>
      </c>
      <c r="F1261" s="15">
        <f t="shared" si="278"/>
        <v>-0.16666666666666508</v>
      </c>
      <c r="G1261" s="15">
        <f t="shared" si="266"/>
        <v>-0.59999999999999432</v>
      </c>
      <c r="H1261">
        <f t="shared" si="267"/>
        <v>2558.1185250000003</v>
      </c>
      <c r="I1261">
        <f t="shared" si="268"/>
        <v>-334689092.27639055</v>
      </c>
      <c r="J1261">
        <f t="shared" si="279"/>
        <v>83.5</v>
      </c>
      <c r="K1261">
        <f t="shared" si="269"/>
        <v>1052588.4750000001</v>
      </c>
      <c r="L1261">
        <f t="shared" si="270"/>
        <v>4479670.625</v>
      </c>
      <c r="M1261" s="42">
        <f t="shared" si="271"/>
        <v>-329156.8331763905</v>
      </c>
      <c r="N1261">
        <f t="shared" si="272"/>
        <v>151.27020000000002</v>
      </c>
      <c r="O1261">
        <f t="shared" si="273"/>
        <v>2558.1185249999999</v>
      </c>
      <c r="P1261" s="43">
        <f t="shared" si="274"/>
        <v>2709.3887249999998</v>
      </c>
      <c r="Q1261" s="44">
        <f t="shared" si="275"/>
        <v>-267110.20931874745</v>
      </c>
      <c r="R1261" t="str">
        <f t="shared" si="276"/>
        <v>Braking</v>
      </c>
      <c r="S1261">
        <f t="shared" si="277"/>
        <v>226233.95853749997</v>
      </c>
    </row>
    <row r="1262" spans="2:19" x14ac:dyDescent="0.3">
      <c r="B1262" s="25" t="s">
        <v>13</v>
      </c>
      <c r="C1262" s="25">
        <v>1254</v>
      </c>
      <c r="D1262" s="25">
        <v>232</v>
      </c>
      <c r="E1262" s="24">
        <v>82.9</v>
      </c>
      <c r="F1262" s="15">
        <f t="shared" si="278"/>
        <v>-0.16666666666666705</v>
      </c>
      <c r="G1262" s="15">
        <f t="shared" si="266"/>
        <v>-0.60000000000000142</v>
      </c>
      <c r="H1262">
        <f t="shared" si="267"/>
        <v>2521.4872290000008</v>
      </c>
      <c r="I1262">
        <f t="shared" si="268"/>
        <v>-330423250.94984782</v>
      </c>
      <c r="J1262">
        <f t="shared" si="279"/>
        <v>82.9</v>
      </c>
      <c r="K1262">
        <f t="shared" si="269"/>
        <v>1045024.9650000001</v>
      </c>
      <c r="L1262">
        <f t="shared" si="270"/>
        <v>4415523.4250000007</v>
      </c>
      <c r="M1262" s="42">
        <f t="shared" si="271"/>
        <v>-324962.70255984785</v>
      </c>
      <c r="N1262">
        <f t="shared" si="272"/>
        <v>151.27020000000002</v>
      </c>
      <c r="O1262">
        <f t="shared" si="273"/>
        <v>2521.4872290000003</v>
      </c>
      <c r="P1262" s="43">
        <f t="shared" si="274"/>
        <v>2672.7574290000002</v>
      </c>
      <c r="Q1262" s="44">
        <f t="shared" si="275"/>
        <v>-263495.41543050064</v>
      </c>
      <c r="R1262" t="str">
        <f t="shared" si="276"/>
        <v>Braking</v>
      </c>
      <c r="S1262">
        <f t="shared" si="277"/>
        <v>221571.59086410003</v>
      </c>
    </row>
    <row r="1263" spans="2:19" x14ac:dyDescent="0.3">
      <c r="B1263" s="25" t="s">
        <v>13</v>
      </c>
      <c r="C1263" s="25">
        <v>1255</v>
      </c>
      <c r="D1263" s="25">
        <v>233</v>
      </c>
      <c r="E1263" s="24">
        <v>82.3</v>
      </c>
      <c r="F1263" s="15">
        <f t="shared" si="278"/>
        <v>-0.16666666666666705</v>
      </c>
      <c r="G1263" s="15">
        <f t="shared" si="266"/>
        <v>-0.60000000000000142</v>
      </c>
      <c r="H1263">
        <f t="shared" si="267"/>
        <v>2485.1201010000004</v>
      </c>
      <c r="I1263">
        <f t="shared" si="268"/>
        <v>-326177190.58979458</v>
      </c>
      <c r="J1263">
        <f t="shared" si="279"/>
        <v>82.3</v>
      </c>
      <c r="K1263">
        <f t="shared" si="269"/>
        <v>1037461.455</v>
      </c>
      <c r="L1263">
        <f t="shared" si="270"/>
        <v>4351838.8250000002</v>
      </c>
      <c r="M1263" s="42">
        <f t="shared" si="271"/>
        <v>-320787.89030979463</v>
      </c>
      <c r="N1263">
        <f t="shared" si="272"/>
        <v>151.27020000000002</v>
      </c>
      <c r="O1263">
        <f t="shared" si="273"/>
        <v>2485.120101</v>
      </c>
      <c r="P1263" s="43">
        <f t="shared" si="274"/>
        <v>2636.3903009999999</v>
      </c>
      <c r="Q1263" s="44">
        <f t="shared" si="275"/>
        <v>-259902.14389625067</v>
      </c>
      <c r="R1263" t="str">
        <f t="shared" si="276"/>
        <v>Braking</v>
      </c>
      <c r="S1263">
        <f t="shared" si="277"/>
        <v>216974.92177229997</v>
      </c>
    </row>
    <row r="1264" spans="2:19" x14ac:dyDescent="0.3">
      <c r="B1264" s="25" t="s">
        <v>13</v>
      </c>
      <c r="C1264" s="25">
        <v>1256</v>
      </c>
      <c r="D1264" s="25">
        <v>234</v>
      </c>
      <c r="E1264" s="24">
        <v>81.7</v>
      </c>
      <c r="F1264" s="15">
        <f t="shared" si="278"/>
        <v>-0.16666666666666705</v>
      </c>
      <c r="G1264" s="15">
        <f t="shared" si="266"/>
        <v>-0.60000000000000142</v>
      </c>
      <c r="H1264">
        <f t="shared" si="267"/>
        <v>2449.0171410000003</v>
      </c>
      <c r="I1264">
        <f t="shared" si="268"/>
        <v>-321951058.71204877</v>
      </c>
      <c r="J1264">
        <f t="shared" si="279"/>
        <v>81.7</v>
      </c>
      <c r="K1264">
        <f t="shared" si="269"/>
        <v>1029897.9450000001</v>
      </c>
      <c r="L1264">
        <f t="shared" si="270"/>
        <v>4288616.8250000002</v>
      </c>
      <c r="M1264" s="42">
        <f t="shared" si="271"/>
        <v>-316632.5439420488</v>
      </c>
      <c r="N1264">
        <f t="shared" si="272"/>
        <v>151.27020000000002</v>
      </c>
      <c r="O1264">
        <f t="shared" si="273"/>
        <v>2449.0171410000003</v>
      </c>
      <c r="P1264" s="43">
        <f t="shared" si="274"/>
        <v>2600.2873410000002</v>
      </c>
      <c r="Q1264" s="44">
        <f t="shared" si="275"/>
        <v>-256330.46075800061</v>
      </c>
      <c r="R1264" t="str">
        <f t="shared" si="276"/>
        <v>Braking</v>
      </c>
      <c r="S1264">
        <f t="shared" si="277"/>
        <v>212443.47575970003</v>
      </c>
    </row>
    <row r="1265" spans="2:19" x14ac:dyDescent="0.3">
      <c r="B1265" s="25" t="s">
        <v>13</v>
      </c>
      <c r="C1265" s="25">
        <v>1257</v>
      </c>
      <c r="D1265" s="25">
        <v>235</v>
      </c>
      <c r="E1265" s="24">
        <v>81.099999999999994</v>
      </c>
      <c r="F1265" s="15">
        <f t="shared" si="278"/>
        <v>-0.16666666666666705</v>
      </c>
      <c r="G1265" s="15">
        <f t="shared" si="266"/>
        <v>-0.60000000000000142</v>
      </c>
      <c r="H1265">
        <f t="shared" si="267"/>
        <v>2413.1783489999998</v>
      </c>
      <c r="I1265">
        <f t="shared" si="268"/>
        <v>-317745003.09659243</v>
      </c>
      <c r="J1265">
        <f t="shared" si="279"/>
        <v>81.099999999999994</v>
      </c>
      <c r="K1265">
        <f t="shared" si="269"/>
        <v>1022334.4349999999</v>
      </c>
      <c r="L1265">
        <f t="shared" si="270"/>
        <v>4225857.4249999998</v>
      </c>
      <c r="M1265" s="42">
        <f t="shared" si="271"/>
        <v>-312496.81123659242</v>
      </c>
      <c r="N1265">
        <f t="shared" si="272"/>
        <v>151.27020000000002</v>
      </c>
      <c r="O1265">
        <f t="shared" si="273"/>
        <v>2413.1783489999998</v>
      </c>
      <c r="P1265" s="43">
        <f t="shared" si="274"/>
        <v>2564.4485489999997</v>
      </c>
      <c r="Q1265" s="44">
        <f t="shared" si="275"/>
        <v>-252780.43205775053</v>
      </c>
      <c r="R1265" t="str">
        <f t="shared" si="276"/>
        <v>Braking</v>
      </c>
      <c r="S1265">
        <f t="shared" si="277"/>
        <v>207976.77732389997</v>
      </c>
    </row>
    <row r="1266" spans="2:19" x14ac:dyDescent="0.3">
      <c r="B1266" s="25" t="s">
        <v>13</v>
      </c>
      <c r="C1266" s="25">
        <v>1258</v>
      </c>
      <c r="D1266" s="25">
        <v>236</v>
      </c>
      <c r="E1266" s="24">
        <v>80.5</v>
      </c>
      <c r="F1266" s="15">
        <f t="shared" si="278"/>
        <v>-0.16666666666666508</v>
      </c>
      <c r="G1266" s="15">
        <f t="shared" si="266"/>
        <v>-0.59999999999999432</v>
      </c>
      <c r="H1266">
        <f t="shared" si="267"/>
        <v>2377.6037249999999</v>
      </c>
      <c r="I1266">
        <f t="shared" si="268"/>
        <v>-313559171.78757197</v>
      </c>
      <c r="J1266">
        <f t="shared" si="279"/>
        <v>80.5</v>
      </c>
      <c r="K1266">
        <f t="shared" si="269"/>
        <v>1014770.925</v>
      </c>
      <c r="L1266">
        <f t="shared" si="270"/>
        <v>4163560.625</v>
      </c>
      <c r="M1266" s="42">
        <f t="shared" si="271"/>
        <v>-308380.84023757197</v>
      </c>
      <c r="N1266">
        <f t="shared" si="272"/>
        <v>151.27020000000002</v>
      </c>
      <c r="O1266">
        <f t="shared" si="273"/>
        <v>2377.6037249999999</v>
      </c>
      <c r="P1266" s="43">
        <f t="shared" si="274"/>
        <v>2528.8739249999999</v>
      </c>
      <c r="Q1266" s="44">
        <f t="shared" si="275"/>
        <v>-249252.12383749758</v>
      </c>
      <c r="R1266" t="str">
        <f t="shared" si="276"/>
        <v>Braking</v>
      </c>
      <c r="S1266">
        <f t="shared" si="277"/>
        <v>203574.3509625</v>
      </c>
    </row>
    <row r="1267" spans="2:19" x14ac:dyDescent="0.3">
      <c r="B1267" s="25" t="s">
        <v>13</v>
      </c>
      <c r="C1267" s="25">
        <v>1259</v>
      </c>
      <c r="D1267" s="25">
        <v>237</v>
      </c>
      <c r="E1267" s="24">
        <v>79.900000000000006</v>
      </c>
      <c r="F1267" s="15">
        <f t="shared" si="278"/>
        <v>-0.15277777777777699</v>
      </c>
      <c r="G1267" s="15">
        <f t="shared" si="266"/>
        <v>-0.54999999999999716</v>
      </c>
      <c r="H1267">
        <f t="shared" si="267"/>
        <v>2342.2932690000002</v>
      </c>
      <c r="I1267">
        <f t="shared" si="268"/>
        <v>-283610903.66887134</v>
      </c>
      <c r="J1267">
        <f t="shared" si="279"/>
        <v>79.900000000000006</v>
      </c>
      <c r="K1267">
        <f t="shared" si="269"/>
        <v>1007207.4150000002</v>
      </c>
      <c r="L1267">
        <f t="shared" si="270"/>
        <v>4101726.4250000007</v>
      </c>
      <c r="M1267" s="42">
        <f t="shared" si="271"/>
        <v>-278501.96982887131</v>
      </c>
      <c r="N1267">
        <f t="shared" si="272"/>
        <v>151.27020000000002</v>
      </c>
      <c r="O1267">
        <f t="shared" si="273"/>
        <v>2342.2932690000002</v>
      </c>
      <c r="P1267" s="43">
        <f t="shared" si="274"/>
        <v>2493.5634690000002</v>
      </c>
      <c r="Q1267" s="44">
        <f t="shared" si="275"/>
        <v>-225266.80196097805</v>
      </c>
      <c r="R1267" t="str">
        <f t="shared" si="276"/>
        <v>Braking</v>
      </c>
      <c r="S1267">
        <f t="shared" si="277"/>
        <v>199235.72117310003</v>
      </c>
    </row>
    <row r="1268" spans="2:19" x14ac:dyDescent="0.3">
      <c r="B1268" s="25" t="s">
        <v>13</v>
      </c>
      <c r="C1268" s="25">
        <v>1260</v>
      </c>
      <c r="D1268" s="25">
        <v>238</v>
      </c>
      <c r="E1268" s="24">
        <v>79.400000000000006</v>
      </c>
      <c r="F1268" s="15">
        <f t="shared" si="278"/>
        <v>-0.12500000000000078</v>
      </c>
      <c r="G1268" s="15">
        <f t="shared" si="266"/>
        <v>-0.45000000000000279</v>
      </c>
      <c r="H1268">
        <f t="shared" si="267"/>
        <v>2313.0696840000001</v>
      </c>
      <c r="I1268">
        <f t="shared" si="268"/>
        <v>-229514339.39490142</v>
      </c>
      <c r="J1268">
        <f t="shared" si="279"/>
        <v>79.400000000000006</v>
      </c>
      <c r="K1268">
        <f t="shared" si="269"/>
        <v>1000904.4900000001</v>
      </c>
      <c r="L1268">
        <f t="shared" si="270"/>
        <v>4050551.3000000003</v>
      </c>
      <c r="M1268" s="42">
        <f t="shared" si="271"/>
        <v>-224462.88360490141</v>
      </c>
      <c r="N1268">
        <f t="shared" si="272"/>
        <v>151.27020000000002</v>
      </c>
      <c r="O1268">
        <f t="shared" si="273"/>
        <v>2313.0696840000001</v>
      </c>
      <c r="P1268" s="43">
        <f t="shared" si="274"/>
        <v>2464.339884</v>
      </c>
      <c r="Q1268" s="44">
        <f t="shared" si="275"/>
        <v>-182154.23761500113</v>
      </c>
      <c r="R1268" t="str">
        <f t="shared" si="276"/>
        <v>Braking</v>
      </c>
      <c r="S1268">
        <f t="shared" si="277"/>
        <v>195668.58678960003</v>
      </c>
    </row>
    <row r="1269" spans="2:19" x14ac:dyDescent="0.3">
      <c r="B1269" s="25" t="s">
        <v>13</v>
      </c>
      <c r="C1269" s="25">
        <v>1261</v>
      </c>
      <c r="D1269" s="25">
        <v>239</v>
      </c>
      <c r="E1269" s="24">
        <v>79</v>
      </c>
      <c r="F1269" s="15">
        <f t="shared" si="278"/>
        <v>-9.7222222222222612E-2</v>
      </c>
      <c r="G1269" s="15">
        <f t="shared" si="266"/>
        <v>-0.35000000000000142</v>
      </c>
      <c r="H1269">
        <f t="shared" si="267"/>
        <v>2289.8229000000001</v>
      </c>
      <c r="I1269">
        <f t="shared" si="268"/>
        <v>-176997696.92358613</v>
      </c>
      <c r="J1269">
        <f t="shared" si="279"/>
        <v>79</v>
      </c>
      <c r="K1269">
        <f t="shared" si="269"/>
        <v>995862.15</v>
      </c>
      <c r="L1269">
        <f t="shared" si="270"/>
        <v>4009842.5</v>
      </c>
      <c r="M1269" s="42">
        <f t="shared" si="271"/>
        <v>-171991.99227358613</v>
      </c>
      <c r="N1269">
        <f t="shared" si="272"/>
        <v>151.27020000000002</v>
      </c>
      <c r="O1269">
        <f t="shared" si="273"/>
        <v>2289.8229000000001</v>
      </c>
      <c r="P1269" s="43">
        <f t="shared" si="274"/>
        <v>2441.0931</v>
      </c>
      <c r="Q1269" s="44">
        <f t="shared" si="275"/>
        <v>-140362.96346041723</v>
      </c>
      <c r="R1269" t="str">
        <f t="shared" si="276"/>
        <v>Braking</v>
      </c>
      <c r="S1269">
        <f t="shared" si="277"/>
        <v>192846.35490000001</v>
      </c>
    </row>
    <row r="1270" spans="2:19" x14ac:dyDescent="0.3">
      <c r="B1270" s="25" t="s">
        <v>13</v>
      </c>
      <c r="C1270" s="25">
        <v>1262</v>
      </c>
      <c r="D1270" s="25">
        <v>240</v>
      </c>
      <c r="E1270" s="24">
        <v>78.7</v>
      </c>
      <c r="F1270" s="15">
        <f t="shared" si="278"/>
        <v>-4.1666666666666269E-2</v>
      </c>
      <c r="G1270" s="15">
        <f t="shared" si="266"/>
        <v>-0.14999999999999858</v>
      </c>
      <c r="H1270">
        <f t="shared" si="267"/>
        <v>2272.4648610000004</v>
      </c>
      <c r="I1270">
        <f t="shared" si="268"/>
        <v>-75400573.460051045</v>
      </c>
      <c r="J1270">
        <f t="shared" si="279"/>
        <v>78.7</v>
      </c>
      <c r="K1270">
        <f t="shared" si="269"/>
        <v>992080.39500000002</v>
      </c>
      <c r="L1270">
        <f t="shared" si="270"/>
        <v>3979445.8250000002</v>
      </c>
      <c r="M1270" s="42">
        <f t="shared" si="271"/>
        <v>-70429.047240051048</v>
      </c>
      <c r="N1270">
        <f t="shared" si="272"/>
        <v>151.27020000000002</v>
      </c>
      <c r="O1270">
        <f t="shared" si="273"/>
        <v>2272.4648610000004</v>
      </c>
      <c r="P1270" s="43">
        <f t="shared" si="274"/>
        <v>2423.7350610000003</v>
      </c>
      <c r="Q1270" s="44">
        <f t="shared" si="275"/>
        <v>-59746.888637124444</v>
      </c>
      <c r="R1270" t="str">
        <f t="shared" si="276"/>
        <v>Braking</v>
      </c>
      <c r="S1270">
        <f t="shared" si="277"/>
        <v>190747.94930070004</v>
      </c>
    </row>
    <row r="1271" spans="2:19" x14ac:dyDescent="0.3">
      <c r="B1271" s="25" t="s">
        <v>13</v>
      </c>
      <c r="C1271" s="25">
        <v>1263</v>
      </c>
      <c r="D1271" s="25">
        <v>241</v>
      </c>
      <c r="E1271" s="24">
        <v>78.7</v>
      </c>
      <c r="F1271" s="15">
        <f t="shared" si="278"/>
        <v>1.3888888888888099E-2</v>
      </c>
      <c r="G1271" s="15">
        <f t="shared" si="266"/>
        <v>4.9999999999997158E-2</v>
      </c>
      <c r="H1271">
        <f t="shared" si="267"/>
        <v>2272.4648610000004</v>
      </c>
      <c r="I1271">
        <f t="shared" si="268"/>
        <v>25173371.526779886</v>
      </c>
      <c r="J1271">
        <f t="shared" si="279"/>
        <v>78.7</v>
      </c>
      <c r="K1271">
        <f t="shared" si="269"/>
        <v>992080.39500000002</v>
      </c>
      <c r="L1271">
        <f t="shared" si="270"/>
        <v>3979445.8250000002</v>
      </c>
      <c r="M1271" s="42">
        <f t="shared" si="271"/>
        <v>30144.897746779887</v>
      </c>
      <c r="N1271">
        <f t="shared" si="272"/>
        <v>151.27020000000002</v>
      </c>
      <c r="O1271">
        <f t="shared" si="273"/>
        <v>2272.4648610000004</v>
      </c>
      <c r="P1271" s="43">
        <f t="shared" si="274"/>
        <v>2423.7350610000003</v>
      </c>
      <c r="Q1271" s="44">
        <f t="shared" si="275"/>
        <v>19931.410551686371</v>
      </c>
      <c r="R1271" t="str">
        <f t="shared" si="276"/>
        <v>Accelerating</v>
      </c>
      <c r="S1271">
        <f t="shared" si="277"/>
        <v>190747.94930070004</v>
      </c>
    </row>
    <row r="1272" spans="2:19" x14ac:dyDescent="0.3">
      <c r="B1272" s="25" t="s">
        <v>13</v>
      </c>
      <c r="C1272" s="25">
        <v>1264</v>
      </c>
      <c r="D1272" s="25">
        <v>242</v>
      </c>
      <c r="E1272" s="24">
        <v>78.8</v>
      </c>
      <c r="F1272" s="15">
        <f t="shared" si="278"/>
        <v>5.5555555555554373E-2</v>
      </c>
      <c r="G1272" s="15">
        <f t="shared" si="266"/>
        <v>0.19999999999999576</v>
      </c>
      <c r="H1272">
        <f t="shared" si="267"/>
        <v>2278.2435359999999</v>
      </c>
      <c r="I1272">
        <f t="shared" si="268"/>
        <v>101109460.68036051</v>
      </c>
      <c r="J1272">
        <f t="shared" si="279"/>
        <v>78.8</v>
      </c>
      <c r="K1272">
        <f t="shared" si="269"/>
        <v>993340.98</v>
      </c>
      <c r="L1272">
        <f t="shared" si="270"/>
        <v>3989565.1999999997</v>
      </c>
      <c r="M1272" s="42">
        <f t="shared" si="271"/>
        <v>106092.36686036052</v>
      </c>
      <c r="N1272">
        <f t="shared" si="272"/>
        <v>151.27020000000002</v>
      </c>
      <c r="O1272">
        <f t="shared" si="273"/>
        <v>2278.2435359999999</v>
      </c>
      <c r="P1272" s="43">
        <f t="shared" si="274"/>
        <v>2429.5137359999999</v>
      </c>
      <c r="Q1272" s="44">
        <f t="shared" si="275"/>
        <v>79991.661930664966</v>
      </c>
      <c r="R1272" t="str">
        <f t="shared" si="276"/>
        <v>Accelerating</v>
      </c>
      <c r="S1272">
        <f t="shared" si="277"/>
        <v>191445.6823968</v>
      </c>
    </row>
    <row r="1273" spans="2:19" x14ac:dyDescent="0.3">
      <c r="B1273" s="25" t="s">
        <v>13</v>
      </c>
      <c r="C1273" s="25">
        <v>1265</v>
      </c>
      <c r="D1273" s="25">
        <v>243</v>
      </c>
      <c r="E1273" s="24">
        <v>79.099999999999994</v>
      </c>
      <c r="F1273" s="15">
        <f t="shared" si="278"/>
        <v>8.3333333333334522E-2</v>
      </c>
      <c r="G1273" s="15">
        <f t="shared" si="266"/>
        <v>0.30000000000000426</v>
      </c>
      <c r="H1273">
        <f t="shared" si="267"/>
        <v>2295.6235889999998</v>
      </c>
      <c r="I1273">
        <f t="shared" si="268"/>
        <v>153063094.07114905</v>
      </c>
      <c r="J1273">
        <f t="shared" si="279"/>
        <v>79.099999999999994</v>
      </c>
      <c r="K1273">
        <f t="shared" si="269"/>
        <v>997122.73499999999</v>
      </c>
      <c r="L1273">
        <f t="shared" si="270"/>
        <v>4020000.4249999998</v>
      </c>
      <c r="M1273" s="42">
        <f t="shared" si="271"/>
        <v>158080.21723114909</v>
      </c>
      <c r="N1273">
        <f t="shared" si="272"/>
        <v>151.27020000000002</v>
      </c>
      <c r="O1273">
        <f t="shared" si="273"/>
        <v>2295.6235889999998</v>
      </c>
      <c r="P1273" s="43">
        <f t="shared" si="274"/>
        <v>2446.8937889999997</v>
      </c>
      <c r="Q1273" s="44">
        <f t="shared" si="275"/>
        <v>120998.49333687672</v>
      </c>
      <c r="R1273" t="str">
        <f t="shared" si="276"/>
        <v>Accelerating</v>
      </c>
      <c r="S1273">
        <f t="shared" si="277"/>
        <v>193549.29870989997</v>
      </c>
    </row>
    <row r="1274" spans="2:19" x14ac:dyDescent="0.3">
      <c r="B1274" s="25" t="s">
        <v>13</v>
      </c>
      <c r="C1274" s="25">
        <v>1266</v>
      </c>
      <c r="D1274" s="25">
        <v>244</v>
      </c>
      <c r="E1274" s="24">
        <v>79.400000000000006</v>
      </c>
      <c r="F1274" s="15">
        <f t="shared" si="278"/>
        <v>6.9444444444444448E-2</v>
      </c>
      <c r="G1274" s="15">
        <f t="shared" si="266"/>
        <v>0.25000000000000006</v>
      </c>
      <c r="H1274">
        <f t="shared" si="267"/>
        <v>2313.0696840000001</v>
      </c>
      <c r="I1274">
        <f t="shared" si="268"/>
        <v>128725219.25170501</v>
      </c>
      <c r="J1274">
        <f t="shared" si="279"/>
        <v>79.400000000000006</v>
      </c>
      <c r="K1274">
        <f t="shared" si="269"/>
        <v>1000904.4900000001</v>
      </c>
      <c r="L1274">
        <f t="shared" si="270"/>
        <v>4050551.3000000003</v>
      </c>
      <c r="M1274" s="42">
        <f t="shared" si="271"/>
        <v>133776.67504170499</v>
      </c>
      <c r="N1274">
        <f t="shared" si="272"/>
        <v>151.27020000000002</v>
      </c>
      <c r="O1274">
        <f t="shared" si="273"/>
        <v>2313.0696840000001</v>
      </c>
      <c r="P1274" s="43">
        <f t="shared" si="274"/>
        <v>2464.339884</v>
      </c>
      <c r="Q1274" s="44">
        <f t="shared" si="275"/>
        <v>101678.68819250001</v>
      </c>
      <c r="R1274" t="str">
        <f t="shared" si="276"/>
        <v>Accelerating</v>
      </c>
      <c r="S1274">
        <f t="shared" si="277"/>
        <v>195668.58678960003</v>
      </c>
    </row>
    <row r="1275" spans="2:19" x14ac:dyDescent="0.3">
      <c r="B1275" s="25" t="s">
        <v>13</v>
      </c>
      <c r="C1275" s="25">
        <v>1267</v>
      </c>
      <c r="D1275" s="25">
        <v>245</v>
      </c>
      <c r="E1275" s="24">
        <v>79.599999999999994</v>
      </c>
      <c r="F1275" s="15">
        <f t="shared" si="278"/>
        <v>5.5555555555554373E-2</v>
      </c>
      <c r="G1275" s="15">
        <f t="shared" si="266"/>
        <v>0.19999999999999576</v>
      </c>
      <c r="H1275">
        <f t="shared" si="267"/>
        <v>2324.7371039999998</v>
      </c>
      <c r="I1275">
        <f t="shared" si="268"/>
        <v>103663191.69286045</v>
      </c>
      <c r="J1275">
        <f t="shared" si="279"/>
        <v>79.599999999999994</v>
      </c>
      <c r="K1275">
        <f t="shared" si="269"/>
        <v>1003425.6599999999</v>
      </c>
      <c r="L1275">
        <f t="shared" si="270"/>
        <v>4070982.7999999993</v>
      </c>
      <c r="M1275" s="42">
        <f t="shared" si="271"/>
        <v>108737.60015286045</v>
      </c>
      <c r="N1275">
        <f t="shared" si="272"/>
        <v>151.27020000000002</v>
      </c>
      <c r="O1275">
        <f t="shared" si="273"/>
        <v>2324.7371039999998</v>
      </c>
      <c r="P1275" s="43">
        <f t="shared" si="274"/>
        <v>2476.0073039999997</v>
      </c>
      <c r="Q1275" s="44">
        <f t="shared" si="275"/>
        <v>81817.83085466492</v>
      </c>
      <c r="R1275" t="str">
        <f t="shared" si="276"/>
        <v>Accelerating</v>
      </c>
      <c r="S1275">
        <f t="shared" si="277"/>
        <v>197090.18139839996</v>
      </c>
    </row>
    <row r="1276" spans="2:19" x14ac:dyDescent="0.3">
      <c r="B1276" s="25" t="s">
        <v>13</v>
      </c>
      <c r="C1276" s="25">
        <v>1268</v>
      </c>
      <c r="D1276" s="25">
        <v>246</v>
      </c>
      <c r="E1276" s="24">
        <v>79.8</v>
      </c>
      <c r="F1276" s="15">
        <f t="shared" si="278"/>
        <v>2.7777777777778172E-2</v>
      </c>
      <c r="G1276" s="15">
        <f t="shared" si="266"/>
        <v>0.10000000000000142</v>
      </c>
      <c r="H1276">
        <f t="shared" si="267"/>
        <v>2336.4338760000001</v>
      </c>
      <c r="I1276">
        <f t="shared" si="268"/>
        <v>52174645.281192742</v>
      </c>
      <c r="J1276">
        <f t="shared" si="279"/>
        <v>79.8</v>
      </c>
      <c r="K1276">
        <f t="shared" si="269"/>
        <v>1005946.83</v>
      </c>
      <c r="L1276">
        <f t="shared" si="270"/>
        <v>4091465.7</v>
      </c>
      <c r="M1276" s="42">
        <f t="shared" si="271"/>
        <v>57272.057811192746</v>
      </c>
      <c r="N1276">
        <f t="shared" si="272"/>
        <v>151.27020000000002</v>
      </c>
      <c r="O1276">
        <f t="shared" si="273"/>
        <v>2336.4338760000001</v>
      </c>
      <c r="P1276" s="43">
        <f t="shared" si="274"/>
        <v>2487.704076</v>
      </c>
      <c r="Q1276" s="44">
        <f t="shared" si="275"/>
        <v>41147.196594000583</v>
      </c>
      <c r="R1276" t="str">
        <f t="shared" si="276"/>
        <v>Accelerating</v>
      </c>
      <c r="S1276">
        <f t="shared" si="277"/>
        <v>198518.78526479998</v>
      </c>
    </row>
    <row r="1277" spans="2:19" x14ac:dyDescent="0.3">
      <c r="B1277" s="25" t="s">
        <v>13</v>
      </c>
      <c r="C1277" s="25">
        <v>1269</v>
      </c>
      <c r="D1277" s="25">
        <v>247</v>
      </c>
      <c r="E1277" s="24">
        <v>79.8</v>
      </c>
      <c r="F1277" s="15">
        <f t="shared" si="278"/>
        <v>-2.7777777777778172E-2</v>
      </c>
      <c r="G1277" s="15">
        <f t="shared" si="266"/>
        <v>-0.10000000000000142</v>
      </c>
      <c r="H1277">
        <f t="shared" si="267"/>
        <v>2336.4338760000001</v>
      </c>
      <c r="I1277">
        <f t="shared" si="268"/>
        <v>-52256972.124851242</v>
      </c>
      <c r="J1277">
        <f t="shared" si="279"/>
        <v>79.8</v>
      </c>
      <c r="K1277">
        <f t="shared" si="269"/>
        <v>1005946.83</v>
      </c>
      <c r="L1277">
        <f t="shared" si="270"/>
        <v>4091465.7</v>
      </c>
      <c r="M1277" s="42">
        <f t="shared" si="271"/>
        <v>-47159.559594851242</v>
      </c>
      <c r="N1277">
        <f t="shared" si="272"/>
        <v>151.27020000000002</v>
      </c>
      <c r="O1277">
        <f t="shared" si="273"/>
        <v>2336.4338760000001</v>
      </c>
      <c r="P1277" s="43">
        <f t="shared" si="274"/>
        <v>2487.704076</v>
      </c>
      <c r="Q1277" s="44">
        <f t="shared" si="275"/>
        <v>-41179.647064500583</v>
      </c>
      <c r="R1277" t="str">
        <f t="shared" si="276"/>
        <v>Braking</v>
      </c>
      <c r="S1277">
        <f t="shared" si="277"/>
        <v>198518.78526479998</v>
      </c>
    </row>
    <row r="1278" spans="2:19" x14ac:dyDescent="0.3">
      <c r="B1278" s="25" t="s">
        <v>13</v>
      </c>
      <c r="C1278" s="25">
        <v>1270</v>
      </c>
      <c r="D1278" s="25">
        <v>248</v>
      </c>
      <c r="E1278" s="24">
        <v>79.599999999999994</v>
      </c>
      <c r="F1278" s="15">
        <f t="shared" si="278"/>
        <v>-6.9444444444444448E-2</v>
      </c>
      <c r="G1278" s="15">
        <f t="shared" si="266"/>
        <v>-0.25000000000000006</v>
      </c>
      <c r="H1278">
        <f t="shared" si="267"/>
        <v>2324.7371039999998</v>
      </c>
      <c r="I1278">
        <f t="shared" si="268"/>
        <v>-130193349.82783334</v>
      </c>
      <c r="J1278">
        <f t="shared" si="279"/>
        <v>79.599999999999994</v>
      </c>
      <c r="K1278">
        <f t="shared" si="269"/>
        <v>1003425.6599999999</v>
      </c>
      <c r="L1278">
        <f t="shared" si="270"/>
        <v>4070982.7999999993</v>
      </c>
      <c r="M1278" s="42">
        <f t="shared" si="271"/>
        <v>-125118.94136783335</v>
      </c>
      <c r="N1278">
        <f t="shared" si="272"/>
        <v>151.27020000000002</v>
      </c>
      <c r="O1278">
        <f t="shared" si="273"/>
        <v>2324.7371039999998</v>
      </c>
      <c r="P1278" s="43">
        <f t="shared" si="274"/>
        <v>2476.0073039999997</v>
      </c>
      <c r="Q1278" s="44">
        <f t="shared" si="275"/>
        <v>-102514.44868333334</v>
      </c>
      <c r="R1278" t="str">
        <f t="shared" si="276"/>
        <v>Braking</v>
      </c>
      <c r="S1278">
        <f t="shared" si="277"/>
        <v>197090.18139839996</v>
      </c>
    </row>
    <row r="1279" spans="2:19" x14ac:dyDescent="0.3">
      <c r="B1279" s="25" t="s">
        <v>13</v>
      </c>
      <c r="C1279" s="25">
        <v>1271</v>
      </c>
      <c r="D1279" s="25">
        <v>249</v>
      </c>
      <c r="E1279" s="24">
        <v>79.3</v>
      </c>
      <c r="F1279" s="15">
        <f t="shared" si="278"/>
        <v>-9.7222222222220642E-2</v>
      </c>
      <c r="G1279" s="15">
        <f t="shared" si="266"/>
        <v>-0.34999999999999432</v>
      </c>
      <c r="H1279">
        <f t="shared" si="267"/>
        <v>2307.2469809999998</v>
      </c>
      <c r="I1279">
        <f t="shared" si="268"/>
        <v>-181184372.1641314</v>
      </c>
      <c r="J1279">
        <f t="shared" si="279"/>
        <v>79.3</v>
      </c>
      <c r="K1279">
        <f t="shared" si="269"/>
        <v>999643.90500000003</v>
      </c>
      <c r="L1279">
        <f t="shared" si="270"/>
        <v>4040354.8249999997</v>
      </c>
      <c r="M1279" s="42">
        <f t="shared" si="271"/>
        <v>-176144.37343413141</v>
      </c>
      <c r="N1279">
        <f t="shared" si="272"/>
        <v>151.27020000000002</v>
      </c>
      <c r="O1279">
        <f t="shared" si="273"/>
        <v>2307.2469809999998</v>
      </c>
      <c r="P1279" s="43">
        <f t="shared" si="274"/>
        <v>2458.5171809999997</v>
      </c>
      <c r="Q1279" s="44">
        <f t="shared" si="275"/>
        <v>-142552.6138191435</v>
      </c>
      <c r="R1279" t="str">
        <f t="shared" si="276"/>
        <v>Braking</v>
      </c>
      <c r="S1279">
        <f t="shared" si="277"/>
        <v>194960.41245329997</v>
      </c>
    </row>
    <row r="1280" spans="2:19" x14ac:dyDescent="0.3">
      <c r="B1280" s="25" t="s">
        <v>13</v>
      </c>
      <c r="C1280" s="25">
        <v>1272</v>
      </c>
      <c r="D1280" s="25">
        <v>250</v>
      </c>
      <c r="E1280" s="24">
        <v>78.900000000000006</v>
      </c>
      <c r="F1280" s="15">
        <f t="shared" si="278"/>
        <v>-0.11111111111111072</v>
      </c>
      <c r="G1280" s="15">
        <f t="shared" si="266"/>
        <v>-0.39999999999999863</v>
      </c>
      <c r="H1280">
        <f t="shared" si="267"/>
        <v>2284.0295490000003</v>
      </c>
      <c r="I1280">
        <f t="shared" si="268"/>
        <v>-205306848.10051128</v>
      </c>
      <c r="J1280">
        <f t="shared" si="279"/>
        <v>78.900000000000006</v>
      </c>
      <c r="K1280">
        <f t="shared" si="269"/>
        <v>994601.56500000006</v>
      </c>
      <c r="L1280">
        <f t="shared" si="270"/>
        <v>3999697.4250000007</v>
      </c>
      <c r="M1280" s="42">
        <f t="shared" si="271"/>
        <v>-200312.54911051126</v>
      </c>
      <c r="N1280">
        <f t="shared" si="272"/>
        <v>151.27020000000002</v>
      </c>
      <c r="O1280">
        <f t="shared" si="273"/>
        <v>2284.0295490000003</v>
      </c>
      <c r="P1280" s="43">
        <f t="shared" si="274"/>
        <v>2435.2997490000002</v>
      </c>
      <c r="Q1280" s="44">
        <f t="shared" si="275"/>
        <v>-161404.75479599944</v>
      </c>
      <c r="R1280" t="str">
        <f t="shared" si="276"/>
        <v>Braking</v>
      </c>
      <c r="S1280">
        <f t="shared" si="277"/>
        <v>192145.15019610003</v>
      </c>
    </row>
    <row r="1281" spans="2:19" x14ac:dyDescent="0.3">
      <c r="B1281" s="25" t="s">
        <v>13</v>
      </c>
      <c r="C1281" s="25">
        <v>1273</v>
      </c>
      <c r="D1281" s="25">
        <v>251</v>
      </c>
      <c r="E1281" s="24">
        <v>78.5</v>
      </c>
      <c r="F1281" s="15">
        <f t="shared" si="278"/>
        <v>-9.7222222222222612E-2</v>
      </c>
      <c r="G1281" s="15">
        <f t="shared" si="266"/>
        <v>-0.35000000000000142</v>
      </c>
      <c r="H1281">
        <f t="shared" si="267"/>
        <v>2260.929525</v>
      </c>
      <c r="I1281">
        <f t="shared" si="268"/>
        <v>-178106340.5245221</v>
      </c>
      <c r="J1281">
        <f t="shared" si="279"/>
        <v>78.5</v>
      </c>
      <c r="K1281">
        <f t="shared" si="269"/>
        <v>989559.22499999998</v>
      </c>
      <c r="L1281">
        <f t="shared" si="270"/>
        <v>3959245.625</v>
      </c>
      <c r="M1281" s="42">
        <f t="shared" si="271"/>
        <v>-173157.53567452211</v>
      </c>
      <c r="N1281">
        <f t="shared" si="272"/>
        <v>151.27020000000002</v>
      </c>
      <c r="O1281">
        <f t="shared" si="273"/>
        <v>2260.929525</v>
      </c>
      <c r="P1281" s="43">
        <f t="shared" si="274"/>
        <v>2412.1997249999999</v>
      </c>
      <c r="Q1281" s="44">
        <f t="shared" si="275"/>
        <v>-139910.71525885476</v>
      </c>
      <c r="R1281" t="str">
        <f t="shared" si="276"/>
        <v>Braking</v>
      </c>
      <c r="S1281">
        <f t="shared" si="277"/>
        <v>189357.67841249998</v>
      </c>
    </row>
    <row r="1282" spans="2:19" x14ac:dyDescent="0.3">
      <c r="B1282" s="25" t="s">
        <v>13</v>
      </c>
      <c r="C1282" s="25">
        <v>1274</v>
      </c>
      <c r="D1282" s="25">
        <v>252</v>
      </c>
      <c r="E1282" s="24">
        <v>78.2</v>
      </c>
      <c r="F1282" s="15">
        <f t="shared" si="278"/>
        <v>-8.3333333333332538E-2</v>
      </c>
      <c r="G1282" s="15">
        <f t="shared" si="266"/>
        <v>-0.29999999999999716</v>
      </c>
      <c r="H1282">
        <f t="shared" si="267"/>
        <v>2243.6815560000005</v>
      </c>
      <c r="I1282">
        <f t="shared" si="268"/>
        <v>-151736070.21609259</v>
      </c>
      <c r="J1282">
        <f t="shared" si="279"/>
        <v>78.2</v>
      </c>
      <c r="K1282">
        <f t="shared" si="269"/>
        <v>985777.47000000009</v>
      </c>
      <c r="L1282">
        <f t="shared" si="270"/>
        <v>3929041.7000000007</v>
      </c>
      <c r="M1282" s="42">
        <f t="shared" si="271"/>
        <v>-146821.2510460926</v>
      </c>
      <c r="N1282">
        <f t="shared" si="272"/>
        <v>151.27020000000002</v>
      </c>
      <c r="O1282">
        <f t="shared" si="273"/>
        <v>2243.6815560000005</v>
      </c>
      <c r="P1282" s="43">
        <f t="shared" si="274"/>
        <v>2394.9517560000004</v>
      </c>
      <c r="Q1282" s="44">
        <f t="shared" si="275"/>
        <v>-119102.0959309989</v>
      </c>
      <c r="R1282" t="str">
        <f t="shared" si="276"/>
        <v>Braking</v>
      </c>
      <c r="S1282">
        <f t="shared" si="277"/>
        <v>187285.22731920003</v>
      </c>
    </row>
    <row r="1283" spans="2:19" x14ac:dyDescent="0.3">
      <c r="B1283" s="25" t="s">
        <v>13</v>
      </c>
      <c r="C1283" s="25">
        <v>1275</v>
      </c>
      <c r="D1283" s="25">
        <v>253</v>
      </c>
      <c r="E1283" s="24">
        <v>77.900000000000006</v>
      </c>
      <c r="F1283" s="15">
        <f t="shared" si="278"/>
        <v>-6.9444444444444448E-2</v>
      </c>
      <c r="G1283" s="15">
        <f t="shared" si="266"/>
        <v>-0.25000000000000006</v>
      </c>
      <c r="H1283">
        <f t="shared" si="267"/>
        <v>2226.4996290000004</v>
      </c>
      <c r="I1283">
        <f t="shared" si="268"/>
        <v>-125675467.34003909</v>
      </c>
      <c r="J1283">
        <f t="shared" si="279"/>
        <v>77.900000000000006</v>
      </c>
      <c r="K1283">
        <f t="shared" si="269"/>
        <v>981995.71500000008</v>
      </c>
      <c r="L1283">
        <f t="shared" si="270"/>
        <v>3898953.4250000003</v>
      </c>
      <c r="M1283" s="42">
        <f t="shared" si="271"/>
        <v>-120794.51820003909</v>
      </c>
      <c r="N1283">
        <f t="shared" si="272"/>
        <v>151.27020000000002</v>
      </c>
      <c r="O1283">
        <f t="shared" si="273"/>
        <v>2226.4996290000004</v>
      </c>
      <c r="P1283" s="43">
        <f t="shared" si="274"/>
        <v>2377.7698290000003</v>
      </c>
      <c r="Q1283" s="44">
        <f t="shared" si="275"/>
        <v>-98568.993992187519</v>
      </c>
      <c r="R1283" t="str">
        <f t="shared" si="276"/>
        <v>Braking</v>
      </c>
      <c r="S1283">
        <f t="shared" si="277"/>
        <v>185228.26967910005</v>
      </c>
    </row>
    <row r="1284" spans="2:19" x14ac:dyDescent="0.3">
      <c r="B1284" s="25" t="s">
        <v>13</v>
      </c>
      <c r="C1284" s="25">
        <v>1276</v>
      </c>
      <c r="D1284" s="25">
        <v>254</v>
      </c>
      <c r="E1284" s="24">
        <v>77.7</v>
      </c>
      <c r="F1284" s="15">
        <f t="shared" si="278"/>
        <v>-2.7777777777778172E-2</v>
      </c>
      <c r="G1284" s="15">
        <f t="shared" si="266"/>
        <v>-0.10000000000000142</v>
      </c>
      <c r="H1284">
        <f t="shared" si="267"/>
        <v>2215.0817010000005</v>
      </c>
      <c r="I1284">
        <f t="shared" si="268"/>
        <v>-50090873.105658717</v>
      </c>
      <c r="J1284">
        <f t="shared" si="279"/>
        <v>77.7</v>
      </c>
      <c r="K1284">
        <f t="shared" si="269"/>
        <v>979474.54500000004</v>
      </c>
      <c r="L1284">
        <f t="shared" si="270"/>
        <v>3878958.8250000007</v>
      </c>
      <c r="M1284" s="42">
        <f t="shared" si="271"/>
        <v>-45232.439735658714</v>
      </c>
      <c r="N1284">
        <f t="shared" si="272"/>
        <v>151.27020000000002</v>
      </c>
      <c r="O1284">
        <f t="shared" si="273"/>
        <v>2215.0817010000005</v>
      </c>
      <c r="P1284" s="43">
        <f t="shared" si="274"/>
        <v>2366.3519010000005</v>
      </c>
      <c r="Q1284" s="44">
        <f t="shared" si="275"/>
        <v>-39256.17014550056</v>
      </c>
      <c r="R1284" t="str">
        <f t="shared" si="276"/>
        <v>Braking</v>
      </c>
      <c r="S1284">
        <f t="shared" si="277"/>
        <v>183865.54270770005</v>
      </c>
    </row>
    <row r="1285" spans="2:19" x14ac:dyDescent="0.3">
      <c r="B1285" s="25" t="s">
        <v>13</v>
      </c>
      <c r="C1285" s="25">
        <v>1277</v>
      </c>
      <c r="D1285" s="25">
        <v>255</v>
      </c>
      <c r="E1285" s="24">
        <v>77.7</v>
      </c>
      <c r="F1285" s="15">
        <f t="shared" si="278"/>
        <v>1.3888888888888099E-2</v>
      </c>
      <c r="G1285" s="15">
        <f t="shared" si="266"/>
        <v>4.9999999999997158E-2</v>
      </c>
      <c r="H1285">
        <f t="shared" si="267"/>
        <v>2215.0817010000005</v>
      </c>
      <c r="I1285">
        <f t="shared" si="268"/>
        <v>25084708.105484892</v>
      </c>
      <c r="J1285">
        <f t="shared" si="279"/>
        <v>77.7</v>
      </c>
      <c r="K1285">
        <f t="shared" si="269"/>
        <v>979474.54500000004</v>
      </c>
      <c r="L1285">
        <f t="shared" si="270"/>
        <v>3878958.8250000007</v>
      </c>
      <c r="M1285" s="42">
        <f t="shared" si="271"/>
        <v>29943.141475484892</v>
      </c>
      <c r="N1285">
        <f t="shared" si="272"/>
        <v>151.27020000000002</v>
      </c>
      <c r="O1285">
        <f t="shared" si="273"/>
        <v>2215.0817010000005</v>
      </c>
      <c r="P1285" s="43">
        <f t="shared" si="274"/>
        <v>2366.3519010000005</v>
      </c>
      <c r="Q1285" s="44">
        <f t="shared" si="275"/>
        <v>19643.467584561386</v>
      </c>
      <c r="R1285" t="str">
        <f t="shared" si="276"/>
        <v>Accelerating</v>
      </c>
      <c r="S1285">
        <f t="shared" si="277"/>
        <v>183865.54270770005</v>
      </c>
    </row>
    <row r="1286" spans="2:19" x14ac:dyDescent="0.3">
      <c r="B1286" s="25" t="s">
        <v>13</v>
      </c>
      <c r="C1286" s="25">
        <v>1278</v>
      </c>
      <c r="D1286" s="25">
        <v>256</v>
      </c>
      <c r="E1286" s="24">
        <v>77.8</v>
      </c>
      <c r="F1286" s="15">
        <f t="shared" si="278"/>
        <v>2.7777777777778172E-2</v>
      </c>
      <c r="G1286" s="15">
        <f t="shared" si="266"/>
        <v>0.10000000000000142</v>
      </c>
      <c r="H1286">
        <f t="shared" si="267"/>
        <v>2220.7869959999998</v>
      </c>
      <c r="I1286">
        <f t="shared" si="268"/>
        <v>50377442.610762708</v>
      </c>
      <c r="J1286">
        <f t="shared" si="279"/>
        <v>77.8</v>
      </c>
      <c r="K1286">
        <f t="shared" si="269"/>
        <v>980735.13</v>
      </c>
      <c r="L1286">
        <f t="shared" si="270"/>
        <v>3888949.6999999997</v>
      </c>
      <c r="M1286" s="42">
        <f t="shared" si="271"/>
        <v>55247.127440762713</v>
      </c>
      <c r="N1286">
        <f t="shared" si="272"/>
        <v>151.27020000000002</v>
      </c>
      <c r="O1286">
        <f t="shared" si="273"/>
        <v>2220.7869959999998</v>
      </c>
      <c r="P1286" s="43">
        <f t="shared" si="274"/>
        <v>2372.0571959999997</v>
      </c>
      <c r="Q1286" s="44">
        <f t="shared" si="275"/>
        <v>39418.969179000553</v>
      </c>
      <c r="R1286" t="str">
        <f t="shared" si="276"/>
        <v>Accelerating</v>
      </c>
      <c r="S1286">
        <f t="shared" si="277"/>
        <v>184546.04984879997</v>
      </c>
    </row>
    <row r="1287" spans="2:19" x14ac:dyDescent="0.3">
      <c r="B1287" s="25" t="s">
        <v>13</v>
      </c>
      <c r="C1287" s="25">
        <v>1279</v>
      </c>
      <c r="D1287" s="25">
        <v>257</v>
      </c>
      <c r="E1287" s="24">
        <v>77.900000000000006</v>
      </c>
      <c r="F1287" s="15">
        <f t="shared" si="278"/>
        <v>4.1666666666666269E-2</v>
      </c>
      <c r="G1287" s="15">
        <f t="shared" si="266"/>
        <v>0.14999999999999858</v>
      </c>
      <c r="H1287">
        <f t="shared" si="267"/>
        <v>2226.4996290000004</v>
      </c>
      <c r="I1287">
        <f t="shared" si="268"/>
        <v>75879153.741728231</v>
      </c>
      <c r="J1287">
        <f t="shared" si="279"/>
        <v>77.900000000000006</v>
      </c>
      <c r="K1287">
        <f t="shared" si="269"/>
        <v>981995.71500000008</v>
      </c>
      <c r="L1287">
        <f t="shared" si="270"/>
        <v>3898953.4250000003</v>
      </c>
      <c r="M1287" s="42">
        <f t="shared" si="271"/>
        <v>80760.102881728235</v>
      </c>
      <c r="N1287">
        <f t="shared" si="272"/>
        <v>151.27020000000002</v>
      </c>
      <c r="O1287">
        <f t="shared" si="273"/>
        <v>2226.4996290000004</v>
      </c>
      <c r="P1287" s="43">
        <f t="shared" si="274"/>
        <v>2377.7698290000003</v>
      </c>
      <c r="Q1287" s="44">
        <f t="shared" si="275"/>
        <v>59326.938031061945</v>
      </c>
      <c r="R1287" t="str">
        <f t="shared" si="276"/>
        <v>Accelerating</v>
      </c>
      <c r="S1287">
        <f t="shared" si="277"/>
        <v>185228.26967910005</v>
      </c>
    </row>
    <row r="1288" spans="2:19" x14ac:dyDescent="0.3">
      <c r="B1288" s="25" t="s">
        <v>13</v>
      </c>
      <c r="C1288" s="25">
        <v>1280</v>
      </c>
      <c r="D1288" s="25">
        <v>258</v>
      </c>
      <c r="E1288" s="24">
        <v>78.099999999999994</v>
      </c>
      <c r="F1288" s="15">
        <f t="shared" si="278"/>
        <v>5.5555555555554373E-2</v>
      </c>
      <c r="G1288" s="15">
        <f t="shared" si="266"/>
        <v>0.19999999999999576</v>
      </c>
      <c r="H1288">
        <f t="shared" si="267"/>
        <v>2237.9469089999993</v>
      </c>
      <c r="I1288">
        <f t="shared" si="268"/>
        <v>101851450.43626447</v>
      </c>
      <c r="J1288">
        <f t="shared" si="279"/>
        <v>78.099999999999994</v>
      </c>
      <c r="K1288">
        <f t="shared" si="269"/>
        <v>984516.88500000001</v>
      </c>
      <c r="L1288">
        <f t="shared" si="270"/>
        <v>3918999.4249999993</v>
      </c>
      <c r="M1288" s="42">
        <f t="shared" si="271"/>
        <v>106754.96674626447</v>
      </c>
      <c r="N1288">
        <f t="shared" si="272"/>
        <v>151.27020000000002</v>
      </c>
      <c r="O1288">
        <f t="shared" si="273"/>
        <v>2237.9469089999998</v>
      </c>
      <c r="P1288" s="43">
        <f t="shared" si="274"/>
        <v>2389.2171089999997</v>
      </c>
      <c r="Q1288" s="44">
        <f t="shared" si="275"/>
        <v>79571.445653331612</v>
      </c>
      <c r="R1288" t="str">
        <f t="shared" si="276"/>
        <v>Accelerating</v>
      </c>
      <c r="S1288">
        <f t="shared" si="277"/>
        <v>186597.85621289996</v>
      </c>
    </row>
    <row r="1289" spans="2:19" x14ac:dyDescent="0.3">
      <c r="B1289" s="25" t="s">
        <v>13</v>
      </c>
      <c r="C1289" s="25">
        <v>1281</v>
      </c>
      <c r="D1289" s="25">
        <v>259</v>
      </c>
      <c r="E1289" s="24">
        <v>78.3</v>
      </c>
      <c r="F1289" s="15">
        <f t="shared" si="278"/>
        <v>2.7777777777778172E-2</v>
      </c>
      <c r="G1289" s="15">
        <f t="shared" ref="G1289:G1352" si="280">SUM((F1289*3.6^2)/3.6)</f>
        <v>0.10000000000000142</v>
      </c>
      <c r="H1289">
        <f t="shared" ref="H1289:H1352" si="281">SUM(0.5*1.223*E1289^2*0.3*2)</f>
        <v>2249.4235409999997</v>
      </c>
      <c r="I1289">
        <f t="shared" ref="I1289:I1352" si="282">SUM(H1289*(0.5*F1289*C1289^2))</f>
        <v>51266893.100874342</v>
      </c>
      <c r="J1289">
        <f t="shared" si="279"/>
        <v>78.3</v>
      </c>
      <c r="K1289">
        <f t="shared" ref="K1289:K1352" si="283">SUM(1285*9.81*J1289)</f>
        <v>987038.05499999993</v>
      </c>
      <c r="L1289">
        <f t="shared" ref="L1289:L1352" si="284">SUM(0.5*1285*E1289^2)</f>
        <v>3939096.8249999997</v>
      </c>
      <c r="M1289" s="42">
        <f t="shared" ref="M1289:M1352" si="285">SUM((I1289+K1289+L1289)/1000)</f>
        <v>56193.027980874343</v>
      </c>
      <c r="N1289">
        <f t="shared" ref="N1289:N1352" si="286">SUM(1285*0.012*9.81)</f>
        <v>151.27020000000002</v>
      </c>
      <c r="O1289">
        <f t="shared" ref="O1289:O1352" si="287">SUM(0.5*2*0.3*1.223*E1289^2)</f>
        <v>2249.4235409999997</v>
      </c>
      <c r="P1289" s="43">
        <f t="shared" ref="P1289:P1352" si="288">SUM(N1289+O1289)</f>
        <v>2400.6937409999996</v>
      </c>
      <c r="Q1289" s="44">
        <f t="shared" ref="Q1289:Q1352" si="289">SUM(I1289/C1289)</f>
        <v>40020.993833625558</v>
      </c>
      <c r="R1289" t="str">
        <f t="shared" ref="R1289:R1352" si="290">IF(F1289&gt;0, "Accelerating", IF(F1289&lt;0, "Braking", IF(F1289=0, "None")))</f>
        <v>Accelerating</v>
      </c>
      <c r="S1289">
        <f t="shared" ref="S1289:S1352" si="291">SUM(P1289*E1289)</f>
        <v>187974.31992029995</v>
      </c>
    </row>
    <row r="1290" spans="2:19" x14ac:dyDescent="0.3">
      <c r="B1290" s="25" t="s">
        <v>13</v>
      </c>
      <c r="C1290" s="25">
        <v>1282</v>
      </c>
      <c r="D1290" s="25">
        <v>260</v>
      </c>
      <c r="E1290" s="24">
        <v>78.3</v>
      </c>
      <c r="F1290" s="15">
        <f t="shared" ref="F1290:F1353" si="292">($E1291-$E1289)/2/3.6</f>
        <v>1.3888888888890073E-2</v>
      </c>
      <c r="G1290" s="15">
        <f t="shared" si="280"/>
        <v>5.000000000000427E-2</v>
      </c>
      <c r="H1290">
        <f t="shared" si="281"/>
        <v>2249.4235409999997</v>
      </c>
      <c r="I1290">
        <f t="shared" si="282"/>
        <v>25673483.165269434</v>
      </c>
      <c r="J1290">
        <f t="shared" ref="J1290:J1353" si="293">SUM(E1290*(C1290-C1289))</f>
        <v>78.3</v>
      </c>
      <c r="K1290">
        <f t="shared" si="283"/>
        <v>987038.05499999993</v>
      </c>
      <c r="L1290">
        <f t="shared" si="284"/>
        <v>3939096.8249999997</v>
      </c>
      <c r="M1290" s="42">
        <f t="shared" si="285"/>
        <v>30599.618045269432</v>
      </c>
      <c r="N1290">
        <f t="shared" si="286"/>
        <v>151.27020000000002</v>
      </c>
      <c r="O1290">
        <f t="shared" si="287"/>
        <v>2249.4235409999997</v>
      </c>
      <c r="P1290" s="43">
        <f t="shared" si="288"/>
        <v>2400.6937409999996</v>
      </c>
      <c r="Q1290" s="44">
        <f t="shared" si="289"/>
        <v>20026.117913626706</v>
      </c>
      <c r="R1290" t="str">
        <f t="shared" si="290"/>
        <v>Accelerating</v>
      </c>
      <c r="S1290">
        <f t="shared" si="291"/>
        <v>187974.31992029995</v>
      </c>
    </row>
    <row r="1291" spans="2:19" x14ac:dyDescent="0.3">
      <c r="B1291" s="25" t="s">
        <v>13</v>
      </c>
      <c r="C1291" s="25">
        <v>1283</v>
      </c>
      <c r="D1291" s="25">
        <v>261</v>
      </c>
      <c r="E1291" s="24">
        <v>78.400000000000006</v>
      </c>
      <c r="F1291" s="15">
        <f t="shared" si="292"/>
        <v>1.3888888888890073E-2</v>
      </c>
      <c r="G1291" s="15">
        <f t="shared" si="280"/>
        <v>5.000000000000427E-2</v>
      </c>
      <c r="H1291">
        <f t="shared" si="281"/>
        <v>2255.1728640000006</v>
      </c>
      <c r="I1291">
        <f t="shared" si="282"/>
        <v>25779272.531452872</v>
      </c>
      <c r="J1291">
        <f t="shared" si="293"/>
        <v>78.400000000000006</v>
      </c>
      <c r="K1291">
        <f t="shared" si="283"/>
        <v>988298.64000000013</v>
      </c>
      <c r="L1291">
        <f t="shared" si="284"/>
        <v>3949164.8000000007</v>
      </c>
      <c r="M1291" s="42">
        <f t="shared" si="285"/>
        <v>30716.735971452872</v>
      </c>
      <c r="N1291">
        <f t="shared" si="286"/>
        <v>151.27020000000002</v>
      </c>
      <c r="O1291">
        <f t="shared" si="287"/>
        <v>2255.1728640000006</v>
      </c>
      <c r="P1291" s="43">
        <f t="shared" si="288"/>
        <v>2406.4430640000005</v>
      </c>
      <c r="Q1291" s="44">
        <f t="shared" si="289"/>
        <v>20092.963781335053</v>
      </c>
      <c r="R1291" t="str">
        <f t="shared" si="290"/>
        <v>Accelerating</v>
      </c>
      <c r="S1291">
        <f t="shared" si="291"/>
        <v>188665.13621760005</v>
      </c>
    </row>
    <row r="1292" spans="2:19" x14ac:dyDescent="0.3">
      <c r="B1292" s="25" t="s">
        <v>13</v>
      </c>
      <c r="C1292" s="25">
        <v>1284</v>
      </c>
      <c r="D1292" s="25">
        <v>262</v>
      </c>
      <c r="E1292" s="24">
        <v>78.400000000000006</v>
      </c>
      <c r="F1292" s="15">
        <f t="shared" si="292"/>
        <v>0</v>
      </c>
      <c r="G1292" s="15">
        <f t="shared" si="280"/>
        <v>0</v>
      </c>
      <c r="H1292">
        <f t="shared" si="281"/>
        <v>2255.1728640000006</v>
      </c>
      <c r="I1292">
        <f t="shared" si="282"/>
        <v>0</v>
      </c>
      <c r="J1292">
        <f t="shared" si="293"/>
        <v>78.400000000000006</v>
      </c>
      <c r="K1292">
        <f t="shared" si="283"/>
        <v>988298.64000000013</v>
      </c>
      <c r="L1292">
        <f t="shared" si="284"/>
        <v>3949164.8000000007</v>
      </c>
      <c r="M1292" s="42">
        <f t="shared" si="285"/>
        <v>4937.4634400000014</v>
      </c>
      <c r="N1292">
        <f t="shared" si="286"/>
        <v>151.27020000000002</v>
      </c>
      <c r="O1292">
        <f t="shared" si="287"/>
        <v>2255.1728640000006</v>
      </c>
      <c r="P1292" s="43">
        <f t="shared" si="288"/>
        <v>2406.4430640000005</v>
      </c>
      <c r="Q1292" s="44">
        <f t="shared" si="289"/>
        <v>0</v>
      </c>
      <c r="R1292" t="str">
        <f t="shared" si="290"/>
        <v>None</v>
      </c>
      <c r="S1292">
        <f t="shared" si="291"/>
        <v>188665.13621760005</v>
      </c>
    </row>
    <row r="1293" spans="2:19" x14ac:dyDescent="0.3">
      <c r="B1293" s="25" t="s">
        <v>13</v>
      </c>
      <c r="C1293" s="25">
        <v>1285</v>
      </c>
      <c r="D1293" s="25">
        <v>263</v>
      </c>
      <c r="E1293" s="24">
        <v>78.400000000000006</v>
      </c>
      <c r="F1293" s="15">
        <f t="shared" si="292"/>
        <v>-2.7777777777778172E-2</v>
      </c>
      <c r="G1293" s="15">
        <f t="shared" si="280"/>
        <v>-0.10000000000000142</v>
      </c>
      <c r="H1293">
        <f t="shared" si="281"/>
        <v>2255.1728640000006</v>
      </c>
      <c r="I1293">
        <f t="shared" si="282"/>
        <v>-51719414.060534082</v>
      </c>
      <c r="J1293">
        <f t="shared" si="293"/>
        <v>78.400000000000006</v>
      </c>
      <c r="K1293">
        <f t="shared" si="283"/>
        <v>988298.64000000013</v>
      </c>
      <c r="L1293">
        <f t="shared" si="284"/>
        <v>3949164.8000000007</v>
      </c>
      <c r="M1293" s="42">
        <f t="shared" si="285"/>
        <v>-46781.95062053408</v>
      </c>
      <c r="N1293">
        <f t="shared" si="286"/>
        <v>151.27020000000002</v>
      </c>
      <c r="O1293">
        <f t="shared" si="287"/>
        <v>2255.1728640000006</v>
      </c>
      <c r="P1293" s="43">
        <f t="shared" si="288"/>
        <v>2406.4430640000005</v>
      </c>
      <c r="Q1293" s="44">
        <f t="shared" si="289"/>
        <v>-40248.571253333917</v>
      </c>
      <c r="R1293" t="str">
        <f t="shared" si="290"/>
        <v>Braking</v>
      </c>
      <c r="S1293">
        <f t="shared" si="291"/>
        <v>188665.13621760005</v>
      </c>
    </row>
    <row r="1294" spans="2:19" x14ac:dyDescent="0.3">
      <c r="B1294" s="25" t="s">
        <v>13</v>
      </c>
      <c r="C1294" s="25">
        <v>1286</v>
      </c>
      <c r="D1294" s="25">
        <v>264</v>
      </c>
      <c r="E1294" s="24">
        <v>78.2</v>
      </c>
      <c r="F1294" s="15">
        <f t="shared" si="292"/>
        <v>-5.5555555555556344E-2</v>
      </c>
      <c r="G1294" s="15">
        <f t="shared" si="280"/>
        <v>-0.20000000000000284</v>
      </c>
      <c r="H1294">
        <f t="shared" si="281"/>
        <v>2243.6815560000005</v>
      </c>
      <c r="I1294">
        <f t="shared" si="282"/>
        <v>-103071988.40518415</v>
      </c>
      <c r="J1294">
        <f t="shared" si="293"/>
        <v>78.2</v>
      </c>
      <c r="K1294">
        <f t="shared" si="283"/>
        <v>985777.47000000009</v>
      </c>
      <c r="L1294">
        <f t="shared" si="284"/>
        <v>3929041.7000000007</v>
      </c>
      <c r="M1294" s="42">
        <f t="shared" si="285"/>
        <v>-98157.169235184148</v>
      </c>
      <c r="N1294">
        <f t="shared" si="286"/>
        <v>151.27020000000002</v>
      </c>
      <c r="O1294">
        <f t="shared" si="287"/>
        <v>2243.6815560000005</v>
      </c>
      <c r="P1294" s="43">
        <f t="shared" si="288"/>
        <v>2394.9517560000004</v>
      </c>
      <c r="Q1294" s="44">
        <f t="shared" si="289"/>
        <v>-80149.291139334484</v>
      </c>
      <c r="R1294" t="str">
        <f t="shared" si="290"/>
        <v>Braking</v>
      </c>
      <c r="S1294">
        <f t="shared" si="291"/>
        <v>187285.22731920003</v>
      </c>
    </row>
    <row r="1295" spans="2:19" x14ac:dyDescent="0.3">
      <c r="B1295" s="25" t="s">
        <v>13</v>
      </c>
      <c r="C1295" s="25">
        <v>1287</v>
      </c>
      <c r="D1295" s="25">
        <v>265</v>
      </c>
      <c r="E1295" s="24">
        <v>78</v>
      </c>
      <c r="F1295" s="15">
        <f t="shared" si="292"/>
        <v>-6.9444444444444448E-2</v>
      </c>
      <c r="G1295" s="15">
        <f t="shared" si="280"/>
        <v>-0.25000000000000006</v>
      </c>
      <c r="H1295">
        <f t="shared" si="281"/>
        <v>2232.2196000000004</v>
      </c>
      <c r="I1295">
        <f t="shared" si="282"/>
        <v>-128381227.31362502</v>
      </c>
      <c r="J1295">
        <f t="shared" si="293"/>
        <v>78</v>
      </c>
      <c r="K1295">
        <f t="shared" si="283"/>
        <v>983256.3</v>
      </c>
      <c r="L1295">
        <f t="shared" si="284"/>
        <v>3908970</v>
      </c>
      <c r="M1295" s="42">
        <f t="shared" si="285"/>
        <v>-123489.00101362502</v>
      </c>
      <c r="N1295">
        <f t="shared" si="286"/>
        <v>151.27020000000002</v>
      </c>
      <c r="O1295">
        <f t="shared" si="287"/>
        <v>2232.2195999999999</v>
      </c>
      <c r="P1295" s="43">
        <f t="shared" si="288"/>
        <v>2383.4897999999998</v>
      </c>
      <c r="Q1295" s="44">
        <f t="shared" si="289"/>
        <v>-99752.313375000012</v>
      </c>
      <c r="R1295" t="str">
        <f t="shared" si="290"/>
        <v>Braking</v>
      </c>
      <c r="S1295">
        <f t="shared" si="291"/>
        <v>185912.20439999999</v>
      </c>
    </row>
    <row r="1296" spans="2:19" x14ac:dyDescent="0.3">
      <c r="B1296" s="25" t="s">
        <v>13</v>
      </c>
      <c r="C1296" s="25">
        <v>1288</v>
      </c>
      <c r="D1296" s="25">
        <v>266</v>
      </c>
      <c r="E1296" s="24">
        <v>77.7</v>
      </c>
      <c r="F1296" s="15">
        <f t="shared" si="292"/>
        <v>-9.7222222222222612E-2</v>
      </c>
      <c r="G1296" s="15">
        <f t="shared" si="280"/>
        <v>-0.35000000000000142</v>
      </c>
      <c r="H1296">
        <f t="shared" si="281"/>
        <v>2215.0817010000005</v>
      </c>
      <c r="I1296">
        <f t="shared" si="282"/>
        <v>-178631079.73393273</v>
      </c>
      <c r="J1296">
        <f t="shared" si="293"/>
        <v>77.7</v>
      </c>
      <c r="K1296">
        <f t="shared" si="283"/>
        <v>979474.54500000004</v>
      </c>
      <c r="L1296">
        <f t="shared" si="284"/>
        <v>3878958.8250000007</v>
      </c>
      <c r="M1296" s="42">
        <f t="shared" si="285"/>
        <v>-173772.64636393276</v>
      </c>
      <c r="N1296">
        <f t="shared" si="286"/>
        <v>151.27020000000002</v>
      </c>
      <c r="O1296">
        <f t="shared" si="287"/>
        <v>2215.0817010000005</v>
      </c>
      <c r="P1296" s="43">
        <f t="shared" si="288"/>
        <v>2366.3519010000005</v>
      </c>
      <c r="Q1296" s="44">
        <f t="shared" si="289"/>
        <v>-138688.72650150058</v>
      </c>
      <c r="R1296" t="str">
        <f t="shared" si="290"/>
        <v>Braking</v>
      </c>
      <c r="S1296">
        <f t="shared" si="291"/>
        <v>183865.54270770005</v>
      </c>
    </row>
    <row r="1297" spans="2:19" x14ac:dyDescent="0.3">
      <c r="B1297" s="25" t="s">
        <v>13</v>
      </c>
      <c r="C1297" s="25">
        <v>1289</v>
      </c>
      <c r="D1297" s="25">
        <v>267</v>
      </c>
      <c r="E1297" s="24">
        <v>77.3</v>
      </c>
      <c r="F1297" s="15">
        <f t="shared" si="292"/>
        <v>-0.11111111111111072</v>
      </c>
      <c r="G1297" s="15">
        <f t="shared" si="280"/>
        <v>-0.39999999999999863</v>
      </c>
      <c r="H1297">
        <f t="shared" si="281"/>
        <v>2192.333901</v>
      </c>
      <c r="I1297">
        <f t="shared" si="282"/>
        <v>-202367156.41796711</v>
      </c>
      <c r="J1297">
        <f t="shared" si="293"/>
        <v>77.3</v>
      </c>
      <c r="K1297">
        <f t="shared" si="283"/>
        <v>974432.20499999996</v>
      </c>
      <c r="L1297">
        <f t="shared" si="284"/>
        <v>3839123.8250000002</v>
      </c>
      <c r="M1297" s="42">
        <f t="shared" si="285"/>
        <v>-197553.6003879671</v>
      </c>
      <c r="N1297">
        <f t="shared" si="286"/>
        <v>151.27020000000002</v>
      </c>
      <c r="O1297">
        <f t="shared" si="287"/>
        <v>2192.333901</v>
      </c>
      <c r="P1297" s="43">
        <f t="shared" si="288"/>
        <v>2343.6041009999999</v>
      </c>
      <c r="Q1297" s="44">
        <f t="shared" si="289"/>
        <v>-156995.46657716611</v>
      </c>
      <c r="R1297" t="str">
        <f t="shared" si="290"/>
        <v>Braking</v>
      </c>
      <c r="S1297">
        <f t="shared" si="291"/>
        <v>181160.59700729998</v>
      </c>
    </row>
    <row r="1298" spans="2:19" x14ac:dyDescent="0.3">
      <c r="B1298" s="25" t="s">
        <v>13</v>
      </c>
      <c r="C1298" s="25">
        <v>1290</v>
      </c>
      <c r="D1298" s="25">
        <v>268</v>
      </c>
      <c r="E1298" s="24">
        <v>76.900000000000006</v>
      </c>
      <c r="F1298" s="15">
        <f t="shared" si="292"/>
        <v>-9.7222222222222612E-2</v>
      </c>
      <c r="G1298" s="15">
        <f t="shared" si="280"/>
        <v>-0.35000000000000142</v>
      </c>
      <c r="H1298">
        <f t="shared" si="281"/>
        <v>2169.7035090000004</v>
      </c>
      <c r="I1298">
        <f t="shared" si="282"/>
        <v>-175515453.23116946</v>
      </c>
      <c r="J1298">
        <f t="shared" si="293"/>
        <v>76.900000000000006</v>
      </c>
      <c r="K1298">
        <f t="shared" si="283"/>
        <v>969389.86500000011</v>
      </c>
      <c r="L1298">
        <f t="shared" si="284"/>
        <v>3799494.4250000003</v>
      </c>
      <c r="M1298" s="42">
        <f t="shared" si="285"/>
        <v>-170746.56894116945</v>
      </c>
      <c r="N1298">
        <f t="shared" si="286"/>
        <v>151.27020000000002</v>
      </c>
      <c r="O1298">
        <f t="shared" si="287"/>
        <v>2169.7035090000004</v>
      </c>
      <c r="P1298" s="43">
        <f t="shared" si="288"/>
        <v>2320.9737090000003</v>
      </c>
      <c r="Q1298" s="44">
        <f t="shared" si="289"/>
        <v>-136058.49087687556</v>
      </c>
      <c r="R1298" t="str">
        <f t="shared" si="290"/>
        <v>Braking</v>
      </c>
      <c r="S1298">
        <f t="shared" si="291"/>
        <v>178482.87822210003</v>
      </c>
    </row>
    <row r="1299" spans="2:19" x14ac:dyDescent="0.3">
      <c r="B1299" s="25" t="s">
        <v>13</v>
      </c>
      <c r="C1299" s="25">
        <v>1291</v>
      </c>
      <c r="D1299" s="25">
        <v>269</v>
      </c>
      <c r="E1299" s="24">
        <v>76.599999999999994</v>
      </c>
      <c r="F1299" s="15">
        <f t="shared" si="292"/>
        <v>-9.7222222222222612E-2</v>
      </c>
      <c r="G1299" s="15">
        <f t="shared" si="280"/>
        <v>-0.35000000000000142</v>
      </c>
      <c r="H1299">
        <f t="shared" si="281"/>
        <v>2152.8077640000001</v>
      </c>
      <c r="I1299">
        <f t="shared" si="282"/>
        <v>-174418795.68318811</v>
      </c>
      <c r="J1299">
        <f t="shared" si="293"/>
        <v>76.599999999999994</v>
      </c>
      <c r="K1299">
        <f t="shared" si="283"/>
        <v>965608.11</v>
      </c>
      <c r="L1299">
        <f t="shared" si="284"/>
        <v>3769907.3</v>
      </c>
      <c r="M1299" s="42">
        <f t="shared" si="285"/>
        <v>-169683.28027318808</v>
      </c>
      <c r="N1299">
        <f t="shared" si="286"/>
        <v>151.27020000000002</v>
      </c>
      <c r="O1299">
        <f t="shared" si="287"/>
        <v>2152.8077639999997</v>
      </c>
      <c r="P1299" s="43">
        <f t="shared" si="288"/>
        <v>2304.0779639999996</v>
      </c>
      <c r="Q1299" s="44">
        <f t="shared" si="289"/>
        <v>-135103.63724491719</v>
      </c>
      <c r="R1299" t="str">
        <f t="shared" si="290"/>
        <v>Braking</v>
      </c>
      <c r="S1299">
        <f t="shared" si="291"/>
        <v>176492.37204239995</v>
      </c>
    </row>
    <row r="1300" spans="2:19" x14ac:dyDescent="0.3">
      <c r="B1300" s="25" t="s">
        <v>13</v>
      </c>
      <c r="C1300" s="25">
        <v>1292</v>
      </c>
      <c r="D1300" s="25">
        <v>270</v>
      </c>
      <c r="E1300" s="24">
        <v>76.2</v>
      </c>
      <c r="F1300" s="15">
        <f t="shared" si="292"/>
        <v>-0.12499999999999881</v>
      </c>
      <c r="G1300" s="15">
        <f t="shared" si="280"/>
        <v>-0.44999999999999568</v>
      </c>
      <c r="H1300">
        <f t="shared" si="281"/>
        <v>2130.3828360000002</v>
      </c>
      <c r="I1300">
        <f t="shared" si="282"/>
        <v>-222260710.89704192</v>
      </c>
      <c r="J1300">
        <f t="shared" si="293"/>
        <v>76.2</v>
      </c>
      <c r="K1300">
        <f t="shared" si="283"/>
        <v>960565.77</v>
      </c>
      <c r="L1300">
        <f t="shared" si="284"/>
        <v>3730637.7</v>
      </c>
      <c r="M1300" s="42">
        <f t="shared" si="285"/>
        <v>-217569.50742704191</v>
      </c>
      <c r="N1300">
        <f t="shared" si="286"/>
        <v>151.27020000000002</v>
      </c>
      <c r="O1300">
        <f t="shared" si="287"/>
        <v>2130.3828360000002</v>
      </c>
      <c r="P1300" s="43">
        <f t="shared" si="288"/>
        <v>2281.6530360000002</v>
      </c>
      <c r="Q1300" s="44">
        <f t="shared" si="289"/>
        <v>-172028.41400699838</v>
      </c>
      <c r="R1300" t="str">
        <f t="shared" si="290"/>
        <v>Braking</v>
      </c>
      <c r="S1300">
        <f t="shared" si="291"/>
        <v>173861.9613432</v>
      </c>
    </row>
    <row r="1301" spans="2:19" x14ac:dyDescent="0.3">
      <c r="B1301" s="25" t="s">
        <v>13</v>
      </c>
      <c r="C1301" s="25">
        <v>1293</v>
      </c>
      <c r="D1301" s="25">
        <v>271</v>
      </c>
      <c r="E1301" s="24">
        <v>75.7</v>
      </c>
      <c r="F1301" s="15">
        <f t="shared" si="292"/>
        <v>-0.1388888888888889</v>
      </c>
      <c r="G1301" s="15">
        <f t="shared" si="280"/>
        <v>-0.50000000000000011</v>
      </c>
      <c r="H1301">
        <f t="shared" si="281"/>
        <v>2102.5167810000003</v>
      </c>
      <c r="I1301">
        <f t="shared" si="282"/>
        <v>-244103512.34708816</v>
      </c>
      <c r="J1301">
        <f t="shared" si="293"/>
        <v>75.7</v>
      </c>
      <c r="K1301">
        <f t="shared" si="283"/>
        <v>954262.84500000009</v>
      </c>
      <c r="L1301">
        <f t="shared" si="284"/>
        <v>3681839.8250000007</v>
      </c>
      <c r="M1301" s="42">
        <f t="shared" si="285"/>
        <v>-239467.40967708817</v>
      </c>
      <c r="N1301">
        <f t="shared" si="286"/>
        <v>151.27020000000002</v>
      </c>
      <c r="O1301">
        <f t="shared" si="287"/>
        <v>2102.5167810000003</v>
      </c>
      <c r="P1301" s="43">
        <f t="shared" si="288"/>
        <v>2253.7869810000002</v>
      </c>
      <c r="Q1301" s="44">
        <f t="shared" si="289"/>
        <v>-188788.48596062502</v>
      </c>
      <c r="R1301" t="str">
        <f t="shared" si="290"/>
        <v>Braking</v>
      </c>
      <c r="S1301">
        <f t="shared" si="291"/>
        <v>170611.67446170002</v>
      </c>
    </row>
    <row r="1302" spans="2:19" x14ac:dyDescent="0.3">
      <c r="B1302" s="25" t="s">
        <v>13</v>
      </c>
      <c r="C1302" s="25">
        <v>1294</v>
      </c>
      <c r="D1302" s="25">
        <v>272</v>
      </c>
      <c r="E1302" s="24">
        <v>75.2</v>
      </c>
      <c r="F1302" s="15">
        <f t="shared" si="292"/>
        <v>-0.1388888888888889</v>
      </c>
      <c r="G1302" s="15">
        <f t="shared" si="280"/>
        <v>-0.50000000000000011</v>
      </c>
      <c r="H1302">
        <f t="shared" si="281"/>
        <v>2074.8341760000003</v>
      </c>
      <c r="I1302">
        <f t="shared" si="282"/>
        <v>-241262294.3281067</v>
      </c>
      <c r="J1302">
        <f t="shared" si="293"/>
        <v>75.2</v>
      </c>
      <c r="K1302">
        <f t="shared" si="283"/>
        <v>947959.92</v>
      </c>
      <c r="L1302">
        <f t="shared" si="284"/>
        <v>3633363.2000000007</v>
      </c>
      <c r="M1302" s="42">
        <f t="shared" si="285"/>
        <v>-236680.97120810673</v>
      </c>
      <c r="N1302">
        <f t="shared" si="286"/>
        <v>151.27020000000002</v>
      </c>
      <c r="O1302">
        <f t="shared" si="287"/>
        <v>2074.8341760000003</v>
      </c>
      <c r="P1302" s="43">
        <f t="shared" si="288"/>
        <v>2226.1043760000002</v>
      </c>
      <c r="Q1302" s="44">
        <f t="shared" si="289"/>
        <v>-186446.9044266667</v>
      </c>
      <c r="R1302" t="str">
        <f t="shared" si="290"/>
        <v>Braking</v>
      </c>
      <c r="S1302">
        <f t="shared" si="291"/>
        <v>167403.04907520002</v>
      </c>
    </row>
    <row r="1303" spans="2:19" x14ac:dyDescent="0.3">
      <c r="B1303" s="25" t="s">
        <v>13</v>
      </c>
      <c r="C1303" s="25">
        <v>1295</v>
      </c>
      <c r="D1303" s="25">
        <v>273</v>
      </c>
      <c r="E1303" s="24">
        <v>74.7</v>
      </c>
      <c r="F1303" s="15">
        <f t="shared" si="292"/>
        <v>-0.11111111111111072</v>
      </c>
      <c r="G1303" s="15">
        <f t="shared" si="280"/>
        <v>-0.39999999999999863</v>
      </c>
      <c r="H1303">
        <f t="shared" si="281"/>
        <v>2047.3350210000001</v>
      </c>
      <c r="I1303">
        <f t="shared" si="282"/>
        <v>-190746222.97736183</v>
      </c>
      <c r="J1303">
        <f t="shared" si="293"/>
        <v>74.7</v>
      </c>
      <c r="K1303">
        <f t="shared" si="283"/>
        <v>941656.99500000011</v>
      </c>
      <c r="L1303">
        <f t="shared" si="284"/>
        <v>3585207.8250000002</v>
      </c>
      <c r="M1303" s="42">
        <f t="shared" si="285"/>
        <v>-186219.35815736183</v>
      </c>
      <c r="N1303">
        <f t="shared" si="286"/>
        <v>151.27020000000002</v>
      </c>
      <c r="O1303">
        <f t="shared" si="287"/>
        <v>2047.3350210000001</v>
      </c>
      <c r="P1303" s="43">
        <f t="shared" si="288"/>
        <v>2198.6052210000003</v>
      </c>
      <c r="Q1303" s="44">
        <f t="shared" si="289"/>
        <v>-147294.38067749949</v>
      </c>
      <c r="R1303" t="str">
        <f t="shared" si="290"/>
        <v>Braking</v>
      </c>
      <c r="S1303">
        <f t="shared" si="291"/>
        <v>164235.81000870003</v>
      </c>
    </row>
    <row r="1304" spans="2:19" x14ac:dyDescent="0.3">
      <c r="B1304" s="25" t="s">
        <v>13</v>
      </c>
      <c r="C1304" s="25">
        <v>1296</v>
      </c>
      <c r="D1304" s="25">
        <v>274</v>
      </c>
      <c r="E1304" s="24">
        <v>74.400000000000006</v>
      </c>
      <c r="F1304" s="15">
        <f t="shared" si="292"/>
        <v>-5.5555555555556344E-2</v>
      </c>
      <c r="G1304" s="15">
        <f t="shared" si="280"/>
        <v>-0.20000000000000284</v>
      </c>
      <c r="H1304">
        <f t="shared" si="281"/>
        <v>2030.9235840000001</v>
      </c>
      <c r="I1304">
        <f t="shared" si="282"/>
        <v>-94754770.735105351</v>
      </c>
      <c r="J1304">
        <f t="shared" si="293"/>
        <v>74.400000000000006</v>
      </c>
      <c r="K1304">
        <f t="shared" si="283"/>
        <v>937875.24000000011</v>
      </c>
      <c r="L1304">
        <f t="shared" si="284"/>
        <v>3556468.8000000003</v>
      </c>
      <c r="M1304" s="42">
        <f t="shared" si="285"/>
        <v>-90260.426695105358</v>
      </c>
      <c r="N1304">
        <f t="shared" si="286"/>
        <v>151.27020000000002</v>
      </c>
      <c r="O1304">
        <f t="shared" si="287"/>
        <v>2030.9235840000003</v>
      </c>
      <c r="P1304" s="43">
        <f t="shared" si="288"/>
        <v>2182.1937840000005</v>
      </c>
      <c r="Q1304" s="44">
        <f t="shared" si="289"/>
        <v>-73113.249024001037</v>
      </c>
      <c r="R1304" t="str">
        <f t="shared" si="290"/>
        <v>Braking</v>
      </c>
      <c r="S1304">
        <f t="shared" si="291"/>
        <v>162355.21752960005</v>
      </c>
    </row>
    <row r="1305" spans="2:19" x14ac:dyDescent="0.3">
      <c r="B1305" s="25" t="s">
        <v>13</v>
      </c>
      <c r="C1305" s="25">
        <v>1297</v>
      </c>
      <c r="D1305" s="25">
        <v>275</v>
      </c>
      <c r="E1305" s="24">
        <v>74.3</v>
      </c>
      <c r="F1305" s="15">
        <f t="shared" si="292"/>
        <v>0</v>
      </c>
      <c r="G1305" s="15">
        <f t="shared" si="280"/>
        <v>0</v>
      </c>
      <c r="H1305">
        <f t="shared" si="281"/>
        <v>2025.4677810000001</v>
      </c>
      <c r="I1305">
        <f t="shared" si="282"/>
        <v>0</v>
      </c>
      <c r="J1305">
        <f t="shared" si="293"/>
        <v>74.3</v>
      </c>
      <c r="K1305">
        <f t="shared" si="283"/>
        <v>936614.65500000003</v>
      </c>
      <c r="L1305">
        <f t="shared" si="284"/>
        <v>3546914.8249999997</v>
      </c>
      <c r="M1305" s="42">
        <f t="shared" si="285"/>
        <v>4483.5294799999992</v>
      </c>
      <c r="N1305">
        <f t="shared" si="286"/>
        <v>151.27020000000002</v>
      </c>
      <c r="O1305">
        <f t="shared" si="287"/>
        <v>2025.4677809999998</v>
      </c>
      <c r="P1305" s="43">
        <f t="shared" si="288"/>
        <v>2176.7379809999998</v>
      </c>
      <c r="Q1305" s="44">
        <f t="shared" si="289"/>
        <v>0</v>
      </c>
      <c r="R1305" t="str">
        <f t="shared" si="290"/>
        <v>None</v>
      </c>
      <c r="S1305">
        <f t="shared" si="291"/>
        <v>161731.63198829998</v>
      </c>
    </row>
    <row r="1306" spans="2:19" x14ac:dyDescent="0.3">
      <c r="B1306" s="25" t="s">
        <v>13</v>
      </c>
      <c r="C1306" s="25">
        <v>1298</v>
      </c>
      <c r="D1306" s="25">
        <v>276</v>
      </c>
      <c r="E1306" s="24">
        <v>74.400000000000006</v>
      </c>
      <c r="F1306" s="15">
        <f t="shared" si="292"/>
        <v>4.1666666666666269E-2</v>
      </c>
      <c r="G1306" s="15">
        <f t="shared" si="280"/>
        <v>0.14999999999999858</v>
      </c>
      <c r="H1306">
        <f t="shared" si="281"/>
        <v>2030.9235840000001</v>
      </c>
      <c r="I1306">
        <f t="shared" si="282"/>
        <v>71285587.042031333</v>
      </c>
      <c r="J1306">
        <f t="shared" si="293"/>
        <v>74.400000000000006</v>
      </c>
      <c r="K1306">
        <f t="shared" si="283"/>
        <v>937875.24000000011</v>
      </c>
      <c r="L1306">
        <f t="shared" si="284"/>
        <v>3556468.8000000003</v>
      </c>
      <c r="M1306" s="42">
        <f t="shared" si="285"/>
        <v>75779.931082031326</v>
      </c>
      <c r="N1306">
        <f t="shared" si="286"/>
        <v>151.27020000000002</v>
      </c>
      <c r="O1306">
        <f t="shared" si="287"/>
        <v>2030.9235840000003</v>
      </c>
      <c r="P1306" s="43">
        <f t="shared" si="288"/>
        <v>2182.1937840000005</v>
      </c>
      <c r="Q1306" s="44">
        <f t="shared" si="289"/>
        <v>54919.558583999489</v>
      </c>
      <c r="R1306" t="str">
        <f t="shared" si="290"/>
        <v>Accelerating</v>
      </c>
      <c r="S1306">
        <f t="shared" si="291"/>
        <v>162355.21752960005</v>
      </c>
    </row>
    <row r="1307" spans="2:19" x14ac:dyDescent="0.3">
      <c r="B1307" s="25" t="s">
        <v>13</v>
      </c>
      <c r="C1307" s="25">
        <v>1299</v>
      </c>
      <c r="D1307" s="25">
        <v>277</v>
      </c>
      <c r="E1307" s="24">
        <v>74.599999999999994</v>
      </c>
      <c r="F1307" s="15">
        <f t="shared" si="292"/>
        <v>6.9444444444444448E-2</v>
      </c>
      <c r="G1307" s="15">
        <f t="shared" si="280"/>
        <v>0.25000000000000006</v>
      </c>
      <c r="H1307">
        <f t="shared" si="281"/>
        <v>2041.8572039999995</v>
      </c>
      <c r="I1307">
        <f t="shared" si="282"/>
        <v>119633051.66273622</v>
      </c>
      <c r="J1307">
        <f t="shared" si="293"/>
        <v>74.599999999999994</v>
      </c>
      <c r="K1307">
        <f t="shared" si="283"/>
        <v>940396.40999999992</v>
      </c>
      <c r="L1307">
        <f t="shared" si="284"/>
        <v>3575615.2999999993</v>
      </c>
      <c r="M1307" s="42">
        <f t="shared" si="285"/>
        <v>124149.06337273621</v>
      </c>
      <c r="N1307">
        <f t="shared" si="286"/>
        <v>151.27020000000002</v>
      </c>
      <c r="O1307">
        <f t="shared" si="287"/>
        <v>2041.8572039999997</v>
      </c>
      <c r="P1307" s="43">
        <f t="shared" si="288"/>
        <v>2193.1274039999998</v>
      </c>
      <c r="Q1307" s="44">
        <f t="shared" si="289"/>
        <v>92096.267638749981</v>
      </c>
      <c r="R1307" t="str">
        <f t="shared" si="290"/>
        <v>Accelerating</v>
      </c>
      <c r="S1307">
        <f t="shared" si="291"/>
        <v>163607.30433839999</v>
      </c>
    </row>
    <row r="1308" spans="2:19" x14ac:dyDescent="0.3">
      <c r="B1308" s="25" t="s">
        <v>13</v>
      </c>
      <c r="C1308" s="25">
        <v>1300</v>
      </c>
      <c r="D1308" s="25">
        <v>278</v>
      </c>
      <c r="E1308" s="24">
        <v>74.900000000000006</v>
      </c>
      <c r="F1308" s="15">
        <f t="shared" si="292"/>
        <v>6.9444444444444448E-2</v>
      </c>
      <c r="G1308" s="15">
        <f t="shared" si="280"/>
        <v>0.25000000000000006</v>
      </c>
      <c r="H1308">
        <f t="shared" si="281"/>
        <v>2058.3126690000004</v>
      </c>
      <c r="I1308">
        <f t="shared" si="282"/>
        <v>120782930.92395835</v>
      </c>
      <c r="J1308">
        <f t="shared" si="293"/>
        <v>74.900000000000006</v>
      </c>
      <c r="K1308">
        <f t="shared" si="283"/>
        <v>944178.16500000015</v>
      </c>
      <c r="L1308">
        <f t="shared" si="284"/>
        <v>3604431.4250000007</v>
      </c>
      <c r="M1308" s="42">
        <f t="shared" si="285"/>
        <v>125331.54051395835</v>
      </c>
      <c r="N1308">
        <f t="shared" si="286"/>
        <v>151.27020000000002</v>
      </c>
      <c r="O1308">
        <f t="shared" si="287"/>
        <v>2058.3126690000004</v>
      </c>
      <c r="P1308" s="43">
        <f t="shared" si="288"/>
        <v>2209.5828690000003</v>
      </c>
      <c r="Q1308" s="44">
        <f t="shared" si="289"/>
        <v>92909.94686458334</v>
      </c>
      <c r="R1308" t="str">
        <f t="shared" si="290"/>
        <v>Accelerating</v>
      </c>
      <c r="S1308">
        <f t="shared" si="291"/>
        <v>165497.75688810003</v>
      </c>
    </row>
    <row r="1309" spans="2:19" x14ac:dyDescent="0.3">
      <c r="B1309" s="25" t="s">
        <v>13</v>
      </c>
      <c r="C1309" s="25">
        <v>1301</v>
      </c>
      <c r="D1309" s="25">
        <v>279</v>
      </c>
      <c r="E1309" s="24">
        <v>75.099999999999994</v>
      </c>
      <c r="F1309" s="15">
        <f t="shared" si="292"/>
        <v>5.5555555555554373E-2</v>
      </c>
      <c r="G1309" s="15">
        <f t="shared" si="280"/>
        <v>0.19999999999999576</v>
      </c>
      <c r="H1309">
        <f t="shared" si="281"/>
        <v>2069.319669</v>
      </c>
      <c r="I1309">
        <f t="shared" si="282"/>
        <v>97292570.585249841</v>
      </c>
      <c r="J1309">
        <f t="shared" si="293"/>
        <v>75.099999999999994</v>
      </c>
      <c r="K1309">
        <f t="shared" si="283"/>
        <v>946699.33499999996</v>
      </c>
      <c r="L1309">
        <f t="shared" si="284"/>
        <v>3623706.4249999993</v>
      </c>
      <c r="M1309" s="42">
        <f t="shared" si="285"/>
        <v>101862.97634524983</v>
      </c>
      <c r="N1309">
        <f t="shared" si="286"/>
        <v>151.27020000000002</v>
      </c>
      <c r="O1309">
        <f t="shared" si="287"/>
        <v>2069.319669</v>
      </c>
      <c r="P1309" s="43">
        <f t="shared" si="288"/>
        <v>2220.5898689999999</v>
      </c>
      <c r="Q1309" s="44">
        <f t="shared" si="289"/>
        <v>74782.913593581732</v>
      </c>
      <c r="R1309" t="str">
        <f t="shared" si="290"/>
        <v>Accelerating</v>
      </c>
      <c r="S1309">
        <f t="shared" si="291"/>
        <v>166766.29916189998</v>
      </c>
    </row>
    <row r="1310" spans="2:19" x14ac:dyDescent="0.3">
      <c r="B1310" s="25" t="s">
        <v>13</v>
      </c>
      <c r="C1310" s="25">
        <v>1302</v>
      </c>
      <c r="D1310" s="25">
        <v>280</v>
      </c>
      <c r="E1310" s="24">
        <v>75.3</v>
      </c>
      <c r="F1310" s="15">
        <f t="shared" si="292"/>
        <v>5.5555555555556344E-2</v>
      </c>
      <c r="G1310" s="15">
        <f t="shared" si="280"/>
        <v>0.20000000000000284</v>
      </c>
      <c r="H1310">
        <f t="shared" si="281"/>
        <v>2080.3560209999996</v>
      </c>
      <c r="I1310">
        <f t="shared" si="282"/>
        <v>97961884.672870368</v>
      </c>
      <c r="J1310">
        <f t="shared" si="293"/>
        <v>75.3</v>
      </c>
      <c r="K1310">
        <f t="shared" si="283"/>
        <v>949220.505</v>
      </c>
      <c r="L1310">
        <f t="shared" si="284"/>
        <v>3643032.8249999997</v>
      </c>
      <c r="M1310" s="42">
        <f t="shared" si="285"/>
        <v>102554.13800287037</v>
      </c>
      <c r="N1310">
        <f t="shared" si="286"/>
        <v>151.27020000000002</v>
      </c>
      <c r="O1310">
        <f t="shared" si="287"/>
        <v>2080.3560209999996</v>
      </c>
      <c r="P1310" s="43">
        <f t="shared" si="288"/>
        <v>2231.6262209999995</v>
      </c>
      <c r="Q1310" s="44">
        <f t="shared" si="289"/>
        <v>75239.542759501055</v>
      </c>
      <c r="R1310" t="str">
        <f t="shared" si="290"/>
        <v>Accelerating</v>
      </c>
      <c r="S1310">
        <f t="shared" si="291"/>
        <v>168041.45444129995</v>
      </c>
    </row>
    <row r="1311" spans="2:19" x14ac:dyDescent="0.3">
      <c r="B1311" s="25" t="s">
        <v>13</v>
      </c>
      <c r="C1311" s="25">
        <v>1303</v>
      </c>
      <c r="D1311" s="25">
        <v>281</v>
      </c>
      <c r="E1311" s="24">
        <v>75.5</v>
      </c>
      <c r="F1311" s="15">
        <f t="shared" si="292"/>
        <v>6.9444444444444448E-2</v>
      </c>
      <c r="G1311" s="15">
        <f t="shared" si="280"/>
        <v>0.25000000000000006</v>
      </c>
      <c r="H1311">
        <f t="shared" si="281"/>
        <v>2091.4217250000002</v>
      </c>
      <c r="I1311">
        <f t="shared" si="282"/>
        <v>123292869.01043491</v>
      </c>
      <c r="J1311">
        <f t="shared" si="293"/>
        <v>75.5</v>
      </c>
      <c r="K1311">
        <f t="shared" si="283"/>
        <v>951741.67500000005</v>
      </c>
      <c r="L1311">
        <f t="shared" si="284"/>
        <v>3662410.625</v>
      </c>
      <c r="M1311" s="42">
        <f t="shared" si="285"/>
        <v>127907.02131043491</v>
      </c>
      <c r="N1311">
        <f t="shared" si="286"/>
        <v>151.27020000000002</v>
      </c>
      <c r="O1311">
        <f t="shared" si="287"/>
        <v>2091.4217250000002</v>
      </c>
      <c r="P1311" s="43">
        <f t="shared" si="288"/>
        <v>2242.6919250000001</v>
      </c>
      <c r="Q1311" s="44">
        <f t="shared" si="289"/>
        <v>94622.309294270846</v>
      </c>
      <c r="R1311" t="str">
        <f t="shared" si="290"/>
        <v>Accelerating</v>
      </c>
      <c r="S1311">
        <f t="shared" si="291"/>
        <v>169323.2403375</v>
      </c>
    </row>
    <row r="1312" spans="2:19" x14ac:dyDescent="0.3">
      <c r="B1312" s="25" t="s">
        <v>13</v>
      </c>
      <c r="C1312" s="25">
        <v>1304</v>
      </c>
      <c r="D1312" s="25">
        <v>282</v>
      </c>
      <c r="E1312" s="24">
        <v>75.8</v>
      </c>
      <c r="F1312" s="15">
        <f t="shared" si="292"/>
        <v>5.5555555555556344E-2</v>
      </c>
      <c r="G1312" s="15">
        <f t="shared" si="280"/>
        <v>0.20000000000000284</v>
      </c>
      <c r="H1312">
        <f t="shared" si="281"/>
        <v>2108.0753159999999</v>
      </c>
      <c r="I1312">
        <f t="shared" si="282"/>
        <v>99572361.014764085</v>
      </c>
      <c r="J1312">
        <f t="shared" si="293"/>
        <v>75.8</v>
      </c>
      <c r="K1312">
        <f t="shared" si="283"/>
        <v>955523.42999999993</v>
      </c>
      <c r="L1312">
        <f t="shared" si="284"/>
        <v>3691573.6999999997</v>
      </c>
      <c r="M1312" s="42">
        <f t="shared" si="285"/>
        <v>104219.4581447641</v>
      </c>
      <c r="N1312">
        <f t="shared" si="286"/>
        <v>151.27020000000002</v>
      </c>
      <c r="O1312">
        <f t="shared" si="287"/>
        <v>2108.0753159999999</v>
      </c>
      <c r="P1312" s="43">
        <f t="shared" si="288"/>
        <v>2259.3455159999999</v>
      </c>
      <c r="Q1312" s="44">
        <f t="shared" si="289"/>
        <v>76359.172557334416</v>
      </c>
      <c r="R1312" t="str">
        <f t="shared" si="290"/>
        <v>Accelerating</v>
      </c>
      <c r="S1312">
        <f t="shared" si="291"/>
        <v>171258.39011279997</v>
      </c>
    </row>
    <row r="1313" spans="2:19" x14ac:dyDescent="0.3">
      <c r="B1313" s="25" t="s">
        <v>13</v>
      </c>
      <c r="C1313" s="25">
        <v>1305</v>
      </c>
      <c r="D1313" s="25">
        <v>283</v>
      </c>
      <c r="E1313" s="24">
        <v>75.900000000000006</v>
      </c>
      <c r="F1313" s="15">
        <f t="shared" si="292"/>
        <v>2.7777777777778172E-2</v>
      </c>
      <c r="G1313" s="15">
        <f t="shared" si="280"/>
        <v>0.10000000000000142</v>
      </c>
      <c r="H1313">
        <f t="shared" si="281"/>
        <v>2113.6411890000008</v>
      </c>
      <c r="I1313">
        <f t="shared" si="282"/>
        <v>49994219.248566352</v>
      </c>
      <c r="J1313">
        <f t="shared" si="293"/>
        <v>75.900000000000006</v>
      </c>
      <c r="K1313">
        <f t="shared" si="283"/>
        <v>956784.01500000013</v>
      </c>
      <c r="L1313">
        <f t="shared" si="284"/>
        <v>3701320.4250000007</v>
      </c>
      <c r="M1313" s="42">
        <f t="shared" si="285"/>
        <v>54652.323688566357</v>
      </c>
      <c r="N1313">
        <f t="shared" si="286"/>
        <v>151.27020000000002</v>
      </c>
      <c r="O1313">
        <f t="shared" si="287"/>
        <v>2113.6411890000004</v>
      </c>
      <c r="P1313" s="43">
        <f t="shared" si="288"/>
        <v>2264.9113890000003</v>
      </c>
      <c r="Q1313" s="44">
        <f t="shared" si="289"/>
        <v>38309.746550625554</v>
      </c>
      <c r="R1313" t="str">
        <f t="shared" si="290"/>
        <v>Accelerating</v>
      </c>
      <c r="S1313">
        <f t="shared" si="291"/>
        <v>171906.77442510004</v>
      </c>
    </row>
    <row r="1314" spans="2:19" x14ac:dyDescent="0.3">
      <c r="B1314" s="25" t="s">
        <v>13</v>
      </c>
      <c r="C1314" s="25">
        <v>1306</v>
      </c>
      <c r="D1314" s="25">
        <v>284</v>
      </c>
      <c r="E1314" s="24">
        <v>76</v>
      </c>
      <c r="F1314" s="15">
        <f t="shared" si="292"/>
        <v>1.3888888888888099E-2</v>
      </c>
      <c r="G1314" s="15">
        <f t="shared" si="280"/>
        <v>4.9999999999997158E-2</v>
      </c>
      <c r="H1314">
        <f t="shared" si="281"/>
        <v>2119.2144000000003</v>
      </c>
      <c r="I1314">
        <f t="shared" si="282"/>
        <v>25101447.030265242</v>
      </c>
      <c r="J1314">
        <f t="shared" si="293"/>
        <v>76</v>
      </c>
      <c r="K1314">
        <f t="shared" si="283"/>
        <v>958044.6</v>
      </c>
      <c r="L1314">
        <f t="shared" si="284"/>
        <v>3711080</v>
      </c>
      <c r="M1314" s="42">
        <f t="shared" si="285"/>
        <v>29770.571630265244</v>
      </c>
      <c r="N1314">
        <f t="shared" si="286"/>
        <v>151.27020000000002</v>
      </c>
      <c r="O1314">
        <f t="shared" si="287"/>
        <v>2119.2143999999998</v>
      </c>
      <c r="P1314" s="43">
        <f t="shared" si="288"/>
        <v>2270.4845999999998</v>
      </c>
      <c r="Q1314" s="44">
        <f t="shared" si="289"/>
        <v>19220.097266665576</v>
      </c>
      <c r="R1314" t="str">
        <f t="shared" si="290"/>
        <v>Accelerating</v>
      </c>
      <c r="S1314">
        <f t="shared" si="291"/>
        <v>172556.8296</v>
      </c>
    </row>
    <row r="1315" spans="2:19" x14ac:dyDescent="0.3">
      <c r="B1315" s="25" t="s">
        <v>13</v>
      </c>
      <c r="C1315" s="25">
        <v>1307</v>
      </c>
      <c r="D1315" s="25">
        <v>285</v>
      </c>
      <c r="E1315" s="24">
        <v>76</v>
      </c>
      <c r="F1315" s="15">
        <f t="shared" si="292"/>
        <v>0</v>
      </c>
      <c r="G1315" s="15">
        <f t="shared" si="280"/>
        <v>0</v>
      </c>
      <c r="H1315">
        <f t="shared" si="281"/>
        <v>2119.2144000000003</v>
      </c>
      <c r="I1315">
        <f t="shared" si="282"/>
        <v>0</v>
      </c>
      <c r="J1315">
        <f t="shared" si="293"/>
        <v>76</v>
      </c>
      <c r="K1315">
        <f t="shared" si="283"/>
        <v>958044.6</v>
      </c>
      <c r="L1315">
        <f t="shared" si="284"/>
        <v>3711080</v>
      </c>
      <c r="M1315" s="42">
        <f t="shared" si="285"/>
        <v>4669.1245999999992</v>
      </c>
      <c r="N1315">
        <f t="shared" si="286"/>
        <v>151.27020000000002</v>
      </c>
      <c r="O1315">
        <f t="shared" si="287"/>
        <v>2119.2143999999998</v>
      </c>
      <c r="P1315" s="43">
        <f t="shared" si="288"/>
        <v>2270.4845999999998</v>
      </c>
      <c r="Q1315" s="44">
        <f t="shared" si="289"/>
        <v>0</v>
      </c>
      <c r="R1315" t="str">
        <f t="shared" si="290"/>
        <v>None</v>
      </c>
      <c r="S1315">
        <f t="shared" si="291"/>
        <v>172556.8296</v>
      </c>
    </row>
    <row r="1316" spans="2:19" x14ac:dyDescent="0.3">
      <c r="B1316" s="25" t="s">
        <v>13</v>
      </c>
      <c r="C1316" s="25">
        <v>1308</v>
      </c>
      <c r="D1316" s="25">
        <v>286</v>
      </c>
      <c r="E1316" s="24">
        <v>76</v>
      </c>
      <c r="F1316" s="15">
        <f t="shared" si="292"/>
        <v>-1.3888888888888099E-2</v>
      </c>
      <c r="G1316" s="15">
        <f t="shared" si="280"/>
        <v>-4.9999999999997158E-2</v>
      </c>
      <c r="H1316">
        <f t="shared" si="281"/>
        <v>2119.2144000000003</v>
      </c>
      <c r="I1316">
        <f t="shared" si="282"/>
        <v>-25178386.286398571</v>
      </c>
      <c r="J1316">
        <f t="shared" si="293"/>
        <v>76</v>
      </c>
      <c r="K1316">
        <f t="shared" si="283"/>
        <v>958044.6</v>
      </c>
      <c r="L1316">
        <f t="shared" si="284"/>
        <v>3711080</v>
      </c>
      <c r="M1316" s="42">
        <f t="shared" si="285"/>
        <v>-20509.261686398568</v>
      </c>
      <c r="N1316">
        <f t="shared" si="286"/>
        <v>151.27020000000002</v>
      </c>
      <c r="O1316">
        <f t="shared" si="287"/>
        <v>2119.2143999999998</v>
      </c>
      <c r="P1316" s="43">
        <f t="shared" si="288"/>
        <v>2270.4845999999998</v>
      </c>
      <c r="Q1316" s="44">
        <f t="shared" si="289"/>
        <v>-19249.530799998909</v>
      </c>
      <c r="R1316" t="str">
        <f t="shared" si="290"/>
        <v>Braking</v>
      </c>
      <c r="S1316">
        <f t="shared" si="291"/>
        <v>172556.8296</v>
      </c>
    </row>
    <row r="1317" spans="2:19" x14ac:dyDescent="0.3">
      <c r="B1317" s="25" t="s">
        <v>13</v>
      </c>
      <c r="C1317" s="25">
        <v>1309</v>
      </c>
      <c r="D1317" s="25">
        <v>287</v>
      </c>
      <c r="E1317" s="24">
        <v>75.900000000000006</v>
      </c>
      <c r="F1317" s="15">
        <f t="shared" si="292"/>
        <v>-1.3888888888888099E-2</v>
      </c>
      <c r="G1317" s="15">
        <f t="shared" si="280"/>
        <v>-4.9999999999997158E-2</v>
      </c>
      <c r="H1317">
        <f t="shared" si="281"/>
        <v>2113.6411890000008</v>
      </c>
      <c r="I1317">
        <f t="shared" si="282"/>
        <v>-25150583.459504891</v>
      </c>
      <c r="J1317">
        <f t="shared" si="293"/>
        <v>75.900000000000006</v>
      </c>
      <c r="K1317">
        <f t="shared" si="283"/>
        <v>956784.01500000013</v>
      </c>
      <c r="L1317">
        <f t="shared" si="284"/>
        <v>3701320.4250000007</v>
      </c>
      <c r="M1317" s="42">
        <f t="shared" si="285"/>
        <v>-20492.479019504888</v>
      </c>
      <c r="N1317">
        <f t="shared" si="286"/>
        <v>151.27020000000002</v>
      </c>
      <c r="O1317">
        <f t="shared" si="287"/>
        <v>2113.6411890000004</v>
      </c>
      <c r="P1317" s="43">
        <f t="shared" si="288"/>
        <v>2264.9113890000003</v>
      </c>
      <c r="Q1317" s="44">
        <f t="shared" si="289"/>
        <v>-19213.585530561413</v>
      </c>
      <c r="R1317" t="str">
        <f t="shared" si="290"/>
        <v>Braking</v>
      </c>
      <c r="S1317">
        <f t="shared" si="291"/>
        <v>171906.77442510004</v>
      </c>
    </row>
    <row r="1318" spans="2:19" x14ac:dyDescent="0.3">
      <c r="B1318" s="25" t="s">
        <v>13</v>
      </c>
      <c r="C1318" s="25">
        <v>1310</v>
      </c>
      <c r="D1318" s="25">
        <v>288</v>
      </c>
      <c r="E1318" s="24">
        <v>75.900000000000006</v>
      </c>
      <c r="F1318" s="15">
        <f t="shared" si="292"/>
        <v>-1.3888888888890073E-2</v>
      </c>
      <c r="G1318" s="15">
        <f t="shared" si="280"/>
        <v>-5.000000000000427E-2</v>
      </c>
      <c r="H1318">
        <f t="shared" si="281"/>
        <v>2113.6411890000008</v>
      </c>
      <c r="I1318">
        <f t="shared" si="282"/>
        <v>-25189025.308633406</v>
      </c>
      <c r="J1318">
        <f t="shared" si="293"/>
        <v>75.900000000000006</v>
      </c>
      <c r="K1318">
        <f t="shared" si="283"/>
        <v>956784.01500000013</v>
      </c>
      <c r="L1318">
        <f t="shared" si="284"/>
        <v>3701320.4250000007</v>
      </c>
      <c r="M1318" s="42">
        <f t="shared" si="285"/>
        <v>-20530.920868633406</v>
      </c>
      <c r="N1318">
        <f t="shared" si="286"/>
        <v>151.27020000000002</v>
      </c>
      <c r="O1318">
        <f t="shared" si="287"/>
        <v>2113.6411890000004</v>
      </c>
      <c r="P1318" s="43">
        <f t="shared" si="288"/>
        <v>2264.9113890000003</v>
      </c>
      <c r="Q1318" s="44">
        <f t="shared" si="289"/>
        <v>-19228.263594376647</v>
      </c>
      <c r="R1318" t="str">
        <f t="shared" si="290"/>
        <v>Braking</v>
      </c>
      <c r="S1318">
        <f t="shared" si="291"/>
        <v>171906.77442510004</v>
      </c>
    </row>
    <row r="1319" spans="2:19" x14ac:dyDescent="0.3">
      <c r="B1319" s="25" t="s">
        <v>13</v>
      </c>
      <c r="C1319" s="25">
        <v>1311</v>
      </c>
      <c r="D1319" s="25">
        <v>289</v>
      </c>
      <c r="E1319" s="24">
        <v>75.8</v>
      </c>
      <c r="F1319" s="15">
        <f t="shared" si="292"/>
        <v>-2.7777777777778172E-2</v>
      </c>
      <c r="G1319" s="15">
        <f t="shared" si="280"/>
        <v>-0.10000000000000142</v>
      </c>
      <c r="H1319">
        <f t="shared" si="281"/>
        <v>2108.0753159999999</v>
      </c>
      <c r="I1319">
        <f t="shared" si="282"/>
        <v>-50322129.377651215</v>
      </c>
      <c r="J1319">
        <f t="shared" si="293"/>
        <v>75.8</v>
      </c>
      <c r="K1319">
        <f t="shared" si="283"/>
        <v>955523.42999999993</v>
      </c>
      <c r="L1319">
        <f t="shared" si="284"/>
        <v>3691573.6999999997</v>
      </c>
      <c r="M1319" s="42">
        <f t="shared" si="285"/>
        <v>-45675.032247651208</v>
      </c>
      <c r="N1319">
        <f t="shared" si="286"/>
        <v>151.27020000000002</v>
      </c>
      <c r="O1319">
        <f t="shared" si="287"/>
        <v>2108.0753159999999</v>
      </c>
      <c r="P1319" s="43">
        <f t="shared" si="288"/>
        <v>2259.3455159999999</v>
      </c>
      <c r="Q1319" s="44">
        <f t="shared" si="289"/>
        <v>-38384.538045500543</v>
      </c>
      <c r="R1319" t="str">
        <f t="shared" si="290"/>
        <v>Braking</v>
      </c>
      <c r="S1319">
        <f t="shared" si="291"/>
        <v>171258.39011279997</v>
      </c>
    </row>
    <row r="1320" spans="2:19" x14ac:dyDescent="0.3">
      <c r="B1320" s="25" t="s">
        <v>13</v>
      </c>
      <c r="C1320" s="25">
        <v>1312</v>
      </c>
      <c r="D1320" s="25">
        <v>290</v>
      </c>
      <c r="E1320" s="24">
        <v>75.7</v>
      </c>
      <c r="F1320" s="15">
        <f t="shared" si="292"/>
        <v>-4.1666666666666269E-2</v>
      </c>
      <c r="G1320" s="15">
        <f t="shared" si="280"/>
        <v>-0.14999999999999858</v>
      </c>
      <c r="H1320">
        <f t="shared" si="281"/>
        <v>2102.5167810000003</v>
      </c>
      <c r="I1320">
        <f t="shared" si="282"/>
        <v>-75399055.122367293</v>
      </c>
      <c r="J1320">
        <f t="shared" si="293"/>
        <v>75.7</v>
      </c>
      <c r="K1320">
        <f t="shared" si="283"/>
        <v>954262.84500000009</v>
      </c>
      <c r="L1320">
        <f t="shared" si="284"/>
        <v>3681839.8250000007</v>
      </c>
      <c r="M1320" s="42">
        <f t="shared" si="285"/>
        <v>-70762.952452367288</v>
      </c>
      <c r="N1320">
        <f t="shared" si="286"/>
        <v>151.27020000000002</v>
      </c>
      <c r="O1320">
        <f t="shared" si="287"/>
        <v>2102.5167810000003</v>
      </c>
      <c r="P1320" s="43">
        <f t="shared" si="288"/>
        <v>2253.7869810000002</v>
      </c>
      <c r="Q1320" s="44">
        <f t="shared" si="289"/>
        <v>-57468.79201399946</v>
      </c>
      <c r="R1320" t="str">
        <f t="shared" si="290"/>
        <v>Braking</v>
      </c>
      <c r="S1320">
        <f t="shared" si="291"/>
        <v>170611.67446170002</v>
      </c>
    </row>
    <row r="1321" spans="2:19" x14ac:dyDescent="0.3">
      <c r="B1321" s="25" t="s">
        <v>13</v>
      </c>
      <c r="C1321" s="25">
        <v>1313</v>
      </c>
      <c r="D1321" s="25">
        <v>291</v>
      </c>
      <c r="E1321" s="24">
        <v>75.5</v>
      </c>
      <c r="F1321" s="15">
        <f t="shared" si="292"/>
        <v>-6.9444444444444448E-2</v>
      </c>
      <c r="G1321" s="15">
        <f t="shared" si="280"/>
        <v>-0.25000000000000006</v>
      </c>
      <c r="H1321">
        <f t="shared" si="281"/>
        <v>2091.4217250000002</v>
      </c>
      <c r="I1321">
        <f t="shared" si="282"/>
        <v>-125192577.07730991</v>
      </c>
      <c r="J1321">
        <f t="shared" si="293"/>
        <v>75.5</v>
      </c>
      <c r="K1321">
        <f t="shared" si="283"/>
        <v>951741.67500000005</v>
      </c>
      <c r="L1321">
        <f t="shared" si="284"/>
        <v>3662410.625</v>
      </c>
      <c r="M1321" s="42">
        <f t="shared" si="285"/>
        <v>-120578.42477730991</v>
      </c>
      <c r="N1321">
        <f t="shared" si="286"/>
        <v>151.27020000000002</v>
      </c>
      <c r="O1321">
        <f t="shared" si="287"/>
        <v>2091.4217250000002</v>
      </c>
      <c r="P1321" s="43">
        <f t="shared" si="288"/>
        <v>2242.6919250000001</v>
      </c>
      <c r="Q1321" s="44">
        <f t="shared" si="289"/>
        <v>-95348.497393229176</v>
      </c>
      <c r="R1321" t="str">
        <f t="shared" si="290"/>
        <v>Braking</v>
      </c>
      <c r="S1321">
        <f t="shared" si="291"/>
        <v>169323.2403375</v>
      </c>
    </row>
    <row r="1322" spans="2:19" x14ac:dyDescent="0.3">
      <c r="B1322" s="25" t="s">
        <v>13</v>
      </c>
      <c r="C1322" s="25">
        <v>1314</v>
      </c>
      <c r="D1322" s="25">
        <v>292</v>
      </c>
      <c r="E1322" s="24">
        <v>75.2</v>
      </c>
      <c r="F1322" s="15">
        <f t="shared" si="292"/>
        <v>-6.9444444444444448E-2</v>
      </c>
      <c r="G1322" s="15">
        <f t="shared" si="280"/>
        <v>-0.25000000000000006</v>
      </c>
      <c r="H1322">
        <f t="shared" si="281"/>
        <v>2074.8341760000003</v>
      </c>
      <c r="I1322">
        <f t="shared" si="282"/>
        <v>-124388902.39392002</v>
      </c>
      <c r="J1322">
        <f t="shared" si="293"/>
        <v>75.2</v>
      </c>
      <c r="K1322">
        <f t="shared" si="283"/>
        <v>947959.92</v>
      </c>
      <c r="L1322">
        <f t="shared" si="284"/>
        <v>3633363.2000000007</v>
      </c>
      <c r="M1322" s="42">
        <f t="shared" si="285"/>
        <v>-119807.57927392001</v>
      </c>
      <c r="N1322">
        <f t="shared" si="286"/>
        <v>151.27020000000002</v>
      </c>
      <c r="O1322">
        <f t="shared" si="287"/>
        <v>2074.8341760000003</v>
      </c>
      <c r="P1322" s="43">
        <f t="shared" si="288"/>
        <v>2226.1043760000002</v>
      </c>
      <c r="Q1322" s="44">
        <f t="shared" si="289"/>
        <v>-94664.309280000016</v>
      </c>
      <c r="R1322" t="str">
        <f t="shared" si="290"/>
        <v>Braking</v>
      </c>
      <c r="S1322">
        <f t="shared" si="291"/>
        <v>167403.04907520002</v>
      </c>
    </row>
    <row r="1323" spans="2:19" x14ac:dyDescent="0.3">
      <c r="B1323" s="25" t="s">
        <v>13</v>
      </c>
      <c r="C1323" s="25">
        <v>1315</v>
      </c>
      <c r="D1323" s="25">
        <v>293</v>
      </c>
      <c r="E1323" s="24">
        <v>75</v>
      </c>
      <c r="F1323" s="15">
        <f t="shared" si="292"/>
        <v>-6.9444444444444448E-2</v>
      </c>
      <c r="G1323" s="15">
        <f t="shared" si="280"/>
        <v>-0.25000000000000006</v>
      </c>
      <c r="H1323">
        <f t="shared" si="281"/>
        <v>2063.8125</v>
      </c>
      <c r="I1323">
        <f t="shared" si="282"/>
        <v>-123916533.69140626</v>
      </c>
      <c r="J1323">
        <f t="shared" si="293"/>
        <v>75</v>
      </c>
      <c r="K1323">
        <f t="shared" si="283"/>
        <v>945438.75</v>
      </c>
      <c r="L1323">
        <f t="shared" si="284"/>
        <v>3614062.5</v>
      </c>
      <c r="M1323" s="42">
        <f t="shared" si="285"/>
        <v>-119357.03244140626</v>
      </c>
      <c r="N1323">
        <f t="shared" si="286"/>
        <v>151.27020000000002</v>
      </c>
      <c r="O1323">
        <f t="shared" si="287"/>
        <v>2063.8125</v>
      </c>
      <c r="P1323" s="43">
        <f t="shared" si="288"/>
        <v>2215.0826999999999</v>
      </c>
      <c r="Q1323" s="44">
        <f t="shared" si="289"/>
        <v>-94233.105468750015</v>
      </c>
      <c r="R1323" t="str">
        <f t="shared" si="290"/>
        <v>Braking</v>
      </c>
      <c r="S1323">
        <f t="shared" si="291"/>
        <v>166131.20249999998</v>
      </c>
    </row>
    <row r="1324" spans="2:19" x14ac:dyDescent="0.3">
      <c r="B1324" s="25" t="s">
        <v>13</v>
      </c>
      <c r="C1324" s="25">
        <v>1316</v>
      </c>
      <c r="D1324" s="25">
        <v>294</v>
      </c>
      <c r="E1324" s="24">
        <v>74.7</v>
      </c>
      <c r="F1324" s="15">
        <f t="shared" si="292"/>
        <v>-0.12500000000000078</v>
      </c>
      <c r="G1324" s="15">
        <f t="shared" si="280"/>
        <v>-0.45000000000000279</v>
      </c>
      <c r="H1324">
        <f t="shared" si="281"/>
        <v>2047.3350210000001</v>
      </c>
      <c r="I1324">
        <f t="shared" si="282"/>
        <v>-221605590.00806239</v>
      </c>
      <c r="J1324">
        <f t="shared" si="293"/>
        <v>74.7</v>
      </c>
      <c r="K1324">
        <f t="shared" si="283"/>
        <v>941656.99500000011</v>
      </c>
      <c r="L1324">
        <f t="shared" si="284"/>
        <v>3585207.8250000002</v>
      </c>
      <c r="M1324" s="42">
        <f t="shared" si="285"/>
        <v>-217078.72518806241</v>
      </c>
      <c r="N1324">
        <f t="shared" si="286"/>
        <v>151.27020000000002</v>
      </c>
      <c r="O1324">
        <f t="shared" si="287"/>
        <v>2047.3350210000001</v>
      </c>
      <c r="P1324" s="43">
        <f t="shared" si="288"/>
        <v>2198.6052210000003</v>
      </c>
      <c r="Q1324" s="44">
        <f t="shared" si="289"/>
        <v>-168393.30547725107</v>
      </c>
      <c r="R1324" t="str">
        <f t="shared" si="290"/>
        <v>Braking</v>
      </c>
      <c r="S1324">
        <f t="shared" si="291"/>
        <v>164235.81000870003</v>
      </c>
    </row>
    <row r="1325" spans="2:19" x14ac:dyDescent="0.3">
      <c r="B1325" s="25" t="s">
        <v>13</v>
      </c>
      <c r="C1325" s="25">
        <v>1317</v>
      </c>
      <c r="D1325" s="25">
        <v>295</v>
      </c>
      <c r="E1325" s="24">
        <v>74.099999999999994</v>
      </c>
      <c r="F1325" s="15">
        <f t="shared" si="292"/>
        <v>-0.1388888888888889</v>
      </c>
      <c r="G1325" s="15">
        <f t="shared" si="280"/>
        <v>-0.50000000000000011</v>
      </c>
      <c r="H1325">
        <f t="shared" si="281"/>
        <v>2014.5781889999998</v>
      </c>
      <c r="I1325">
        <f t="shared" si="282"/>
        <v>-242657201.97641811</v>
      </c>
      <c r="J1325">
        <f t="shared" si="293"/>
        <v>74.099999999999994</v>
      </c>
      <c r="K1325">
        <f t="shared" si="283"/>
        <v>934093.48499999999</v>
      </c>
      <c r="L1325">
        <f t="shared" si="284"/>
        <v>3527845.4249999998</v>
      </c>
      <c r="M1325" s="42">
        <f t="shared" si="285"/>
        <v>-238195.26306641809</v>
      </c>
      <c r="N1325">
        <f t="shared" si="286"/>
        <v>151.27020000000002</v>
      </c>
      <c r="O1325">
        <f t="shared" si="287"/>
        <v>2014.5781889999998</v>
      </c>
      <c r="P1325" s="43">
        <f t="shared" si="288"/>
        <v>2165.8483889999998</v>
      </c>
      <c r="Q1325" s="44">
        <f t="shared" si="289"/>
        <v>-184249.96353562499</v>
      </c>
      <c r="R1325" t="str">
        <f t="shared" si="290"/>
        <v>Braking</v>
      </c>
      <c r="S1325">
        <f t="shared" si="291"/>
        <v>160489.36562489998</v>
      </c>
    </row>
    <row r="1326" spans="2:19" x14ac:dyDescent="0.3">
      <c r="B1326" s="25" t="s">
        <v>13</v>
      </c>
      <c r="C1326" s="25">
        <v>1318</v>
      </c>
      <c r="D1326" s="25">
        <v>296</v>
      </c>
      <c r="E1326" s="24">
        <v>73.7</v>
      </c>
      <c r="F1326" s="15">
        <f t="shared" si="292"/>
        <v>-0.11111111111111072</v>
      </c>
      <c r="G1326" s="15">
        <f t="shared" si="280"/>
        <v>-0.39999999999999863</v>
      </c>
      <c r="H1326">
        <f t="shared" si="281"/>
        <v>1992.8870610000001</v>
      </c>
      <c r="I1326">
        <f t="shared" si="282"/>
        <v>-192327330.16403064</v>
      </c>
      <c r="J1326">
        <f t="shared" si="293"/>
        <v>73.7</v>
      </c>
      <c r="K1326">
        <f t="shared" si="283"/>
        <v>929051.14500000002</v>
      </c>
      <c r="L1326">
        <f t="shared" si="284"/>
        <v>3489860.8250000002</v>
      </c>
      <c r="M1326" s="42">
        <f t="shared" si="285"/>
        <v>-187908.41819403064</v>
      </c>
      <c r="N1326">
        <f t="shared" si="286"/>
        <v>151.27020000000002</v>
      </c>
      <c r="O1326">
        <f t="shared" si="287"/>
        <v>1992.8870610000001</v>
      </c>
      <c r="P1326" s="43">
        <f t="shared" si="288"/>
        <v>2144.1572610000003</v>
      </c>
      <c r="Q1326" s="44">
        <f t="shared" si="289"/>
        <v>-145923.6192443328</v>
      </c>
      <c r="R1326" t="str">
        <f t="shared" si="290"/>
        <v>Braking</v>
      </c>
      <c r="S1326">
        <f t="shared" si="291"/>
        <v>158024.39013570003</v>
      </c>
    </row>
    <row r="1327" spans="2:19" x14ac:dyDescent="0.3">
      <c r="B1327" s="25" t="s">
        <v>13</v>
      </c>
      <c r="C1327" s="25">
        <v>1319</v>
      </c>
      <c r="D1327" s="25">
        <v>297</v>
      </c>
      <c r="E1327" s="24">
        <v>73.3</v>
      </c>
      <c r="F1327" s="15">
        <f t="shared" si="292"/>
        <v>-2.7777777777778172E-2</v>
      </c>
      <c r="G1327" s="15">
        <f t="shared" si="280"/>
        <v>-0.10000000000000142</v>
      </c>
      <c r="H1327">
        <f t="shared" si="281"/>
        <v>1971.3133409999998</v>
      </c>
      <c r="I1327">
        <f t="shared" si="282"/>
        <v>-47633528.742382631</v>
      </c>
      <c r="J1327">
        <f t="shared" si="293"/>
        <v>73.3</v>
      </c>
      <c r="K1327">
        <f t="shared" si="283"/>
        <v>924008.80499999993</v>
      </c>
      <c r="L1327">
        <f t="shared" si="284"/>
        <v>3452081.8249999997</v>
      </c>
      <c r="M1327" s="42">
        <f t="shared" si="285"/>
        <v>-43257.438112382632</v>
      </c>
      <c r="N1327">
        <f t="shared" si="286"/>
        <v>151.27020000000002</v>
      </c>
      <c r="O1327">
        <f t="shared" si="287"/>
        <v>1971.3133409999998</v>
      </c>
      <c r="P1327" s="43">
        <f t="shared" si="288"/>
        <v>2122.583541</v>
      </c>
      <c r="Q1327" s="44">
        <f t="shared" si="289"/>
        <v>-36113.365233042176</v>
      </c>
      <c r="R1327" t="str">
        <f t="shared" si="290"/>
        <v>Braking</v>
      </c>
      <c r="S1327">
        <f t="shared" si="291"/>
        <v>155585.3735553</v>
      </c>
    </row>
    <row r="1328" spans="2:19" x14ac:dyDescent="0.3">
      <c r="B1328" s="25" t="s">
        <v>13</v>
      </c>
      <c r="C1328" s="25">
        <v>1320</v>
      </c>
      <c r="D1328" s="25">
        <v>298</v>
      </c>
      <c r="E1328" s="24">
        <v>73.5</v>
      </c>
      <c r="F1328" s="15">
        <f t="shared" si="292"/>
        <v>9.7222222222222612E-2</v>
      </c>
      <c r="G1328" s="15">
        <f t="shared" si="280"/>
        <v>0.35000000000000142</v>
      </c>
      <c r="H1328">
        <f t="shared" si="281"/>
        <v>1982.085525</v>
      </c>
      <c r="I1328">
        <f t="shared" si="282"/>
        <v>167882643.96750066</v>
      </c>
      <c r="J1328">
        <f t="shared" si="293"/>
        <v>73.5</v>
      </c>
      <c r="K1328">
        <f t="shared" si="283"/>
        <v>926529.97499999998</v>
      </c>
      <c r="L1328">
        <f t="shared" si="284"/>
        <v>3470945.625</v>
      </c>
      <c r="M1328" s="42">
        <f t="shared" si="285"/>
        <v>172280.11956750066</v>
      </c>
      <c r="N1328">
        <f t="shared" si="286"/>
        <v>151.27020000000002</v>
      </c>
      <c r="O1328">
        <f t="shared" si="287"/>
        <v>1982.085525</v>
      </c>
      <c r="P1328" s="43">
        <f t="shared" si="288"/>
        <v>2133.3557249999999</v>
      </c>
      <c r="Q1328" s="44">
        <f t="shared" si="289"/>
        <v>127183.82118750049</v>
      </c>
      <c r="R1328" t="str">
        <f t="shared" si="290"/>
        <v>Accelerating</v>
      </c>
      <c r="S1328">
        <f t="shared" si="291"/>
        <v>156801.64578749999</v>
      </c>
    </row>
    <row r="1329" spans="2:19" x14ac:dyDescent="0.3">
      <c r="B1329" s="25" t="s">
        <v>13</v>
      </c>
      <c r="C1329" s="25">
        <v>1321</v>
      </c>
      <c r="D1329" s="25">
        <v>299</v>
      </c>
      <c r="E1329" s="24">
        <v>74</v>
      </c>
      <c r="F1329" s="15">
        <f t="shared" si="292"/>
        <v>0.19444444444444522</v>
      </c>
      <c r="G1329" s="15">
        <f t="shared" si="280"/>
        <v>0.70000000000000284</v>
      </c>
      <c r="H1329">
        <f t="shared" si="281"/>
        <v>2009.1443999999999</v>
      </c>
      <c r="I1329">
        <f t="shared" si="282"/>
        <v>340864937.08948469</v>
      </c>
      <c r="J1329">
        <f t="shared" si="293"/>
        <v>74</v>
      </c>
      <c r="K1329">
        <f t="shared" si="283"/>
        <v>932832.9</v>
      </c>
      <c r="L1329">
        <f t="shared" si="284"/>
        <v>3518330</v>
      </c>
      <c r="M1329" s="42">
        <f t="shared" si="285"/>
        <v>345316.09998948465</v>
      </c>
      <c r="N1329">
        <f t="shared" si="286"/>
        <v>151.27020000000002</v>
      </c>
      <c r="O1329">
        <f t="shared" si="287"/>
        <v>2009.1444000000001</v>
      </c>
      <c r="P1329" s="43">
        <f t="shared" si="288"/>
        <v>2160.4146000000001</v>
      </c>
      <c r="Q1329" s="44">
        <f t="shared" si="289"/>
        <v>258035.53148333437</v>
      </c>
      <c r="R1329" t="str">
        <f t="shared" si="290"/>
        <v>Accelerating</v>
      </c>
      <c r="S1329">
        <f t="shared" si="291"/>
        <v>159870.68040000001</v>
      </c>
    </row>
    <row r="1330" spans="2:19" x14ac:dyDescent="0.3">
      <c r="B1330" s="25" t="s">
        <v>13</v>
      </c>
      <c r="C1330" s="25">
        <v>1322</v>
      </c>
      <c r="D1330" s="25">
        <v>300</v>
      </c>
      <c r="E1330" s="24">
        <v>74.900000000000006</v>
      </c>
      <c r="F1330" s="15">
        <f t="shared" si="292"/>
        <v>0.29166666666666585</v>
      </c>
      <c r="G1330" s="15">
        <f t="shared" si="280"/>
        <v>1.0499999999999972</v>
      </c>
      <c r="H1330">
        <f t="shared" si="281"/>
        <v>2058.3126690000004</v>
      </c>
      <c r="I1330">
        <f t="shared" si="282"/>
        <v>524603350.63041884</v>
      </c>
      <c r="J1330">
        <f t="shared" si="293"/>
        <v>74.900000000000006</v>
      </c>
      <c r="K1330">
        <f t="shared" si="283"/>
        <v>944178.16500000015</v>
      </c>
      <c r="L1330">
        <f t="shared" si="284"/>
        <v>3604431.4250000007</v>
      </c>
      <c r="M1330" s="42">
        <f t="shared" si="285"/>
        <v>529151.96022041887</v>
      </c>
      <c r="N1330">
        <f t="shared" si="286"/>
        <v>151.27020000000002</v>
      </c>
      <c r="O1330">
        <f t="shared" si="287"/>
        <v>2058.3126690000004</v>
      </c>
      <c r="P1330" s="43">
        <f t="shared" si="288"/>
        <v>2209.5828690000003</v>
      </c>
      <c r="Q1330" s="44">
        <f t="shared" si="289"/>
        <v>396825.52997762396</v>
      </c>
      <c r="R1330" t="str">
        <f t="shared" si="290"/>
        <v>Accelerating</v>
      </c>
      <c r="S1330">
        <f t="shared" si="291"/>
        <v>165497.75688810003</v>
      </c>
    </row>
    <row r="1331" spans="2:19" x14ac:dyDescent="0.3">
      <c r="B1331" s="25" t="s">
        <v>13</v>
      </c>
      <c r="C1331" s="25">
        <v>1323</v>
      </c>
      <c r="D1331" s="25">
        <v>301</v>
      </c>
      <c r="E1331" s="24">
        <v>76.099999999999994</v>
      </c>
      <c r="F1331" s="15">
        <f t="shared" si="292"/>
        <v>0.38888888888888851</v>
      </c>
      <c r="G1331" s="15">
        <f t="shared" si="280"/>
        <v>1.3999999999999988</v>
      </c>
      <c r="H1331">
        <f t="shared" si="281"/>
        <v>2124.7949489999996</v>
      </c>
      <c r="I1331">
        <f t="shared" si="282"/>
        <v>723156431.33381987</v>
      </c>
      <c r="J1331">
        <f t="shared" si="293"/>
        <v>76.099999999999994</v>
      </c>
      <c r="K1331">
        <f t="shared" si="283"/>
        <v>959305.18499999994</v>
      </c>
      <c r="L1331">
        <f t="shared" si="284"/>
        <v>3720852.4249999993</v>
      </c>
      <c r="M1331" s="42">
        <f t="shared" si="285"/>
        <v>727836.58894381975</v>
      </c>
      <c r="N1331">
        <f t="shared" si="286"/>
        <v>151.27020000000002</v>
      </c>
      <c r="O1331">
        <f t="shared" si="287"/>
        <v>2124.7949489999996</v>
      </c>
      <c r="P1331" s="43">
        <f t="shared" si="288"/>
        <v>2276.0651489999996</v>
      </c>
      <c r="Q1331" s="44">
        <f t="shared" si="289"/>
        <v>546603.50063024939</v>
      </c>
      <c r="R1331" t="str">
        <f t="shared" si="290"/>
        <v>Accelerating</v>
      </c>
      <c r="S1331">
        <f t="shared" si="291"/>
        <v>173208.55783889996</v>
      </c>
    </row>
    <row r="1332" spans="2:19" x14ac:dyDescent="0.3">
      <c r="B1332" s="25" t="s">
        <v>13</v>
      </c>
      <c r="C1332" s="25">
        <v>1324</v>
      </c>
      <c r="D1332" s="25">
        <v>302</v>
      </c>
      <c r="E1332" s="24">
        <v>77.7</v>
      </c>
      <c r="F1332" s="15">
        <f t="shared" si="292"/>
        <v>0.43055555555555675</v>
      </c>
      <c r="G1332" s="15">
        <f t="shared" si="280"/>
        <v>1.5500000000000045</v>
      </c>
      <c r="H1332">
        <f t="shared" si="281"/>
        <v>2215.0817010000005</v>
      </c>
      <c r="I1332">
        <f t="shared" si="282"/>
        <v>835920394.83790147</v>
      </c>
      <c r="J1332">
        <f t="shared" si="293"/>
        <v>77.7</v>
      </c>
      <c r="K1332">
        <f t="shared" si="283"/>
        <v>979474.54500000004</v>
      </c>
      <c r="L1332">
        <f t="shared" si="284"/>
        <v>3878958.8250000007</v>
      </c>
      <c r="M1332" s="42">
        <f t="shared" si="285"/>
        <v>840778.82820790145</v>
      </c>
      <c r="N1332">
        <f t="shared" si="286"/>
        <v>151.27020000000002</v>
      </c>
      <c r="O1332">
        <f t="shared" si="287"/>
        <v>2215.0817010000005</v>
      </c>
      <c r="P1332" s="43">
        <f t="shared" si="288"/>
        <v>2366.3519010000005</v>
      </c>
      <c r="Q1332" s="44">
        <f t="shared" si="289"/>
        <v>631359.81483225187</v>
      </c>
      <c r="R1332" t="str">
        <f t="shared" si="290"/>
        <v>Accelerating</v>
      </c>
      <c r="S1332">
        <f t="shared" si="291"/>
        <v>183865.54270770005</v>
      </c>
    </row>
    <row r="1333" spans="2:19" x14ac:dyDescent="0.3">
      <c r="B1333" s="25" t="s">
        <v>13</v>
      </c>
      <c r="C1333" s="25">
        <v>1325</v>
      </c>
      <c r="D1333" s="25">
        <v>303</v>
      </c>
      <c r="E1333" s="24">
        <v>79.2</v>
      </c>
      <c r="F1333" s="15">
        <f t="shared" si="292"/>
        <v>0.36111111111111033</v>
      </c>
      <c r="G1333" s="15">
        <f t="shared" si="280"/>
        <v>1.2999999999999972</v>
      </c>
      <c r="H1333">
        <f t="shared" si="281"/>
        <v>2301.4316160000003</v>
      </c>
      <c r="I1333">
        <f t="shared" si="282"/>
        <v>729525853.48499858</v>
      </c>
      <c r="J1333">
        <f t="shared" si="293"/>
        <v>79.2</v>
      </c>
      <c r="K1333">
        <f t="shared" si="283"/>
        <v>998383.32000000007</v>
      </c>
      <c r="L1333">
        <f t="shared" si="284"/>
        <v>4030171.2</v>
      </c>
      <c r="M1333" s="42">
        <f t="shared" si="285"/>
        <v>734554.4080049987</v>
      </c>
      <c r="N1333">
        <f t="shared" si="286"/>
        <v>151.27020000000002</v>
      </c>
      <c r="O1333">
        <f t="shared" si="287"/>
        <v>2301.4316160000003</v>
      </c>
      <c r="P1333" s="43">
        <f t="shared" si="288"/>
        <v>2452.7018160000002</v>
      </c>
      <c r="Q1333" s="44">
        <f t="shared" si="289"/>
        <v>550585.54979999899</v>
      </c>
      <c r="R1333" t="str">
        <f t="shared" si="290"/>
        <v>Accelerating</v>
      </c>
      <c r="S1333">
        <f t="shared" si="291"/>
        <v>194253.98382720002</v>
      </c>
    </row>
    <row r="1334" spans="2:19" x14ac:dyDescent="0.3">
      <c r="B1334" s="25" t="s">
        <v>13</v>
      </c>
      <c r="C1334" s="25">
        <v>1326</v>
      </c>
      <c r="D1334" s="25">
        <v>304</v>
      </c>
      <c r="E1334" s="24">
        <v>80.3</v>
      </c>
      <c r="F1334" s="15">
        <f t="shared" si="292"/>
        <v>0.22222222222222143</v>
      </c>
      <c r="G1334" s="15">
        <f t="shared" si="280"/>
        <v>0.79999999999999727</v>
      </c>
      <c r="H1334">
        <f t="shared" si="281"/>
        <v>2365.8042209999999</v>
      </c>
      <c r="I1334">
        <f t="shared" si="282"/>
        <v>462192975.8314423</v>
      </c>
      <c r="J1334">
        <f t="shared" si="293"/>
        <v>80.3</v>
      </c>
      <c r="K1334">
        <f t="shared" si="283"/>
        <v>1012249.755</v>
      </c>
      <c r="L1334">
        <f t="shared" si="284"/>
        <v>4142897.8249999997</v>
      </c>
      <c r="M1334" s="42">
        <f t="shared" si="285"/>
        <v>467348.12341144227</v>
      </c>
      <c r="N1334">
        <f t="shared" si="286"/>
        <v>151.27020000000002</v>
      </c>
      <c r="O1334">
        <f t="shared" si="287"/>
        <v>2365.8042209999999</v>
      </c>
      <c r="P1334" s="43">
        <f t="shared" si="288"/>
        <v>2517.0744209999998</v>
      </c>
      <c r="Q1334" s="44">
        <f t="shared" si="289"/>
        <v>348561.82189399871</v>
      </c>
      <c r="R1334" t="str">
        <f t="shared" si="290"/>
        <v>Accelerating</v>
      </c>
      <c r="S1334">
        <f t="shared" si="291"/>
        <v>202121.07600629999</v>
      </c>
    </row>
    <row r="1335" spans="2:19" x14ac:dyDescent="0.3">
      <c r="B1335" s="25" t="s">
        <v>13</v>
      </c>
      <c r="C1335" s="25">
        <v>1327</v>
      </c>
      <c r="D1335" s="25">
        <v>305</v>
      </c>
      <c r="E1335" s="24">
        <v>80.8</v>
      </c>
      <c r="F1335" s="15">
        <f t="shared" si="292"/>
        <v>9.7222222222222612E-2</v>
      </c>
      <c r="G1335" s="15">
        <f t="shared" si="280"/>
        <v>0.35000000000000142</v>
      </c>
      <c r="H1335">
        <f t="shared" si="281"/>
        <v>2395.3580159999997</v>
      </c>
      <c r="I1335">
        <f t="shared" si="282"/>
        <v>205044359.51595944</v>
      </c>
      <c r="J1335">
        <f t="shared" si="293"/>
        <v>80.8</v>
      </c>
      <c r="K1335">
        <f t="shared" si="283"/>
        <v>1018552.68</v>
      </c>
      <c r="L1335">
        <f t="shared" si="284"/>
        <v>4194651.1999999993</v>
      </c>
      <c r="M1335" s="42">
        <f t="shared" si="285"/>
        <v>210257.56339595944</v>
      </c>
      <c r="N1335">
        <f t="shared" si="286"/>
        <v>151.27020000000002</v>
      </c>
      <c r="O1335">
        <f t="shared" si="287"/>
        <v>2395.3580159999997</v>
      </c>
      <c r="P1335" s="43">
        <f t="shared" si="288"/>
        <v>2546.6282159999996</v>
      </c>
      <c r="Q1335" s="44">
        <f t="shared" si="289"/>
        <v>154517.22646266725</v>
      </c>
      <c r="R1335" t="str">
        <f t="shared" si="290"/>
        <v>Accelerating</v>
      </c>
      <c r="S1335">
        <f t="shared" si="291"/>
        <v>205767.55985279995</v>
      </c>
    </row>
    <row r="1336" spans="2:19" x14ac:dyDescent="0.3">
      <c r="B1336" s="25" t="s">
        <v>13</v>
      </c>
      <c r="C1336" s="25">
        <v>1328</v>
      </c>
      <c r="D1336" s="25">
        <v>306</v>
      </c>
      <c r="E1336" s="24">
        <v>81</v>
      </c>
      <c r="F1336" s="15">
        <f t="shared" si="292"/>
        <v>2.7777777777778172E-2</v>
      </c>
      <c r="G1336" s="15">
        <f t="shared" si="280"/>
        <v>0.10000000000000142</v>
      </c>
      <c r="H1336">
        <f t="shared" si="281"/>
        <v>2407.2309</v>
      </c>
      <c r="I1336">
        <f t="shared" si="282"/>
        <v>58963248.604800835</v>
      </c>
      <c r="J1336">
        <f t="shared" si="293"/>
        <v>81</v>
      </c>
      <c r="K1336">
        <f t="shared" si="283"/>
        <v>1021073.85</v>
      </c>
      <c r="L1336">
        <f t="shared" si="284"/>
        <v>4215442.5</v>
      </c>
      <c r="M1336" s="42">
        <f t="shared" si="285"/>
        <v>64199.764954800834</v>
      </c>
      <c r="N1336">
        <f t="shared" si="286"/>
        <v>151.27020000000002</v>
      </c>
      <c r="O1336">
        <f t="shared" si="287"/>
        <v>2407.2309</v>
      </c>
      <c r="P1336" s="43">
        <f t="shared" si="288"/>
        <v>2558.5011</v>
      </c>
      <c r="Q1336" s="44">
        <f t="shared" si="289"/>
        <v>44400.036600000632</v>
      </c>
      <c r="R1336" t="str">
        <f t="shared" si="290"/>
        <v>Accelerating</v>
      </c>
      <c r="S1336">
        <f t="shared" si="291"/>
        <v>207238.58909999998</v>
      </c>
    </row>
    <row r="1337" spans="2:19" x14ac:dyDescent="0.3">
      <c r="B1337" s="25" t="s">
        <v>13</v>
      </c>
      <c r="C1337" s="25">
        <v>1329</v>
      </c>
      <c r="D1337" s="25">
        <v>307</v>
      </c>
      <c r="E1337" s="24">
        <v>81</v>
      </c>
      <c r="F1337" s="15">
        <f t="shared" si="292"/>
        <v>0</v>
      </c>
      <c r="G1337" s="15">
        <f t="shared" si="280"/>
        <v>0</v>
      </c>
      <c r="H1337">
        <f t="shared" si="281"/>
        <v>2407.2309</v>
      </c>
      <c r="I1337">
        <f t="shared" si="282"/>
        <v>0</v>
      </c>
      <c r="J1337">
        <f t="shared" si="293"/>
        <v>81</v>
      </c>
      <c r="K1337">
        <f t="shared" si="283"/>
        <v>1021073.85</v>
      </c>
      <c r="L1337">
        <f t="shared" si="284"/>
        <v>4215442.5</v>
      </c>
      <c r="M1337" s="42">
        <f t="shared" si="285"/>
        <v>5236.5163499999999</v>
      </c>
      <c r="N1337">
        <f t="shared" si="286"/>
        <v>151.27020000000002</v>
      </c>
      <c r="O1337">
        <f t="shared" si="287"/>
        <v>2407.2309</v>
      </c>
      <c r="P1337" s="43">
        <f t="shared" si="288"/>
        <v>2558.5011</v>
      </c>
      <c r="Q1337" s="44">
        <f t="shared" si="289"/>
        <v>0</v>
      </c>
      <c r="R1337" t="str">
        <f t="shared" si="290"/>
        <v>None</v>
      </c>
      <c r="S1337">
        <f t="shared" si="291"/>
        <v>207238.58909999998</v>
      </c>
    </row>
    <row r="1338" spans="2:19" x14ac:dyDescent="0.3">
      <c r="B1338" s="25" t="s">
        <v>13</v>
      </c>
      <c r="C1338" s="25">
        <v>1330</v>
      </c>
      <c r="D1338" s="25">
        <v>308</v>
      </c>
      <c r="E1338" s="24">
        <v>81</v>
      </c>
      <c r="F1338" s="15">
        <f t="shared" si="292"/>
        <v>0</v>
      </c>
      <c r="G1338" s="15">
        <f t="shared" si="280"/>
        <v>0</v>
      </c>
      <c r="H1338">
        <f t="shared" si="281"/>
        <v>2407.2309</v>
      </c>
      <c r="I1338">
        <f t="shared" si="282"/>
        <v>0</v>
      </c>
      <c r="J1338">
        <f t="shared" si="293"/>
        <v>81</v>
      </c>
      <c r="K1338">
        <f t="shared" si="283"/>
        <v>1021073.85</v>
      </c>
      <c r="L1338">
        <f t="shared" si="284"/>
        <v>4215442.5</v>
      </c>
      <c r="M1338" s="42">
        <f t="shared" si="285"/>
        <v>5236.5163499999999</v>
      </c>
      <c r="N1338">
        <f t="shared" si="286"/>
        <v>151.27020000000002</v>
      </c>
      <c r="O1338">
        <f t="shared" si="287"/>
        <v>2407.2309</v>
      </c>
      <c r="P1338" s="43">
        <f t="shared" si="288"/>
        <v>2558.5011</v>
      </c>
      <c r="Q1338" s="44">
        <f t="shared" si="289"/>
        <v>0</v>
      </c>
      <c r="R1338" t="str">
        <f t="shared" si="290"/>
        <v>None</v>
      </c>
      <c r="S1338">
        <f t="shared" si="291"/>
        <v>207238.58909999998</v>
      </c>
    </row>
    <row r="1339" spans="2:19" x14ac:dyDescent="0.3">
      <c r="B1339" s="25" t="s">
        <v>13</v>
      </c>
      <c r="C1339" s="25">
        <v>1331</v>
      </c>
      <c r="D1339" s="25">
        <v>309</v>
      </c>
      <c r="E1339" s="24">
        <v>81</v>
      </c>
      <c r="F1339" s="15">
        <f t="shared" si="292"/>
        <v>0</v>
      </c>
      <c r="G1339" s="15">
        <f t="shared" si="280"/>
        <v>0</v>
      </c>
      <c r="H1339">
        <f t="shared" si="281"/>
        <v>2407.2309</v>
      </c>
      <c r="I1339">
        <f t="shared" si="282"/>
        <v>0</v>
      </c>
      <c r="J1339">
        <f t="shared" si="293"/>
        <v>81</v>
      </c>
      <c r="K1339">
        <f t="shared" si="283"/>
        <v>1021073.85</v>
      </c>
      <c r="L1339">
        <f t="shared" si="284"/>
        <v>4215442.5</v>
      </c>
      <c r="M1339" s="42">
        <f t="shared" si="285"/>
        <v>5236.5163499999999</v>
      </c>
      <c r="N1339">
        <f t="shared" si="286"/>
        <v>151.27020000000002</v>
      </c>
      <c r="O1339">
        <f t="shared" si="287"/>
        <v>2407.2309</v>
      </c>
      <c r="P1339" s="43">
        <f t="shared" si="288"/>
        <v>2558.5011</v>
      </c>
      <c r="Q1339" s="44">
        <f t="shared" si="289"/>
        <v>0</v>
      </c>
      <c r="R1339" t="str">
        <f t="shared" si="290"/>
        <v>None</v>
      </c>
      <c r="S1339">
        <f t="shared" si="291"/>
        <v>207238.58909999998</v>
      </c>
    </row>
    <row r="1340" spans="2:19" x14ac:dyDescent="0.3">
      <c r="B1340" s="25" t="s">
        <v>13</v>
      </c>
      <c r="C1340" s="25">
        <v>1332</v>
      </c>
      <c r="D1340" s="25">
        <v>310</v>
      </c>
      <c r="E1340" s="24">
        <v>81</v>
      </c>
      <c r="F1340" s="15">
        <f t="shared" si="292"/>
        <v>-1.3888888888888099E-2</v>
      </c>
      <c r="G1340" s="15">
        <f t="shared" si="280"/>
        <v>-4.9999999999997158E-2</v>
      </c>
      <c r="H1340">
        <f t="shared" si="281"/>
        <v>2407.2309</v>
      </c>
      <c r="I1340">
        <f t="shared" si="282"/>
        <v>-29659491.918898314</v>
      </c>
      <c r="J1340">
        <f t="shared" si="293"/>
        <v>81</v>
      </c>
      <c r="K1340">
        <f t="shared" si="283"/>
        <v>1021073.85</v>
      </c>
      <c r="L1340">
        <f t="shared" si="284"/>
        <v>4215442.5</v>
      </c>
      <c r="M1340" s="42">
        <f t="shared" si="285"/>
        <v>-24422.975568898313</v>
      </c>
      <c r="N1340">
        <f t="shared" si="286"/>
        <v>151.27020000000002</v>
      </c>
      <c r="O1340">
        <f t="shared" si="287"/>
        <v>2407.2309</v>
      </c>
      <c r="P1340" s="43">
        <f t="shared" si="288"/>
        <v>2558.5011</v>
      </c>
      <c r="Q1340" s="44">
        <f t="shared" si="289"/>
        <v>-22266.885824998735</v>
      </c>
      <c r="R1340" t="str">
        <f t="shared" si="290"/>
        <v>Braking</v>
      </c>
      <c r="S1340">
        <f t="shared" si="291"/>
        <v>207238.58909999998</v>
      </c>
    </row>
    <row r="1341" spans="2:19" x14ac:dyDescent="0.3">
      <c r="B1341" s="25" t="s">
        <v>13</v>
      </c>
      <c r="C1341" s="25">
        <v>1333</v>
      </c>
      <c r="D1341" s="25">
        <v>311</v>
      </c>
      <c r="E1341" s="24">
        <v>80.900000000000006</v>
      </c>
      <c r="F1341" s="15">
        <f t="shared" si="292"/>
        <v>-5.5555555555556344E-2</v>
      </c>
      <c r="G1341" s="15">
        <f t="shared" si="280"/>
        <v>-0.20000000000000284</v>
      </c>
      <c r="H1341">
        <f t="shared" si="281"/>
        <v>2401.2907890000006</v>
      </c>
      <c r="I1341">
        <f t="shared" si="282"/>
        <v>-118522977.46598563</v>
      </c>
      <c r="J1341">
        <f t="shared" si="293"/>
        <v>80.900000000000006</v>
      </c>
      <c r="K1341">
        <f t="shared" si="283"/>
        <v>1019813.2650000001</v>
      </c>
      <c r="L1341">
        <f t="shared" si="284"/>
        <v>4205040.4250000007</v>
      </c>
      <c r="M1341" s="42">
        <f t="shared" si="285"/>
        <v>-113298.12377598563</v>
      </c>
      <c r="N1341">
        <f t="shared" si="286"/>
        <v>151.27020000000002</v>
      </c>
      <c r="O1341">
        <f t="shared" si="287"/>
        <v>2401.2907890000006</v>
      </c>
      <c r="P1341" s="43">
        <f t="shared" si="288"/>
        <v>2552.5609890000005</v>
      </c>
      <c r="Q1341" s="44">
        <f t="shared" si="289"/>
        <v>-88914.461714917954</v>
      </c>
      <c r="R1341" t="str">
        <f t="shared" si="290"/>
        <v>Braking</v>
      </c>
      <c r="S1341">
        <f t="shared" si="291"/>
        <v>206502.18401010006</v>
      </c>
    </row>
    <row r="1342" spans="2:19" x14ac:dyDescent="0.3">
      <c r="B1342" s="25" t="s">
        <v>13</v>
      </c>
      <c r="C1342" s="25">
        <v>1334</v>
      </c>
      <c r="D1342" s="25">
        <v>312</v>
      </c>
      <c r="E1342" s="24">
        <v>80.599999999999994</v>
      </c>
      <c r="F1342" s="15">
        <f t="shared" si="292"/>
        <v>-8.3333333333334522E-2</v>
      </c>
      <c r="G1342" s="15">
        <f t="shared" si="280"/>
        <v>-0.30000000000000426</v>
      </c>
      <c r="H1342">
        <f t="shared" si="281"/>
        <v>2383.5144839999998</v>
      </c>
      <c r="I1342">
        <f t="shared" si="282"/>
        <v>-176733229.2120485</v>
      </c>
      <c r="J1342">
        <f t="shared" si="293"/>
        <v>80.599999999999994</v>
      </c>
      <c r="K1342">
        <f t="shared" si="283"/>
        <v>1016031.51</v>
      </c>
      <c r="L1342">
        <f t="shared" si="284"/>
        <v>4173911.2999999993</v>
      </c>
      <c r="M1342" s="42">
        <f t="shared" si="285"/>
        <v>-171543.28640204848</v>
      </c>
      <c r="N1342">
        <f t="shared" si="286"/>
        <v>151.27020000000002</v>
      </c>
      <c r="O1342">
        <f t="shared" si="287"/>
        <v>2383.5144839999994</v>
      </c>
      <c r="P1342" s="43">
        <f t="shared" si="288"/>
        <v>2534.7846839999993</v>
      </c>
      <c r="Q1342" s="44">
        <f t="shared" si="289"/>
        <v>-132483.68006900189</v>
      </c>
      <c r="R1342" t="str">
        <f t="shared" si="290"/>
        <v>Braking</v>
      </c>
      <c r="S1342">
        <f t="shared" si="291"/>
        <v>204303.64553039992</v>
      </c>
    </row>
    <row r="1343" spans="2:19" x14ac:dyDescent="0.3">
      <c r="B1343" s="25" t="s">
        <v>13</v>
      </c>
      <c r="C1343" s="25">
        <v>1335</v>
      </c>
      <c r="D1343" s="25">
        <v>313</v>
      </c>
      <c r="E1343" s="24">
        <v>80.3</v>
      </c>
      <c r="F1343" s="15">
        <f t="shared" si="292"/>
        <v>-8.3333333333332538E-2</v>
      </c>
      <c r="G1343" s="15">
        <f t="shared" si="280"/>
        <v>-0.29999999999999716</v>
      </c>
      <c r="H1343">
        <f t="shared" si="281"/>
        <v>2365.8042209999999</v>
      </c>
      <c r="I1343">
        <f t="shared" si="282"/>
        <v>-175683142.82382017</v>
      </c>
      <c r="J1343">
        <f t="shared" si="293"/>
        <v>80.3</v>
      </c>
      <c r="K1343">
        <f t="shared" si="283"/>
        <v>1012249.755</v>
      </c>
      <c r="L1343">
        <f t="shared" si="284"/>
        <v>4142897.8249999997</v>
      </c>
      <c r="M1343" s="42">
        <f t="shared" si="285"/>
        <v>-170527.99524382019</v>
      </c>
      <c r="N1343">
        <f t="shared" si="286"/>
        <v>151.27020000000002</v>
      </c>
      <c r="O1343">
        <f t="shared" si="287"/>
        <v>2365.8042209999999</v>
      </c>
      <c r="P1343" s="43">
        <f t="shared" si="288"/>
        <v>2517.0744209999998</v>
      </c>
      <c r="Q1343" s="44">
        <f t="shared" si="289"/>
        <v>-131597.85979312373</v>
      </c>
      <c r="R1343" t="str">
        <f t="shared" si="290"/>
        <v>Braking</v>
      </c>
      <c r="S1343">
        <f t="shared" si="291"/>
        <v>202121.07600629999</v>
      </c>
    </row>
    <row r="1344" spans="2:19" x14ac:dyDescent="0.3">
      <c r="B1344" s="25" t="s">
        <v>13</v>
      </c>
      <c r="C1344" s="25">
        <v>1336</v>
      </c>
      <c r="D1344" s="25">
        <v>314</v>
      </c>
      <c r="E1344" s="24">
        <v>80</v>
      </c>
      <c r="F1344" s="15">
        <f t="shared" si="292"/>
        <v>-5.5555555555554373E-2</v>
      </c>
      <c r="G1344" s="15">
        <f t="shared" si="280"/>
        <v>-0.19999999999999576</v>
      </c>
      <c r="H1344">
        <f t="shared" si="281"/>
        <v>2348.1600000000003</v>
      </c>
      <c r="I1344">
        <f t="shared" si="282"/>
        <v>-116422816.4266642</v>
      </c>
      <c r="J1344">
        <f t="shared" si="293"/>
        <v>80</v>
      </c>
      <c r="K1344">
        <f t="shared" si="283"/>
        <v>1008468</v>
      </c>
      <c r="L1344">
        <f t="shared" si="284"/>
        <v>4112000</v>
      </c>
      <c r="M1344" s="42">
        <f t="shared" si="285"/>
        <v>-111302.3484266642</v>
      </c>
      <c r="N1344">
        <f t="shared" si="286"/>
        <v>151.27020000000002</v>
      </c>
      <c r="O1344">
        <f t="shared" si="287"/>
        <v>2348.16</v>
      </c>
      <c r="P1344" s="43">
        <f t="shared" si="288"/>
        <v>2499.4301999999998</v>
      </c>
      <c r="Q1344" s="44">
        <f t="shared" si="289"/>
        <v>-87142.826666664827</v>
      </c>
      <c r="R1344" t="str">
        <f t="shared" si="290"/>
        <v>Braking</v>
      </c>
      <c r="S1344">
        <f t="shared" si="291"/>
        <v>199954.41599999997</v>
      </c>
    </row>
    <row r="1345" spans="2:19" x14ac:dyDescent="0.3">
      <c r="B1345" s="25" t="s">
        <v>13</v>
      </c>
      <c r="C1345" s="25">
        <v>1337</v>
      </c>
      <c r="D1345" s="25">
        <v>315</v>
      </c>
      <c r="E1345" s="24">
        <v>79.900000000000006</v>
      </c>
      <c r="F1345" s="15">
        <f t="shared" si="292"/>
        <v>-2.7777777777778172E-2</v>
      </c>
      <c r="G1345" s="15">
        <f t="shared" si="280"/>
        <v>-0.10000000000000142</v>
      </c>
      <c r="H1345">
        <f t="shared" si="281"/>
        <v>2342.2932690000002</v>
      </c>
      <c r="I1345">
        <f t="shared" si="282"/>
        <v>-58152928.28573779</v>
      </c>
      <c r="J1345">
        <f t="shared" si="293"/>
        <v>79.900000000000006</v>
      </c>
      <c r="K1345">
        <f t="shared" si="283"/>
        <v>1007207.4150000002</v>
      </c>
      <c r="L1345">
        <f t="shared" si="284"/>
        <v>4101726.4250000007</v>
      </c>
      <c r="M1345" s="42">
        <f t="shared" si="285"/>
        <v>-53043.994445737793</v>
      </c>
      <c r="N1345">
        <f t="shared" si="286"/>
        <v>151.27020000000002</v>
      </c>
      <c r="O1345">
        <f t="shared" si="287"/>
        <v>2342.2932690000002</v>
      </c>
      <c r="P1345" s="43">
        <f t="shared" si="288"/>
        <v>2493.5634690000002</v>
      </c>
      <c r="Q1345" s="44">
        <f t="shared" si="289"/>
        <v>-43495.084731292292</v>
      </c>
      <c r="R1345" t="str">
        <f t="shared" si="290"/>
        <v>Braking</v>
      </c>
      <c r="S1345">
        <f t="shared" si="291"/>
        <v>199235.72117310003</v>
      </c>
    </row>
    <row r="1346" spans="2:19" x14ac:dyDescent="0.3">
      <c r="B1346" s="25" t="s">
        <v>13</v>
      </c>
      <c r="C1346" s="25">
        <v>1338</v>
      </c>
      <c r="D1346" s="25">
        <v>316</v>
      </c>
      <c r="E1346" s="24">
        <v>79.8</v>
      </c>
      <c r="F1346" s="15">
        <f t="shared" si="292"/>
        <v>-1.3888888888890073E-2</v>
      </c>
      <c r="G1346" s="15">
        <f t="shared" si="280"/>
        <v>-5.000000000000427E-2</v>
      </c>
      <c r="H1346">
        <f t="shared" si="281"/>
        <v>2336.4338760000001</v>
      </c>
      <c r="I1346">
        <f t="shared" si="282"/>
        <v>-29047130.054903477</v>
      </c>
      <c r="J1346">
        <f t="shared" si="293"/>
        <v>79.8</v>
      </c>
      <c r="K1346">
        <f t="shared" si="283"/>
        <v>1005946.83</v>
      </c>
      <c r="L1346">
        <f t="shared" si="284"/>
        <v>4091465.7</v>
      </c>
      <c r="M1346" s="42">
        <f t="shared" si="285"/>
        <v>-23949.717524903481</v>
      </c>
      <c r="N1346">
        <f t="shared" si="286"/>
        <v>151.27020000000002</v>
      </c>
      <c r="O1346">
        <f t="shared" si="287"/>
        <v>2336.4338760000001</v>
      </c>
      <c r="P1346" s="43">
        <f t="shared" si="288"/>
        <v>2487.704076</v>
      </c>
      <c r="Q1346" s="44">
        <f t="shared" si="289"/>
        <v>-21709.36476450185</v>
      </c>
      <c r="R1346" t="str">
        <f t="shared" si="290"/>
        <v>Braking</v>
      </c>
      <c r="S1346">
        <f t="shared" si="291"/>
        <v>198518.78526479998</v>
      </c>
    </row>
    <row r="1347" spans="2:19" x14ac:dyDescent="0.3">
      <c r="B1347" s="25" t="s">
        <v>13</v>
      </c>
      <c r="C1347" s="25">
        <v>1339</v>
      </c>
      <c r="D1347" s="25">
        <v>317</v>
      </c>
      <c r="E1347" s="24">
        <v>79.8</v>
      </c>
      <c r="F1347" s="15">
        <f t="shared" si="292"/>
        <v>0</v>
      </c>
      <c r="G1347" s="15">
        <f t="shared" si="280"/>
        <v>0</v>
      </c>
      <c r="H1347">
        <f t="shared" si="281"/>
        <v>2336.4338760000001</v>
      </c>
      <c r="I1347">
        <f t="shared" si="282"/>
        <v>0</v>
      </c>
      <c r="J1347">
        <f t="shared" si="293"/>
        <v>79.8</v>
      </c>
      <c r="K1347">
        <f t="shared" si="283"/>
        <v>1005946.83</v>
      </c>
      <c r="L1347">
        <f t="shared" si="284"/>
        <v>4091465.7</v>
      </c>
      <c r="M1347" s="42">
        <f t="shared" si="285"/>
        <v>5097.4125300000005</v>
      </c>
      <c r="N1347">
        <f t="shared" si="286"/>
        <v>151.27020000000002</v>
      </c>
      <c r="O1347">
        <f t="shared" si="287"/>
        <v>2336.4338760000001</v>
      </c>
      <c r="P1347" s="43">
        <f t="shared" si="288"/>
        <v>2487.704076</v>
      </c>
      <c r="Q1347" s="44">
        <f t="shared" si="289"/>
        <v>0</v>
      </c>
      <c r="R1347" t="str">
        <f t="shared" si="290"/>
        <v>None</v>
      </c>
      <c r="S1347">
        <f t="shared" si="291"/>
        <v>198518.78526479998</v>
      </c>
    </row>
    <row r="1348" spans="2:19" x14ac:dyDescent="0.3">
      <c r="B1348" s="25" t="s">
        <v>13</v>
      </c>
      <c r="C1348" s="25">
        <v>1340</v>
      </c>
      <c r="D1348" s="25">
        <v>318</v>
      </c>
      <c r="E1348" s="24">
        <v>79.8</v>
      </c>
      <c r="F1348" s="15">
        <f t="shared" si="292"/>
        <v>1.3888888888890073E-2</v>
      </c>
      <c r="G1348" s="15">
        <f t="shared" si="280"/>
        <v>5.000000000000427E-2</v>
      </c>
      <c r="H1348">
        <f t="shared" si="281"/>
        <v>2336.4338760000001</v>
      </c>
      <c r="I1348">
        <f t="shared" si="282"/>
        <v>29134032.414902486</v>
      </c>
      <c r="J1348">
        <f t="shared" si="293"/>
        <v>79.8</v>
      </c>
      <c r="K1348">
        <f t="shared" si="283"/>
        <v>1005946.83</v>
      </c>
      <c r="L1348">
        <f t="shared" si="284"/>
        <v>4091465.7</v>
      </c>
      <c r="M1348" s="42">
        <f t="shared" si="285"/>
        <v>34231.444944902491</v>
      </c>
      <c r="N1348">
        <f t="shared" si="286"/>
        <v>151.27020000000002</v>
      </c>
      <c r="O1348">
        <f t="shared" si="287"/>
        <v>2336.4338760000001</v>
      </c>
      <c r="P1348" s="43">
        <f t="shared" si="288"/>
        <v>2487.704076</v>
      </c>
      <c r="Q1348" s="44">
        <f t="shared" si="289"/>
        <v>21741.815235001854</v>
      </c>
      <c r="R1348" t="str">
        <f t="shared" si="290"/>
        <v>Accelerating</v>
      </c>
      <c r="S1348">
        <f t="shared" si="291"/>
        <v>198518.78526479998</v>
      </c>
    </row>
    <row r="1349" spans="2:19" x14ac:dyDescent="0.3">
      <c r="B1349" s="25" t="s">
        <v>13</v>
      </c>
      <c r="C1349" s="25">
        <v>1341</v>
      </c>
      <c r="D1349" s="25">
        <v>319</v>
      </c>
      <c r="E1349" s="24">
        <v>79.900000000000006</v>
      </c>
      <c r="F1349" s="15">
        <f t="shared" si="292"/>
        <v>2.7777777777778172E-2</v>
      </c>
      <c r="G1349" s="15">
        <f t="shared" si="280"/>
        <v>0.10000000000000142</v>
      </c>
      <c r="H1349">
        <f t="shared" si="281"/>
        <v>2342.2932690000002</v>
      </c>
      <c r="I1349">
        <f t="shared" si="282"/>
        <v>58501409.473203458</v>
      </c>
      <c r="J1349">
        <f t="shared" si="293"/>
        <v>79.900000000000006</v>
      </c>
      <c r="K1349">
        <f t="shared" si="283"/>
        <v>1007207.4150000002</v>
      </c>
      <c r="L1349">
        <f t="shared" si="284"/>
        <v>4101726.4250000007</v>
      </c>
      <c r="M1349" s="42">
        <f t="shared" si="285"/>
        <v>63610.343313203455</v>
      </c>
      <c r="N1349">
        <f t="shared" si="286"/>
        <v>151.27020000000002</v>
      </c>
      <c r="O1349">
        <f t="shared" si="287"/>
        <v>2342.2932690000002</v>
      </c>
      <c r="P1349" s="43">
        <f t="shared" si="288"/>
        <v>2493.5634690000002</v>
      </c>
      <c r="Q1349" s="44">
        <f t="shared" si="289"/>
        <v>43625.212135125621</v>
      </c>
      <c r="R1349" t="str">
        <f t="shared" si="290"/>
        <v>Accelerating</v>
      </c>
      <c r="S1349">
        <f t="shared" si="291"/>
        <v>199235.72117310003</v>
      </c>
    </row>
    <row r="1350" spans="2:19" x14ac:dyDescent="0.3">
      <c r="B1350" s="25" t="s">
        <v>13</v>
      </c>
      <c r="C1350" s="25">
        <v>1342</v>
      </c>
      <c r="D1350" s="25">
        <v>320</v>
      </c>
      <c r="E1350" s="24">
        <v>80</v>
      </c>
      <c r="F1350" s="15">
        <f t="shared" si="292"/>
        <v>6.9444444444444448E-2</v>
      </c>
      <c r="G1350" s="15">
        <f t="shared" si="280"/>
        <v>0.25000000000000006</v>
      </c>
      <c r="H1350">
        <f t="shared" si="281"/>
        <v>2348.1600000000003</v>
      </c>
      <c r="I1350">
        <f t="shared" si="282"/>
        <v>146838598.13333336</v>
      </c>
      <c r="J1350">
        <f t="shared" si="293"/>
        <v>80</v>
      </c>
      <c r="K1350">
        <f t="shared" si="283"/>
        <v>1008468</v>
      </c>
      <c r="L1350">
        <f t="shared" si="284"/>
        <v>4112000</v>
      </c>
      <c r="M1350" s="42">
        <f t="shared" si="285"/>
        <v>151959.06613333334</v>
      </c>
      <c r="N1350">
        <f t="shared" si="286"/>
        <v>151.27020000000002</v>
      </c>
      <c r="O1350">
        <f t="shared" si="287"/>
        <v>2348.16</v>
      </c>
      <c r="P1350" s="43">
        <f t="shared" si="288"/>
        <v>2499.4301999999998</v>
      </c>
      <c r="Q1350" s="44">
        <f t="shared" si="289"/>
        <v>109417.73333333335</v>
      </c>
      <c r="R1350" t="str">
        <f t="shared" si="290"/>
        <v>Accelerating</v>
      </c>
      <c r="S1350">
        <f t="shared" si="291"/>
        <v>199954.41599999997</v>
      </c>
    </row>
    <row r="1351" spans="2:19" x14ac:dyDescent="0.3">
      <c r="B1351" s="25" t="s">
        <v>13</v>
      </c>
      <c r="C1351" s="25">
        <v>1343</v>
      </c>
      <c r="D1351" s="25">
        <v>321</v>
      </c>
      <c r="E1351" s="24">
        <v>80.400000000000006</v>
      </c>
      <c r="F1351" s="15">
        <f t="shared" si="292"/>
        <v>0.11111111111111072</v>
      </c>
      <c r="G1351" s="15">
        <f t="shared" si="280"/>
        <v>0.39999999999999863</v>
      </c>
      <c r="H1351">
        <f t="shared" si="281"/>
        <v>2371.7003040000004</v>
      </c>
      <c r="I1351">
        <f t="shared" si="282"/>
        <v>237650826.75607121</v>
      </c>
      <c r="J1351">
        <f t="shared" si="293"/>
        <v>80.400000000000006</v>
      </c>
      <c r="K1351">
        <f t="shared" si="283"/>
        <v>1013510.3400000001</v>
      </c>
      <c r="L1351">
        <f t="shared" si="284"/>
        <v>4153222.8000000003</v>
      </c>
      <c r="M1351" s="42">
        <f t="shared" si="285"/>
        <v>242817.55989607124</v>
      </c>
      <c r="N1351">
        <f t="shared" si="286"/>
        <v>151.27020000000002</v>
      </c>
      <c r="O1351">
        <f t="shared" si="287"/>
        <v>2371.7003040000004</v>
      </c>
      <c r="P1351" s="43">
        <f t="shared" si="288"/>
        <v>2522.9705040000003</v>
      </c>
      <c r="Q1351" s="44">
        <f t="shared" si="289"/>
        <v>176955.19490399942</v>
      </c>
      <c r="R1351" t="str">
        <f t="shared" si="290"/>
        <v>Accelerating</v>
      </c>
      <c r="S1351">
        <f t="shared" si="291"/>
        <v>202846.82852160005</v>
      </c>
    </row>
    <row r="1352" spans="2:19" x14ac:dyDescent="0.3">
      <c r="B1352" s="25" t="s">
        <v>13</v>
      </c>
      <c r="C1352" s="25">
        <v>1344</v>
      </c>
      <c r="D1352" s="25">
        <v>322</v>
      </c>
      <c r="E1352" s="24">
        <v>80.8</v>
      </c>
      <c r="F1352" s="15">
        <f t="shared" si="292"/>
        <v>0.11111111111111072</v>
      </c>
      <c r="G1352" s="15">
        <f t="shared" si="280"/>
        <v>0.39999999999999863</v>
      </c>
      <c r="H1352">
        <f t="shared" si="281"/>
        <v>2395.3580159999997</v>
      </c>
      <c r="I1352">
        <f t="shared" si="282"/>
        <v>240378967.62163115</v>
      </c>
      <c r="J1352">
        <f t="shared" si="293"/>
        <v>80.8</v>
      </c>
      <c r="K1352">
        <f t="shared" si="283"/>
        <v>1018552.68</v>
      </c>
      <c r="L1352">
        <f t="shared" si="284"/>
        <v>4194651.1999999993</v>
      </c>
      <c r="M1352" s="42">
        <f t="shared" si="285"/>
        <v>245592.17150163115</v>
      </c>
      <c r="N1352">
        <f t="shared" si="286"/>
        <v>151.27020000000002</v>
      </c>
      <c r="O1352">
        <f t="shared" si="287"/>
        <v>2395.3580159999997</v>
      </c>
      <c r="P1352" s="43">
        <f t="shared" si="288"/>
        <v>2546.6282159999996</v>
      </c>
      <c r="Q1352" s="44">
        <f t="shared" si="289"/>
        <v>178853.39852799935</v>
      </c>
      <c r="R1352" t="str">
        <f t="shared" si="290"/>
        <v>Accelerating</v>
      </c>
      <c r="S1352">
        <f t="shared" si="291"/>
        <v>205767.55985279995</v>
      </c>
    </row>
    <row r="1353" spans="2:19" x14ac:dyDescent="0.3">
      <c r="B1353" s="25" t="s">
        <v>13</v>
      </c>
      <c r="C1353" s="25">
        <v>1345</v>
      </c>
      <c r="D1353" s="25">
        <v>323</v>
      </c>
      <c r="E1353" s="24">
        <v>81.2</v>
      </c>
      <c r="F1353" s="15">
        <f t="shared" si="292"/>
        <v>9.7222222222222612E-2</v>
      </c>
      <c r="G1353" s="15">
        <f t="shared" ref="G1353:G1416" si="294">SUM((F1353*3.6^2)/3.6)</f>
        <v>0.35000000000000142</v>
      </c>
      <c r="H1353">
        <f t="shared" ref="H1353:H1416" si="295">SUM(0.5*1.223*E1353^2*0.3*2)</f>
        <v>2419.1331360000004</v>
      </c>
      <c r="I1353">
        <f t="shared" ref="I1353:I1416" si="296">SUM(H1353*(0.5*F1353*C1353^2))</f>
        <v>212735460.06574255</v>
      </c>
      <c r="J1353">
        <f t="shared" si="293"/>
        <v>81.2</v>
      </c>
      <c r="K1353">
        <f t="shared" ref="K1353:K1416" si="297">SUM(1285*9.81*J1353)</f>
        <v>1023595.02</v>
      </c>
      <c r="L1353">
        <f t="shared" ref="L1353:L1416" si="298">SUM(0.5*1285*E1353^2)</f>
        <v>4236285.2</v>
      </c>
      <c r="M1353" s="42">
        <f t="shared" ref="M1353:M1416" si="299">SUM((I1353+K1353+L1353)/1000)</f>
        <v>217995.34028574254</v>
      </c>
      <c r="N1353">
        <f t="shared" ref="N1353:N1416" si="300">SUM(1285*0.012*9.81)</f>
        <v>151.27020000000002</v>
      </c>
      <c r="O1353">
        <f t="shared" ref="O1353:O1416" si="301">SUM(0.5*2*0.3*1.223*E1353^2)</f>
        <v>2419.1331360000004</v>
      </c>
      <c r="P1353" s="43">
        <f t="shared" ref="P1353:P1416" si="302">SUM(N1353+O1353)</f>
        <v>2570.4033360000003</v>
      </c>
      <c r="Q1353" s="44">
        <f t="shared" ref="Q1353:Q1416" si="303">SUM(I1353/C1353)</f>
        <v>158167.62830166731</v>
      </c>
      <c r="R1353" t="str">
        <f t="shared" ref="R1353:R1416" si="304">IF(F1353&gt;0, "Accelerating", IF(F1353&lt;0, "Braking", IF(F1353=0, "None")))</f>
        <v>Accelerating</v>
      </c>
      <c r="S1353">
        <f t="shared" ref="S1353:S1416" si="305">SUM(P1353*E1353)</f>
        <v>208716.75088320003</v>
      </c>
    </row>
    <row r="1354" spans="2:19" x14ac:dyDescent="0.3">
      <c r="B1354" s="25" t="s">
        <v>13</v>
      </c>
      <c r="C1354" s="25">
        <v>1346</v>
      </c>
      <c r="D1354" s="25">
        <v>324</v>
      </c>
      <c r="E1354" s="24">
        <v>81.5</v>
      </c>
      <c r="F1354" s="15">
        <f t="shared" ref="F1354:F1417" si="306">($E1355-$E1353)/2/3.6</f>
        <v>5.5555555555554373E-2</v>
      </c>
      <c r="G1354" s="15">
        <f t="shared" si="294"/>
        <v>0.19999999999999576</v>
      </c>
      <c r="H1354">
        <f t="shared" si="295"/>
        <v>2437.0415250000001</v>
      </c>
      <c r="I1354">
        <f t="shared" si="296"/>
        <v>122645197.87518907</v>
      </c>
      <c r="J1354">
        <f t="shared" ref="J1354:J1417" si="307">SUM(E1354*(C1354-C1353))</f>
        <v>81.5</v>
      </c>
      <c r="K1354">
        <f t="shared" si="297"/>
        <v>1027376.775</v>
      </c>
      <c r="L1354">
        <f t="shared" si="298"/>
        <v>4267645.625</v>
      </c>
      <c r="M1354" s="42">
        <f t="shared" si="299"/>
        <v>127940.22027518907</v>
      </c>
      <c r="N1354">
        <f t="shared" si="300"/>
        <v>151.27020000000002</v>
      </c>
      <c r="O1354">
        <f t="shared" si="301"/>
        <v>2437.0415250000001</v>
      </c>
      <c r="P1354" s="43">
        <f t="shared" si="302"/>
        <v>2588.311725</v>
      </c>
      <c r="Q1354" s="44">
        <f t="shared" si="303"/>
        <v>91118.274795831399</v>
      </c>
      <c r="R1354" t="str">
        <f t="shared" si="304"/>
        <v>Accelerating</v>
      </c>
      <c r="S1354">
        <f t="shared" si="305"/>
        <v>210947.40558749999</v>
      </c>
    </row>
    <row r="1355" spans="2:19" x14ac:dyDescent="0.3">
      <c r="B1355" s="25" t="s">
        <v>13</v>
      </c>
      <c r="C1355" s="25">
        <v>1347</v>
      </c>
      <c r="D1355" s="25">
        <v>325</v>
      </c>
      <c r="E1355" s="24">
        <v>81.599999999999994</v>
      </c>
      <c r="F1355" s="15">
        <f t="shared" si="306"/>
        <v>1.3888888888888099E-2</v>
      </c>
      <c r="G1355" s="15">
        <f t="shared" si="294"/>
        <v>4.9999999999997158E-2</v>
      </c>
      <c r="H1355">
        <f t="shared" si="295"/>
        <v>2443.0256639999998</v>
      </c>
      <c r="I1355">
        <f t="shared" si="296"/>
        <v>30782276.055502247</v>
      </c>
      <c r="J1355">
        <f t="shared" si="307"/>
        <v>81.599999999999994</v>
      </c>
      <c r="K1355">
        <f t="shared" si="297"/>
        <v>1028637.36</v>
      </c>
      <c r="L1355">
        <f t="shared" si="298"/>
        <v>4278124.8</v>
      </c>
      <c r="M1355" s="42">
        <f t="shared" si="299"/>
        <v>36089.038215502245</v>
      </c>
      <c r="N1355">
        <f t="shared" si="300"/>
        <v>151.27020000000002</v>
      </c>
      <c r="O1355">
        <f t="shared" si="301"/>
        <v>2443.0256639999998</v>
      </c>
      <c r="P1355" s="43">
        <f t="shared" si="302"/>
        <v>2594.2958639999997</v>
      </c>
      <c r="Q1355" s="44">
        <f t="shared" si="303"/>
        <v>22852.469231998697</v>
      </c>
      <c r="R1355" t="str">
        <f t="shared" si="304"/>
        <v>Accelerating</v>
      </c>
      <c r="S1355">
        <f t="shared" si="305"/>
        <v>211694.54250239997</v>
      </c>
    </row>
    <row r="1356" spans="2:19" x14ac:dyDescent="0.3">
      <c r="B1356" s="25" t="s">
        <v>13</v>
      </c>
      <c r="C1356" s="25">
        <v>1348</v>
      </c>
      <c r="D1356" s="25">
        <v>326</v>
      </c>
      <c r="E1356" s="24">
        <v>81.599999999999994</v>
      </c>
      <c r="F1356" s="15">
        <f t="shared" si="306"/>
        <v>-2.7777777777776198E-2</v>
      </c>
      <c r="G1356" s="15">
        <f t="shared" si="294"/>
        <v>-9.9999999999994316E-2</v>
      </c>
      <c r="H1356">
        <f t="shared" si="295"/>
        <v>2443.0256639999998</v>
      </c>
      <c r="I1356">
        <f t="shared" si="296"/>
        <v>-61655995.918844491</v>
      </c>
      <c r="J1356">
        <f t="shared" si="307"/>
        <v>81.599999999999994</v>
      </c>
      <c r="K1356">
        <f t="shared" si="297"/>
        <v>1028637.36</v>
      </c>
      <c r="L1356">
        <f t="shared" si="298"/>
        <v>4278124.8</v>
      </c>
      <c r="M1356" s="42">
        <f t="shared" si="299"/>
        <v>-56349.233758844493</v>
      </c>
      <c r="N1356">
        <f t="shared" si="300"/>
        <v>151.27020000000002</v>
      </c>
      <c r="O1356">
        <f t="shared" si="301"/>
        <v>2443.0256639999998</v>
      </c>
      <c r="P1356" s="43">
        <f t="shared" si="302"/>
        <v>2594.2958639999997</v>
      </c>
      <c r="Q1356" s="44">
        <f t="shared" si="303"/>
        <v>-45738.869375997398</v>
      </c>
      <c r="R1356" t="str">
        <f t="shared" si="304"/>
        <v>Braking</v>
      </c>
      <c r="S1356">
        <f t="shared" si="305"/>
        <v>211694.54250239997</v>
      </c>
    </row>
    <row r="1357" spans="2:19" x14ac:dyDescent="0.3">
      <c r="B1357" s="25" t="s">
        <v>13</v>
      </c>
      <c r="C1357" s="25">
        <v>1349</v>
      </c>
      <c r="D1357" s="25">
        <v>327</v>
      </c>
      <c r="E1357" s="24">
        <v>81.400000000000006</v>
      </c>
      <c r="F1357" s="15">
        <f t="shared" si="306"/>
        <v>-0.12499999999999881</v>
      </c>
      <c r="G1357" s="15">
        <f t="shared" si="294"/>
        <v>-0.44999999999999568</v>
      </c>
      <c r="H1357">
        <f t="shared" si="295"/>
        <v>2431.0647240000003</v>
      </c>
      <c r="I1357">
        <f t="shared" si="296"/>
        <v>-276503375.98749262</v>
      </c>
      <c r="J1357">
        <f t="shared" si="307"/>
        <v>81.400000000000006</v>
      </c>
      <c r="K1357">
        <f t="shared" si="297"/>
        <v>1026116.1900000001</v>
      </c>
      <c r="L1357">
        <f t="shared" si="298"/>
        <v>4257179.3000000007</v>
      </c>
      <c r="M1357" s="42">
        <f t="shared" si="299"/>
        <v>-271220.08049749263</v>
      </c>
      <c r="N1357">
        <f t="shared" si="300"/>
        <v>151.27020000000002</v>
      </c>
      <c r="O1357">
        <f t="shared" si="301"/>
        <v>2431.0647240000003</v>
      </c>
      <c r="P1357" s="43">
        <f t="shared" si="302"/>
        <v>2582.3349240000002</v>
      </c>
      <c r="Q1357" s="44">
        <f t="shared" si="303"/>
        <v>-204969.14454224805</v>
      </c>
      <c r="R1357" t="str">
        <f t="shared" si="304"/>
        <v>Braking</v>
      </c>
      <c r="S1357">
        <f t="shared" si="305"/>
        <v>210202.06281360003</v>
      </c>
    </row>
    <row r="1358" spans="2:19" x14ac:dyDescent="0.3">
      <c r="B1358" s="25" t="s">
        <v>13</v>
      </c>
      <c r="C1358" s="25">
        <v>1350</v>
      </c>
      <c r="D1358" s="25">
        <v>328</v>
      </c>
      <c r="E1358" s="24">
        <v>80.7</v>
      </c>
      <c r="F1358" s="15">
        <f t="shared" si="306"/>
        <v>-0.25000000000000155</v>
      </c>
      <c r="G1358" s="15">
        <f t="shared" si="294"/>
        <v>-0.90000000000000557</v>
      </c>
      <c r="H1358">
        <f t="shared" si="295"/>
        <v>2389.432581</v>
      </c>
      <c r="I1358">
        <f t="shared" si="296"/>
        <v>-544342609.85906589</v>
      </c>
      <c r="J1358">
        <f t="shared" si="307"/>
        <v>80.7</v>
      </c>
      <c r="K1358">
        <f t="shared" si="297"/>
        <v>1017292.0950000001</v>
      </c>
      <c r="L1358">
        <f t="shared" si="298"/>
        <v>4184274.8250000007</v>
      </c>
      <c r="M1358" s="42">
        <f t="shared" si="299"/>
        <v>-539141.04293906584</v>
      </c>
      <c r="N1358">
        <f t="shared" si="300"/>
        <v>151.27020000000002</v>
      </c>
      <c r="O1358">
        <f t="shared" si="301"/>
        <v>2389.4325810000005</v>
      </c>
      <c r="P1358" s="43">
        <f t="shared" si="302"/>
        <v>2540.7027810000004</v>
      </c>
      <c r="Q1358" s="44">
        <f t="shared" si="303"/>
        <v>-403216.74804375251</v>
      </c>
      <c r="R1358" t="str">
        <f t="shared" si="304"/>
        <v>Braking</v>
      </c>
      <c r="S1358">
        <f t="shared" si="305"/>
        <v>205034.71442670005</v>
      </c>
    </row>
    <row r="1359" spans="2:19" x14ac:dyDescent="0.3">
      <c r="B1359" s="25" t="s">
        <v>13</v>
      </c>
      <c r="C1359" s="25">
        <v>1351</v>
      </c>
      <c r="D1359" s="25">
        <v>329</v>
      </c>
      <c r="E1359" s="24">
        <v>79.599999999999994</v>
      </c>
      <c r="F1359" s="15">
        <f t="shared" si="306"/>
        <v>-0.34722222222222221</v>
      </c>
      <c r="G1359" s="15">
        <f t="shared" si="294"/>
        <v>-1.25</v>
      </c>
      <c r="H1359">
        <f t="shared" si="295"/>
        <v>2324.7371039999998</v>
      </c>
      <c r="I1359">
        <f t="shared" si="296"/>
        <v>-736651473.43019164</v>
      </c>
      <c r="J1359">
        <f t="shared" si="307"/>
        <v>79.599999999999994</v>
      </c>
      <c r="K1359">
        <f t="shared" si="297"/>
        <v>1003425.6599999999</v>
      </c>
      <c r="L1359">
        <f t="shared" si="298"/>
        <v>4070982.7999999993</v>
      </c>
      <c r="M1359" s="42">
        <f t="shared" si="299"/>
        <v>-731577.06497019168</v>
      </c>
      <c r="N1359">
        <f t="shared" si="300"/>
        <v>151.27020000000002</v>
      </c>
      <c r="O1359">
        <f t="shared" si="301"/>
        <v>2324.7371039999998</v>
      </c>
      <c r="P1359" s="43">
        <f t="shared" si="302"/>
        <v>2476.0073039999997</v>
      </c>
      <c r="Q1359" s="44">
        <f t="shared" si="303"/>
        <v>-545263.85894166667</v>
      </c>
      <c r="R1359" t="str">
        <f t="shared" si="304"/>
        <v>Braking</v>
      </c>
      <c r="S1359">
        <f t="shared" si="305"/>
        <v>197090.18139839996</v>
      </c>
    </row>
    <row r="1360" spans="2:19" x14ac:dyDescent="0.3">
      <c r="B1360" s="25" t="s">
        <v>13</v>
      </c>
      <c r="C1360" s="25">
        <v>1352</v>
      </c>
      <c r="D1360" s="25">
        <v>330</v>
      </c>
      <c r="E1360" s="24">
        <v>78.2</v>
      </c>
      <c r="F1360" s="15">
        <f t="shared" si="306"/>
        <v>-0.38888888888888851</v>
      </c>
      <c r="G1360" s="15">
        <f t="shared" si="294"/>
        <v>-1.3999999999999988</v>
      </c>
      <c r="H1360">
        <f t="shared" si="295"/>
        <v>2243.6815560000005</v>
      </c>
      <c r="I1360">
        <f t="shared" si="296"/>
        <v>-797462262.12695396</v>
      </c>
      <c r="J1360">
        <f t="shared" si="307"/>
        <v>78.2</v>
      </c>
      <c r="K1360">
        <f t="shared" si="297"/>
        <v>985777.47000000009</v>
      </c>
      <c r="L1360">
        <f t="shared" si="298"/>
        <v>3929041.7000000007</v>
      </c>
      <c r="M1360" s="42">
        <f t="shared" si="299"/>
        <v>-792547.44295695389</v>
      </c>
      <c r="N1360">
        <f t="shared" si="300"/>
        <v>151.27020000000002</v>
      </c>
      <c r="O1360">
        <f t="shared" si="301"/>
        <v>2243.6815560000005</v>
      </c>
      <c r="P1360" s="43">
        <f t="shared" si="302"/>
        <v>2394.9517560000004</v>
      </c>
      <c r="Q1360" s="44">
        <f t="shared" si="303"/>
        <v>-589838.95127733285</v>
      </c>
      <c r="R1360" t="str">
        <f t="shared" si="304"/>
        <v>Braking</v>
      </c>
      <c r="S1360">
        <f t="shared" si="305"/>
        <v>187285.22731920003</v>
      </c>
    </row>
    <row r="1361" spans="2:19" x14ac:dyDescent="0.3">
      <c r="B1361" s="25" t="s">
        <v>13</v>
      </c>
      <c r="C1361" s="25">
        <v>1353</v>
      </c>
      <c r="D1361" s="25">
        <v>331</v>
      </c>
      <c r="E1361" s="24">
        <v>76.8</v>
      </c>
      <c r="F1361" s="15">
        <f t="shared" si="306"/>
        <v>-0.40277777777777857</v>
      </c>
      <c r="G1361" s="15">
        <f t="shared" si="294"/>
        <v>-1.4500000000000028</v>
      </c>
      <c r="H1361">
        <f t="shared" si="295"/>
        <v>2164.0642560000001</v>
      </c>
      <c r="I1361">
        <f t="shared" si="296"/>
        <v>-797813261.1440655</v>
      </c>
      <c r="J1361">
        <f t="shared" si="307"/>
        <v>76.8</v>
      </c>
      <c r="K1361">
        <f t="shared" si="297"/>
        <v>968129.28</v>
      </c>
      <c r="L1361">
        <f t="shared" si="298"/>
        <v>3789619.1999999997</v>
      </c>
      <c r="M1361" s="42">
        <f t="shared" si="299"/>
        <v>-793055.51266406546</v>
      </c>
      <c r="N1361">
        <f t="shared" si="300"/>
        <v>151.27020000000002</v>
      </c>
      <c r="O1361">
        <f t="shared" si="301"/>
        <v>2164.0642560000001</v>
      </c>
      <c r="P1361" s="43">
        <f t="shared" si="302"/>
        <v>2315.334456</v>
      </c>
      <c r="Q1361" s="44">
        <f t="shared" si="303"/>
        <v>-589662.42508800107</v>
      </c>
      <c r="R1361" t="str">
        <f t="shared" si="304"/>
        <v>Braking</v>
      </c>
      <c r="S1361">
        <f t="shared" si="305"/>
        <v>177817.68622080001</v>
      </c>
    </row>
    <row r="1362" spans="2:19" x14ac:dyDescent="0.3">
      <c r="B1362" s="25" t="s">
        <v>13</v>
      </c>
      <c r="C1362" s="25">
        <v>1354</v>
      </c>
      <c r="D1362" s="25">
        <v>332</v>
      </c>
      <c r="E1362" s="24">
        <v>75.3</v>
      </c>
      <c r="F1362" s="15">
        <f t="shared" si="306"/>
        <v>-0.41666666666666663</v>
      </c>
      <c r="G1362" s="15">
        <f t="shared" si="294"/>
        <v>-1.4999999999999998</v>
      </c>
      <c r="H1362">
        <f t="shared" si="295"/>
        <v>2080.3560209999996</v>
      </c>
      <c r="I1362">
        <f t="shared" si="296"/>
        <v>-794572912.2907573</v>
      </c>
      <c r="J1362">
        <f t="shared" si="307"/>
        <v>75.3</v>
      </c>
      <c r="K1362">
        <f t="shared" si="297"/>
        <v>949220.505</v>
      </c>
      <c r="L1362">
        <f t="shared" si="298"/>
        <v>3643032.8249999997</v>
      </c>
      <c r="M1362" s="42">
        <f t="shared" si="299"/>
        <v>-789980.65896075731</v>
      </c>
      <c r="N1362">
        <f t="shared" si="300"/>
        <v>151.27020000000002</v>
      </c>
      <c r="O1362">
        <f t="shared" si="301"/>
        <v>2080.3560209999996</v>
      </c>
      <c r="P1362" s="43">
        <f t="shared" si="302"/>
        <v>2231.6262209999995</v>
      </c>
      <c r="Q1362" s="44">
        <f t="shared" si="303"/>
        <v>-586833.76092374988</v>
      </c>
      <c r="R1362" t="str">
        <f t="shared" si="304"/>
        <v>Braking</v>
      </c>
      <c r="S1362">
        <f t="shared" si="305"/>
        <v>168041.45444129995</v>
      </c>
    </row>
    <row r="1363" spans="2:19" x14ac:dyDescent="0.3">
      <c r="B1363" s="25" t="s">
        <v>13</v>
      </c>
      <c r="C1363" s="25">
        <v>1355</v>
      </c>
      <c r="D1363" s="25">
        <v>333</v>
      </c>
      <c r="E1363" s="24">
        <v>73.8</v>
      </c>
      <c r="F1363" s="15">
        <f t="shared" si="306"/>
        <v>-0.44444444444444481</v>
      </c>
      <c r="G1363" s="15">
        <f t="shared" si="294"/>
        <v>-1.6000000000000014</v>
      </c>
      <c r="H1363">
        <f t="shared" si="295"/>
        <v>1998.2988359999999</v>
      </c>
      <c r="I1363">
        <f t="shared" si="296"/>
        <v>-815317026.74820065</v>
      </c>
      <c r="J1363">
        <f t="shared" si="307"/>
        <v>73.8</v>
      </c>
      <c r="K1363">
        <f t="shared" si="297"/>
        <v>930311.73</v>
      </c>
      <c r="L1363">
        <f t="shared" si="298"/>
        <v>3499337.6999999997</v>
      </c>
      <c r="M1363" s="42">
        <f t="shared" si="299"/>
        <v>-810887.37731820054</v>
      </c>
      <c r="N1363">
        <f t="shared" si="300"/>
        <v>151.27020000000002</v>
      </c>
      <c r="O1363">
        <f t="shared" si="301"/>
        <v>1998.2988359999999</v>
      </c>
      <c r="P1363" s="43">
        <f t="shared" si="302"/>
        <v>2149.5690359999999</v>
      </c>
      <c r="Q1363" s="44">
        <f t="shared" si="303"/>
        <v>-601709.98284000054</v>
      </c>
      <c r="R1363" t="str">
        <f t="shared" si="304"/>
        <v>Braking</v>
      </c>
      <c r="S1363">
        <f t="shared" si="305"/>
        <v>158638.19485679999</v>
      </c>
    </row>
    <row r="1364" spans="2:19" x14ac:dyDescent="0.3">
      <c r="B1364" s="25" t="s">
        <v>13</v>
      </c>
      <c r="C1364" s="25">
        <v>1356</v>
      </c>
      <c r="D1364" s="25">
        <v>334</v>
      </c>
      <c r="E1364" s="24">
        <v>72.099999999999994</v>
      </c>
      <c r="F1364" s="15">
        <f t="shared" si="306"/>
        <v>-0.49999999999999922</v>
      </c>
      <c r="G1364" s="15">
        <f t="shared" si="294"/>
        <v>-1.7999999999999974</v>
      </c>
      <c r="H1364">
        <f t="shared" si="295"/>
        <v>1907.2966289999995</v>
      </c>
      <c r="I1364">
        <f t="shared" si="296"/>
        <v>-876753743.60523438</v>
      </c>
      <c r="J1364">
        <f t="shared" si="307"/>
        <v>72.099999999999994</v>
      </c>
      <c r="K1364">
        <f t="shared" si="297"/>
        <v>908881.78499999992</v>
      </c>
      <c r="L1364">
        <f t="shared" si="298"/>
        <v>3339978.4249999993</v>
      </c>
      <c r="M1364" s="42">
        <f t="shared" si="299"/>
        <v>-872504.88339523447</v>
      </c>
      <c r="N1364">
        <f t="shared" si="300"/>
        <v>151.27020000000002</v>
      </c>
      <c r="O1364">
        <f t="shared" si="301"/>
        <v>1907.2966289999997</v>
      </c>
      <c r="P1364" s="43">
        <f t="shared" si="302"/>
        <v>2058.5668289999999</v>
      </c>
      <c r="Q1364" s="44">
        <f t="shared" si="303"/>
        <v>-646573.55723099876</v>
      </c>
      <c r="R1364" t="str">
        <f t="shared" si="304"/>
        <v>Braking</v>
      </c>
      <c r="S1364">
        <f t="shared" si="305"/>
        <v>148422.66837089998</v>
      </c>
    </row>
    <row r="1365" spans="2:19" x14ac:dyDescent="0.3">
      <c r="B1365" s="25" t="s">
        <v>13</v>
      </c>
      <c r="C1365" s="25">
        <v>1357</v>
      </c>
      <c r="D1365" s="25">
        <v>335</v>
      </c>
      <c r="E1365" s="24">
        <v>70.2</v>
      </c>
      <c r="F1365" s="15">
        <f t="shared" si="306"/>
        <v>-0.54166666666666552</v>
      </c>
      <c r="G1365" s="15">
        <f t="shared" si="294"/>
        <v>-1.949999999999996</v>
      </c>
      <c r="H1365">
        <f t="shared" si="295"/>
        <v>1808.097876</v>
      </c>
      <c r="I1365">
        <f t="shared" si="296"/>
        <v>-901745006.95021081</v>
      </c>
      <c r="J1365">
        <f t="shared" si="307"/>
        <v>70.2</v>
      </c>
      <c r="K1365">
        <f t="shared" si="297"/>
        <v>884930.67</v>
      </c>
      <c r="L1365">
        <f t="shared" si="298"/>
        <v>3166265.7</v>
      </c>
      <c r="M1365" s="42">
        <f t="shared" si="299"/>
        <v>-897693.81058021076</v>
      </c>
      <c r="N1365">
        <f t="shared" si="300"/>
        <v>151.27020000000002</v>
      </c>
      <c r="O1365">
        <f t="shared" si="301"/>
        <v>1808.097876</v>
      </c>
      <c r="P1365" s="43">
        <f t="shared" si="302"/>
        <v>1959.368076</v>
      </c>
      <c r="Q1365" s="44">
        <f t="shared" si="303"/>
        <v>-664513.63813574857</v>
      </c>
      <c r="R1365" t="str">
        <f t="shared" si="304"/>
        <v>Braking</v>
      </c>
      <c r="S1365">
        <f t="shared" si="305"/>
        <v>137547.6389352</v>
      </c>
    </row>
    <row r="1366" spans="2:19" x14ac:dyDescent="0.3">
      <c r="B1366" s="25" t="s">
        <v>13</v>
      </c>
      <c r="C1366" s="25">
        <v>1358</v>
      </c>
      <c r="D1366" s="25">
        <v>336</v>
      </c>
      <c r="E1366" s="24">
        <v>68.2</v>
      </c>
      <c r="F1366" s="15">
        <f t="shared" si="306"/>
        <v>-0.56944444444444564</v>
      </c>
      <c r="G1366" s="15">
        <f t="shared" si="294"/>
        <v>-2.0500000000000043</v>
      </c>
      <c r="H1366">
        <f t="shared" si="295"/>
        <v>1706.5399560000003</v>
      </c>
      <c r="I1366">
        <f t="shared" si="296"/>
        <v>-896060566.72283638</v>
      </c>
      <c r="J1366">
        <f t="shared" si="307"/>
        <v>68.2</v>
      </c>
      <c r="K1366">
        <f t="shared" si="297"/>
        <v>859718.97000000009</v>
      </c>
      <c r="L1366">
        <f t="shared" si="298"/>
        <v>2988421.7000000007</v>
      </c>
      <c r="M1366" s="42">
        <f t="shared" si="299"/>
        <v>-892212.42605283635</v>
      </c>
      <c r="N1366">
        <f t="shared" si="300"/>
        <v>151.27020000000002</v>
      </c>
      <c r="O1366">
        <f t="shared" si="301"/>
        <v>1706.5399560000003</v>
      </c>
      <c r="P1366" s="43">
        <f t="shared" si="302"/>
        <v>1857.8101560000002</v>
      </c>
      <c r="Q1366" s="44">
        <f t="shared" si="303"/>
        <v>-659838.41437616816</v>
      </c>
      <c r="R1366" t="str">
        <f t="shared" si="304"/>
        <v>Braking</v>
      </c>
      <c r="S1366">
        <f t="shared" si="305"/>
        <v>126702.65263920002</v>
      </c>
    </row>
    <row r="1367" spans="2:19" x14ac:dyDescent="0.3">
      <c r="B1367" s="25" t="s">
        <v>13</v>
      </c>
      <c r="C1367" s="25">
        <v>1359</v>
      </c>
      <c r="D1367" s="25">
        <v>337</v>
      </c>
      <c r="E1367" s="24">
        <v>66.099999999999994</v>
      </c>
      <c r="F1367" s="15">
        <f t="shared" si="306"/>
        <v>-0.61111111111111194</v>
      </c>
      <c r="G1367" s="15">
        <f t="shared" si="294"/>
        <v>-2.2000000000000033</v>
      </c>
      <c r="H1367">
        <f t="shared" si="295"/>
        <v>1603.0631489999998</v>
      </c>
      <c r="I1367">
        <f t="shared" si="296"/>
        <v>-904648210.79363894</v>
      </c>
      <c r="J1367">
        <f t="shared" si="307"/>
        <v>66.099999999999994</v>
      </c>
      <c r="K1367">
        <f t="shared" si="297"/>
        <v>833246.68499999994</v>
      </c>
      <c r="L1367">
        <f t="shared" si="298"/>
        <v>2807217.4249999993</v>
      </c>
      <c r="M1367" s="42">
        <f t="shared" si="299"/>
        <v>-901007.74668363901</v>
      </c>
      <c r="N1367">
        <f t="shared" si="300"/>
        <v>151.27020000000002</v>
      </c>
      <c r="O1367">
        <f t="shared" si="301"/>
        <v>1603.0631489999996</v>
      </c>
      <c r="P1367" s="43">
        <f t="shared" si="302"/>
        <v>1754.3333489999995</v>
      </c>
      <c r="Q1367" s="44">
        <f t="shared" si="303"/>
        <v>-665671.97262225091</v>
      </c>
      <c r="R1367" t="str">
        <f t="shared" si="304"/>
        <v>Braking</v>
      </c>
      <c r="S1367">
        <f t="shared" si="305"/>
        <v>115961.43436889997</v>
      </c>
    </row>
    <row r="1368" spans="2:19" x14ac:dyDescent="0.3">
      <c r="B1368" s="25" t="s">
        <v>13</v>
      </c>
      <c r="C1368" s="25">
        <v>1360</v>
      </c>
      <c r="D1368" s="25">
        <v>338</v>
      </c>
      <c r="E1368" s="24">
        <v>63.8</v>
      </c>
      <c r="F1368" s="15">
        <f t="shared" si="306"/>
        <v>-0.624999999999999</v>
      </c>
      <c r="G1368" s="15">
        <f t="shared" si="294"/>
        <v>-2.2499999999999964</v>
      </c>
      <c r="H1368">
        <f t="shared" si="295"/>
        <v>1493.444436</v>
      </c>
      <c r="I1368">
        <f t="shared" si="296"/>
        <v>-863210884.00799859</v>
      </c>
      <c r="J1368">
        <f t="shared" si="307"/>
        <v>63.8</v>
      </c>
      <c r="K1368">
        <f t="shared" si="297"/>
        <v>804253.23</v>
      </c>
      <c r="L1368">
        <f t="shared" si="298"/>
        <v>2615257.6999999997</v>
      </c>
      <c r="M1368" s="42">
        <f t="shared" si="299"/>
        <v>-859791.37307799852</v>
      </c>
      <c r="N1368">
        <f t="shared" si="300"/>
        <v>151.27020000000002</v>
      </c>
      <c r="O1368">
        <f t="shared" si="301"/>
        <v>1493.4444359999998</v>
      </c>
      <c r="P1368" s="43">
        <f t="shared" si="302"/>
        <v>1644.7146359999997</v>
      </c>
      <c r="Q1368" s="44">
        <f t="shared" si="303"/>
        <v>-634713.88529999892</v>
      </c>
      <c r="R1368" t="str">
        <f t="shared" si="304"/>
        <v>Braking</v>
      </c>
      <c r="S1368">
        <f t="shared" si="305"/>
        <v>104932.79377679998</v>
      </c>
    </row>
    <row r="1369" spans="2:19" x14ac:dyDescent="0.3">
      <c r="B1369" s="25" t="s">
        <v>13</v>
      </c>
      <c r="C1369" s="25">
        <v>1361</v>
      </c>
      <c r="D1369" s="25">
        <v>339</v>
      </c>
      <c r="E1369" s="24">
        <v>61.6</v>
      </c>
      <c r="F1369" s="15">
        <f t="shared" si="306"/>
        <v>-0.49999999999999922</v>
      </c>
      <c r="G1369" s="15">
        <f t="shared" si="294"/>
        <v>-1.7999999999999974</v>
      </c>
      <c r="H1369">
        <f t="shared" si="295"/>
        <v>1392.2240640000002</v>
      </c>
      <c r="I1369">
        <f t="shared" si="296"/>
        <v>-644711467.6131351</v>
      </c>
      <c r="J1369">
        <f t="shared" si="307"/>
        <v>61.6</v>
      </c>
      <c r="K1369">
        <f t="shared" si="297"/>
        <v>776520.36</v>
      </c>
      <c r="L1369">
        <f t="shared" si="298"/>
        <v>2438004.8000000003</v>
      </c>
      <c r="M1369" s="42">
        <f t="shared" si="299"/>
        <v>-641496.94245313515</v>
      </c>
      <c r="N1369">
        <f t="shared" si="300"/>
        <v>151.27020000000002</v>
      </c>
      <c r="O1369">
        <f t="shared" si="301"/>
        <v>1392.2240640000002</v>
      </c>
      <c r="P1369" s="43">
        <f t="shared" si="302"/>
        <v>1543.4942640000002</v>
      </c>
      <c r="Q1369" s="44">
        <f t="shared" si="303"/>
        <v>-473704.23777599935</v>
      </c>
      <c r="R1369" t="str">
        <f t="shared" si="304"/>
        <v>Braking</v>
      </c>
      <c r="S1369">
        <f t="shared" si="305"/>
        <v>95079.246662400008</v>
      </c>
    </row>
    <row r="1370" spans="2:19" x14ac:dyDescent="0.3">
      <c r="B1370" s="25" t="s">
        <v>13</v>
      </c>
      <c r="C1370" s="25">
        <v>1362</v>
      </c>
      <c r="D1370" s="25">
        <v>340</v>
      </c>
      <c r="E1370" s="24">
        <v>60.2</v>
      </c>
      <c r="F1370" s="15">
        <f t="shared" si="306"/>
        <v>-0.25000000000000061</v>
      </c>
      <c r="G1370" s="15">
        <f t="shared" si="294"/>
        <v>-0.90000000000000224</v>
      </c>
      <c r="H1370">
        <f t="shared" si="295"/>
        <v>1329.6602760000003</v>
      </c>
      <c r="I1370">
        <f t="shared" si="296"/>
        <v>-308322289.62901878</v>
      </c>
      <c r="J1370">
        <f t="shared" si="307"/>
        <v>60.2</v>
      </c>
      <c r="K1370">
        <f t="shared" si="297"/>
        <v>758872.17</v>
      </c>
      <c r="L1370">
        <f t="shared" si="298"/>
        <v>2328445.7000000002</v>
      </c>
      <c r="M1370" s="42">
        <f t="shared" si="299"/>
        <v>-305234.97175901878</v>
      </c>
      <c r="N1370">
        <f t="shared" si="300"/>
        <v>151.27020000000002</v>
      </c>
      <c r="O1370">
        <f t="shared" si="301"/>
        <v>1329.6602760000001</v>
      </c>
      <c r="P1370" s="43">
        <f t="shared" si="302"/>
        <v>1480.930476</v>
      </c>
      <c r="Q1370" s="44">
        <f t="shared" si="303"/>
        <v>-226374.66198900057</v>
      </c>
      <c r="R1370" t="str">
        <f t="shared" si="304"/>
        <v>Braking</v>
      </c>
      <c r="S1370">
        <f t="shared" si="305"/>
        <v>89152.014655200008</v>
      </c>
    </row>
    <row r="1371" spans="2:19" x14ac:dyDescent="0.3">
      <c r="B1371" s="25" t="s">
        <v>13</v>
      </c>
      <c r="C1371" s="25">
        <v>1363</v>
      </c>
      <c r="D1371" s="25">
        <v>341</v>
      </c>
      <c r="E1371" s="24">
        <v>59.8</v>
      </c>
      <c r="F1371" s="15">
        <f t="shared" si="306"/>
        <v>2.7777777777777186E-2</v>
      </c>
      <c r="G1371" s="15">
        <f t="shared" si="294"/>
        <v>9.9999999999997882E-2</v>
      </c>
      <c r="H1371">
        <f t="shared" si="295"/>
        <v>1312.0490759999998</v>
      </c>
      <c r="I1371">
        <f t="shared" si="296"/>
        <v>33853945.831547111</v>
      </c>
      <c r="J1371">
        <f t="shared" si="307"/>
        <v>59.8</v>
      </c>
      <c r="K1371">
        <f t="shared" si="297"/>
        <v>753829.83</v>
      </c>
      <c r="L1371">
        <f t="shared" si="298"/>
        <v>2297605.6999999997</v>
      </c>
      <c r="M1371" s="42">
        <f t="shared" si="299"/>
        <v>36905.381361547115</v>
      </c>
      <c r="N1371">
        <f t="shared" si="300"/>
        <v>151.27020000000002</v>
      </c>
      <c r="O1371">
        <f t="shared" si="301"/>
        <v>1312.0490759999998</v>
      </c>
      <c r="P1371" s="43">
        <f t="shared" si="302"/>
        <v>1463.3192759999997</v>
      </c>
      <c r="Q1371" s="44">
        <f t="shared" si="303"/>
        <v>24837.817924832805</v>
      </c>
      <c r="R1371" t="str">
        <f t="shared" si="304"/>
        <v>Accelerating</v>
      </c>
      <c r="S1371">
        <f t="shared" si="305"/>
        <v>87506.492704799981</v>
      </c>
    </row>
    <row r="1372" spans="2:19" x14ac:dyDescent="0.3">
      <c r="B1372" s="25" t="s">
        <v>13</v>
      </c>
      <c r="C1372" s="25">
        <v>1364</v>
      </c>
      <c r="D1372" s="25">
        <v>342</v>
      </c>
      <c r="E1372" s="24">
        <v>60.4</v>
      </c>
      <c r="F1372" s="15">
        <f t="shared" si="306"/>
        <v>0.27777777777777779</v>
      </c>
      <c r="G1372" s="15">
        <f t="shared" si="294"/>
        <v>1.0000000000000002</v>
      </c>
      <c r="H1372">
        <f t="shared" si="295"/>
        <v>1338.5099039999998</v>
      </c>
      <c r="I1372">
        <f t="shared" si="296"/>
        <v>345873933.66005331</v>
      </c>
      <c r="J1372">
        <f t="shared" si="307"/>
        <v>60.4</v>
      </c>
      <c r="K1372">
        <f t="shared" si="297"/>
        <v>761393.34</v>
      </c>
      <c r="L1372">
        <f t="shared" si="298"/>
        <v>2343942.7999999998</v>
      </c>
      <c r="M1372" s="42">
        <f t="shared" si="299"/>
        <v>348979.26980005333</v>
      </c>
      <c r="N1372">
        <f t="shared" si="300"/>
        <v>151.27020000000002</v>
      </c>
      <c r="O1372">
        <f t="shared" si="301"/>
        <v>1338.509904</v>
      </c>
      <c r="P1372" s="43">
        <f t="shared" si="302"/>
        <v>1489.7801039999999</v>
      </c>
      <c r="Q1372" s="44">
        <f t="shared" si="303"/>
        <v>253573.26514666664</v>
      </c>
      <c r="R1372" t="str">
        <f t="shared" si="304"/>
        <v>Accelerating</v>
      </c>
      <c r="S1372">
        <f t="shared" si="305"/>
        <v>89982.718281599999</v>
      </c>
    </row>
    <row r="1373" spans="2:19" x14ac:dyDescent="0.3">
      <c r="B1373" s="25" t="s">
        <v>13</v>
      </c>
      <c r="C1373" s="25">
        <v>1365</v>
      </c>
      <c r="D1373" s="25">
        <v>343</v>
      </c>
      <c r="E1373" s="24">
        <v>61.8</v>
      </c>
      <c r="F1373" s="15">
        <f t="shared" si="306"/>
        <v>0.30555555555555597</v>
      </c>
      <c r="G1373" s="15">
        <f t="shared" si="294"/>
        <v>1.1000000000000016</v>
      </c>
      <c r="H1373">
        <f t="shared" si="295"/>
        <v>1401.2791559999998</v>
      </c>
      <c r="I1373">
        <f t="shared" si="296"/>
        <v>398887248.74748802</v>
      </c>
      <c r="J1373">
        <f t="shared" si="307"/>
        <v>61.8</v>
      </c>
      <c r="K1373">
        <f t="shared" si="297"/>
        <v>779041.53</v>
      </c>
      <c r="L1373">
        <f t="shared" si="298"/>
        <v>2453861.6999999997</v>
      </c>
      <c r="M1373" s="42">
        <f t="shared" si="299"/>
        <v>402120.15197748796</v>
      </c>
      <c r="N1373">
        <f t="shared" si="300"/>
        <v>151.27020000000002</v>
      </c>
      <c r="O1373">
        <f t="shared" si="301"/>
        <v>1401.2791559999998</v>
      </c>
      <c r="P1373" s="43">
        <f t="shared" si="302"/>
        <v>1552.5493559999998</v>
      </c>
      <c r="Q1373" s="44">
        <f t="shared" si="303"/>
        <v>292225.09065750038</v>
      </c>
      <c r="R1373" t="str">
        <f t="shared" si="304"/>
        <v>Accelerating</v>
      </c>
      <c r="S1373">
        <f t="shared" si="305"/>
        <v>95947.550200799975</v>
      </c>
    </row>
    <row r="1374" spans="2:19" x14ac:dyDescent="0.3">
      <c r="B1374" s="25" t="s">
        <v>13</v>
      </c>
      <c r="C1374" s="25">
        <v>1366</v>
      </c>
      <c r="D1374" s="25">
        <v>344</v>
      </c>
      <c r="E1374" s="24">
        <v>62.6</v>
      </c>
      <c r="F1374" s="15">
        <f t="shared" si="306"/>
        <v>0.12500000000000078</v>
      </c>
      <c r="G1374" s="15">
        <f t="shared" si="294"/>
        <v>0.45000000000000279</v>
      </c>
      <c r="H1374">
        <f t="shared" si="295"/>
        <v>1437.7930440000002</v>
      </c>
      <c r="I1374">
        <f t="shared" si="296"/>
        <v>167678659.82563007</v>
      </c>
      <c r="J1374">
        <f t="shared" si="307"/>
        <v>62.6</v>
      </c>
      <c r="K1374">
        <f t="shared" si="297"/>
        <v>789126.21000000008</v>
      </c>
      <c r="L1374">
        <f t="shared" si="298"/>
        <v>2517803.3000000003</v>
      </c>
      <c r="M1374" s="42">
        <f t="shared" si="299"/>
        <v>170985.58933563009</v>
      </c>
      <c r="N1374">
        <f t="shared" si="300"/>
        <v>151.27020000000002</v>
      </c>
      <c r="O1374">
        <f t="shared" si="301"/>
        <v>1437.793044</v>
      </c>
      <c r="P1374" s="43">
        <f t="shared" si="302"/>
        <v>1589.0632439999999</v>
      </c>
      <c r="Q1374" s="44">
        <f t="shared" si="303"/>
        <v>122751.58113150079</v>
      </c>
      <c r="R1374" t="str">
        <f t="shared" si="304"/>
        <v>Accelerating</v>
      </c>
      <c r="S1374">
        <f t="shared" si="305"/>
        <v>99475.359074399996</v>
      </c>
    </row>
    <row r="1375" spans="2:19" x14ac:dyDescent="0.3">
      <c r="B1375" s="25" t="s">
        <v>13</v>
      </c>
      <c r="C1375" s="25">
        <v>1367</v>
      </c>
      <c r="D1375" s="25">
        <v>345</v>
      </c>
      <c r="E1375" s="24">
        <v>62.7</v>
      </c>
      <c r="F1375" s="15">
        <f t="shared" si="306"/>
        <v>-9.7222222222222612E-2</v>
      </c>
      <c r="G1375" s="15">
        <f t="shared" si="294"/>
        <v>-0.35000000000000142</v>
      </c>
      <c r="H1375">
        <f t="shared" si="295"/>
        <v>1442.3903010000001</v>
      </c>
      <c r="I1375">
        <f t="shared" si="296"/>
        <v>-131025362.66873473</v>
      </c>
      <c r="J1375">
        <f t="shared" si="307"/>
        <v>62.7</v>
      </c>
      <c r="K1375">
        <f t="shared" si="297"/>
        <v>790386.79500000004</v>
      </c>
      <c r="L1375">
        <f t="shared" si="298"/>
        <v>2525853.8250000002</v>
      </c>
      <c r="M1375" s="42">
        <f t="shared" si="299"/>
        <v>-127709.12204873473</v>
      </c>
      <c r="N1375">
        <f t="shared" si="300"/>
        <v>151.27020000000002</v>
      </c>
      <c r="O1375">
        <f t="shared" si="301"/>
        <v>1442.3903010000001</v>
      </c>
      <c r="P1375" s="43">
        <f t="shared" si="302"/>
        <v>1593.6605010000001</v>
      </c>
      <c r="Q1375" s="44">
        <f t="shared" si="303"/>
        <v>-95848.838821312893</v>
      </c>
      <c r="R1375" t="str">
        <f t="shared" si="304"/>
        <v>Braking</v>
      </c>
      <c r="S1375">
        <f t="shared" si="305"/>
        <v>99922.513412700006</v>
      </c>
    </row>
    <row r="1376" spans="2:19" x14ac:dyDescent="0.3">
      <c r="B1376" s="25" t="s">
        <v>13</v>
      </c>
      <c r="C1376" s="25">
        <v>1368</v>
      </c>
      <c r="D1376" s="25">
        <v>346</v>
      </c>
      <c r="E1376" s="24">
        <v>61.9</v>
      </c>
      <c r="F1376" s="15">
        <f t="shared" si="306"/>
        <v>-0.37500000000000039</v>
      </c>
      <c r="G1376" s="15">
        <f t="shared" si="294"/>
        <v>-1.3500000000000016</v>
      </c>
      <c r="H1376">
        <f t="shared" si="295"/>
        <v>1405.8177090000001</v>
      </c>
      <c r="I1376">
        <f t="shared" si="296"/>
        <v>-493290187.54642856</v>
      </c>
      <c r="J1376">
        <f t="shared" si="307"/>
        <v>61.9</v>
      </c>
      <c r="K1376">
        <f t="shared" si="297"/>
        <v>780302.11499999999</v>
      </c>
      <c r="L1376">
        <f t="shared" si="298"/>
        <v>2461809.4249999998</v>
      </c>
      <c r="M1376" s="42">
        <f t="shared" si="299"/>
        <v>-490048.07600642851</v>
      </c>
      <c r="N1376">
        <f t="shared" si="300"/>
        <v>151.27020000000002</v>
      </c>
      <c r="O1376">
        <f t="shared" si="301"/>
        <v>1405.8177089999999</v>
      </c>
      <c r="P1376" s="43">
        <f t="shared" si="302"/>
        <v>1557.0879089999999</v>
      </c>
      <c r="Q1376" s="44">
        <f t="shared" si="303"/>
        <v>-360592.24235850043</v>
      </c>
      <c r="R1376" t="str">
        <f t="shared" si="304"/>
        <v>Braking</v>
      </c>
      <c r="S1376">
        <f t="shared" si="305"/>
        <v>96383.741567099991</v>
      </c>
    </row>
    <row r="1377" spans="2:19" x14ac:dyDescent="0.3">
      <c r="B1377" s="25" t="s">
        <v>13</v>
      </c>
      <c r="C1377" s="25">
        <v>1369</v>
      </c>
      <c r="D1377" s="25">
        <v>347</v>
      </c>
      <c r="E1377" s="24">
        <v>60</v>
      </c>
      <c r="F1377" s="15">
        <f t="shared" si="306"/>
        <v>-0.4861111111111111</v>
      </c>
      <c r="G1377" s="15">
        <f t="shared" si="294"/>
        <v>-1.7500000000000002</v>
      </c>
      <c r="H1377">
        <f t="shared" si="295"/>
        <v>1320.84</v>
      </c>
      <c r="I1377">
        <f t="shared" si="296"/>
        <v>-601675962.03750002</v>
      </c>
      <c r="J1377">
        <f t="shared" si="307"/>
        <v>60</v>
      </c>
      <c r="K1377">
        <f t="shared" si="297"/>
        <v>756351</v>
      </c>
      <c r="L1377">
        <f t="shared" si="298"/>
        <v>2313000</v>
      </c>
      <c r="M1377" s="42">
        <f t="shared" si="299"/>
        <v>-598606.61103749997</v>
      </c>
      <c r="N1377">
        <f t="shared" si="300"/>
        <v>151.27020000000002</v>
      </c>
      <c r="O1377">
        <f t="shared" si="301"/>
        <v>1320.84</v>
      </c>
      <c r="P1377" s="43">
        <f t="shared" si="302"/>
        <v>1472.1101999999998</v>
      </c>
      <c r="Q1377" s="44">
        <f t="shared" si="303"/>
        <v>-439500.33750000002</v>
      </c>
      <c r="R1377" t="str">
        <f t="shared" si="304"/>
        <v>Braking</v>
      </c>
      <c r="S1377">
        <f t="shared" si="305"/>
        <v>88326.611999999994</v>
      </c>
    </row>
    <row r="1378" spans="2:19" x14ac:dyDescent="0.3">
      <c r="B1378" s="25" t="s">
        <v>13</v>
      </c>
      <c r="C1378" s="25">
        <v>1370</v>
      </c>
      <c r="D1378" s="25">
        <v>348</v>
      </c>
      <c r="E1378" s="24">
        <v>58.4</v>
      </c>
      <c r="F1378" s="15">
        <f t="shared" si="306"/>
        <v>-0.30555555555555597</v>
      </c>
      <c r="G1378" s="15">
        <f t="shared" si="294"/>
        <v>-1.1000000000000016</v>
      </c>
      <c r="H1378">
        <f t="shared" si="295"/>
        <v>1251.334464</v>
      </c>
      <c r="I1378">
        <f t="shared" si="296"/>
        <v>-358818419.58746713</v>
      </c>
      <c r="J1378">
        <f t="shared" si="307"/>
        <v>58.4</v>
      </c>
      <c r="K1378">
        <f t="shared" si="297"/>
        <v>736181.64</v>
      </c>
      <c r="L1378">
        <f t="shared" si="298"/>
        <v>2191284.7999999998</v>
      </c>
      <c r="M1378" s="42">
        <f t="shared" si="299"/>
        <v>-355890.95314746711</v>
      </c>
      <c r="N1378">
        <f t="shared" si="300"/>
        <v>151.27020000000002</v>
      </c>
      <c r="O1378">
        <f t="shared" si="301"/>
        <v>1251.334464</v>
      </c>
      <c r="P1378" s="43">
        <f t="shared" si="302"/>
        <v>1402.604664</v>
      </c>
      <c r="Q1378" s="44">
        <f t="shared" si="303"/>
        <v>-261911.25517333369</v>
      </c>
      <c r="R1378" t="str">
        <f t="shared" si="304"/>
        <v>Braking</v>
      </c>
      <c r="S1378">
        <f t="shared" si="305"/>
        <v>81912.112377600002</v>
      </c>
    </row>
    <row r="1379" spans="2:19" x14ac:dyDescent="0.3">
      <c r="B1379" s="25" t="s">
        <v>13</v>
      </c>
      <c r="C1379" s="25">
        <v>1371</v>
      </c>
      <c r="D1379" s="25">
        <v>349</v>
      </c>
      <c r="E1379" s="24">
        <v>57.8</v>
      </c>
      <c r="F1379" s="15">
        <f t="shared" si="306"/>
        <v>-8.3333333333333523E-2</v>
      </c>
      <c r="G1379" s="15">
        <f t="shared" si="294"/>
        <v>-0.30000000000000071</v>
      </c>
      <c r="H1379">
        <f t="shared" si="295"/>
        <v>1225.7541959999999</v>
      </c>
      <c r="I1379">
        <f t="shared" si="296"/>
        <v>-95999076.78015171</v>
      </c>
      <c r="J1379">
        <f t="shared" si="307"/>
        <v>57.8</v>
      </c>
      <c r="K1379">
        <f t="shared" si="297"/>
        <v>728618.13</v>
      </c>
      <c r="L1379">
        <f t="shared" si="298"/>
        <v>2146489.6999999997</v>
      </c>
      <c r="M1379" s="42">
        <f t="shared" si="299"/>
        <v>-93123.968950151713</v>
      </c>
      <c r="N1379">
        <f t="shared" si="300"/>
        <v>151.27020000000002</v>
      </c>
      <c r="O1379">
        <f t="shared" si="301"/>
        <v>1225.7541959999999</v>
      </c>
      <c r="P1379" s="43">
        <f t="shared" si="302"/>
        <v>1377.0243959999998</v>
      </c>
      <c r="Q1379" s="44">
        <f t="shared" si="303"/>
        <v>-70021.208446500154</v>
      </c>
      <c r="R1379" t="str">
        <f t="shared" si="304"/>
        <v>Braking</v>
      </c>
      <c r="S1379">
        <f t="shared" si="305"/>
        <v>79592.010088799987</v>
      </c>
    </row>
    <row r="1380" spans="2:19" x14ac:dyDescent="0.3">
      <c r="B1380" s="25" t="s">
        <v>13</v>
      </c>
      <c r="C1380" s="25">
        <v>1372</v>
      </c>
      <c r="D1380" s="25">
        <v>350</v>
      </c>
      <c r="E1380" s="24">
        <v>57.8</v>
      </c>
      <c r="F1380" s="15">
        <f t="shared" si="306"/>
        <v>0</v>
      </c>
      <c r="G1380" s="15">
        <f t="shared" si="294"/>
        <v>0</v>
      </c>
      <c r="H1380">
        <f t="shared" si="295"/>
        <v>1225.7541959999999</v>
      </c>
      <c r="I1380">
        <f t="shared" si="296"/>
        <v>0</v>
      </c>
      <c r="J1380">
        <f t="shared" si="307"/>
        <v>57.8</v>
      </c>
      <c r="K1380">
        <f t="shared" si="297"/>
        <v>728618.13</v>
      </c>
      <c r="L1380">
        <f t="shared" si="298"/>
        <v>2146489.6999999997</v>
      </c>
      <c r="M1380" s="42">
        <f t="shared" si="299"/>
        <v>2875.1078299999995</v>
      </c>
      <c r="N1380">
        <f t="shared" si="300"/>
        <v>151.27020000000002</v>
      </c>
      <c r="O1380">
        <f t="shared" si="301"/>
        <v>1225.7541959999999</v>
      </c>
      <c r="P1380" s="43">
        <f t="shared" si="302"/>
        <v>1377.0243959999998</v>
      </c>
      <c r="Q1380" s="44">
        <f t="shared" si="303"/>
        <v>0</v>
      </c>
      <c r="R1380" t="str">
        <f t="shared" si="304"/>
        <v>None</v>
      </c>
      <c r="S1380">
        <f t="shared" si="305"/>
        <v>79592.010088799987</v>
      </c>
    </row>
    <row r="1381" spans="2:19" x14ac:dyDescent="0.3">
      <c r="B1381" s="25" t="s">
        <v>13</v>
      </c>
      <c r="C1381" s="25">
        <v>1373</v>
      </c>
      <c r="D1381" s="25">
        <v>351</v>
      </c>
      <c r="E1381" s="24">
        <v>57.8</v>
      </c>
      <c r="F1381" s="15">
        <f t="shared" si="306"/>
        <v>-6.9444444444444448E-2</v>
      </c>
      <c r="G1381" s="15">
        <f t="shared" si="294"/>
        <v>-0.25000000000000006</v>
      </c>
      <c r="H1381">
        <f t="shared" si="295"/>
        <v>1225.7541959999999</v>
      </c>
      <c r="I1381">
        <f t="shared" si="296"/>
        <v>-80232804.921919584</v>
      </c>
      <c r="J1381">
        <f t="shared" si="307"/>
        <v>57.8</v>
      </c>
      <c r="K1381">
        <f t="shared" si="297"/>
        <v>728618.13</v>
      </c>
      <c r="L1381">
        <f t="shared" si="298"/>
        <v>2146489.6999999997</v>
      </c>
      <c r="M1381" s="42">
        <f t="shared" si="299"/>
        <v>-77357.697091919588</v>
      </c>
      <c r="N1381">
        <f t="shared" si="300"/>
        <v>151.27020000000002</v>
      </c>
      <c r="O1381">
        <f t="shared" si="301"/>
        <v>1225.7541959999999</v>
      </c>
      <c r="P1381" s="43">
        <f t="shared" si="302"/>
        <v>1377.0243959999998</v>
      </c>
      <c r="Q1381" s="44">
        <f t="shared" si="303"/>
        <v>-58436.128857916665</v>
      </c>
      <c r="R1381" t="str">
        <f t="shared" si="304"/>
        <v>Braking</v>
      </c>
      <c r="S1381">
        <f t="shared" si="305"/>
        <v>79592.010088799987</v>
      </c>
    </row>
    <row r="1382" spans="2:19" x14ac:dyDescent="0.3">
      <c r="B1382" s="25" t="s">
        <v>13</v>
      </c>
      <c r="C1382" s="25">
        <v>1374</v>
      </c>
      <c r="D1382" s="25">
        <v>352</v>
      </c>
      <c r="E1382" s="24">
        <v>57.3</v>
      </c>
      <c r="F1382" s="15">
        <f t="shared" si="306"/>
        <v>-0.22222222222222143</v>
      </c>
      <c r="G1382" s="15">
        <f t="shared" si="294"/>
        <v>-0.79999999999999727</v>
      </c>
      <c r="H1382">
        <f t="shared" si="295"/>
        <v>1204.6391009999998</v>
      </c>
      <c r="I1382">
        <f t="shared" si="296"/>
        <v>-252689916.38216305</v>
      </c>
      <c r="J1382">
        <f t="shared" si="307"/>
        <v>57.3</v>
      </c>
      <c r="K1382">
        <f t="shared" si="297"/>
        <v>722315.20499999996</v>
      </c>
      <c r="L1382">
        <f t="shared" si="298"/>
        <v>2109513.8249999997</v>
      </c>
      <c r="M1382" s="42">
        <f t="shared" si="299"/>
        <v>-249858.08735216304</v>
      </c>
      <c r="N1382">
        <f t="shared" si="300"/>
        <v>151.27020000000002</v>
      </c>
      <c r="O1382">
        <f t="shared" si="301"/>
        <v>1204.6391009999998</v>
      </c>
      <c r="P1382" s="43">
        <f t="shared" si="302"/>
        <v>1355.9093009999997</v>
      </c>
      <c r="Q1382" s="44">
        <f t="shared" si="303"/>
        <v>-183908.23608599932</v>
      </c>
      <c r="R1382" t="str">
        <f t="shared" si="304"/>
        <v>Braking</v>
      </c>
      <c r="S1382">
        <f t="shared" si="305"/>
        <v>77693.60294729998</v>
      </c>
    </row>
    <row r="1383" spans="2:19" x14ac:dyDescent="0.3">
      <c r="B1383" s="25" t="s">
        <v>13</v>
      </c>
      <c r="C1383" s="25">
        <v>1375</v>
      </c>
      <c r="D1383" s="25">
        <v>353</v>
      </c>
      <c r="E1383" s="24">
        <v>56.2</v>
      </c>
      <c r="F1383" s="15">
        <f t="shared" si="306"/>
        <v>-0.41666666666666663</v>
      </c>
      <c r="G1383" s="15">
        <f t="shared" si="294"/>
        <v>-1.4999999999999998</v>
      </c>
      <c r="H1383">
        <f t="shared" si="295"/>
        <v>1158.8316360000003</v>
      </c>
      <c r="I1383">
        <f t="shared" si="296"/>
        <v>-456440846.21093762</v>
      </c>
      <c r="J1383">
        <f t="shared" si="307"/>
        <v>56.2</v>
      </c>
      <c r="K1383">
        <f t="shared" si="297"/>
        <v>708448.77</v>
      </c>
      <c r="L1383">
        <f t="shared" si="298"/>
        <v>2029297.7000000004</v>
      </c>
      <c r="M1383" s="42">
        <f t="shared" si="299"/>
        <v>-453703.09974093764</v>
      </c>
      <c r="N1383">
        <f t="shared" si="300"/>
        <v>151.27020000000002</v>
      </c>
      <c r="O1383">
        <f t="shared" si="301"/>
        <v>1158.8316360000001</v>
      </c>
      <c r="P1383" s="43">
        <f t="shared" si="302"/>
        <v>1310.101836</v>
      </c>
      <c r="Q1383" s="44">
        <f t="shared" si="303"/>
        <v>-331956.97906250006</v>
      </c>
      <c r="R1383" t="str">
        <f t="shared" si="304"/>
        <v>Braking</v>
      </c>
      <c r="S1383">
        <f t="shared" si="305"/>
        <v>73627.723183200011</v>
      </c>
    </row>
    <row r="1384" spans="2:19" x14ac:dyDescent="0.3">
      <c r="B1384" s="25" t="s">
        <v>13</v>
      </c>
      <c r="C1384" s="25">
        <v>1376</v>
      </c>
      <c r="D1384" s="25">
        <v>354</v>
      </c>
      <c r="E1384" s="24">
        <v>54.3</v>
      </c>
      <c r="F1384" s="15">
        <f t="shared" si="306"/>
        <v>-0.75000000000000078</v>
      </c>
      <c r="G1384" s="15">
        <f t="shared" si="294"/>
        <v>-2.7000000000000033</v>
      </c>
      <c r="H1384">
        <f t="shared" si="295"/>
        <v>1081.8009810000001</v>
      </c>
      <c r="I1384">
        <f t="shared" si="296"/>
        <v>-768096005.32569683</v>
      </c>
      <c r="J1384">
        <f t="shared" si="307"/>
        <v>54.3</v>
      </c>
      <c r="K1384">
        <f t="shared" si="297"/>
        <v>684497.65500000003</v>
      </c>
      <c r="L1384">
        <f t="shared" si="298"/>
        <v>1894404.825</v>
      </c>
      <c r="M1384" s="42">
        <f t="shared" si="299"/>
        <v>-765517.10284569685</v>
      </c>
      <c r="N1384">
        <f t="shared" si="300"/>
        <v>151.27020000000002</v>
      </c>
      <c r="O1384">
        <f t="shared" si="301"/>
        <v>1081.8009809999999</v>
      </c>
      <c r="P1384" s="43">
        <f t="shared" si="302"/>
        <v>1233.0711809999998</v>
      </c>
      <c r="Q1384" s="44">
        <f t="shared" si="303"/>
        <v>-558209.30619600054</v>
      </c>
      <c r="R1384" t="str">
        <f t="shared" si="304"/>
        <v>Braking</v>
      </c>
      <c r="S1384">
        <f t="shared" si="305"/>
        <v>66955.765128299987</v>
      </c>
    </row>
    <row r="1385" spans="2:19" x14ac:dyDescent="0.3">
      <c r="B1385" s="25" t="s">
        <v>13</v>
      </c>
      <c r="C1385" s="25">
        <v>1377</v>
      </c>
      <c r="D1385" s="25">
        <v>355</v>
      </c>
      <c r="E1385" s="24">
        <v>50.8</v>
      </c>
      <c r="F1385" s="15">
        <f t="shared" si="306"/>
        <v>-1.2222222222222219</v>
      </c>
      <c r="G1385" s="15">
        <f t="shared" si="294"/>
        <v>-4.3999999999999986</v>
      </c>
      <c r="H1385">
        <f t="shared" si="295"/>
        <v>946.83681599999989</v>
      </c>
      <c r="I1385">
        <f t="shared" si="296"/>
        <v>-1097142899.7743278</v>
      </c>
      <c r="J1385">
        <f t="shared" si="307"/>
        <v>50.8</v>
      </c>
      <c r="K1385">
        <f t="shared" si="297"/>
        <v>640377.17999999993</v>
      </c>
      <c r="L1385">
        <f t="shared" si="298"/>
        <v>1658061.2</v>
      </c>
      <c r="M1385" s="42">
        <f t="shared" si="299"/>
        <v>-1094844.4613943277</v>
      </c>
      <c r="N1385">
        <f t="shared" si="300"/>
        <v>151.27020000000002</v>
      </c>
      <c r="O1385">
        <f t="shared" si="301"/>
        <v>946.836816</v>
      </c>
      <c r="P1385" s="43">
        <f t="shared" si="302"/>
        <v>1098.1070159999999</v>
      </c>
      <c r="Q1385" s="44">
        <f t="shared" si="303"/>
        <v>-796763.18066399987</v>
      </c>
      <c r="R1385" t="str">
        <f t="shared" si="304"/>
        <v>Braking</v>
      </c>
      <c r="S1385">
        <f t="shared" si="305"/>
        <v>55783.836412799996</v>
      </c>
    </row>
    <row r="1386" spans="2:19" x14ac:dyDescent="0.3">
      <c r="B1386" s="25" t="s">
        <v>13</v>
      </c>
      <c r="C1386" s="25">
        <v>1378</v>
      </c>
      <c r="D1386" s="25">
        <v>356</v>
      </c>
      <c r="E1386" s="24">
        <v>45.5</v>
      </c>
      <c r="F1386" s="15">
        <f t="shared" si="306"/>
        <v>-1.4722222222222214</v>
      </c>
      <c r="G1386" s="15">
        <f t="shared" si="294"/>
        <v>-5.2999999999999972</v>
      </c>
      <c r="H1386">
        <f t="shared" si="295"/>
        <v>759.57472500000006</v>
      </c>
      <c r="I1386">
        <f t="shared" si="296"/>
        <v>-1061725659.4675786</v>
      </c>
      <c r="J1386">
        <f t="shared" si="307"/>
        <v>45.5</v>
      </c>
      <c r="K1386">
        <f t="shared" si="297"/>
        <v>573566.17500000005</v>
      </c>
      <c r="L1386">
        <f t="shared" si="298"/>
        <v>1330135.625</v>
      </c>
      <c r="M1386" s="42">
        <f t="shared" si="299"/>
        <v>-1059821.9576675787</v>
      </c>
      <c r="N1386">
        <f t="shared" si="300"/>
        <v>151.27020000000002</v>
      </c>
      <c r="O1386">
        <f t="shared" si="301"/>
        <v>759.57472500000006</v>
      </c>
      <c r="P1386" s="43">
        <f t="shared" si="302"/>
        <v>910.8449250000001</v>
      </c>
      <c r="Q1386" s="44">
        <f t="shared" si="303"/>
        <v>-770483.06202291627</v>
      </c>
      <c r="R1386" t="str">
        <f t="shared" si="304"/>
        <v>Braking</v>
      </c>
      <c r="S1386">
        <f t="shared" si="305"/>
        <v>41443.444087500007</v>
      </c>
    </row>
    <row r="1387" spans="2:19" x14ac:dyDescent="0.3">
      <c r="B1387" s="25" t="s">
        <v>13</v>
      </c>
      <c r="C1387" s="25">
        <v>1379</v>
      </c>
      <c r="D1387" s="25">
        <v>357</v>
      </c>
      <c r="E1387" s="24">
        <v>40.200000000000003</v>
      </c>
      <c r="F1387" s="15">
        <f t="shared" si="306"/>
        <v>-1.4722222222222223</v>
      </c>
      <c r="G1387" s="15">
        <f t="shared" si="294"/>
        <v>-5.3000000000000007</v>
      </c>
      <c r="H1387">
        <f t="shared" si="295"/>
        <v>592.9250760000001</v>
      </c>
      <c r="I1387">
        <f t="shared" si="296"/>
        <v>-829987828.13659668</v>
      </c>
      <c r="J1387">
        <f t="shared" si="307"/>
        <v>40.200000000000003</v>
      </c>
      <c r="K1387">
        <f t="shared" si="297"/>
        <v>506755.17000000004</v>
      </c>
      <c r="L1387">
        <f t="shared" si="298"/>
        <v>1038305.7000000001</v>
      </c>
      <c r="M1387" s="42">
        <f t="shared" si="299"/>
        <v>-828442.76726659667</v>
      </c>
      <c r="N1387">
        <f t="shared" si="300"/>
        <v>151.27020000000002</v>
      </c>
      <c r="O1387">
        <f t="shared" si="301"/>
        <v>592.9250760000001</v>
      </c>
      <c r="P1387" s="43">
        <f t="shared" si="302"/>
        <v>744.19527600000015</v>
      </c>
      <c r="Q1387" s="44">
        <f t="shared" si="303"/>
        <v>-601876.59763350012</v>
      </c>
      <c r="R1387" t="str">
        <f t="shared" si="304"/>
        <v>Braking</v>
      </c>
      <c r="S1387">
        <f t="shared" si="305"/>
        <v>29916.65009520001</v>
      </c>
    </row>
    <row r="1388" spans="2:19" x14ac:dyDescent="0.3">
      <c r="B1388" s="25" t="s">
        <v>13</v>
      </c>
      <c r="C1388" s="25">
        <v>1380</v>
      </c>
      <c r="D1388" s="25">
        <v>358</v>
      </c>
      <c r="E1388" s="24">
        <v>34.9</v>
      </c>
      <c r="F1388" s="15">
        <f t="shared" si="306"/>
        <v>-1.4722222222222223</v>
      </c>
      <c r="G1388" s="15">
        <f t="shared" si="294"/>
        <v>-5.3000000000000007</v>
      </c>
      <c r="H1388">
        <f t="shared" si="295"/>
        <v>446.88786900000002</v>
      </c>
      <c r="I1388">
        <f t="shared" si="296"/>
        <v>-626469759.15764999</v>
      </c>
      <c r="J1388">
        <f t="shared" si="307"/>
        <v>34.9</v>
      </c>
      <c r="K1388">
        <f t="shared" si="297"/>
        <v>439944.16499999998</v>
      </c>
      <c r="L1388">
        <f t="shared" si="298"/>
        <v>782571.42500000005</v>
      </c>
      <c r="M1388" s="42">
        <f t="shared" si="299"/>
        <v>-625247.24356765009</v>
      </c>
      <c r="N1388">
        <f t="shared" si="300"/>
        <v>151.27020000000002</v>
      </c>
      <c r="O1388">
        <f t="shared" si="301"/>
        <v>446.88786900000002</v>
      </c>
      <c r="P1388" s="43">
        <f t="shared" si="302"/>
        <v>598.15806900000007</v>
      </c>
      <c r="Q1388" s="44">
        <f t="shared" si="303"/>
        <v>-453963.59359250002</v>
      </c>
      <c r="R1388" t="str">
        <f t="shared" si="304"/>
        <v>Braking</v>
      </c>
      <c r="S1388">
        <f t="shared" si="305"/>
        <v>20875.716608100003</v>
      </c>
    </row>
    <row r="1389" spans="2:19" x14ac:dyDescent="0.3">
      <c r="B1389" s="25" t="s">
        <v>13</v>
      </c>
      <c r="C1389" s="25">
        <v>1381</v>
      </c>
      <c r="D1389" s="25">
        <v>359</v>
      </c>
      <c r="E1389" s="24">
        <v>29.6</v>
      </c>
      <c r="F1389" s="15">
        <f t="shared" si="306"/>
        <v>-1.0555555555555551</v>
      </c>
      <c r="G1389" s="15">
        <f t="shared" si="294"/>
        <v>-3.7999999999999989</v>
      </c>
      <c r="H1389">
        <f t="shared" si="295"/>
        <v>321.46310400000004</v>
      </c>
      <c r="I1389">
        <f t="shared" si="296"/>
        <v>-323571000.07964259</v>
      </c>
      <c r="J1389">
        <f t="shared" si="307"/>
        <v>29.6</v>
      </c>
      <c r="K1389">
        <f t="shared" si="297"/>
        <v>373133.16000000003</v>
      </c>
      <c r="L1389">
        <f t="shared" si="298"/>
        <v>562932.80000000005</v>
      </c>
      <c r="M1389" s="42">
        <f t="shared" si="299"/>
        <v>-322634.93411964254</v>
      </c>
      <c r="N1389">
        <f t="shared" si="300"/>
        <v>151.27020000000002</v>
      </c>
      <c r="O1389">
        <f t="shared" si="301"/>
        <v>321.46310400000004</v>
      </c>
      <c r="P1389" s="43">
        <f t="shared" si="302"/>
        <v>472.73330400000009</v>
      </c>
      <c r="Q1389" s="44">
        <f t="shared" si="303"/>
        <v>-234301.95516266662</v>
      </c>
      <c r="R1389" t="str">
        <f t="shared" si="304"/>
        <v>Braking</v>
      </c>
      <c r="S1389">
        <f t="shared" si="305"/>
        <v>13992.905798400003</v>
      </c>
    </row>
    <row r="1390" spans="2:19" x14ac:dyDescent="0.3">
      <c r="B1390" s="25" t="s">
        <v>13</v>
      </c>
      <c r="C1390" s="25">
        <v>1382</v>
      </c>
      <c r="D1390" s="25">
        <v>360</v>
      </c>
      <c r="E1390" s="24">
        <v>27.3</v>
      </c>
      <c r="F1390" s="15">
        <f t="shared" si="306"/>
        <v>-4.1666666666666761E-2</v>
      </c>
      <c r="G1390" s="15">
        <f t="shared" si="294"/>
        <v>-0.15000000000000036</v>
      </c>
      <c r="H1390">
        <f t="shared" si="295"/>
        <v>273.44690100000003</v>
      </c>
      <c r="I1390">
        <f t="shared" si="296"/>
        <v>-10880474.978031775</v>
      </c>
      <c r="J1390">
        <f t="shared" si="307"/>
        <v>27.3</v>
      </c>
      <c r="K1390">
        <f t="shared" si="297"/>
        <v>344139.70500000002</v>
      </c>
      <c r="L1390">
        <f t="shared" si="298"/>
        <v>478848.82500000007</v>
      </c>
      <c r="M1390" s="42">
        <f t="shared" si="299"/>
        <v>-10057.486448031776</v>
      </c>
      <c r="N1390">
        <f t="shared" si="300"/>
        <v>151.27020000000002</v>
      </c>
      <c r="O1390">
        <f t="shared" si="301"/>
        <v>273.44690100000003</v>
      </c>
      <c r="P1390" s="43">
        <f t="shared" si="302"/>
        <v>424.71710100000007</v>
      </c>
      <c r="Q1390" s="44">
        <f t="shared" si="303"/>
        <v>-7872.9920246250185</v>
      </c>
      <c r="R1390" t="str">
        <f t="shared" si="304"/>
        <v>Braking</v>
      </c>
      <c r="S1390">
        <f t="shared" si="305"/>
        <v>11594.776857300003</v>
      </c>
    </row>
    <row r="1391" spans="2:19" x14ac:dyDescent="0.3">
      <c r="B1391" s="25" t="s">
        <v>13</v>
      </c>
      <c r="C1391" s="25">
        <v>1383</v>
      </c>
      <c r="D1391" s="25">
        <v>361</v>
      </c>
      <c r="E1391" s="24">
        <v>29.3</v>
      </c>
      <c r="F1391" s="15">
        <f t="shared" si="306"/>
        <v>0.77777777777777746</v>
      </c>
      <c r="G1391" s="15">
        <f t="shared" si="294"/>
        <v>2.7999999999999989</v>
      </c>
      <c r="H1391">
        <f t="shared" si="295"/>
        <v>314.97998100000001</v>
      </c>
      <c r="I1391">
        <f t="shared" si="296"/>
        <v>234289511.89735341</v>
      </c>
      <c r="J1391">
        <f t="shared" si="307"/>
        <v>29.3</v>
      </c>
      <c r="K1391">
        <f t="shared" si="297"/>
        <v>369351.40500000003</v>
      </c>
      <c r="L1391">
        <f t="shared" si="298"/>
        <v>551579.82499999995</v>
      </c>
      <c r="M1391" s="42">
        <f t="shared" si="299"/>
        <v>235210.44312735341</v>
      </c>
      <c r="N1391">
        <f t="shared" si="300"/>
        <v>151.27020000000002</v>
      </c>
      <c r="O1391">
        <f t="shared" si="301"/>
        <v>314.97998100000001</v>
      </c>
      <c r="P1391" s="43">
        <f t="shared" si="302"/>
        <v>466.250181</v>
      </c>
      <c r="Q1391" s="44">
        <f t="shared" si="303"/>
        <v>169406.73311449995</v>
      </c>
      <c r="R1391" t="str">
        <f t="shared" si="304"/>
        <v>Accelerating</v>
      </c>
      <c r="S1391">
        <f t="shared" si="305"/>
        <v>13661.1303033</v>
      </c>
    </row>
    <row r="1392" spans="2:19" x14ac:dyDescent="0.3">
      <c r="B1392" s="25" t="s">
        <v>13</v>
      </c>
      <c r="C1392" s="25">
        <v>1384</v>
      </c>
      <c r="D1392" s="25">
        <v>362</v>
      </c>
      <c r="E1392" s="24">
        <v>32.9</v>
      </c>
      <c r="F1392" s="15">
        <f t="shared" si="306"/>
        <v>0.87500000000000011</v>
      </c>
      <c r="G1392" s="15">
        <f t="shared" si="294"/>
        <v>3.1500000000000004</v>
      </c>
      <c r="H1392">
        <f t="shared" si="295"/>
        <v>397.13622899999996</v>
      </c>
      <c r="I1392">
        <f t="shared" si="296"/>
        <v>332804925.53674799</v>
      </c>
      <c r="J1392">
        <f t="shared" si="307"/>
        <v>32.9</v>
      </c>
      <c r="K1392">
        <f t="shared" si="297"/>
        <v>414732.46499999997</v>
      </c>
      <c r="L1392">
        <f t="shared" si="298"/>
        <v>695448.42499999993</v>
      </c>
      <c r="M1392" s="42">
        <f t="shared" si="299"/>
        <v>333915.10642674798</v>
      </c>
      <c r="N1392">
        <f t="shared" si="300"/>
        <v>151.27020000000002</v>
      </c>
      <c r="O1392">
        <f t="shared" si="301"/>
        <v>397.13622899999996</v>
      </c>
      <c r="P1392" s="43">
        <f t="shared" si="302"/>
        <v>548.406429</v>
      </c>
      <c r="Q1392" s="44">
        <f t="shared" si="303"/>
        <v>240465.98665949999</v>
      </c>
      <c r="R1392" t="str">
        <f t="shared" si="304"/>
        <v>Accelerating</v>
      </c>
      <c r="S1392">
        <f t="shared" si="305"/>
        <v>18042.5715141</v>
      </c>
    </row>
    <row r="1393" spans="2:19" x14ac:dyDescent="0.3">
      <c r="B1393" s="25" t="s">
        <v>13</v>
      </c>
      <c r="C1393" s="25">
        <v>1385</v>
      </c>
      <c r="D1393" s="25">
        <v>363</v>
      </c>
      <c r="E1393" s="24">
        <v>35.6</v>
      </c>
      <c r="F1393" s="15">
        <f t="shared" si="306"/>
        <v>0.52777777777777835</v>
      </c>
      <c r="G1393" s="15">
        <f t="shared" si="294"/>
        <v>1.9000000000000021</v>
      </c>
      <c r="H1393">
        <f t="shared" si="295"/>
        <v>464.99438400000003</v>
      </c>
      <c r="I1393">
        <f t="shared" si="296"/>
        <v>235379349.89888361</v>
      </c>
      <c r="J1393">
        <f t="shared" si="307"/>
        <v>35.6</v>
      </c>
      <c r="K1393">
        <f t="shared" si="297"/>
        <v>448768.26</v>
      </c>
      <c r="L1393">
        <f t="shared" si="298"/>
        <v>814278.8</v>
      </c>
      <c r="M1393" s="42">
        <f t="shared" si="299"/>
        <v>236642.39695888362</v>
      </c>
      <c r="N1393">
        <f t="shared" si="300"/>
        <v>151.27020000000002</v>
      </c>
      <c r="O1393">
        <f t="shared" si="301"/>
        <v>464.99438400000003</v>
      </c>
      <c r="P1393" s="43">
        <f t="shared" si="302"/>
        <v>616.26458400000001</v>
      </c>
      <c r="Q1393" s="44">
        <f t="shared" si="303"/>
        <v>169948.98909666686</v>
      </c>
      <c r="R1393" t="str">
        <f t="shared" si="304"/>
        <v>Accelerating</v>
      </c>
      <c r="S1393">
        <f t="shared" si="305"/>
        <v>21939.019190400002</v>
      </c>
    </row>
    <row r="1394" spans="2:19" x14ac:dyDescent="0.3">
      <c r="B1394" s="25" t="s">
        <v>13</v>
      </c>
      <c r="C1394" s="25">
        <v>1386</v>
      </c>
      <c r="D1394" s="25">
        <v>364</v>
      </c>
      <c r="E1394" s="24">
        <v>36.700000000000003</v>
      </c>
      <c r="F1394" s="15">
        <f t="shared" si="306"/>
        <v>0.27777777777777779</v>
      </c>
      <c r="G1394" s="15">
        <f t="shared" si="294"/>
        <v>1.0000000000000002</v>
      </c>
      <c r="H1394">
        <f t="shared" si="295"/>
        <v>494.17394100000007</v>
      </c>
      <c r="I1394">
        <f t="shared" si="296"/>
        <v>131848078.32850502</v>
      </c>
      <c r="J1394">
        <f t="shared" si="307"/>
        <v>36.700000000000003</v>
      </c>
      <c r="K1394">
        <f t="shared" si="297"/>
        <v>462634.69500000007</v>
      </c>
      <c r="L1394">
        <f t="shared" si="298"/>
        <v>865376.82500000007</v>
      </c>
      <c r="M1394" s="42">
        <f t="shared" si="299"/>
        <v>133176.08984850501</v>
      </c>
      <c r="N1394">
        <f t="shared" si="300"/>
        <v>151.27020000000002</v>
      </c>
      <c r="O1394">
        <f t="shared" si="301"/>
        <v>494.17394100000007</v>
      </c>
      <c r="P1394" s="43">
        <f t="shared" si="302"/>
        <v>645.44414100000006</v>
      </c>
      <c r="Q1394" s="44">
        <f t="shared" si="303"/>
        <v>95128.48364250001</v>
      </c>
      <c r="R1394" t="str">
        <f t="shared" si="304"/>
        <v>Accelerating</v>
      </c>
      <c r="S1394">
        <f t="shared" si="305"/>
        <v>23687.799974700003</v>
      </c>
    </row>
    <row r="1395" spans="2:19" x14ac:dyDescent="0.3">
      <c r="B1395" s="25" t="s">
        <v>13</v>
      </c>
      <c r="C1395" s="25">
        <v>1387</v>
      </c>
      <c r="D1395" s="25">
        <v>365</v>
      </c>
      <c r="E1395" s="24">
        <v>37.6</v>
      </c>
      <c r="F1395" s="15">
        <f t="shared" si="306"/>
        <v>0.37499999999999939</v>
      </c>
      <c r="G1395" s="15">
        <f t="shared" si="294"/>
        <v>1.3499999999999979</v>
      </c>
      <c r="H1395">
        <f t="shared" si="295"/>
        <v>518.70854400000007</v>
      </c>
      <c r="I1395">
        <f t="shared" si="296"/>
        <v>187101640.68418771</v>
      </c>
      <c r="J1395">
        <f t="shared" si="307"/>
        <v>37.6</v>
      </c>
      <c r="K1395">
        <f t="shared" si="297"/>
        <v>473979.96</v>
      </c>
      <c r="L1395">
        <f t="shared" si="298"/>
        <v>908340.80000000016</v>
      </c>
      <c r="M1395" s="42">
        <f t="shared" si="299"/>
        <v>188483.96144418773</v>
      </c>
      <c r="N1395">
        <f t="shared" si="300"/>
        <v>151.27020000000002</v>
      </c>
      <c r="O1395">
        <f t="shared" si="301"/>
        <v>518.70854400000007</v>
      </c>
      <c r="P1395" s="43">
        <f t="shared" si="302"/>
        <v>669.97874400000012</v>
      </c>
      <c r="Q1395" s="44">
        <f t="shared" si="303"/>
        <v>134896.64072399979</v>
      </c>
      <c r="R1395" t="str">
        <f t="shared" si="304"/>
        <v>Accelerating</v>
      </c>
      <c r="S1395">
        <f t="shared" si="305"/>
        <v>25191.200774400004</v>
      </c>
    </row>
    <row r="1396" spans="2:19" x14ac:dyDescent="0.3">
      <c r="B1396" s="25" t="s">
        <v>13</v>
      </c>
      <c r="C1396" s="25">
        <v>1388</v>
      </c>
      <c r="D1396" s="25">
        <v>366</v>
      </c>
      <c r="E1396" s="24">
        <v>39.4</v>
      </c>
      <c r="F1396" s="15">
        <f t="shared" si="306"/>
        <v>0.68055555555555536</v>
      </c>
      <c r="G1396" s="15">
        <f t="shared" si="294"/>
        <v>2.4499999999999997</v>
      </c>
      <c r="H1396">
        <f t="shared" si="295"/>
        <v>569.56088399999999</v>
      </c>
      <c r="I1396">
        <f t="shared" si="296"/>
        <v>373381396.39958251</v>
      </c>
      <c r="J1396">
        <f t="shared" si="307"/>
        <v>39.4</v>
      </c>
      <c r="K1396">
        <f t="shared" si="297"/>
        <v>496670.49</v>
      </c>
      <c r="L1396">
        <f t="shared" si="298"/>
        <v>997391.29999999993</v>
      </c>
      <c r="M1396" s="42">
        <f t="shared" si="299"/>
        <v>374875.45818958251</v>
      </c>
      <c r="N1396">
        <f t="shared" si="300"/>
        <v>151.27020000000002</v>
      </c>
      <c r="O1396">
        <f t="shared" si="301"/>
        <v>569.56088399999999</v>
      </c>
      <c r="P1396" s="43">
        <f t="shared" si="302"/>
        <v>720.83108400000003</v>
      </c>
      <c r="Q1396" s="44">
        <f t="shared" si="303"/>
        <v>269006.7697403332</v>
      </c>
      <c r="R1396" t="str">
        <f t="shared" si="304"/>
        <v>Accelerating</v>
      </c>
      <c r="S1396">
        <f t="shared" si="305"/>
        <v>28400.7447096</v>
      </c>
    </row>
    <row r="1397" spans="2:19" x14ac:dyDescent="0.3">
      <c r="B1397" s="25" t="s">
        <v>13</v>
      </c>
      <c r="C1397" s="25">
        <v>1389</v>
      </c>
      <c r="D1397" s="25">
        <v>367</v>
      </c>
      <c r="E1397" s="24">
        <v>42.5</v>
      </c>
      <c r="F1397" s="15">
        <f t="shared" si="306"/>
        <v>0.98611111111111127</v>
      </c>
      <c r="G1397" s="15">
        <f t="shared" si="294"/>
        <v>3.5500000000000007</v>
      </c>
      <c r="H1397">
        <f t="shared" si="295"/>
        <v>662.7131250000001</v>
      </c>
      <c r="I1397">
        <f t="shared" si="296"/>
        <v>630414102.65074241</v>
      </c>
      <c r="J1397">
        <f t="shared" si="307"/>
        <v>42.5</v>
      </c>
      <c r="K1397">
        <f t="shared" si="297"/>
        <v>535748.625</v>
      </c>
      <c r="L1397">
        <f t="shared" si="298"/>
        <v>1160515.625</v>
      </c>
      <c r="M1397" s="42">
        <f t="shared" si="299"/>
        <v>632110.3669007424</v>
      </c>
      <c r="N1397">
        <f t="shared" si="300"/>
        <v>151.27020000000002</v>
      </c>
      <c r="O1397">
        <f t="shared" si="301"/>
        <v>662.71312499999999</v>
      </c>
      <c r="P1397" s="43">
        <f t="shared" si="302"/>
        <v>813.98332500000004</v>
      </c>
      <c r="Q1397" s="44">
        <f t="shared" si="303"/>
        <v>453861.84496093768</v>
      </c>
      <c r="R1397" t="str">
        <f t="shared" si="304"/>
        <v>Accelerating</v>
      </c>
      <c r="S1397">
        <f t="shared" si="305"/>
        <v>34594.291312500005</v>
      </c>
    </row>
    <row r="1398" spans="2:19" x14ac:dyDescent="0.3">
      <c r="B1398" s="25" t="s">
        <v>13</v>
      </c>
      <c r="C1398" s="25">
        <v>1390</v>
      </c>
      <c r="D1398" s="25">
        <v>368</v>
      </c>
      <c r="E1398" s="24">
        <v>46.5</v>
      </c>
      <c r="F1398" s="15">
        <f t="shared" si="306"/>
        <v>1.0694444444444449</v>
      </c>
      <c r="G1398" s="15">
        <f t="shared" si="294"/>
        <v>3.8500000000000019</v>
      </c>
      <c r="H1398">
        <f t="shared" si="295"/>
        <v>793.32952499999999</v>
      </c>
      <c r="I1398">
        <f t="shared" si="296"/>
        <v>819617931.21140659</v>
      </c>
      <c r="J1398">
        <f t="shared" si="307"/>
        <v>46.5</v>
      </c>
      <c r="K1398">
        <f t="shared" si="297"/>
        <v>586172.02500000002</v>
      </c>
      <c r="L1398">
        <f t="shared" si="298"/>
        <v>1389245.625</v>
      </c>
      <c r="M1398" s="42">
        <f t="shared" si="299"/>
        <v>821593.34886140656</v>
      </c>
      <c r="N1398">
        <f t="shared" si="300"/>
        <v>151.27020000000002</v>
      </c>
      <c r="O1398">
        <f t="shared" si="301"/>
        <v>793.32952499999999</v>
      </c>
      <c r="P1398" s="43">
        <f t="shared" si="302"/>
        <v>944.59972500000003</v>
      </c>
      <c r="Q1398" s="44">
        <f t="shared" si="303"/>
        <v>589653.18792187527</v>
      </c>
      <c r="R1398" t="str">
        <f t="shared" si="304"/>
        <v>Accelerating</v>
      </c>
      <c r="S1398">
        <f t="shared" si="305"/>
        <v>43923.887212500005</v>
      </c>
    </row>
    <row r="1399" spans="2:19" x14ac:dyDescent="0.3">
      <c r="B1399" s="25" t="s">
        <v>13</v>
      </c>
      <c r="C1399" s="25">
        <v>1391</v>
      </c>
      <c r="D1399" s="25">
        <v>369</v>
      </c>
      <c r="E1399" s="24">
        <v>50.2</v>
      </c>
      <c r="F1399" s="15">
        <f t="shared" si="306"/>
        <v>0.87499999999999956</v>
      </c>
      <c r="G1399" s="15">
        <f t="shared" si="294"/>
        <v>3.1499999999999986</v>
      </c>
      <c r="H1399">
        <f t="shared" si="295"/>
        <v>924.6026760000002</v>
      </c>
      <c r="I1399">
        <f t="shared" si="296"/>
        <v>782685815.77443051</v>
      </c>
      <c r="J1399">
        <f t="shared" si="307"/>
        <v>50.2</v>
      </c>
      <c r="K1399">
        <f t="shared" si="297"/>
        <v>632813.67000000004</v>
      </c>
      <c r="L1399">
        <f t="shared" si="298"/>
        <v>1619125.7000000002</v>
      </c>
      <c r="M1399" s="42">
        <f t="shared" si="299"/>
        <v>784937.75514443056</v>
      </c>
      <c r="N1399">
        <f t="shared" si="300"/>
        <v>151.27020000000002</v>
      </c>
      <c r="O1399">
        <f t="shared" si="301"/>
        <v>924.6026760000002</v>
      </c>
      <c r="P1399" s="43">
        <f t="shared" si="302"/>
        <v>1075.8728760000001</v>
      </c>
      <c r="Q1399" s="44">
        <f t="shared" si="303"/>
        <v>562678.51601324987</v>
      </c>
      <c r="R1399" t="str">
        <f t="shared" si="304"/>
        <v>Accelerating</v>
      </c>
      <c r="S1399">
        <f t="shared" si="305"/>
        <v>54008.818375200011</v>
      </c>
    </row>
    <row r="1400" spans="2:19" x14ac:dyDescent="0.3">
      <c r="B1400" s="25" t="s">
        <v>13</v>
      </c>
      <c r="C1400" s="25">
        <v>1392</v>
      </c>
      <c r="D1400" s="25">
        <v>370</v>
      </c>
      <c r="E1400" s="24">
        <v>52.8</v>
      </c>
      <c r="F1400" s="15">
        <f t="shared" si="306"/>
        <v>0.56944444444444364</v>
      </c>
      <c r="G1400" s="15">
        <f t="shared" si="294"/>
        <v>2.0499999999999972</v>
      </c>
      <c r="H1400">
        <f t="shared" si="295"/>
        <v>1022.8584959999999</v>
      </c>
      <c r="I1400">
        <f t="shared" si="296"/>
        <v>564306940.80921519</v>
      </c>
      <c r="J1400">
        <f t="shared" si="307"/>
        <v>52.8</v>
      </c>
      <c r="K1400">
        <f t="shared" si="297"/>
        <v>665588.88</v>
      </c>
      <c r="L1400">
        <f t="shared" si="298"/>
        <v>1791187.1999999997</v>
      </c>
      <c r="M1400" s="42">
        <f t="shared" si="299"/>
        <v>566763.71688921528</v>
      </c>
      <c r="N1400">
        <f t="shared" si="300"/>
        <v>151.27020000000002</v>
      </c>
      <c r="O1400">
        <f t="shared" si="301"/>
        <v>1022.8584959999999</v>
      </c>
      <c r="P1400" s="43">
        <f t="shared" si="302"/>
        <v>1174.128696</v>
      </c>
      <c r="Q1400" s="44">
        <f t="shared" si="303"/>
        <v>405392.9172479994</v>
      </c>
      <c r="R1400" t="str">
        <f t="shared" si="304"/>
        <v>Accelerating</v>
      </c>
      <c r="S1400">
        <f t="shared" si="305"/>
        <v>61993.995148799993</v>
      </c>
    </row>
    <row r="1401" spans="2:19" x14ac:dyDescent="0.3">
      <c r="B1401" s="25" t="s">
        <v>13</v>
      </c>
      <c r="C1401" s="25">
        <v>1393</v>
      </c>
      <c r="D1401" s="25">
        <v>371</v>
      </c>
      <c r="E1401" s="24">
        <v>54.3</v>
      </c>
      <c r="F1401" s="15">
        <f t="shared" si="306"/>
        <v>0.29166666666666685</v>
      </c>
      <c r="G1401" s="15">
        <f t="shared" si="294"/>
        <v>1.0500000000000007</v>
      </c>
      <c r="H1401">
        <f t="shared" si="295"/>
        <v>1081.8009810000001</v>
      </c>
      <c r="I1401">
        <f t="shared" si="296"/>
        <v>306130362.96798527</v>
      </c>
      <c r="J1401">
        <f t="shared" si="307"/>
        <v>54.3</v>
      </c>
      <c r="K1401">
        <f t="shared" si="297"/>
        <v>684497.65500000003</v>
      </c>
      <c r="L1401">
        <f t="shared" si="298"/>
        <v>1894404.825</v>
      </c>
      <c r="M1401" s="42">
        <f t="shared" si="299"/>
        <v>308709.26544798521</v>
      </c>
      <c r="N1401">
        <f t="shared" si="300"/>
        <v>151.27020000000002</v>
      </c>
      <c r="O1401">
        <f t="shared" si="301"/>
        <v>1081.8009809999999</v>
      </c>
      <c r="P1401" s="43">
        <f t="shared" si="302"/>
        <v>1233.0711809999998</v>
      </c>
      <c r="Q1401" s="44">
        <f t="shared" si="303"/>
        <v>219763.36178606265</v>
      </c>
      <c r="R1401" t="str">
        <f t="shared" si="304"/>
        <v>Accelerating</v>
      </c>
      <c r="S1401">
        <f t="shared" si="305"/>
        <v>66955.765128299987</v>
      </c>
    </row>
    <row r="1402" spans="2:19" x14ac:dyDescent="0.3">
      <c r="B1402" s="25" t="s">
        <v>13</v>
      </c>
      <c r="C1402" s="25">
        <v>1394</v>
      </c>
      <c r="D1402" s="25">
        <v>372</v>
      </c>
      <c r="E1402" s="24">
        <v>54.9</v>
      </c>
      <c r="F1402" s="15">
        <f t="shared" si="306"/>
        <v>8.3333333333333523E-2</v>
      </c>
      <c r="G1402" s="15">
        <f t="shared" si="294"/>
        <v>0.30000000000000071</v>
      </c>
      <c r="H1402">
        <f t="shared" si="295"/>
        <v>1105.840269</v>
      </c>
      <c r="I1402">
        <f t="shared" si="296"/>
        <v>89537859.207103699</v>
      </c>
      <c r="J1402">
        <f t="shared" si="307"/>
        <v>54.9</v>
      </c>
      <c r="K1402">
        <f t="shared" si="297"/>
        <v>692061.16500000004</v>
      </c>
      <c r="L1402">
        <f t="shared" si="298"/>
        <v>1936501.4249999998</v>
      </c>
      <c r="M1402" s="42">
        <f t="shared" si="299"/>
        <v>92166.4217971037</v>
      </c>
      <c r="N1402">
        <f t="shared" si="300"/>
        <v>151.27020000000002</v>
      </c>
      <c r="O1402">
        <f t="shared" si="301"/>
        <v>1105.840269</v>
      </c>
      <c r="P1402" s="43">
        <f t="shared" si="302"/>
        <v>1257.110469</v>
      </c>
      <c r="Q1402" s="44">
        <f t="shared" si="303"/>
        <v>64230.88895775014</v>
      </c>
      <c r="R1402" t="str">
        <f t="shared" si="304"/>
        <v>Accelerating</v>
      </c>
      <c r="S1402">
        <f t="shared" si="305"/>
        <v>69015.364748099993</v>
      </c>
    </row>
    <row r="1403" spans="2:19" x14ac:dyDescent="0.3">
      <c r="B1403" s="25" t="s">
        <v>13</v>
      </c>
      <c r="C1403" s="25">
        <v>1395</v>
      </c>
      <c r="D1403" s="25">
        <v>373</v>
      </c>
      <c r="E1403" s="24">
        <v>54.9</v>
      </c>
      <c r="F1403" s="15">
        <f t="shared" si="306"/>
        <v>-2.7777777777777186E-2</v>
      </c>
      <c r="G1403" s="15">
        <f t="shared" si="294"/>
        <v>-9.9999999999997882E-2</v>
      </c>
      <c r="H1403">
        <f t="shared" si="295"/>
        <v>1105.840269</v>
      </c>
      <c r="I1403">
        <f t="shared" si="296"/>
        <v>-29888789.020564992</v>
      </c>
      <c r="J1403">
        <f t="shared" si="307"/>
        <v>54.9</v>
      </c>
      <c r="K1403">
        <f t="shared" si="297"/>
        <v>692061.16500000004</v>
      </c>
      <c r="L1403">
        <f t="shared" si="298"/>
        <v>1936501.4249999998</v>
      </c>
      <c r="M1403" s="42">
        <f t="shared" si="299"/>
        <v>-27260.226430564991</v>
      </c>
      <c r="N1403">
        <f t="shared" si="300"/>
        <v>151.27020000000002</v>
      </c>
      <c r="O1403">
        <f t="shared" si="301"/>
        <v>1105.840269</v>
      </c>
      <c r="P1403" s="43">
        <f t="shared" si="302"/>
        <v>1257.110469</v>
      </c>
      <c r="Q1403" s="44">
        <f t="shared" si="303"/>
        <v>-21425.655211874546</v>
      </c>
      <c r="R1403" t="str">
        <f t="shared" si="304"/>
        <v>Braking</v>
      </c>
      <c r="S1403">
        <f t="shared" si="305"/>
        <v>69015.364748099993</v>
      </c>
    </row>
    <row r="1404" spans="2:19" x14ac:dyDescent="0.3">
      <c r="B1404" s="25" t="s">
        <v>13</v>
      </c>
      <c r="C1404" s="25">
        <v>1396</v>
      </c>
      <c r="D1404" s="25">
        <v>374</v>
      </c>
      <c r="E1404" s="24">
        <v>54.7</v>
      </c>
      <c r="F1404" s="15">
        <f t="shared" si="306"/>
        <v>-0.11111111111111072</v>
      </c>
      <c r="G1404" s="15">
        <f t="shared" si="294"/>
        <v>-0.39999999999999863</v>
      </c>
      <c r="H1404">
        <f t="shared" si="295"/>
        <v>1097.7978210000001</v>
      </c>
      <c r="I1404">
        <f t="shared" si="296"/>
        <v>-118855886.57388492</v>
      </c>
      <c r="J1404">
        <f t="shared" si="307"/>
        <v>54.7</v>
      </c>
      <c r="K1404">
        <f t="shared" si="297"/>
        <v>689539.99500000011</v>
      </c>
      <c r="L1404">
        <f t="shared" si="298"/>
        <v>1922417.8250000002</v>
      </c>
      <c r="M1404" s="42">
        <f t="shared" si="299"/>
        <v>-116243.92875388492</v>
      </c>
      <c r="N1404">
        <f t="shared" si="300"/>
        <v>151.27020000000002</v>
      </c>
      <c r="O1404">
        <f t="shared" si="301"/>
        <v>1097.7978210000001</v>
      </c>
      <c r="P1404" s="43">
        <f t="shared" si="302"/>
        <v>1249.068021</v>
      </c>
      <c r="Q1404" s="44">
        <f t="shared" si="303"/>
        <v>-85140.319895333043</v>
      </c>
      <c r="R1404" t="str">
        <f t="shared" si="304"/>
        <v>Braking</v>
      </c>
      <c r="S1404">
        <f t="shared" si="305"/>
        <v>68324.020748700001</v>
      </c>
    </row>
    <row r="1405" spans="2:19" x14ac:dyDescent="0.3">
      <c r="B1405" s="25" t="s">
        <v>13</v>
      </c>
      <c r="C1405" s="25">
        <v>1397</v>
      </c>
      <c r="D1405" s="25">
        <v>375</v>
      </c>
      <c r="E1405" s="24">
        <v>54.1</v>
      </c>
      <c r="F1405" s="15">
        <f t="shared" si="306"/>
        <v>-0.20833333333333331</v>
      </c>
      <c r="G1405" s="15">
        <f t="shared" si="294"/>
        <v>-0.74999999999999989</v>
      </c>
      <c r="H1405">
        <f t="shared" si="295"/>
        <v>1073.846589</v>
      </c>
      <c r="I1405">
        <f t="shared" si="296"/>
        <v>-218305069.55330217</v>
      </c>
      <c r="J1405">
        <f t="shared" si="307"/>
        <v>54.1</v>
      </c>
      <c r="K1405">
        <f t="shared" si="297"/>
        <v>681976.48499999999</v>
      </c>
      <c r="L1405">
        <f t="shared" si="298"/>
        <v>1880475.425</v>
      </c>
      <c r="M1405" s="42">
        <f t="shared" si="299"/>
        <v>-215742.61764330213</v>
      </c>
      <c r="N1405">
        <f t="shared" si="300"/>
        <v>151.27020000000002</v>
      </c>
      <c r="O1405">
        <f t="shared" si="301"/>
        <v>1073.846589</v>
      </c>
      <c r="P1405" s="43">
        <f t="shared" si="302"/>
        <v>1225.1167889999999</v>
      </c>
      <c r="Q1405" s="44">
        <f t="shared" si="303"/>
        <v>-156267.05050343749</v>
      </c>
      <c r="R1405" t="str">
        <f t="shared" si="304"/>
        <v>Braking</v>
      </c>
      <c r="S1405">
        <f t="shared" si="305"/>
        <v>66278.8182849</v>
      </c>
    </row>
    <row r="1406" spans="2:19" x14ac:dyDescent="0.3">
      <c r="B1406" s="25" t="s">
        <v>13</v>
      </c>
      <c r="C1406" s="25">
        <v>1398</v>
      </c>
      <c r="D1406" s="25">
        <v>376</v>
      </c>
      <c r="E1406" s="24">
        <v>53.2</v>
      </c>
      <c r="F1406" s="15">
        <f t="shared" si="306"/>
        <v>-0.27777777777777779</v>
      </c>
      <c r="G1406" s="15">
        <f t="shared" si="294"/>
        <v>-1.0000000000000002</v>
      </c>
      <c r="H1406">
        <f t="shared" si="295"/>
        <v>1038.415056</v>
      </c>
      <c r="I1406">
        <f t="shared" si="296"/>
        <v>-281872574.87592</v>
      </c>
      <c r="J1406">
        <f t="shared" si="307"/>
        <v>53.2</v>
      </c>
      <c r="K1406">
        <f t="shared" si="297"/>
        <v>670631.22000000009</v>
      </c>
      <c r="L1406">
        <f t="shared" si="298"/>
        <v>1818429.2000000002</v>
      </c>
      <c r="M1406" s="42">
        <f t="shared" si="299"/>
        <v>-279383.51445591997</v>
      </c>
      <c r="N1406">
        <f t="shared" si="300"/>
        <v>151.27020000000002</v>
      </c>
      <c r="O1406">
        <f t="shared" si="301"/>
        <v>1038.415056</v>
      </c>
      <c r="P1406" s="43">
        <f t="shared" si="302"/>
        <v>1189.685256</v>
      </c>
      <c r="Q1406" s="44">
        <f t="shared" si="303"/>
        <v>-201625.59004000001</v>
      </c>
      <c r="R1406" t="str">
        <f t="shared" si="304"/>
        <v>Braking</v>
      </c>
      <c r="S1406">
        <f t="shared" si="305"/>
        <v>63291.255619200005</v>
      </c>
    </row>
    <row r="1407" spans="2:19" x14ac:dyDescent="0.3">
      <c r="B1407" s="25" t="s">
        <v>13</v>
      </c>
      <c r="C1407" s="25">
        <v>1399</v>
      </c>
      <c r="D1407" s="25">
        <v>377</v>
      </c>
      <c r="E1407" s="24">
        <v>52.1</v>
      </c>
      <c r="F1407" s="15">
        <f t="shared" si="306"/>
        <v>-0.34722222222222221</v>
      </c>
      <c r="G1407" s="15">
        <f t="shared" si="294"/>
        <v>-1.25</v>
      </c>
      <c r="H1407">
        <f t="shared" si="295"/>
        <v>995.91702900000007</v>
      </c>
      <c r="I1407">
        <f t="shared" si="296"/>
        <v>-338404480.04788697</v>
      </c>
      <c r="J1407">
        <f t="shared" si="307"/>
        <v>52.1</v>
      </c>
      <c r="K1407">
        <f t="shared" si="297"/>
        <v>656764.78500000003</v>
      </c>
      <c r="L1407">
        <f t="shared" si="298"/>
        <v>1744008.4250000003</v>
      </c>
      <c r="M1407" s="42">
        <f t="shared" si="299"/>
        <v>-336003.70683788694</v>
      </c>
      <c r="N1407">
        <f t="shared" si="300"/>
        <v>151.27020000000002</v>
      </c>
      <c r="O1407">
        <f t="shared" si="301"/>
        <v>995.91702900000007</v>
      </c>
      <c r="P1407" s="43">
        <f t="shared" si="302"/>
        <v>1147.1872290000001</v>
      </c>
      <c r="Q1407" s="44">
        <f t="shared" si="303"/>
        <v>-241890.26450885416</v>
      </c>
      <c r="R1407" t="str">
        <f t="shared" si="304"/>
        <v>Braking</v>
      </c>
      <c r="S1407">
        <f t="shared" si="305"/>
        <v>59768.454630900007</v>
      </c>
    </row>
    <row r="1408" spans="2:19" x14ac:dyDescent="0.3">
      <c r="B1408" s="25" t="s">
        <v>13</v>
      </c>
      <c r="C1408" s="25">
        <v>1400</v>
      </c>
      <c r="D1408" s="25">
        <v>378</v>
      </c>
      <c r="E1408" s="24">
        <v>50.7</v>
      </c>
      <c r="F1408" s="15">
        <f t="shared" si="306"/>
        <v>-0.41666666666666663</v>
      </c>
      <c r="G1408" s="15">
        <f t="shared" si="294"/>
        <v>-1.4999999999999998</v>
      </c>
      <c r="H1408">
        <f t="shared" si="295"/>
        <v>943.11278100000004</v>
      </c>
      <c r="I1408">
        <f t="shared" si="296"/>
        <v>-385104385.57499999</v>
      </c>
      <c r="J1408">
        <f t="shared" si="307"/>
        <v>50.7</v>
      </c>
      <c r="K1408">
        <f t="shared" si="297"/>
        <v>639116.59500000009</v>
      </c>
      <c r="L1408">
        <f t="shared" si="298"/>
        <v>1651539.8250000002</v>
      </c>
      <c r="M1408" s="42">
        <f t="shared" si="299"/>
        <v>-382813.72915499995</v>
      </c>
      <c r="N1408">
        <f t="shared" si="300"/>
        <v>151.27020000000002</v>
      </c>
      <c r="O1408">
        <f t="shared" si="301"/>
        <v>943.11278100000004</v>
      </c>
      <c r="P1408" s="43">
        <f t="shared" si="302"/>
        <v>1094.382981</v>
      </c>
      <c r="Q1408" s="44">
        <f t="shared" si="303"/>
        <v>-275074.56112500001</v>
      </c>
      <c r="R1408" t="str">
        <f t="shared" si="304"/>
        <v>Braking</v>
      </c>
      <c r="S1408">
        <f t="shared" si="305"/>
        <v>55485.217136700005</v>
      </c>
    </row>
    <row r="1409" spans="2:19" x14ac:dyDescent="0.3">
      <c r="B1409" s="25" t="s">
        <v>13</v>
      </c>
      <c r="C1409" s="25">
        <v>1401</v>
      </c>
      <c r="D1409" s="25">
        <v>379</v>
      </c>
      <c r="E1409" s="24">
        <v>49.1</v>
      </c>
      <c r="F1409" s="15">
        <f t="shared" si="306"/>
        <v>-0.45833333333333393</v>
      </c>
      <c r="G1409" s="15">
        <f t="shared" si="294"/>
        <v>-1.6500000000000024</v>
      </c>
      <c r="H1409">
        <f t="shared" si="295"/>
        <v>884.52618900000004</v>
      </c>
      <c r="I1409">
        <f t="shared" si="296"/>
        <v>-397867453.56769383</v>
      </c>
      <c r="J1409">
        <f t="shared" si="307"/>
        <v>49.1</v>
      </c>
      <c r="K1409">
        <f t="shared" si="297"/>
        <v>618947.23499999999</v>
      </c>
      <c r="L1409">
        <f t="shared" si="298"/>
        <v>1548945.425</v>
      </c>
      <c r="M1409" s="42">
        <f t="shared" si="299"/>
        <v>-395699.56090769381</v>
      </c>
      <c r="N1409">
        <f t="shared" si="300"/>
        <v>151.27020000000002</v>
      </c>
      <c r="O1409">
        <f t="shared" si="301"/>
        <v>884.52618900000004</v>
      </c>
      <c r="P1409" s="43">
        <f t="shared" si="302"/>
        <v>1035.7963890000001</v>
      </c>
      <c r="Q1409" s="44">
        <f t="shared" si="303"/>
        <v>-283988.18955581286</v>
      </c>
      <c r="R1409" t="str">
        <f t="shared" si="304"/>
        <v>Braking</v>
      </c>
      <c r="S1409">
        <f t="shared" si="305"/>
        <v>50857.602699900002</v>
      </c>
    </row>
    <row r="1410" spans="2:19" x14ac:dyDescent="0.3">
      <c r="B1410" s="25" t="s">
        <v>13</v>
      </c>
      <c r="C1410" s="25">
        <v>1402</v>
      </c>
      <c r="D1410" s="25">
        <v>380</v>
      </c>
      <c r="E1410" s="24">
        <v>47.4</v>
      </c>
      <c r="F1410" s="15">
        <f t="shared" si="306"/>
        <v>-0.54166666666666641</v>
      </c>
      <c r="G1410" s="15">
        <f t="shared" si="294"/>
        <v>-1.9499999999999991</v>
      </c>
      <c r="H1410">
        <f t="shared" si="295"/>
        <v>824.33624399999997</v>
      </c>
      <c r="I1410">
        <f t="shared" si="296"/>
        <v>-438836292.52433074</v>
      </c>
      <c r="J1410">
        <f t="shared" si="307"/>
        <v>47.4</v>
      </c>
      <c r="K1410">
        <f t="shared" si="297"/>
        <v>597517.29</v>
      </c>
      <c r="L1410">
        <f t="shared" si="298"/>
        <v>1443543.2999999998</v>
      </c>
      <c r="M1410" s="42">
        <f t="shared" si="299"/>
        <v>-436795.23193433072</v>
      </c>
      <c r="N1410">
        <f t="shared" si="300"/>
        <v>151.27020000000002</v>
      </c>
      <c r="O1410">
        <f t="shared" si="301"/>
        <v>824.33624399999997</v>
      </c>
      <c r="P1410" s="43">
        <f t="shared" si="302"/>
        <v>975.60644400000001</v>
      </c>
      <c r="Q1410" s="44">
        <f t="shared" si="303"/>
        <v>-313007.3413154998</v>
      </c>
      <c r="R1410" t="str">
        <f t="shared" si="304"/>
        <v>Braking</v>
      </c>
      <c r="S1410">
        <f t="shared" si="305"/>
        <v>46243.745445599998</v>
      </c>
    </row>
    <row r="1411" spans="2:19" x14ac:dyDescent="0.3">
      <c r="B1411" s="25" t="s">
        <v>13</v>
      </c>
      <c r="C1411" s="25">
        <v>1403</v>
      </c>
      <c r="D1411" s="25">
        <v>381</v>
      </c>
      <c r="E1411" s="24">
        <v>45.2</v>
      </c>
      <c r="F1411" s="15">
        <f t="shared" si="306"/>
        <v>-0.7777777777777779</v>
      </c>
      <c r="G1411" s="15">
        <f t="shared" si="294"/>
        <v>-2.8000000000000003</v>
      </c>
      <c r="H1411">
        <f t="shared" si="295"/>
        <v>749.5913760000002</v>
      </c>
      <c r="I1411">
        <f t="shared" si="296"/>
        <v>-573806493.10474956</v>
      </c>
      <c r="J1411">
        <f t="shared" si="307"/>
        <v>45.2</v>
      </c>
      <c r="K1411">
        <f t="shared" si="297"/>
        <v>569784.42000000004</v>
      </c>
      <c r="L1411">
        <f t="shared" si="298"/>
        <v>1312653.2000000002</v>
      </c>
      <c r="M1411" s="42">
        <f t="shared" si="299"/>
        <v>-571924.05548474961</v>
      </c>
      <c r="N1411">
        <f t="shared" si="300"/>
        <v>151.27020000000002</v>
      </c>
      <c r="O1411">
        <f t="shared" si="301"/>
        <v>749.59137600000008</v>
      </c>
      <c r="P1411" s="43">
        <f t="shared" si="302"/>
        <v>900.86157600000013</v>
      </c>
      <c r="Q1411" s="44">
        <f t="shared" si="303"/>
        <v>-408985.38353866682</v>
      </c>
      <c r="R1411" t="str">
        <f t="shared" si="304"/>
        <v>Braking</v>
      </c>
      <c r="S1411">
        <f t="shared" si="305"/>
        <v>40718.943235200008</v>
      </c>
    </row>
    <row r="1412" spans="2:19" x14ac:dyDescent="0.3">
      <c r="B1412" s="25" t="s">
        <v>13</v>
      </c>
      <c r="C1412" s="25">
        <v>1404</v>
      </c>
      <c r="D1412" s="25">
        <v>382</v>
      </c>
      <c r="E1412" s="24">
        <v>41.8</v>
      </c>
      <c r="F1412" s="15">
        <f t="shared" si="306"/>
        <v>-1.2083333333333337</v>
      </c>
      <c r="G1412" s="15">
        <f t="shared" si="294"/>
        <v>-4.3500000000000014</v>
      </c>
      <c r="H1412">
        <f t="shared" si="295"/>
        <v>641.06235599999991</v>
      </c>
      <c r="I1412">
        <f t="shared" si="296"/>
        <v>-763468725.44170821</v>
      </c>
      <c r="J1412">
        <f t="shared" si="307"/>
        <v>41.8</v>
      </c>
      <c r="K1412">
        <f t="shared" si="297"/>
        <v>526924.53</v>
      </c>
      <c r="L1412">
        <f t="shared" si="298"/>
        <v>1122601.7</v>
      </c>
      <c r="M1412" s="42">
        <f t="shared" si="299"/>
        <v>-761819.19921170815</v>
      </c>
      <c r="N1412">
        <f t="shared" si="300"/>
        <v>151.27020000000002</v>
      </c>
      <c r="O1412">
        <f t="shared" si="301"/>
        <v>641.06235599999991</v>
      </c>
      <c r="P1412" s="43">
        <f t="shared" si="302"/>
        <v>792.33255599999995</v>
      </c>
      <c r="Q1412" s="44">
        <f t="shared" si="303"/>
        <v>-543781.14347700018</v>
      </c>
      <c r="R1412" t="str">
        <f t="shared" si="304"/>
        <v>Braking</v>
      </c>
      <c r="S1412">
        <f t="shared" si="305"/>
        <v>33119.500840799999</v>
      </c>
    </row>
    <row r="1413" spans="2:19" x14ac:dyDescent="0.3">
      <c r="B1413" s="25" t="s">
        <v>13</v>
      </c>
      <c r="C1413" s="25">
        <v>1405</v>
      </c>
      <c r="D1413" s="25">
        <v>383</v>
      </c>
      <c r="E1413" s="24">
        <v>36.5</v>
      </c>
      <c r="F1413" s="15">
        <f t="shared" si="306"/>
        <v>-1.4722222222222219</v>
      </c>
      <c r="G1413" s="15">
        <f t="shared" si="294"/>
        <v>-5.3</v>
      </c>
      <c r="H1413">
        <f t="shared" si="295"/>
        <v>488.802525</v>
      </c>
      <c r="I1413">
        <f t="shared" si="296"/>
        <v>-710279797.69299459</v>
      </c>
      <c r="J1413">
        <f t="shared" si="307"/>
        <v>36.5</v>
      </c>
      <c r="K1413">
        <f t="shared" si="297"/>
        <v>460113.52500000002</v>
      </c>
      <c r="L1413">
        <f t="shared" si="298"/>
        <v>855970.625</v>
      </c>
      <c r="M1413" s="42">
        <f t="shared" si="299"/>
        <v>-708963.71354299458</v>
      </c>
      <c r="N1413">
        <f t="shared" si="300"/>
        <v>151.27020000000002</v>
      </c>
      <c r="O1413">
        <f t="shared" si="301"/>
        <v>488.802525</v>
      </c>
      <c r="P1413" s="43">
        <f t="shared" si="302"/>
        <v>640.07272499999999</v>
      </c>
      <c r="Q1413" s="44">
        <f t="shared" si="303"/>
        <v>-505537.2225572915</v>
      </c>
      <c r="R1413" t="str">
        <f t="shared" si="304"/>
        <v>Braking</v>
      </c>
      <c r="S1413">
        <f t="shared" si="305"/>
        <v>23362.654462499999</v>
      </c>
    </row>
    <row r="1414" spans="2:19" x14ac:dyDescent="0.3">
      <c r="B1414" s="25" t="s">
        <v>13</v>
      </c>
      <c r="C1414" s="25">
        <v>1406</v>
      </c>
      <c r="D1414" s="25">
        <v>384</v>
      </c>
      <c r="E1414" s="24">
        <v>31.2</v>
      </c>
      <c r="F1414" s="15">
        <f t="shared" si="306"/>
        <v>-1.2361111111111109</v>
      </c>
      <c r="G1414" s="15">
        <f t="shared" si="294"/>
        <v>-4.45</v>
      </c>
      <c r="H1414">
        <f t="shared" si="295"/>
        <v>357.15513599999997</v>
      </c>
      <c r="I1414">
        <f t="shared" si="296"/>
        <v>-436370170.89057589</v>
      </c>
      <c r="J1414">
        <f t="shared" si="307"/>
        <v>31.2</v>
      </c>
      <c r="K1414">
        <f t="shared" si="297"/>
        <v>393302.52</v>
      </c>
      <c r="L1414">
        <f t="shared" si="298"/>
        <v>625435.19999999995</v>
      </c>
      <c r="M1414" s="42">
        <f t="shared" si="299"/>
        <v>-435351.43317057594</v>
      </c>
      <c r="N1414">
        <f t="shared" si="300"/>
        <v>151.27020000000002</v>
      </c>
      <c r="O1414">
        <f t="shared" si="301"/>
        <v>357.15513599999997</v>
      </c>
      <c r="P1414" s="43">
        <f t="shared" si="302"/>
        <v>508.42533600000002</v>
      </c>
      <c r="Q1414" s="44">
        <f t="shared" si="303"/>
        <v>-310362.8526959999</v>
      </c>
      <c r="R1414" t="str">
        <f t="shared" si="304"/>
        <v>Braking</v>
      </c>
      <c r="S1414">
        <f t="shared" si="305"/>
        <v>15862.8704832</v>
      </c>
    </row>
    <row r="1415" spans="2:19" x14ac:dyDescent="0.3">
      <c r="B1415" s="25" t="s">
        <v>13</v>
      </c>
      <c r="C1415" s="25">
        <v>1407</v>
      </c>
      <c r="D1415" s="25">
        <v>385</v>
      </c>
      <c r="E1415" s="24">
        <v>27.6</v>
      </c>
      <c r="F1415" s="15">
        <f t="shared" si="306"/>
        <v>-0.59722222222222232</v>
      </c>
      <c r="G1415" s="15">
        <f t="shared" si="294"/>
        <v>-2.1500000000000004</v>
      </c>
      <c r="H1415">
        <f t="shared" si="295"/>
        <v>279.48974400000003</v>
      </c>
      <c r="I1415">
        <f t="shared" si="296"/>
        <v>-165219017.12120706</v>
      </c>
      <c r="J1415">
        <f t="shared" si="307"/>
        <v>27.6</v>
      </c>
      <c r="K1415">
        <f t="shared" si="297"/>
        <v>347921.46</v>
      </c>
      <c r="L1415">
        <f t="shared" si="298"/>
        <v>489430.80000000005</v>
      </c>
      <c r="M1415" s="42">
        <f t="shared" si="299"/>
        <v>-164381.66486120704</v>
      </c>
      <c r="N1415">
        <f t="shared" si="300"/>
        <v>151.27020000000002</v>
      </c>
      <c r="O1415">
        <f t="shared" si="301"/>
        <v>279.48974400000003</v>
      </c>
      <c r="P1415" s="43">
        <f t="shared" si="302"/>
        <v>430.75994400000002</v>
      </c>
      <c r="Q1415" s="44">
        <f t="shared" si="303"/>
        <v>-117426.45140100004</v>
      </c>
      <c r="R1415" t="str">
        <f t="shared" si="304"/>
        <v>Braking</v>
      </c>
      <c r="S1415">
        <f t="shared" si="305"/>
        <v>11888.9744544</v>
      </c>
    </row>
    <row r="1416" spans="2:19" x14ac:dyDescent="0.3">
      <c r="B1416" s="25" t="s">
        <v>13</v>
      </c>
      <c r="C1416" s="25">
        <v>1408</v>
      </c>
      <c r="D1416" s="25">
        <v>386</v>
      </c>
      <c r="E1416" s="24">
        <v>26.9</v>
      </c>
      <c r="F1416" s="15">
        <f t="shared" si="306"/>
        <v>-4.1666666666666761E-2</v>
      </c>
      <c r="G1416" s="15">
        <f t="shared" si="294"/>
        <v>-0.15000000000000036</v>
      </c>
      <c r="H1416">
        <f t="shared" si="295"/>
        <v>265.49250899999998</v>
      </c>
      <c r="I1416">
        <f t="shared" si="296"/>
        <v>-10965194.611712025</v>
      </c>
      <c r="J1416">
        <f t="shared" si="307"/>
        <v>26.9</v>
      </c>
      <c r="K1416">
        <f t="shared" si="297"/>
        <v>339097.36499999999</v>
      </c>
      <c r="L1416">
        <f t="shared" si="298"/>
        <v>464919.42499999993</v>
      </c>
      <c r="M1416" s="42">
        <f t="shared" si="299"/>
        <v>-10161.177821712025</v>
      </c>
      <c r="N1416">
        <f t="shared" si="300"/>
        <v>151.27020000000002</v>
      </c>
      <c r="O1416">
        <f t="shared" si="301"/>
        <v>265.49250899999998</v>
      </c>
      <c r="P1416" s="43">
        <f t="shared" si="302"/>
        <v>416.76270899999997</v>
      </c>
      <c r="Q1416" s="44">
        <f t="shared" si="303"/>
        <v>-7787.7802640000182</v>
      </c>
      <c r="R1416" t="str">
        <f t="shared" si="304"/>
        <v>Braking</v>
      </c>
      <c r="S1416">
        <f t="shared" si="305"/>
        <v>11210.916872099999</v>
      </c>
    </row>
    <row r="1417" spans="2:19" x14ac:dyDescent="0.3">
      <c r="B1417" s="25" t="s">
        <v>13</v>
      </c>
      <c r="C1417" s="25">
        <v>1409</v>
      </c>
      <c r="D1417" s="25">
        <v>387</v>
      </c>
      <c r="E1417" s="24">
        <v>27.3</v>
      </c>
      <c r="F1417" s="15">
        <f t="shared" si="306"/>
        <v>8.3333333333333523E-2</v>
      </c>
      <c r="G1417" s="15">
        <f t="shared" ref="G1417:G1480" si="308">SUM((F1417*3.6^2)/3.6)</f>
        <v>0.30000000000000071</v>
      </c>
      <c r="H1417">
        <f t="shared" ref="H1417:H1480" si="309">SUM(0.5*1.223*E1417^2*0.3*2)</f>
        <v>273.44690100000003</v>
      </c>
      <c r="I1417">
        <f t="shared" ref="I1417:I1480" si="310">SUM(H1417*(0.5*F1417*C1417^2))</f>
        <v>22619539.044340931</v>
      </c>
      <c r="J1417">
        <f t="shared" si="307"/>
        <v>27.3</v>
      </c>
      <c r="K1417">
        <f t="shared" ref="K1417:K1480" si="311">SUM(1285*9.81*J1417)</f>
        <v>344139.70500000002</v>
      </c>
      <c r="L1417">
        <f t="shared" ref="L1417:L1480" si="312">SUM(0.5*1285*E1417^2)</f>
        <v>478848.82500000007</v>
      </c>
      <c r="M1417" s="42">
        <f t="shared" ref="M1417:M1480" si="313">SUM((I1417+K1417+L1417)/1000)</f>
        <v>23442.527574340929</v>
      </c>
      <c r="N1417">
        <f t="shared" ref="N1417:N1480" si="314">SUM(1285*0.012*9.81)</f>
        <v>151.27020000000002</v>
      </c>
      <c r="O1417">
        <f t="shared" ref="O1417:O1480" si="315">SUM(0.5*2*0.3*1.223*E1417^2)</f>
        <v>273.44690100000003</v>
      </c>
      <c r="P1417" s="43">
        <f t="shared" ref="P1417:P1480" si="316">SUM(N1417+O1417)</f>
        <v>424.71710100000007</v>
      </c>
      <c r="Q1417" s="44">
        <f t="shared" ref="Q1417:Q1480" si="317">SUM(I1417/C1417)</f>
        <v>16053.61181287504</v>
      </c>
      <c r="R1417" t="str">
        <f t="shared" ref="R1417:R1480" si="318">IF(F1417&gt;0, "Accelerating", IF(F1417&lt;0, "Braking", IF(F1417=0, "None")))</f>
        <v>Accelerating</v>
      </c>
      <c r="S1417">
        <f t="shared" ref="S1417:S1480" si="319">SUM(P1417*E1417)</f>
        <v>11594.776857300003</v>
      </c>
    </row>
    <row r="1418" spans="2:19" x14ac:dyDescent="0.3">
      <c r="B1418" s="25" t="s">
        <v>13</v>
      </c>
      <c r="C1418" s="25">
        <v>1410</v>
      </c>
      <c r="D1418" s="25">
        <v>388</v>
      </c>
      <c r="E1418" s="24">
        <v>27.5</v>
      </c>
      <c r="F1418" s="15">
        <f t="shared" ref="F1418:F1481" si="320">($E1419-$E1417)/2/3.6</f>
        <v>1.3888888888888593E-2</v>
      </c>
      <c r="G1418" s="15">
        <f t="shared" si="308"/>
        <v>4.9999999999998941E-2</v>
      </c>
      <c r="H1418">
        <f t="shared" si="309"/>
        <v>277.46812499999999</v>
      </c>
      <c r="I1418">
        <f t="shared" si="310"/>
        <v>3830794.300781168</v>
      </c>
      <c r="J1418">
        <f t="shared" ref="J1418:J1481" si="321">SUM(E1418*(C1418-C1417))</f>
        <v>27.5</v>
      </c>
      <c r="K1418">
        <f t="shared" si="311"/>
        <v>346660.875</v>
      </c>
      <c r="L1418">
        <f t="shared" si="312"/>
        <v>485890.625</v>
      </c>
      <c r="M1418" s="42">
        <f t="shared" si="313"/>
        <v>4663.3458007811678</v>
      </c>
      <c r="N1418">
        <f t="shared" si="314"/>
        <v>151.27020000000002</v>
      </c>
      <c r="O1418">
        <f t="shared" si="315"/>
        <v>277.46812499999999</v>
      </c>
      <c r="P1418" s="43">
        <f t="shared" si="316"/>
        <v>428.73832500000003</v>
      </c>
      <c r="Q1418" s="44">
        <f t="shared" si="317"/>
        <v>2716.8753906249417</v>
      </c>
      <c r="R1418" t="str">
        <f t="shared" si="318"/>
        <v>Accelerating</v>
      </c>
      <c r="S1418">
        <f t="shared" si="319"/>
        <v>11790.303937500001</v>
      </c>
    </row>
    <row r="1419" spans="2:19" x14ac:dyDescent="0.3">
      <c r="B1419" s="25" t="s">
        <v>13</v>
      </c>
      <c r="C1419" s="25">
        <v>1411</v>
      </c>
      <c r="D1419" s="25">
        <v>389</v>
      </c>
      <c r="E1419" s="24">
        <v>27.4</v>
      </c>
      <c r="F1419" s="15">
        <f t="shared" si="320"/>
        <v>-5.5555555555555358E-2</v>
      </c>
      <c r="G1419" s="15">
        <f t="shared" si="308"/>
        <v>-0.19999999999999932</v>
      </c>
      <c r="H1419">
        <f t="shared" si="309"/>
        <v>275.45384399999995</v>
      </c>
      <c r="I1419">
        <f t="shared" si="310"/>
        <v>-15233523.404175609</v>
      </c>
      <c r="J1419">
        <f t="shared" si="321"/>
        <v>27.4</v>
      </c>
      <c r="K1419">
        <f t="shared" si="311"/>
        <v>345400.29</v>
      </c>
      <c r="L1419">
        <f t="shared" si="312"/>
        <v>482363.29999999993</v>
      </c>
      <c r="M1419" s="42">
        <f t="shared" si="313"/>
        <v>-14405.75981417561</v>
      </c>
      <c r="N1419">
        <f t="shared" si="314"/>
        <v>151.27020000000002</v>
      </c>
      <c r="O1419">
        <f t="shared" si="315"/>
        <v>275.45384399999995</v>
      </c>
      <c r="P1419" s="43">
        <f t="shared" si="316"/>
        <v>426.72404399999994</v>
      </c>
      <c r="Q1419" s="44">
        <f t="shared" si="317"/>
        <v>-10796.260385666626</v>
      </c>
      <c r="R1419" t="str">
        <f t="shared" si="318"/>
        <v>Braking</v>
      </c>
      <c r="S1419">
        <f t="shared" si="319"/>
        <v>11692.238805599998</v>
      </c>
    </row>
    <row r="1420" spans="2:19" x14ac:dyDescent="0.3">
      <c r="B1420" s="25" t="s">
        <v>13</v>
      </c>
      <c r="C1420" s="25">
        <v>1412</v>
      </c>
      <c r="D1420" s="25">
        <v>390</v>
      </c>
      <c r="E1420" s="24">
        <v>27.1</v>
      </c>
      <c r="F1420" s="15">
        <f t="shared" si="320"/>
        <v>-9.7222222222222127E-2</v>
      </c>
      <c r="G1420" s="15">
        <f t="shared" si="308"/>
        <v>-0.3499999999999997</v>
      </c>
      <c r="H1420">
        <f t="shared" si="309"/>
        <v>269.45502900000002</v>
      </c>
      <c r="I1420">
        <f t="shared" si="310"/>
        <v>-26115072.440069646</v>
      </c>
      <c r="J1420">
        <f t="shared" si="321"/>
        <v>27.1</v>
      </c>
      <c r="K1420">
        <f t="shared" si="311"/>
        <v>341618.53500000003</v>
      </c>
      <c r="L1420">
        <f t="shared" si="312"/>
        <v>471858.42500000005</v>
      </c>
      <c r="M1420" s="42">
        <f t="shared" si="313"/>
        <v>-25301.595480069645</v>
      </c>
      <c r="N1420">
        <f t="shared" si="314"/>
        <v>151.27020000000002</v>
      </c>
      <c r="O1420">
        <f t="shared" si="315"/>
        <v>269.45502900000002</v>
      </c>
      <c r="P1420" s="43">
        <f t="shared" si="316"/>
        <v>420.72522900000001</v>
      </c>
      <c r="Q1420" s="44">
        <f t="shared" si="317"/>
        <v>-18495.093796083318</v>
      </c>
      <c r="R1420" t="str">
        <f t="shared" si="318"/>
        <v>Braking</v>
      </c>
      <c r="S1420">
        <f t="shared" si="319"/>
        <v>11401.6537059</v>
      </c>
    </row>
    <row r="1421" spans="2:19" x14ac:dyDescent="0.3">
      <c r="B1421" s="25" t="s">
        <v>13</v>
      </c>
      <c r="C1421" s="25">
        <v>1413</v>
      </c>
      <c r="D1421" s="25">
        <v>391</v>
      </c>
      <c r="E1421" s="24">
        <v>26.7</v>
      </c>
      <c r="F1421" s="15">
        <f t="shared" si="320"/>
        <v>-4.1666666666666761E-2</v>
      </c>
      <c r="G1421" s="15">
        <f t="shared" si="308"/>
        <v>-0.15000000000000036</v>
      </c>
      <c r="H1421">
        <f t="shared" si="309"/>
        <v>261.55934100000002</v>
      </c>
      <c r="I1421">
        <f t="shared" si="310"/>
        <v>-10879609.831271462</v>
      </c>
      <c r="J1421">
        <f t="shared" si="321"/>
        <v>26.7</v>
      </c>
      <c r="K1421">
        <f t="shared" si="311"/>
        <v>336576.19500000001</v>
      </c>
      <c r="L1421">
        <f t="shared" si="312"/>
        <v>458031.82500000001</v>
      </c>
      <c r="M1421" s="42">
        <f t="shared" si="313"/>
        <v>-10085.001811271462</v>
      </c>
      <c r="N1421">
        <f t="shared" si="314"/>
        <v>151.27020000000002</v>
      </c>
      <c r="O1421">
        <f t="shared" si="315"/>
        <v>261.55934100000002</v>
      </c>
      <c r="P1421" s="43">
        <f t="shared" si="316"/>
        <v>412.82954100000006</v>
      </c>
      <c r="Q1421" s="44">
        <f t="shared" si="317"/>
        <v>-7699.6531006875175</v>
      </c>
      <c r="R1421" t="str">
        <f t="shared" si="318"/>
        <v>Braking</v>
      </c>
      <c r="S1421">
        <f t="shared" si="319"/>
        <v>11022.548744700001</v>
      </c>
    </row>
    <row r="1422" spans="2:19" x14ac:dyDescent="0.3">
      <c r="B1422" s="25" t="s">
        <v>13</v>
      </c>
      <c r="C1422" s="25">
        <v>1414</v>
      </c>
      <c r="D1422" s="25">
        <v>392</v>
      </c>
      <c r="E1422" s="24">
        <v>26.8</v>
      </c>
      <c r="F1422" s="15">
        <f t="shared" si="320"/>
        <v>0.20833333333333331</v>
      </c>
      <c r="G1422" s="15">
        <f t="shared" si="308"/>
        <v>0.74999999999999989</v>
      </c>
      <c r="H1422">
        <f t="shared" si="309"/>
        <v>263.52225600000003</v>
      </c>
      <c r="I1422">
        <f t="shared" si="310"/>
        <v>54883890.058060005</v>
      </c>
      <c r="J1422">
        <f t="shared" si="321"/>
        <v>26.8</v>
      </c>
      <c r="K1422">
        <f t="shared" si="311"/>
        <v>337836.78</v>
      </c>
      <c r="L1422">
        <f t="shared" si="312"/>
        <v>461469.2</v>
      </c>
      <c r="M1422" s="42">
        <f t="shared" si="313"/>
        <v>55683.196038060007</v>
      </c>
      <c r="N1422">
        <f t="shared" si="314"/>
        <v>151.27020000000002</v>
      </c>
      <c r="O1422">
        <f t="shared" si="315"/>
        <v>263.52225600000003</v>
      </c>
      <c r="P1422" s="43">
        <f t="shared" si="316"/>
        <v>414.79245600000002</v>
      </c>
      <c r="Q1422" s="44">
        <f t="shared" si="317"/>
        <v>38814.632290000001</v>
      </c>
      <c r="R1422" t="str">
        <f t="shared" si="318"/>
        <v>Accelerating</v>
      </c>
      <c r="S1422">
        <f t="shared" si="319"/>
        <v>11116.4378208</v>
      </c>
    </row>
    <row r="1423" spans="2:19" x14ac:dyDescent="0.3">
      <c r="B1423" s="25" t="s">
        <v>13</v>
      </c>
      <c r="C1423" s="25">
        <v>1415</v>
      </c>
      <c r="D1423" s="25">
        <v>393</v>
      </c>
      <c r="E1423" s="24">
        <v>28.2</v>
      </c>
      <c r="F1423" s="15">
        <f t="shared" si="320"/>
        <v>0.59722222222222232</v>
      </c>
      <c r="G1423" s="15">
        <f t="shared" si="308"/>
        <v>2.1500000000000004</v>
      </c>
      <c r="H1423">
        <f t="shared" si="309"/>
        <v>291.77355599999999</v>
      </c>
      <c r="I1423">
        <f t="shared" si="310"/>
        <v>174447508.68729377</v>
      </c>
      <c r="J1423">
        <f t="shared" si="321"/>
        <v>28.2</v>
      </c>
      <c r="K1423">
        <f t="shared" si="311"/>
        <v>355484.97000000003</v>
      </c>
      <c r="L1423">
        <f t="shared" si="312"/>
        <v>510941.7</v>
      </c>
      <c r="M1423" s="42">
        <f t="shared" si="313"/>
        <v>175313.93535729375</v>
      </c>
      <c r="N1423">
        <f t="shared" si="314"/>
        <v>151.27020000000002</v>
      </c>
      <c r="O1423">
        <f t="shared" si="315"/>
        <v>291.77355599999999</v>
      </c>
      <c r="P1423" s="43">
        <f t="shared" si="316"/>
        <v>443.04375600000003</v>
      </c>
      <c r="Q1423" s="44">
        <f t="shared" si="317"/>
        <v>123284.45843625002</v>
      </c>
      <c r="R1423" t="str">
        <f t="shared" si="318"/>
        <v>Accelerating</v>
      </c>
      <c r="S1423">
        <f t="shared" si="319"/>
        <v>12493.8339192</v>
      </c>
    </row>
    <row r="1424" spans="2:19" x14ac:dyDescent="0.3">
      <c r="B1424" s="25" t="s">
        <v>13</v>
      </c>
      <c r="C1424" s="25">
        <v>1416</v>
      </c>
      <c r="D1424" s="25">
        <v>394</v>
      </c>
      <c r="E1424" s="24">
        <v>31.1</v>
      </c>
      <c r="F1424" s="15">
        <f t="shared" si="320"/>
        <v>0.9166666666666663</v>
      </c>
      <c r="G1424" s="15">
        <f t="shared" si="308"/>
        <v>3.2999999999999985</v>
      </c>
      <c r="H1424">
        <f t="shared" si="309"/>
        <v>354.869349</v>
      </c>
      <c r="I1424">
        <f t="shared" si="310"/>
        <v>326119253.8214159</v>
      </c>
      <c r="J1424">
        <f t="shared" si="321"/>
        <v>31.1</v>
      </c>
      <c r="K1424">
        <f t="shared" si="311"/>
        <v>392041.93500000006</v>
      </c>
      <c r="L1424">
        <f t="shared" si="312"/>
        <v>621432.42500000005</v>
      </c>
      <c r="M1424" s="42">
        <f t="shared" si="313"/>
        <v>327132.72818141594</v>
      </c>
      <c r="N1424">
        <f t="shared" si="314"/>
        <v>151.27020000000002</v>
      </c>
      <c r="O1424">
        <f t="shared" si="315"/>
        <v>354.869349</v>
      </c>
      <c r="P1424" s="43">
        <f t="shared" si="316"/>
        <v>506.13954899999999</v>
      </c>
      <c r="Q1424" s="44">
        <f t="shared" si="317"/>
        <v>230310.20750099994</v>
      </c>
      <c r="R1424" t="str">
        <f t="shared" si="318"/>
        <v>Accelerating</v>
      </c>
      <c r="S1424">
        <f t="shared" si="319"/>
        <v>15740.9399739</v>
      </c>
    </row>
    <row r="1425" spans="2:19" x14ac:dyDescent="0.3">
      <c r="B1425" s="25" t="s">
        <v>13</v>
      </c>
      <c r="C1425" s="25">
        <v>1417</v>
      </c>
      <c r="D1425" s="25">
        <v>395</v>
      </c>
      <c r="E1425" s="24">
        <v>34.799999999999997</v>
      </c>
      <c r="F1425" s="15">
        <f t="shared" si="320"/>
        <v>1.0138888888888884</v>
      </c>
      <c r="G1425" s="15">
        <f t="shared" si="308"/>
        <v>3.6499999999999986</v>
      </c>
      <c r="H1425">
        <f t="shared" si="309"/>
        <v>444.33057599999995</v>
      </c>
      <c r="I1425">
        <f t="shared" si="310"/>
        <v>452278838.48421276</v>
      </c>
      <c r="J1425">
        <f t="shared" si="321"/>
        <v>34.799999999999997</v>
      </c>
      <c r="K1425">
        <f t="shared" si="311"/>
        <v>438683.57999999996</v>
      </c>
      <c r="L1425">
        <f t="shared" si="312"/>
        <v>778093.19999999984</v>
      </c>
      <c r="M1425" s="42">
        <f t="shared" si="313"/>
        <v>453495.61526421271</v>
      </c>
      <c r="N1425">
        <f t="shared" si="314"/>
        <v>151.27020000000002</v>
      </c>
      <c r="O1425">
        <f t="shared" si="315"/>
        <v>444.33057599999989</v>
      </c>
      <c r="P1425" s="43">
        <f t="shared" si="316"/>
        <v>595.60077599999988</v>
      </c>
      <c r="Q1425" s="44">
        <f t="shared" si="317"/>
        <v>319180.54938899982</v>
      </c>
      <c r="R1425" t="str">
        <f t="shared" si="318"/>
        <v>Accelerating</v>
      </c>
      <c r="S1425">
        <f t="shared" si="319"/>
        <v>20726.907004799996</v>
      </c>
    </row>
    <row r="1426" spans="2:19" x14ac:dyDescent="0.3">
      <c r="B1426" s="25" t="s">
        <v>13</v>
      </c>
      <c r="C1426" s="25">
        <v>1418</v>
      </c>
      <c r="D1426" s="25">
        <v>396</v>
      </c>
      <c r="E1426" s="24">
        <v>38.4</v>
      </c>
      <c r="F1426" s="15">
        <f t="shared" si="320"/>
        <v>0.84722222222222243</v>
      </c>
      <c r="G1426" s="15">
        <f t="shared" si="308"/>
        <v>3.0500000000000012</v>
      </c>
      <c r="H1426">
        <f t="shared" si="309"/>
        <v>541.01606400000003</v>
      </c>
      <c r="I1426">
        <f t="shared" si="310"/>
        <v>460818562.78118414</v>
      </c>
      <c r="J1426">
        <f t="shared" si="321"/>
        <v>38.4</v>
      </c>
      <c r="K1426">
        <f t="shared" si="311"/>
        <v>484064.64</v>
      </c>
      <c r="L1426">
        <f t="shared" si="312"/>
        <v>947404.79999999993</v>
      </c>
      <c r="M1426" s="42">
        <f t="shared" si="313"/>
        <v>462250.03222118411</v>
      </c>
      <c r="N1426">
        <f t="shared" si="314"/>
        <v>151.27020000000002</v>
      </c>
      <c r="O1426">
        <f t="shared" si="315"/>
        <v>541.01606400000003</v>
      </c>
      <c r="P1426" s="43">
        <f t="shared" si="316"/>
        <v>692.28626400000007</v>
      </c>
      <c r="Q1426" s="44">
        <f t="shared" si="317"/>
        <v>324977.82988800009</v>
      </c>
      <c r="R1426" t="str">
        <f t="shared" si="318"/>
        <v>Accelerating</v>
      </c>
      <c r="S1426">
        <f t="shared" si="319"/>
        <v>26583.792537600002</v>
      </c>
    </row>
    <row r="1427" spans="2:19" x14ac:dyDescent="0.3">
      <c r="B1427" s="25" t="s">
        <v>13</v>
      </c>
      <c r="C1427" s="25">
        <v>1419</v>
      </c>
      <c r="D1427" s="25">
        <v>397</v>
      </c>
      <c r="E1427" s="24">
        <v>40.9</v>
      </c>
      <c r="F1427" s="15">
        <f t="shared" si="320"/>
        <v>0.45833333333333393</v>
      </c>
      <c r="G1427" s="15">
        <f t="shared" si="308"/>
        <v>1.6500000000000024</v>
      </c>
      <c r="H1427">
        <f t="shared" si="309"/>
        <v>613.75398899999993</v>
      </c>
      <c r="I1427">
        <f t="shared" si="310"/>
        <v>283211292.79777366</v>
      </c>
      <c r="J1427">
        <f t="shared" si="321"/>
        <v>40.9</v>
      </c>
      <c r="K1427">
        <f t="shared" si="311"/>
        <v>515579.26500000001</v>
      </c>
      <c r="L1427">
        <f t="shared" si="312"/>
        <v>1074780.425</v>
      </c>
      <c r="M1427" s="42">
        <f t="shared" si="313"/>
        <v>284801.65248777368</v>
      </c>
      <c r="N1427">
        <f t="shared" si="314"/>
        <v>151.27020000000002</v>
      </c>
      <c r="O1427">
        <f t="shared" si="315"/>
        <v>613.75398899999993</v>
      </c>
      <c r="P1427" s="43">
        <f t="shared" si="316"/>
        <v>765.02418899999998</v>
      </c>
      <c r="Q1427" s="44">
        <f t="shared" si="317"/>
        <v>199585.12529793775</v>
      </c>
      <c r="R1427" t="str">
        <f t="shared" si="318"/>
        <v>Accelerating</v>
      </c>
      <c r="S1427">
        <f t="shared" si="319"/>
        <v>31289.489330099997</v>
      </c>
    </row>
    <row r="1428" spans="2:19" x14ac:dyDescent="0.3">
      <c r="B1428" s="25" t="s">
        <v>13</v>
      </c>
      <c r="C1428" s="25">
        <v>1420</v>
      </c>
      <c r="D1428" s="25">
        <v>398</v>
      </c>
      <c r="E1428" s="24">
        <v>41.7</v>
      </c>
      <c r="F1428" s="15">
        <f t="shared" si="320"/>
        <v>0</v>
      </c>
      <c r="G1428" s="15">
        <f t="shared" si="308"/>
        <v>0</v>
      </c>
      <c r="H1428">
        <f t="shared" si="309"/>
        <v>637.99874100000022</v>
      </c>
      <c r="I1428">
        <f t="shared" si="310"/>
        <v>0</v>
      </c>
      <c r="J1428">
        <f t="shared" si="321"/>
        <v>41.7</v>
      </c>
      <c r="K1428">
        <f t="shared" si="311"/>
        <v>525663.94500000007</v>
      </c>
      <c r="L1428">
        <f t="shared" si="312"/>
        <v>1117236.8250000002</v>
      </c>
      <c r="M1428" s="42">
        <f t="shared" si="313"/>
        <v>1642.9007700000002</v>
      </c>
      <c r="N1428">
        <f t="shared" si="314"/>
        <v>151.27020000000002</v>
      </c>
      <c r="O1428">
        <f t="shared" si="315"/>
        <v>637.99874100000011</v>
      </c>
      <c r="P1428" s="43">
        <f t="shared" si="316"/>
        <v>789.26894100000015</v>
      </c>
      <c r="Q1428" s="44">
        <f t="shared" si="317"/>
        <v>0</v>
      </c>
      <c r="R1428" t="str">
        <f t="shared" si="318"/>
        <v>None</v>
      </c>
      <c r="S1428">
        <f t="shared" si="319"/>
        <v>32912.514839700008</v>
      </c>
    </row>
    <row r="1429" spans="2:19" x14ac:dyDescent="0.3">
      <c r="B1429" s="25" t="s">
        <v>13</v>
      </c>
      <c r="C1429" s="25">
        <v>1421</v>
      </c>
      <c r="D1429" s="25">
        <v>399</v>
      </c>
      <c r="E1429" s="24">
        <v>40.9</v>
      </c>
      <c r="F1429" s="15">
        <f t="shared" si="320"/>
        <v>-0.47222222222222299</v>
      </c>
      <c r="G1429" s="15">
        <f t="shared" si="308"/>
        <v>-1.7000000000000026</v>
      </c>
      <c r="H1429">
        <f t="shared" si="309"/>
        <v>613.75398899999993</v>
      </c>
      <c r="I1429">
        <f t="shared" si="310"/>
        <v>-292616565.47972172</v>
      </c>
      <c r="J1429">
        <f t="shared" si="321"/>
        <v>40.9</v>
      </c>
      <c r="K1429">
        <f t="shared" si="311"/>
        <v>515579.26500000001</v>
      </c>
      <c r="L1429">
        <f t="shared" si="312"/>
        <v>1074780.425</v>
      </c>
      <c r="M1429" s="42">
        <f t="shared" si="313"/>
        <v>-291026.20578972175</v>
      </c>
      <c r="N1429">
        <f t="shared" si="314"/>
        <v>151.27020000000002</v>
      </c>
      <c r="O1429">
        <f t="shared" si="315"/>
        <v>613.75398899999993</v>
      </c>
      <c r="P1429" s="43">
        <f t="shared" si="316"/>
        <v>765.02418899999998</v>
      </c>
      <c r="Q1429" s="44">
        <f t="shared" si="317"/>
        <v>-205922.98767045865</v>
      </c>
      <c r="R1429" t="str">
        <f t="shared" si="318"/>
        <v>Braking</v>
      </c>
      <c r="S1429">
        <f t="shared" si="319"/>
        <v>31289.489330099997</v>
      </c>
    </row>
    <row r="1430" spans="2:19" x14ac:dyDescent="0.3">
      <c r="B1430" s="25" t="s">
        <v>13</v>
      </c>
      <c r="C1430" s="25">
        <v>1422</v>
      </c>
      <c r="D1430" s="25">
        <v>400</v>
      </c>
      <c r="E1430" s="24">
        <v>38.299999999999997</v>
      </c>
      <c r="F1430" s="15">
        <f t="shared" si="320"/>
        <v>-0.7777777777777779</v>
      </c>
      <c r="G1430" s="15">
        <f t="shared" si="308"/>
        <v>-2.8000000000000003</v>
      </c>
      <c r="H1430">
        <f t="shared" si="309"/>
        <v>538.20194100000003</v>
      </c>
      <c r="I1430">
        <f t="shared" si="310"/>
        <v>-423223707.5364061</v>
      </c>
      <c r="J1430">
        <f t="shared" si="321"/>
        <v>38.299999999999997</v>
      </c>
      <c r="K1430">
        <f t="shared" si="311"/>
        <v>482804.05499999999</v>
      </c>
      <c r="L1430">
        <f t="shared" si="312"/>
        <v>942476.82499999995</v>
      </c>
      <c r="M1430" s="42">
        <f t="shared" si="313"/>
        <v>-421798.42665640608</v>
      </c>
      <c r="N1430">
        <f t="shared" si="314"/>
        <v>151.27020000000002</v>
      </c>
      <c r="O1430">
        <f t="shared" si="315"/>
        <v>538.20194099999992</v>
      </c>
      <c r="P1430" s="43">
        <f t="shared" si="316"/>
        <v>689.47214099999997</v>
      </c>
      <c r="Q1430" s="44">
        <f t="shared" si="317"/>
        <v>-297625.67337300006</v>
      </c>
      <c r="R1430" t="str">
        <f t="shared" si="318"/>
        <v>Braking</v>
      </c>
      <c r="S1430">
        <f t="shared" si="319"/>
        <v>26406.783000299998</v>
      </c>
    </row>
    <row r="1431" spans="2:19" x14ac:dyDescent="0.3">
      <c r="B1431" s="25" t="s">
        <v>13</v>
      </c>
      <c r="C1431" s="25">
        <v>1423</v>
      </c>
      <c r="D1431" s="25">
        <v>401</v>
      </c>
      <c r="E1431" s="24">
        <v>35.299999999999997</v>
      </c>
      <c r="F1431" s="15">
        <f t="shared" si="320"/>
        <v>-0.55555555555555558</v>
      </c>
      <c r="G1431" s="15">
        <f t="shared" si="308"/>
        <v>-2.0000000000000004</v>
      </c>
      <c r="H1431">
        <f t="shared" si="309"/>
        <v>457.1904209999999</v>
      </c>
      <c r="I1431">
        <f t="shared" si="310"/>
        <v>-257160595.0014191</v>
      </c>
      <c r="J1431">
        <f t="shared" si="321"/>
        <v>35.299999999999997</v>
      </c>
      <c r="K1431">
        <f t="shared" si="311"/>
        <v>444986.505</v>
      </c>
      <c r="L1431">
        <f t="shared" si="312"/>
        <v>800612.82499999984</v>
      </c>
      <c r="M1431" s="42">
        <f t="shared" si="313"/>
        <v>-255914.99567141911</v>
      </c>
      <c r="N1431">
        <f t="shared" si="314"/>
        <v>151.27020000000002</v>
      </c>
      <c r="O1431">
        <f t="shared" si="315"/>
        <v>457.1904209999999</v>
      </c>
      <c r="P1431" s="43">
        <f t="shared" si="316"/>
        <v>608.46062099999995</v>
      </c>
      <c r="Q1431" s="44">
        <f t="shared" si="317"/>
        <v>-180717.2136341666</v>
      </c>
      <c r="R1431" t="str">
        <f t="shared" si="318"/>
        <v>Braking</v>
      </c>
      <c r="S1431">
        <f t="shared" si="319"/>
        <v>21478.659921299997</v>
      </c>
    </row>
    <row r="1432" spans="2:19" x14ac:dyDescent="0.3">
      <c r="B1432" s="25" t="s">
        <v>13</v>
      </c>
      <c r="C1432" s="25">
        <v>1424</v>
      </c>
      <c r="D1432" s="25">
        <v>402</v>
      </c>
      <c r="E1432" s="24">
        <v>34.299999999999997</v>
      </c>
      <c r="F1432" s="15">
        <f t="shared" si="320"/>
        <v>-9.7222222222221627E-2</v>
      </c>
      <c r="G1432" s="15">
        <f t="shared" si="308"/>
        <v>-0.34999999999999792</v>
      </c>
      <c r="H1432">
        <f t="shared" si="309"/>
        <v>431.65418099999994</v>
      </c>
      <c r="I1432">
        <f t="shared" si="310"/>
        <v>-42549207.775834396</v>
      </c>
      <c r="J1432">
        <f t="shared" si="321"/>
        <v>34.299999999999997</v>
      </c>
      <c r="K1432">
        <f t="shared" si="311"/>
        <v>432380.65499999997</v>
      </c>
      <c r="L1432">
        <f t="shared" si="312"/>
        <v>755894.82499999984</v>
      </c>
      <c r="M1432" s="42">
        <f t="shared" si="313"/>
        <v>-41360.932295834391</v>
      </c>
      <c r="N1432">
        <f t="shared" si="314"/>
        <v>151.27020000000002</v>
      </c>
      <c r="O1432">
        <f t="shared" si="315"/>
        <v>431.65418099999994</v>
      </c>
      <c r="P1432" s="43">
        <f t="shared" si="316"/>
        <v>582.92438099999993</v>
      </c>
      <c r="Q1432" s="44">
        <f t="shared" si="317"/>
        <v>-29880.061640333144</v>
      </c>
      <c r="R1432" t="str">
        <f t="shared" si="318"/>
        <v>Braking</v>
      </c>
      <c r="S1432">
        <f t="shared" si="319"/>
        <v>19994.306268299995</v>
      </c>
    </row>
    <row r="1433" spans="2:19" x14ac:dyDescent="0.3">
      <c r="B1433" s="25" t="s">
        <v>13</v>
      </c>
      <c r="C1433" s="25">
        <v>1425</v>
      </c>
      <c r="D1433" s="25">
        <v>403</v>
      </c>
      <c r="E1433" s="24">
        <v>34.6</v>
      </c>
      <c r="F1433" s="15">
        <f t="shared" si="320"/>
        <v>0.27777777777777779</v>
      </c>
      <c r="G1433" s="15">
        <f t="shared" si="308"/>
        <v>1.0000000000000002</v>
      </c>
      <c r="H1433">
        <f t="shared" si="309"/>
        <v>439.2380040000001</v>
      </c>
      <c r="I1433">
        <f t="shared" si="310"/>
        <v>123878843.31562503</v>
      </c>
      <c r="J1433">
        <f t="shared" si="321"/>
        <v>34.6</v>
      </c>
      <c r="K1433">
        <f t="shared" si="311"/>
        <v>436162.41000000003</v>
      </c>
      <c r="L1433">
        <f t="shared" si="312"/>
        <v>769175.3</v>
      </c>
      <c r="M1433" s="42">
        <f t="shared" si="313"/>
        <v>125084.18102562502</v>
      </c>
      <c r="N1433">
        <f t="shared" si="314"/>
        <v>151.27020000000002</v>
      </c>
      <c r="O1433">
        <f t="shared" si="315"/>
        <v>439.23800400000005</v>
      </c>
      <c r="P1433" s="43">
        <f t="shared" si="316"/>
        <v>590.50820400000009</v>
      </c>
      <c r="Q1433" s="44">
        <f t="shared" si="317"/>
        <v>86932.521625000023</v>
      </c>
      <c r="R1433" t="str">
        <f t="shared" si="318"/>
        <v>Accelerating</v>
      </c>
      <c r="S1433">
        <f t="shared" si="319"/>
        <v>20431.583858400005</v>
      </c>
    </row>
    <row r="1434" spans="2:19" x14ac:dyDescent="0.3">
      <c r="B1434" s="25" t="s">
        <v>13</v>
      </c>
      <c r="C1434" s="25">
        <v>1426</v>
      </c>
      <c r="D1434" s="25">
        <v>404</v>
      </c>
      <c r="E1434" s="24">
        <v>36.299999999999997</v>
      </c>
      <c r="F1434" s="15">
        <f t="shared" si="320"/>
        <v>0.68055555555555536</v>
      </c>
      <c r="G1434" s="15">
        <f t="shared" si="308"/>
        <v>2.4499999999999997</v>
      </c>
      <c r="H1434">
        <f t="shared" si="309"/>
        <v>483.46046099999995</v>
      </c>
      <c r="I1434">
        <f t="shared" si="310"/>
        <v>334528867.88353711</v>
      </c>
      <c r="J1434">
        <f t="shared" si="321"/>
        <v>36.299999999999997</v>
      </c>
      <c r="K1434">
        <f t="shared" si="311"/>
        <v>457592.35499999998</v>
      </c>
      <c r="L1434">
        <f t="shared" si="312"/>
        <v>846615.82499999984</v>
      </c>
      <c r="M1434" s="42">
        <f t="shared" si="313"/>
        <v>335833.0760635371</v>
      </c>
      <c r="N1434">
        <f t="shared" si="314"/>
        <v>151.27020000000002</v>
      </c>
      <c r="O1434">
        <f t="shared" si="315"/>
        <v>483.46046099999995</v>
      </c>
      <c r="P1434" s="43">
        <f t="shared" si="316"/>
        <v>634.73066099999994</v>
      </c>
      <c r="Q1434" s="44">
        <f t="shared" si="317"/>
        <v>234592.47397162492</v>
      </c>
      <c r="R1434" t="str">
        <f t="shared" si="318"/>
        <v>Accelerating</v>
      </c>
      <c r="S1434">
        <f t="shared" si="319"/>
        <v>23040.722994299995</v>
      </c>
    </row>
    <row r="1435" spans="2:19" x14ac:dyDescent="0.3">
      <c r="B1435" s="25" t="s">
        <v>13</v>
      </c>
      <c r="C1435" s="25">
        <v>1427</v>
      </c>
      <c r="D1435" s="25">
        <v>405</v>
      </c>
      <c r="E1435" s="24">
        <v>39.5</v>
      </c>
      <c r="F1435" s="15">
        <f t="shared" si="320"/>
        <v>0.76388888888888884</v>
      </c>
      <c r="G1435" s="15">
        <f t="shared" si="308"/>
        <v>2.75</v>
      </c>
      <c r="H1435">
        <f t="shared" si="309"/>
        <v>572.45572500000003</v>
      </c>
      <c r="I1435">
        <f t="shared" si="310"/>
        <v>445235768.55447131</v>
      </c>
      <c r="J1435">
        <f t="shared" si="321"/>
        <v>39.5</v>
      </c>
      <c r="K1435">
        <f t="shared" si="311"/>
        <v>497931.07500000001</v>
      </c>
      <c r="L1435">
        <f t="shared" si="312"/>
        <v>1002460.625</v>
      </c>
      <c r="M1435" s="42">
        <f t="shared" si="313"/>
        <v>446736.1602544713</v>
      </c>
      <c r="N1435">
        <f t="shared" si="314"/>
        <v>151.27020000000002</v>
      </c>
      <c r="O1435">
        <f t="shared" si="315"/>
        <v>572.45572500000003</v>
      </c>
      <c r="P1435" s="43">
        <f t="shared" si="316"/>
        <v>723.72592500000007</v>
      </c>
      <c r="Q1435" s="44">
        <f t="shared" si="317"/>
        <v>312008.24705989583</v>
      </c>
      <c r="R1435" t="str">
        <f t="shared" si="318"/>
        <v>Accelerating</v>
      </c>
      <c r="S1435">
        <f t="shared" si="319"/>
        <v>28587.174037500004</v>
      </c>
    </row>
    <row r="1436" spans="2:19" x14ac:dyDescent="0.3">
      <c r="B1436" s="25" t="s">
        <v>13</v>
      </c>
      <c r="C1436" s="25">
        <v>1428</v>
      </c>
      <c r="D1436" s="25">
        <v>406</v>
      </c>
      <c r="E1436" s="24">
        <v>41.8</v>
      </c>
      <c r="F1436" s="15">
        <f t="shared" si="320"/>
        <v>0.41666666666666663</v>
      </c>
      <c r="G1436" s="15">
        <f t="shared" si="308"/>
        <v>1.4999999999999998</v>
      </c>
      <c r="H1436">
        <f t="shared" si="309"/>
        <v>641.06235599999991</v>
      </c>
      <c r="I1436">
        <f t="shared" si="310"/>
        <v>272342520.69947994</v>
      </c>
      <c r="J1436">
        <f t="shared" si="321"/>
        <v>41.8</v>
      </c>
      <c r="K1436">
        <f t="shared" si="311"/>
        <v>526924.53</v>
      </c>
      <c r="L1436">
        <f t="shared" si="312"/>
        <v>1122601.7</v>
      </c>
      <c r="M1436" s="42">
        <f t="shared" si="313"/>
        <v>273992.04692947993</v>
      </c>
      <c r="N1436">
        <f t="shared" si="314"/>
        <v>151.27020000000002</v>
      </c>
      <c r="O1436">
        <f t="shared" si="315"/>
        <v>641.06235599999991</v>
      </c>
      <c r="P1436" s="43">
        <f t="shared" si="316"/>
        <v>792.33255599999995</v>
      </c>
      <c r="Q1436" s="44">
        <f t="shared" si="317"/>
        <v>190716.05090999996</v>
      </c>
      <c r="R1436" t="str">
        <f t="shared" si="318"/>
        <v>Accelerating</v>
      </c>
      <c r="S1436">
        <f t="shared" si="319"/>
        <v>33119.500840799999</v>
      </c>
    </row>
    <row r="1437" spans="2:19" x14ac:dyDescent="0.3">
      <c r="B1437" s="25" t="s">
        <v>13</v>
      </c>
      <c r="C1437" s="25">
        <v>1429</v>
      </c>
      <c r="D1437" s="25">
        <v>407</v>
      </c>
      <c r="E1437" s="24">
        <v>42.5</v>
      </c>
      <c r="F1437" s="15">
        <f t="shared" si="320"/>
        <v>1.3888888888889086E-2</v>
      </c>
      <c r="G1437" s="15">
        <f t="shared" si="308"/>
        <v>5.0000000000000711E-2</v>
      </c>
      <c r="H1437">
        <f t="shared" si="309"/>
        <v>662.7131250000001</v>
      </c>
      <c r="I1437">
        <f t="shared" si="310"/>
        <v>9397828.9756121151</v>
      </c>
      <c r="J1437">
        <f t="shared" si="321"/>
        <v>42.5</v>
      </c>
      <c r="K1437">
        <f t="shared" si="311"/>
        <v>535748.625</v>
      </c>
      <c r="L1437">
        <f t="shared" si="312"/>
        <v>1160515.625</v>
      </c>
      <c r="M1437" s="42">
        <f t="shared" si="313"/>
        <v>11094.093225612116</v>
      </c>
      <c r="N1437">
        <f t="shared" si="314"/>
        <v>151.27020000000002</v>
      </c>
      <c r="O1437">
        <f t="shared" si="315"/>
        <v>662.71312499999999</v>
      </c>
      <c r="P1437" s="43">
        <f t="shared" si="316"/>
        <v>813.98332500000004</v>
      </c>
      <c r="Q1437" s="44">
        <f t="shared" si="317"/>
        <v>6576.5073307292614</v>
      </c>
      <c r="R1437" t="str">
        <f t="shared" si="318"/>
        <v>Accelerating</v>
      </c>
      <c r="S1437">
        <f t="shared" si="319"/>
        <v>34594.291312500005</v>
      </c>
    </row>
    <row r="1438" spans="2:19" x14ac:dyDescent="0.3">
      <c r="B1438" s="25" t="s">
        <v>13</v>
      </c>
      <c r="C1438" s="25">
        <v>1430</v>
      </c>
      <c r="D1438" s="25">
        <v>408</v>
      </c>
      <c r="E1438" s="24">
        <v>41.9</v>
      </c>
      <c r="F1438" s="15">
        <f t="shared" si="320"/>
        <v>-0.33333333333333315</v>
      </c>
      <c r="G1438" s="15">
        <f t="shared" si="308"/>
        <v>-1.1999999999999993</v>
      </c>
      <c r="H1438">
        <f t="shared" si="309"/>
        <v>644.13330899999994</v>
      </c>
      <c r="I1438">
        <f t="shared" si="310"/>
        <v>-219531367.26234984</v>
      </c>
      <c r="J1438">
        <f t="shared" si="321"/>
        <v>41.9</v>
      </c>
      <c r="K1438">
        <f t="shared" si="311"/>
        <v>528185.11499999999</v>
      </c>
      <c r="L1438">
        <f t="shared" si="312"/>
        <v>1127979.425</v>
      </c>
      <c r="M1438" s="42">
        <f t="shared" si="313"/>
        <v>-217875.20272234982</v>
      </c>
      <c r="N1438">
        <f t="shared" si="314"/>
        <v>151.27020000000002</v>
      </c>
      <c r="O1438">
        <f t="shared" si="315"/>
        <v>644.13330899999994</v>
      </c>
      <c r="P1438" s="43">
        <f t="shared" si="316"/>
        <v>795.40350899999999</v>
      </c>
      <c r="Q1438" s="44">
        <f t="shared" si="317"/>
        <v>-153518.4386449999</v>
      </c>
      <c r="R1438" t="str">
        <f t="shared" si="318"/>
        <v>Braking</v>
      </c>
      <c r="S1438">
        <f t="shared" si="319"/>
        <v>33327.407027100002</v>
      </c>
    </row>
    <row r="1439" spans="2:19" x14ac:dyDescent="0.3">
      <c r="B1439" s="25" t="s">
        <v>13</v>
      </c>
      <c r="C1439" s="25">
        <v>1431</v>
      </c>
      <c r="D1439" s="25">
        <v>409</v>
      </c>
      <c r="E1439" s="24">
        <v>40.1</v>
      </c>
      <c r="F1439" s="15">
        <f t="shared" si="320"/>
        <v>-0.73611111111111072</v>
      </c>
      <c r="G1439" s="15">
        <f t="shared" si="308"/>
        <v>-2.6499999999999986</v>
      </c>
      <c r="H1439">
        <f t="shared" si="309"/>
        <v>589.97886900000003</v>
      </c>
      <c r="I1439">
        <f t="shared" si="310"/>
        <v>-444661063.15557188</v>
      </c>
      <c r="J1439">
        <f t="shared" si="321"/>
        <v>40.1</v>
      </c>
      <c r="K1439">
        <f t="shared" si="311"/>
        <v>505494.58500000002</v>
      </c>
      <c r="L1439">
        <f t="shared" si="312"/>
        <v>1033146.4250000002</v>
      </c>
      <c r="M1439" s="42">
        <f t="shared" si="313"/>
        <v>-443122.42214557191</v>
      </c>
      <c r="N1439">
        <f t="shared" si="314"/>
        <v>151.27020000000002</v>
      </c>
      <c r="O1439">
        <f t="shared" si="315"/>
        <v>589.97886900000003</v>
      </c>
      <c r="P1439" s="43">
        <f t="shared" si="316"/>
        <v>741.24906900000008</v>
      </c>
      <c r="Q1439" s="44">
        <f t="shared" si="317"/>
        <v>-310734.49556643737</v>
      </c>
      <c r="R1439" t="str">
        <f t="shared" si="318"/>
        <v>Braking</v>
      </c>
      <c r="S1439">
        <f t="shared" si="319"/>
        <v>29724.087666900003</v>
      </c>
    </row>
    <row r="1440" spans="2:19" x14ac:dyDescent="0.3">
      <c r="B1440" s="25" t="s">
        <v>13</v>
      </c>
      <c r="C1440" s="25">
        <v>1432</v>
      </c>
      <c r="D1440" s="25">
        <v>410</v>
      </c>
      <c r="E1440" s="24">
        <v>36.6</v>
      </c>
      <c r="F1440" s="15">
        <f t="shared" si="320"/>
        <v>-1.2222222222222223</v>
      </c>
      <c r="G1440" s="15">
        <f t="shared" si="308"/>
        <v>-4.4000000000000004</v>
      </c>
      <c r="H1440">
        <f t="shared" si="309"/>
        <v>491.48456400000003</v>
      </c>
      <c r="I1440">
        <f t="shared" si="310"/>
        <v>-615908359.34707212</v>
      </c>
      <c r="J1440">
        <f t="shared" si="321"/>
        <v>36.6</v>
      </c>
      <c r="K1440">
        <f t="shared" si="311"/>
        <v>461374.11000000004</v>
      </c>
      <c r="L1440">
        <f t="shared" si="312"/>
        <v>860667.30000000016</v>
      </c>
      <c r="M1440" s="42">
        <f t="shared" si="313"/>
        <v>-614586.31793707213</v>
      </c>
      <c r="N1440">
        <f t="shared" si="314"/>
        <v>151.27020000000002</v>
      </c>
      <c r="O1440">
        <f t="shared" si="315"/>
        <v>491.48456400000009</v>
      </c>
      <c r="P1440" s="43">
        <f t="shared" si="316"/>
        <v>642.75476400000014</v>
      </c>
      <c r="Q1440" s="44">
        <f t="shared" si="317"/>
        <v>-430103.60289600008</v>
      </c>
      <c r="R1440" t="str">
        <f t="shared" si="318"/>
        <v>Braking</v>
      </c>
      <c r="S1440">
        <f t="shared" si="319"/>
        <v>23524.824362400006</v>
      </c>
    </row>
    <row r="1441" spans="2:19" x14ac:dyDescent="0.3">
      <c r="B1441" s="25" t="s">
        <v>13</v>
      </c>
      <c r="C1441" s="25">
        <v>1433</v>
      </c>
      <c r="D1441" s="25">
        <v>411</v>
      </c>
      <c r="E1441" s="24">
        <v>31.3</v>
      </c>
      <c r="F1441" s="15">
        <f t="shared" si="320"/>
        <v>-1.4722222222222223</v>
      </c>
      <c r="G1441" s="15">
        <f t="shared" si="308"/>
        <v>-5.3000000000000007</v>
      </c>
      <c r="H1441">
        <f t="shared" si="309"/>
        <v>359.44826100000006</v>
      </c>
      <c r="I1441">
        <f t="shared" si="310"/>
        <v>-543340578.49624085</v>
      </c>
      <c r="J1441">
        <f t="shared" si="321"/>
        <v>31.3</v>
      </c>
      <c r="K1441">
        <f t="shared" si="311"/>
        <v>394563.10500000004</v>
      </c>
      <c r="L1441">
        <f t="shared" si="312"/>
        <v>629450.82500000007</v>
      </c>
      <c r="M1441" s="42">
        <f t="shared" si="313"/>
        <v>-542316.56456624076</v>
      </c>
      <c r="N1441">
        <f t="shared" si="314"/>
        <v>151.27020000000002</v>
      </c>
      <c r="O1441">
        <f t="shared" si="315"/>
        <v>359.448261</v>
      </c>
      <c r="P1441" s="43">
        <f t="shared" si="316"/>
        <v>510.71846100000005</v>
      </c>
      <c r="Q1441" s="44">
        <f t="shared" si="317"/>
        <v>-379162.99964845838</v>
      </c>
      <c r="R1441" t="str">
        <f t="shared" si="318"/>
        <v>Braking</v>
      </c>
      <c r="S1441">
        <f t="shared" si="319"/>
        <v>15985.487829300002</v>
      </c>
    </row>
    <row r="1442" spans="2:19" x14ac:dyDescent="0.3">
      <c r="B1442" s="25" t="s">
        <v>13</v>
      </c>
      <c r="C1442" s="25">
        <v>1434</v>
      </c>
      <c r="D1442" s="25">
        <v>412</v>
      </c>
      <c r="E1442" s="24">
        <v>26</v>
      </c>
      <c r="F1442" s="15">
        <f t="shared" si="320"/>
        <v>-1.4861111111111109</v>
      </c>
      <c r="G1442" s="15">
        <f t="shared" si="308"/>
        <v>-5.35</v>
      </c>
      <c r="H1442">
        <f t="shared" si="309"/>
        <v>248.02440000000001</v>
      </c>
      <c r="I1442">
        <f t="shared" si="310"/>
        <v>-378977996.87669998</v>
      </c>
      <c r="J1442">
        <f t="shared" si="321"/>
        <v>26</v>
      </c>
      <c r="K1442">
        <f t="shared" si="311"/>
        <v>327752.10000000003</v>
      </c>
      <c r="L1442">
        <f t="shared" si="312"/>
        <v>434330</v>
      </c>
      <c r="M1442" s="42">
        <f t="shared" si="313"/>
        <v>-378215.91477669997</v>
      </c>
      <c r="N1442">
        <f t="shared" si="314"/>
        <v>151.27020000000002</v>
      </c>
      <c r="O1442">
        <f t="shared" si="315"/>
        <v>248.02440000000001</v>
      </c>
      <c r="P1442" s="43">
        <f t="shared" si="316"/>
        <v>399.29460000000006</v>
      </c>
      <c r="Q1442" s="44">
        <f t="shared" si="317"/>
        <v>-264280.33254999999</v>
      </c>
      <c r="R1442" t="str">
        <f t="shared" si="318"/>
        <v>Braking</v>
      </c>
      <c r="S1442">
        <f t="shared" si="319"/>
        <v>10381.659600000001</v>
      </c>
    </row>
    <row r="1443" spans="2:19" x14ac:dyDescent="0.3">
      <c r="B1443" s="25" t="s">
        <v>13</v>
      </c>
      <c r="C1443" s="25">
        <v>1435</v>
      </c>
      <c r="D1443" s="25">
        <v>413</v>
      </c>
      <c r="E1443" s="24">
        <v>20.6</v>
      </c>
      <c r="F1443" s="15">
        <f t="shared" si="320"/>
        <v>-0.95833333333333315</v>
      </c>
      <c r="G1443" s="15">
        <f t="shared" si="308"/>
        <v>-3.4499999999999993</v>
      </c>
      <c r="H1443">
        <f t="shared" si="309"/>
        <v>155.69768400000004</v>
      </c>
      <c r="I1443">
        <f t="shared" si="310"/>
        <v>-153628769.93130627</v>
      </c>
      <c r="J1443">
        <f t="shared" si="321"/>
        <v>20.6</v>
      </c>
      <c r="K1443">
        <f t="shared" si="311"/>
        <v>259680.51000000004</v>
      </c>
      <c r="L1443">
        <f t="shared" si="312"/>
        <v>272651.30000000005</v>
      </c>
      <c r="M1443" s="42">
        <f t="shared" si="313"/>
        <v>-153096.43812130627</v>
      </c>
      <c r="N1443">
        <f t="shared" si="314"/>
        <v>151.27020000000002</v>
      </c>
      <c r="O1443">
        <f t="shared" si="315"/>
        <v>155.69768400000004</v>
      </c>
      <c r="P1443" s="43">
        <f t="shared" si="316"/>
        <v>306.96788400000003</v>
      </c>
      <c r="Q1443" s="44">
        <f t="shared" si="317"/>
        <v>-107058.37625875001</v>
      </c>
      <c r="R1443" t="str">
        <f t="shared" si="318"/>
        <v>Braking</v>
      </c>
      <c r="S1443">
        <f t="shared" si="319"/>
        <v>6323.5384104000013</v>
      </c>
    </row>
    <row r="1444" spans="2:19" x14ac:dyDescent="0.3">
      <c r="B1444" s="25" t="s">
        <v>13</v>
      </c>
      <c r="C1444" s="25">
        <v>1436</v>
      </c>
      <c r="D1444" s="25">
        <v>414</v>
      </c>
      <c r="E1444" s="24">
        <v>19.100000000000001</v>
      </c>
      <c r="F1444" s="15">
        <f t="shared" si="320"/>
        <v>-0.12500000000000031</v>
      </c>
      <c r="G1444" s="15">
        <f t="shared" si="308"/>
        <v>-0.45000000000000112</v>
      </c>
      <c r="H1444">
        <f t="shared" si="309"/>
        <v>133.84878900000001</v>
      </c>
      <c r="I1444">
        <f t="shared" si="310"/>
        <v>-17250565.775109045</v>
      </c>
      <c r="J1444">
        <f t="shared" si="321"/>
        <v>19.100000000000001</v>
      </c>
      <c r="K1444">
        <f t="shared" si="311"/>
        <v>240771.73500000002</v>
      </c>
      <c r="L1444">
        <f t="shared" si="312"/>
        <v>234390.42500000005</v>
      </c>
      <c r="M1444" s="42">
        <f t="shared" si="313"/>
        <v>-16775.403615109044</v>
      </c>
      <c r="N1444">
        <f t="shared" si="314"/>
        <v>151.27020000000002</v>
      </c>
      <c r="O1444">
        <f t="shared" si="315"/>
        <v>133.84878900000001</v>
      </c>
      <c r="P1444" s="43">
        <f t="shared" si="316"/>
        <v>285.11898900000006</v>
      </c>
      <c r="Q1444" s="44">
        <f t="shared" si="317"/>
        <v>-12012.928812750031</v>
      </c>
      <c r="R1444" t="str">
        <f t="shared" si="318"/>
        <v>Braking</v>
      </c>
      <c r="S1444">
        <f t="shared" si="319"/>
        <v>5445.7726899000018</v>
      </c>
    </row>
    <row r="1445" spans="2:19" x14ac:dyDescent="0.3">
      <c r="B1445" s="25" t="s">
        <v>13</v>
      </c>
      <c r="C1445" s="25">
        <v>1437</v>
      </c>
      <c r="D1445" s="25">
        <v>415</v>
      </c>
      <c r="E1445" s="24">
        <v>19.7</v>
      </c>
      <c r="F1445" s="15">
        <f t="shared" si="320"/>
        <v>0.27777777777777779</v>
      </c>
      <c r="G1445" s="15">
        <f t="shared" si="308"/>
        <v>1.0000000000000002</v>
      </c>
      <c r="H1445">
        <f t="shared" si="309"/>
        <v>142.390221</v>
      </c>
      <c r="I1445">
        <f t="shared" si="310"/>
        <v>40837693.370576248</v>
      </c>
      <c r="J1445">
        <f t="shared" si="321"/>
        <v>19.7</v>
      </c>
      <c r="K1445">
        <f t="shared" si="311"/>
        <v>248335.245</v>
      </c>
      <c r="L1445">
        <f t="shared" si="312"/>
        <v>249347.82499999998</v>
      </c>
      <c r="M1445" s="42">
        <f t="shared" si="313"/>
        <v>41335.376440576249</v>
      </c>
      <c r="N1445">
        <f t="shared" si="314"/>
        <v>151.27020000000002</v>
      </c>
      <c r="O1445">
        <f t="shared" si="315"/>
        <v>142.390221</v>
      </c>
      <c r="P1445" s="43">
        <f t="shared" si="316"/>
        <v>293.66042100000004</v>
      </c>
      <c r="Q1445" s="44">
        <f t="shared" si="317"/>
        <v>28418.714941249997</v>
      </c>
      <c r="R1445" t="str">
        <f t="shared" si="318"/>
        <v>Accelerating</v>
      </c>
      <c r="S1445">
        <f t="shared" si="319"/>
        <v>5785.1102937000005</v>
      </c>
    </row>
    <row r="1446" spans="2:19" x14ac:dyDescent="0.3">
      <c r="B1446" s="25" t="s">
        <v>13</v>
      </c>
      <c r="C1446" s="25">
        <v>1438</v>
      </c>
      <c r="D1446" s="25">
        <v>416</v>
      </c>
      <c r="E1446" s="24">
        <v>21.1</v>
      </c>
      <c r="F1446" s="15">
        <f t="shared" si="320"/>
        <v>0.31944444444444453</v>
      </c>
      <c r="G1446" s="15">
        <f t="shared" si="308"/>
        <v>1.1500000000000004</v>
      </c>
      <c r="H1446">
        <f t="shared" si="309"/>
        <v>163.34754900000001</v>
      </c>
      <c r="I1446">
        <f t="shared" si="310"/>
        <v>53950532.844654106</v>
      </c>
      <c r="J1446">
        <f t="shared" si="321"/>
        <v>21.1</v>
      </c>
      <c r="K1446">
        <f t="shared" si="311"/>
        <v>265983.435</v>
      </c>
      <c r="L1446">
        <f t="shared" si="312"/>
        <v>286047.42500000005</v>
      </c>
      <c r="M1446" s="42">
        <f t="shared" si="313"/>
        <v>54502.563704654101</v>
      </c>
      <c r="N1446">
        <f t="shared" si="314"/>
        <v>151.27020000000002</v>
      </c>
      <c r="O1446">
        <f t="shared" si="315"/>
        <v>163.34754900000001</v>
      </c>
      <c r="P1446" s="43">
        <f t="shared" si="316"/>
        <v>314.617749</v>
      </c>
      <c r="Q1446" s="44">
        <f t="shared" si="317"/>
        <v>37517.755802958352</v>
      </c>
      <c r="R1446" t="str">
        <f t="shared" si="318"/>
        <v>Accelerating</v>
      </c>
      <c r="S1446">
        <f t="shared" si="319"/>
        <v>6638.4345039000009</v>
      </c>
    </row>
    <row r="1447" spans="2:19" x14ac:dyDescent="0.3">
      <c r="B1447" s="25" t="s">
        <v>13</v>
      </c>
      <c r="C1447" s="25">
        <v>1439</v>
      </c>
      <c r="D1447" s="25">
        <v>417</v>
      </c>
      <c r="E1447" s="24">
        <v>22</v>
      </c>
      <c r="F1447" s="15">
        <f t="shared" si="320"/>
        <v>0.1388888888888889</v>
      </c>
      <c r="G1447" s="15">
        <f t="shared" si="308"/>
        <v>0.50000000000000011</v>
      </c>
      <c r="H1447">
        <f t="shared" si="309"/>
        <v>177.5796</v>
      </c>
      <c r="I1447">
        <f t="shared" si="310"/>
        <v>25535958.811916664</v>
      </c>
      <c r="J1447">
        <f t="shared" si="321"/>
        <v>22</v>
      </c>
      <c r="K1447">
        <f t="shared" si="311"/>
        <v>277328.7</v>
      </c>
      <c r="L1447">
        <f t="shared" si="312"/>
        <v>310970</v>
      </c>
      <c r="M1447" s="42">
        <f t="shared" si="313"/>
        <v>26124.257511916665</v>
      </c>
      <c r="N1447">
        <f t="shared" si="314"/>
        <v>151.27020000000002</v>
      </c>
      <c r="O1447">
        <f t="shared" si="315"/>
        <v>177.5796</v>
      </c>
      <c r="P1447" s="43">
        <f t="shared" si="316"/>
        <v>328.84980000000002</v>
      </c>
      <c r="Q1447" s="44">
        <f t="shared" si="317"/>
        <v>17745.628083333333</v>
      </c>
      <c r="R1447" t="str">
        <f t="shared" si="318"/>
        <v>Accelerating</v>
      </c>
      <c r="S1447">
        <f t="shared" si="319"/>
        <v>7234.6956</v>
      </c>
    </row>
    <row r="1448" spans="2:19" x14ac:dyDescent="0.3">
      <c r="B1448" s="25" t="s">
        <v>13</v>
      </c>
      <c r="C1448" s="25">
        <v>1440</v>
      </c>
      <c r="D1448" s="25">
        <v>418</v>
      </c>
      <c r="E1448" s="24">
        <v>22.1</v>
      </c>
      <c r="F1448" s="15">
        <f t="shared" si="320"/>
        <v>-8.3333333333333523E-2</v>
      </c>
      <c r="G1448" s="15">
        <f t="shared" si="308"/>
        <v>-0.30000000000000071</v>
      </c>
      <c r="H1448">
        <f t="shared" si="309"/>
        <v>179.19762900000003</v>
      </c>
      <c r="I1448">
        <f t="shared" si="310"/>
        <v>-15482675.14560004</v>
      </c>
      <c r="J1448">
        <f t="shared" si="321"/>
        <v>22.1</v>
      </c>
      <c r="K1448">
        <f t="shared" si="311"/>
        <v>278589.28500000003</v>
      </c>
      <c r="L1448">
        <f t="shared" si="312"/>
        <v>313803.42500000005</v>
      </c>
      <c r="M1448" s="42">
        <f t="shared" si="313"/>
        <v>-14890.282435600038</v>
      </c>
      <c r="N1448">
        <f t="shared" si="314"/>
        <v>151.27020000000002</v>
      </c>
      <c r="O1448">
        <f t="shared" si="315"/>
        <v>179.19762900000003</v>
      </c>
      <c r="P1448" s="43">
        <f t="shared" si="316"/>
        <v>330.46782900000005</v>
      </c>
      <c r="Q1448" s="44">
        <f t="shared" si="317"/>
        <v>-10751.857740000027</v>
      </c>
      <c r="R1448" t="str">
        <f t="shared" si="318"/>
        <v>Braking</v>
      </c>
      <c r="S1448">
        <f t="shared" si="319"/>
        <v>7303.3390209000017</v>
      </c>
    </row>
    <row r="1449" spans="2:19" x14ac:dyDescent="0.3">
      <c r="B1449" s="25" t="s">
        <v>13</v>
      </c>
      <c r="C1449" s="25">
        <v>1441</v>
      </c>
      <c r="D1449" s="25">
        <v>419</v>
      </c>
      <c r="E1449" s="24">
        <v>21.4</v>
      </c>
      <c r="F1449" s="15">
        <f t="shared" si="320"/>
        <v>-0.34722222222222221</v>
      </c>
      <c r="G1449" s="15">
        <f t="shared" si="308"/>
        <v>-1.25</v>
      </c>
      <c r="H1449">
        <f t="shared" si="309"/>
        <v>168.02552399999999</v>
      </c>
      <c r="I1449">
        <f t="shared" si="310"/>
        <v>-60573230.573097914</v>
      </c>
      <c r="J1449">
        <f t="shared" si="321"/>
        <v>21.4</v>
      </c>
      <c r="K1449">
        <f t="shared" si="311"/>
        <v>269765.19</v>
      </c>
      <c r="L1449">
        <f t="shared" si="312"/>
        <v>294239.29999999993</v>
      </c>
      <c r="M1449" s="42">
        <f t="shared" si="313"/>
        <v>-60009.226083097921</v>
      </c>
      <c r="N1449">
        <f t="shared" si="314"/>
        <v>151.27020000000002</v>
      </c>
      <c r="O1449">
        <f t="shared" si="315"/>
        <v>168.02552399999996</v>
      </c>
      <c r="P1449" s="43">
        <f t="shared" si="316"/>
        <v>319.29572399999995</v>
      </c>
      <c r="Q1449" s="44">
        <f t="shared" si="317"/>
        <v>-42035.552097916669</v>
      </c>
      <c r="R1449" t="str">
        <f t="shared" si="318"/>
        <v>Braking</v>
      </c>
      <c r="S1449">
        <f t="shared" si="319"/>
        <v>6832.9284935999985</v>
      </c>
    </row>
    <row r="1450" spans="2:19" x14ac:dyDescent="0.3">
      <c r="B1450" s="25" t="s">
        <v>13</v>
      </c>
      <c r="C1450" s="25">
        <v>1442</v>
      </c>
      <c r="D1450" s="25">
        <v>420</v>
      </c>
      <c r="E1450" s="24">
        <v>19.600000000000001</v>
      </c>
      <c r="F1450" s="15">
        <f t="shared" si="320"/>
        <v>-0.43055555555555525</v>
      </c>
      <c r="G1450" s="15">
        <f t="shared" si="308"/>
        <v>-1.5499999999999989</v>
      </c>
      <c r="H1450">
        <f t="shared" si="309"/>
        <v>140.94830400000004</v>
      </c>
      <c r="I1450">
        <f t="shared" si="310"/>
        <v>-63094220.174710639</v>
      </c>
      <c r="J1450">
        <f t="shared" si="321"/>
        <v>19.600000000000001</v>
      </c>
      <c r="K1450">
        <f t="shared" si="311"/>
        <v>247074.66000000003</v>
      </c>
      <c r="L1450">
        <f t="shared" si="312"/>
        <v>246822.80000000005</v>
      </c>
      <c r="M1450" s="42">
        <f t="shared" si="313"/>
        <v>-62600.322714710645</v>
      </c>
      <c r="N1450">
        <f t="shared" si="314"/>
        <v>151.27020000000002</v>
      </c>
      <c r="O1450">
        <f t="shared" si="315"/>
        <v>140.94830400000004</v>
      </c>
      <c r="P1450" s="43">
        <f t="shared" si="316"/>
        <v>292.21850400000005</v>
      </c>
      <c r="Q1450" s="44">
        <f t="shared" si="317"/>
        <v>-43754.660315333313</v>
      </c>
      <c r="R1450" t="str">
        <f t="shared" si="318"/>
        <v>Braking</v>
      </c>
      <c r="S1450">
        <f t="shared" si="319"/>
        <v>5727.4826784000015</v>
      </c>
    </row>
    <row r="1451" spans="2:19" x14ac:dyDescent="0.3">
      <c r="B1451" s="25" t="s">
        <v>13</v>
      </c>
      <c r="C1451" s="25">
        <v>1443</v>
      </c>
      <c r="D1451" s="25">
        <v>421</v>
      </c>
      <c r="E1451" s="24">
        <v>18.3</v>
      </c>
      <c r="F1451" s="15">
        <f t="shared" si="320"/>
        <v>-0.2222222222222224</v>
      </c>
      <c r="G1451" s="15">
        <f t="shared" si="308"/>
        <v>-0.80000000000000071</v>
      </c>
      <c r="H1451">
        <f t="shared" si="309"/>
        <v>122.87114100000001</v>
      </c>
      <c r="I1451">
        <f t="shared" si="310"/>
        <v>-28427590.052901026</v>
      </c>
      <c r="J1451">
        <f t="shared" si="321"/>
        <v>18.3</v>
      </c>
      <c r="K1451">
        <f t="shared" si="311"/>
        <v>230687.05500000002</v>
      </c>
      <c r="L1451">
        <f t="shared" si="312"/>
        <v>215166.82500000004</v>
      </c>
      <c r="M1451" s="42">
        <f t="shared" si="313"/>
        <v>-27981.736172901026</v>
      </c>
      <c r="N1451">
        <f t="shared" si="314"/>
        <v>151.27020000000002</v>
      </c>
      <c r="O1451">
        <f t="shared" si="315"/>
        <v>122.87114100000002</v>
      </c>
      <c r="P1451" s="43">
        <f t="shared" si="316"/>
        <v>274.14134100000001</v>
      </c>
      <c r="Q1451" s="44">
        <f t="shared" si="317"/>
        <v>-19700.339607000016</v>
      </c>
      <c r="R1451" t="str">
        <f t="shared" si="318"/>
        <v>Braking</v>
      </c>
      <c r="S1451">
        <f t="shared" si="319"/>
        <v>5016.7865403000005</v>
      </c>
    </row>
    <row r="1452" spans="2:19" x14ac:dyDescent="0.3">
      <c r="B1452" s="25" t="s">
        <v>13</v>
      </c>
      <c r="C1452" s="25">
        <v>1444</v>
      </c>
      <c r="D1452" s="25">
        <v>422</v>
      </c>
      <c r="E1452" s="24">
        <v>18</v>
      </c>
      <c r="F1452" s="15">
        <f t="shared" si="320"/>
        <v>0</v>
      </c>
      <c r="G1452" s="15">
        <f t="shared" si="308"/>
        <v>0</v>
      </c>
      <c r="H1452">
        <f t="shared" si="309"/>
        <v>118.87559999999999</v>
      </c>
      <c r="I1452">
        <f t="shared" si="310"/>
        <v>0</v>
      </c>
      <c r="J1452">
        <f t="shared" si="321"/>
        <v>18</v>
      </c>
      <c r="K1452">
        <f t="shared" si="311"/>
        <v>226905.30000000002</v>
      </c>
      <c r="L1452">
        <f t="shared" si="312"/>
        <v>208170</v>
      </c>
      <c r="M1452" s="42">
        <f t="shared" si="313"/>
        <v>435.07530000000003</v>
      </c>
      <c r="N1452">
        <f t="shared" si="314"/>
        <v>151.27020000000002</v>
      </c>
      <c r="O1452">
        <f t="shared" si="315"/>
        <v>118.87560000000001</v>
      </c>
      <c r="P1452" s="43">
        <f t="shared" si="316"/>
        <v>270.14580000000001</v>
      </c>
      <c r="Q1452" s="44">
        <f t="shared" si="317"/>
        <v>0</v>
      </c>
      <c r="R1452" t="str">
        <f t="shared" si="318"/>
        <v>None</v>
      </c>
      <c r="S1452">
        <f t="shared" si="319"/>
        <v>4862.6244000000006</v>
      </c>
    </row>
    <row r="1453" spans="2:19" x14ac:dyDescent="0.3">
      <c r="B1453" s="25" t="s">
        <v>13</v>
      </c>
      <c r="C1453" s="25">
        <v>1445</v>
      </c>
      <c r="D1453" s="25">
        <v>423</v>
      </c>
      <c r="E1453" s="24">
        <v>18.3</v>
      </c>
      <c r="F1453" s="15">
        <f t="shared" si="320"/>
        <v>6.9444444444444448E-2</v>
      </c>
      <c r="G1453" s="15">
        <f t="shared" si="308"/>
        <v>0.25000000000000006</v>
      </c>
      <c r="H1453">
        <f t="shared" si="309"/>
        <v>122.87114100000001</v>
      </c>
      <c r="I1453">
        <f t="shared" si="310"/>
        <v>8908264.3814765643</v>
      </c>
      <c r="J1453">
        <f t="shared" si="321"/>
        <v>18.3</v>
      </c>
      <c r="K1453">
        <f t="shared" si="311"/>
        <v>230687.05500000002</v>
      </c>
      <c r="L1453">
        <f t="shared" si="312"/>
        <v>215166.82500000004</v>
      </c>
      <c r="M1453" s="42">
        <f t="shared" si="313"/>
        <v>9354.1182614765639</v>
      </c>
      <c r="N1453">
        <f t="shared" si="314"/>
        <v>151.27020000000002</v>
      </c>
      <c r="O1453">
        <f t="shared" si="315"/>
        <v>122.87114100000002</v>
      </c>
      <c r="P1453" s="43">
        <f t="shared" si="316"/>
        <v>274.14134100000001</v>
      </c>
      <c r="Q1453" s="44">
        <f t="shared" si="317"/>
        <v>6164.888845312501</v>
      </c>
      <c r="R1453" t="str">
        <f t="shared" si="318"/>
        <v>Accelerating</v>
      </c>
      <c r="S1453">
        <f t="shared" si="319"/>
        <v>5016.7865403000005</v>
      </c>
    </row>
    <row r="1454" spans="2:19" x14ac:dyDescent="0.3">
      <c r="B1454" s="25" t="s">
        <v>13</v>
      </c>
      <c r="C1454" s="25">
        <v>1446</v>
      </c>
      <c r="D1454" s="25">
        <v>424</v>
      </c>
      <c r="E1454" s="24">
        <v>18.5</v>
      </c>
      <c r="F1454" s="15">
        <f t="shared" si="320"/>
        <v>-5.5555555555555851E-2</v>
      </c>
      <c r="G1454" s="15">
        <f t="shared" si="308"/>
        <v>-0.20000000000000107</v>
      </c>
      <c r="H1454">
        <f t="shared" si="309"/>
        <v>125.57152499999999</v>
      </c>
      <c r="I1454">
        <f t="shared" si="310"/>
        <v>-7293319.7435250385</v>
      </c>
      <c r="J1454">
        <f t="shared" si="321"/>
        <v>18.5</v>
      </c>
      <c r="K1454">
        <f t="shared" si="311"/>
        <v>233208.22500000001</v>
      </c>
      <c r="L1454">
        <f t="shared" si="312"/>
        <v>219895.625</v>
      </c>
      <c r="M1454" s="42">
        <f t="shared" si="313"/>
        <v>-6840.2158935250391</v>
      </c>
      <c r="N1454">
        <f t="shared" si="314"/>
        <v>151.27020000000002</v>
      </c>
      <c r="O1454">
        <f t="shared" si="315"/>
        <v>125.57152500000001</v>
      </c>
      <c r="P1454" s="43">
        <f t="shared" si="316"/>
        <v>276.841725</v>
      </c>
      <c r="Q1454" s="44">
        <f t="shared" si="317"/>
        <v>-5043.7895875000268</v>
      </c>
      <c r="R1454" t="str">
        <f t="shared" si="318"/>
        <v>Braking</v>
      </c>
      <c r="S1454">
        <f t="shared" si="319"/>
        <v>5121.5719124999996</v>
      </c>
    </row>
    <row r="1455" spans="2:19" x14ac:dyDescent="0.3">
      <c r="B1455" s="25" t="s">
        <v>13</v>
      </c>
      <c r="C1455" s="25">
        <v>1447</v>
      </c>
      <c r="D1455" s="25">
        <v>425</v>
      </c>
      <c r="E1455" s="24">
        <v>17.899999999999999</v>
      </c>
      <c r="F1455" s="15">
        <f t="shared" si="320"/>
        <v>-0.4861111111111111</v>
      </c>
      <c r="G1455" s="15">
        <f t="shared" si="308"/>
        <v>-1.7500000000000002</v>
      </c>
      <c r="H1455">
        <f t="shared" si="309"/>
        <v>117.55842899999999</v>
      </c>
      <c r="I1455">
        <f t="shared" si="310"/>
        <v>-59826884.606334262</v>
      </c>
      <c r="J1455">
        <f t="shared" si="321"/>
        <v>17.899999999999999</v>
      </c>
      <c r="K1455">
        <f t="shared" si="311"/>
        <v>225644.715</v>
      </c>
      <c r="L1455">
        <f t="shared" si="312"/>
        <v>205863.42499999999</v>
      </c>
      <c r="M1455" s="42">
        <f t="shared" si="313"/>
        <v>-59395.376466334259</v>
      </c>
      <c r="N1455">
        <f t="shared" si="314"/>
        <v>151.27020000000002</v>
      </c>
      <c r="O1455">
        <f t="shared" si="315"/>
        <v>117.55842899999999</v>
      </c>
      <c r="P1455" s="43">
        <f t="shared" si="316"/>
        <v>268.82862899999998</v>
      </c>
      <c r="Q1455" s="44">
        <f t="shared" si="317"/>
        <v>-41345.462754895831</v>
      </c>
      <c r="R1455" t="str">
        <f t="shared" si="318"/>
        <v>Braking</v>
      </c>
      <c r="S1455">
        <f t="shared" si="319"/>
        <v>4812.032459099999</v>
      </c>
    </row>
    <row r="1456" spans="2:19" x14ac:dyDescent="0.3">
      <c r="B1456" s="25" t="s">
        <v>13</v>
      </c>
      <c r="C1456" s="25">
        <v>1448</v>
      </c>
      <c r="D1456" s="25">
        <v>426</v>
      </c>
      <c r="E1456" s="24">
        <v>15</v>
      </c>
      <c r="F1456" s="15">
        <f t="shared" si="320"/>
        <v>-1.1111111111111109</v>
      </c>
      <c r="G1456" s="15">
        <f t="shared" si="308"/>
        <v>-3.9999999999999996</v>
      </c>
      <c r="H1456">
        <f t="shared" si="309"/>
        <v>82.552499999999995</v>
      </c>
      <c r="I1456">
        <f t="shared" si="310"/>
        <v>-96160087.199999973</v>
      </c>
      <c r="J1456">
        <f t="shared" si="321"/>
        <v>15</v>
      </c>
      <c r="K1456">
        <f t="shared" si="311"/>
        <v>189087.75</v>
      </c>
      <c r="L1456">
        <f t="shared" si="312"/>
        <v>144562.5</v>
      </c>
      <c r="M1456" s="42">
        <f t="shared" si="313"/>
        <v>-95826.436949999974</v>
      </c>
      <c r="N1456">
        <f t="shared" si="314"/>
        <v>151.27020000000002</v>
      </c>
      <c r="O1456">
        <f t="shared" si="315"/>
        <v>82.552499999999995</v>
      </c>
      <c r="P1456" s="43">
        <f t="shared" si="316"/>
        <v>233.8227</v>
      </c>
      <c r="Q1456" s="44">
        <f t="shared" si="317"/>
        <v>-66408.89999999998</v>
      </c>
      <c r="R1456" t="str">
        <f t="shared" si="318"/>
        <v>Braking</v>
      </c>
      <c r="S1456">
        <f t="shared" si="319"/>
        <v>3507.3404999999998</v>
      </c>
    </row>
    <row r="1457" spans="2:19" x14ac:dyDescent="0.3">
      <c r="B1457" s="25" t="s">
        <v>13</v>
      </c>
      <c r="C1457" s="25">
        <v>1449</v>
      </c>
      <c r="D1457" s="25">
        <v>427</v>
      </c>
      <c r="E1457" s="24">
        <v>9.9</v>
      </c>
      <c r="F1457" s="15">
        <f t="shared" si="320"/>
        <v>-1.4444444444444444</v>
      </c>
      <c r="G1457" s="15">
        <f t="shared" si="308"/>
        <v>-5.2</v>
      </c>
      <c r="H1457">
        <f t="shared" si="309"/>
        <v>35.959869000000005</v>
      </c>
      <c r="I1457">
        <f t="shared" si="310"/>
        <v>-54528772.214416504</v>
      </c>
      <c r="J1457">
        <f t="shared" si="321"/>
        <v>9.9</v>
      </c>
      <c r="K1457">
        <f t="shared" si="311"/>
        <v>124797.91500000001</v>
      </c>
      <c r="L1457">
        <f t="shared" si="312"/>
        <v>62971.425000000003</v>
      </c>
      <c r="M1457" s="42">
        <f t="shared" si="313"/>
        <v>-54341.00287441651</v>
      </c>
      <c r="N1457">
        <f t="shared" si="314"/>
        <v>151.27020000000002</v>
      </c>
      <c r="O1457">
        <f t="shared" si="315"/>
        <v>35.959869000000005</v>
      </c>
      <c r="P1457" s="43">
        <f t="shared" si="316"/>
        <v>187.23006900000001</v>
      </c>
      <c r="Q1457" s="44">
        <f t="shared" si="317"/>
        <v>-37632.002908500006</v>
      </c>
      <c r="R1457" t="str">
        <f t="shared" si="318"/>
        <v>Braking</v>
      </c>
      <c r="S1457">
        <f t="shared" si="319"/>
        <v>1853.5776831000003</v>
      </c>
    </row>
    <row r="1458" spans="2:19" x14ac:dyDescent="0.3">
      <c r="B1458" s="25" t="s">
        <v>13</v>
      </c>
      <c r="C1458" s="25">
        <v>1450</v>
      </c>
      <c r="D1458" s="25">
        <v>428</v>
      </c>
      <c r="E1458" s="24">
        <v>4.5999999999999996</v>
      </c>
      <c r="F1458" s="15">
        <f t="shared" si="320"/>
        <v>-1.2083333333333335</v>
      </c>
      <c r="G1458" s="15">
        <f t="shared" si="308"/>
        <v>-4.3500000000000005</v>
      </c>
      <c r="H1458">
        <f t="shared" si="309"/>
        <v>7.7636039999999991</v>
      </c>
      <c r="I1458">
        <f t="shared" si="310"/>
        <v>-9861798.8518749997</v>
      </c>
      <c r="J1458">
        <f t="shared" si="321"/>
        <v>4.5999999999999996</v>
      </c>
      <c r="K1458">
        <f t="shared" si="311"/>
        <v>57986.909999999996</v>
      </c>
      <c r="L1458">
        <f t="shared" si="312"/>
        <v>13595.299999999997</v>
      </c>
      <c r="M1458" s="42">
        <f t="shared" si="313"/>
        <v>-9790.2166418749985</v>
      </c>
      <c r="N1458">
        <f t="shared" si="314"/>
        <v>151.27020000000002</v>
      </c>
      <c r="O1458">
        <f t="shared" si="315"/>
        <v>7.7636039999999991</v>
      </c>
      <c r="P1458" s="43">
        <f t="shared" si="316"/>
        <v>159.033804</v>
      </c>
      <c r="Q1458" s="44">
        <f t="shared" si="317"/>
        <v>-6801.2405874999995</v>
      </c>
      <c r="R1458" t="str">
        <f t="shared" si="318"/>
        <v>Braking</v>
      </c>
      <c r="S1458">
        <f t="shared" si="319"/>
        <v>731.55549839999992</v>
      </c>
    </row>
    <row r="1459" spans="2:19" x14ac:dyDescent="0.3">
      <c r="B1459" s="25" t="s">
        <v>13</v>
      </c>
      <c r="C1459" s="25">
        <v>1451</v>
      </c>
      <c r="D1459" s="25">
        <v>429</v>
      </c>
      <c r="E1459" s="24">
        <v>1.2</v>
      </c>
      <c r="F1459" s="15">
        <f t="shared" si="320"/>
        <v>-0.63888888888888884</v>
      </c>
      <c r="G1459" s="15">
        <f t="shared" si="308"/>
        <v>-2.2999999999999998</v>
      </c>
      <c r="H1459">
        <f t="shared" si="309"/>
        <v>0.52833600000000003</v>
      </c>
      <c r="I1459">
        <f t="shared" si="310"/>
        <v>-355336.94837400003</v>
      </c>
      <c r="J1459">
        <f t="shared" si="321"/>
        <v>1.2</v>
      </c>
      <c r="K1459">
        <f t="shared" si="311"/>
        <v>15127.02</v>
      </c>
      <c r="L1459">
        <f t="shared" si="312"/>
        <v>925.19999999999993</v>
      </c>
      <c r="M1459" s="42">
        <f t="shared" si="313"/>
        <v>-339.284728374</v>
      </c>
      <c r="N1459">
        <f t="shared" si="314"/>
        <v>151.27020000000002</v>
      </c>
      <c r="O1459">
        <f t="shared" si="315"/>
        <v>0.52833600000000003</v>
      </c>
      <c r="P1459" s="43">
        <f t="shared" si="316"/>
        <v>151.79853600000001</v>
      </c>
      <c r="Q1459" s="44">
        <f t="shared" si="317"/>
        <v>-244.89107400000003</v>
      </c>
      <c r="R1459" t="str">
        <f t="shared" si="318"/>
        <v>Braking</v>
      </c>
      <c r="S1459">
        <f t="shared" si="319"/>
        <v>182.15824320000002</v>
      </c>
    </row>
    <row r="1460" spans="2:19" x14ac:dyDescent="0.3">
      <c r="B1460" s="25" t="s">
        <v>13</v>
      </c>
      <c r="C1460" s="25">
        <v>1452</v>
      </c>
      <c r="D1460" s="25">
        <v>430</v>
      </c>
      <c r="E1460" s="24">
        <v>0</v>
      </c>
      <c r="F1460" s="15">
        <f t="shared" si="320"/>
        <v>-0.16666666666666666</v>
      </c>
      <c r="G1460" s="15">
        <f t="shared" si="308"/>
        <v>-0.6</v>
      </c>
      <c r="H1460">
        <f t="shared" si="309"/>
        <v>0</v>
      </c>
      <c r="I1460">
        <f t="shared" si="310"/>
        <v>0</v>
      </c>
      <c r="J1460">
        <f t="shared" si="321"/>
        <v>0</v>
      </c>
      <c r="K1460">
        <f t="shared" si="311"/>
        <v>0</v>
      </c>
      <c r="L1460">
        <f t="shared" si="312"/>
        <v>0</v>
      </c>
      <c r="M1460" s="42">
        <f t="shared" si="313"/>
        <v>0</v>
      </c>
      <c r="N1460">
        <f t="shared" si="314"/>
        <v>151.27020000000002</v>
      </c>
      <c r="O1460">
        <f t="shared" si="315"/>
        <v>0</v>
      </c>
      <c r="P1460" s="43">
        <f t="shared" si="316"/>
        <v>151.27020000000002</v>
      </c>
      <c r="Q1460" s="44">
        <f t="shared" si="317"/>
        <v>0</v>
      </c>
      <c r="R1460" t="str">
        <f t="shared" si="318"/>
        <v>Braking</v>
      </c>
      <c r="S1460">
        <f t="shared" si="319"/>
        <v>0</v>
      </c>
    </row>
    <row r="1461" spans="2:19" x14ac:dyDescent="0.3">
      <c r="B1461" s="25" t="s">
        <v>13</v>
      </c>
      <c r="C1461" s="25">
        <v>1453</v>
      </c>
      <c r="D1461" s="25">
        <v>431</v>
      </c>
      <c r="E1461" s="24">
        <v>0</v>
      </c>
      <c r="F1461" s="15">
        <f t="shared" si="320"/>
        <v>0</v>
      </c>
      <c r="G1461" s="15">
        <f t="shared" si="308"/>
        <v>0</v>
      </c>
      <c r="H1461">
        <f t="shared" si="309"/>
        <v>0</v>
      </c>
      <c r="I1461">
        <f t="shared" si="310"/>
        <v>0</v>
      </c>
      <c r="J1461">
        <f t="shared" si="321"/>
        <v>0</v>
      </c>
      <c r="K1461">
        <f t="shared" si="311"/>
        <v>0</v>
      </c>
      <c r="L1461">
        <f t="shared" si="312"/>
        <v>0</v>
      </c>
      <c r="M1461" s="42">
        <f t="shared" si="313"/>
        <v>0</v>
      </c>
      <c r="N1461">
        <f t="shared" si="314"/>
        <v>151.27020000000002</v>
      </c>
      <c r="O1461">
        <f t="shared" si="315"/>
        <v>0</v>
      </c>
      <c r="P1461" s="43">
        <f t="shared" si="316"/>
        <v>151.27020000000002</v>
      </c>
      <c r="Q1461" s="44">
        <f t="shared" si="317"/>
        <v>0</v>
      </c>
      <c r="R1461" t="str">
        <f t="shared" si="318"/>
        <v>None</v>
      </c>
      <c r="S1461">
        <f t="shared" si="319"/>
        <v>0</v>
      </c>
    </row>
    <row r="1462" spans="2:19" x14ac:dyDescent="0.3">
      <c r="B1462" s="25" t="s">
        <v>13</v>
      </c>
      <c r="C1462" s="25">
        <v>1454</v>
      </c>
      <c r="D1462" s="25">
        <v>432</v>
      </c>
      <c r="E1462" s="24">
        <v>0</v>
      </c>
      <c r="F1462" s="15">
        <f t="shared" si="320"/>
        <v>0</v>
      </c>
      <c r="G1462" s="15">
        <f t="shared" si="308"/>
        <v>0</v>
      </c>
      <c r="H1462">
        <f t="shared" si="309"/>
        <v>0</v>
      </c>
      <c r="I1462">
        <f t="shared" si="310"/>
        <v>0</v>
      </c>
      <c r="J1462">
        <f t="shared" si="321"/>
        <v>0</v>
      </c>
      <c r="K1462">
        <f t="shared" si="311"/>
        <v>0</v>
      </c>
      <c r="L1462">
        <f t="shared" si="312"/>
        <v>0</v>
      </c>
      <c r="M1462" s="42">
        <f t="shared" si="313"/>
        <v>0</v>
      </c>
      <c r="N1462">
        <f t="shared" si="314"/>
        <v>151.27020000000002</v>
      </c>
      <c r="O1462">
        <f t="shared" si="315"/>
        <v>0</v>
      </c>
      <c r="P1462" s="43">
        <f t="shared" si="316"/>
        <v>151.27020000000002</v>
      </c>
      <c r="Q1462" s="44">
        <f t="shared" si="317"/>
        <v>0</v>
      </c>
      <c r="R1462" t="str">
        <f t="shared" si="318"/>
        <v>None</v>
      </c>
      <c r="S1462">
        <f t="shared" si="319"/>
        <v>0</v>
      </c>
    </row>
    <row r="1463" spans="2:19" x14ac:dyDescent="0.3">
      <c r="B1463" s="25" t="s">
        <v>13</v>
      </c>
      <c r="C1463" s="25">
        <v>1455</v>
      </c>
      <c r="D1463" s="25">
        <v>433</v>
      </c>
      <c r="E1463" s="24">
        <v>0</v>
      </c>
      <c r="F1463" s="15">
        <f t="shared" si="320"/>
        <v>0</v>
      </c>
      <c r="G1463" s="15">
        <f t="shared" si="308"/>
        <v>0</v>
      </c>
      <c r="H1463">
        <f t="shared" si="309"/>
        <v>0</v>
      </c>
      <c r="I1463">
        <f t="shared" si="310"/>
        <v>0</v>
      </c>
      <c r="J1463">
        <f t="shared" si="321"/>
        <v>0</v>
      </c>
      <c r="K1463">
        <f t="shared" si="311"/>
        <v>0</v>
      </c>
      <c r="L1463">
        <f t="shared" si="312"/>
        <v>0</v>
      </c>
      <c r="M1463" s="42">
        <f t="shared" si="313"/>
        <v>0</v>
      </c>
      <c r="N1463">
        <f t="shared" si="314"/>
        <v>151.27020000000002</v>
      </c>
      <c r="O1463">
        <f t="shared" si="315"/>
        <v>0</v>
      </c>
      <c r="P1463" s="43">
        <f t="shared" si="316"/>
        <v>151.27020000000002</v>
      </c>
      <c r="Q1463" s="44">
        <f t="shared" si="317"/>
        <v>0</v>
      </c>
      <c r="R1463" t="str">
        <f t="shared" si="318"/>
        <v>None</v>
      </c>
      <c r="S1463">
        <f t="shared" si="319"/>
        <v>0</v>
      </c>
    </row>
    <row r="1464" spans="2:19" x14ac:dyDescent="0.3">
      <c r="B1464" s="25" t="s">
        <v>13</v>
      </c>
      <c r="C1464" s="25">
        <v>1456</v>
      </c>
      <c r="D1464" s="25">
        <v>434</v>
      </c>
      <c r="E1464" s="24">
        <v>0</v>
      </c>
      <c r="F1464" s="15">
        <f t="shared" si="320"/>
        <v>0</v>
      </c>
      <c r="G1464" s="15">
        <f t="shared" si="308"/>
        <v>0</v>
      </c>
      <c r="H1464">
        <f t="shared" si="309"/>
        <v>0</v>
      </c>
      <c r="I1464">
        <f t="shared" si="310"/>
        <v>0</v>
      </c>
      <c r="J1464">
        <f t="shared" si="321"/>
        <v>0</v>
      </c>
      <c r="K1464">
        <f t="shared" si="311"/>
        <v>0</v>
      </c>
      <c r="L1464">
        <f t="shared" si="312"/>
        <v>0</v>
      </c>
      <c r="M1464" s="42">
        <f t="shared" si="313"/>
        <v>0</v>
      </c>
      <c r="N1464">
        <f t="shared" si="314"/>
        <v>151.27020000000002</v>
      </c>
      <c r="O1464">
        <f t="shared" si="315"/>
        <v>0</v>
      </c>
      <c r="P1464" s="43">
        <f t="shared" si="316"/>
        <v>151.27020000000002</v>
      </c>
      <c r="Q1464" s="44">
        <f t="shared" si="317"/>
        <v>0</v>
      </c>
      <c r="R1464" t="str">
        <f t="shared" si="318"/>
        <v>None</v>
      </c>
      <c r="S1464">
        <f t="shared" si="319"/>
        <v>0</v>
      </c>
    </row>
    <row r="1465" spans="2:19" x14ac:dyDescent="0.3">
      <c r="B1465" s="25" t="s">
        <v>13</v>
      </c>
      <c r="C1465" s="25">
        <v>1457</v>
      </c>
      <c r="D1465" s="25">
        <v>435</v>
      </c>
      <c r="E1465" s="24">
        <v>0</v>
      </c>
      <c r="F1465" s="15">
        <f t="shared" si="320"/>
        <v>0</v>
      </c>
      <c r="G1465" s="15">
        <f t="shared" si="308"/>
        <v>0</v>
      </c>
      <c r="H1465">
        <f t="shared" si="309"/>
        <v>0</v>
      </c>
      <c r="I1465">
        <f t="shared" si="310"/>
        <v>0</v>
      </c>
      <c r="J1465">
        <f t="shared" si="321"/>
        <v>0</v>
      </c>
      <c r="K1465">
        <f t="shared" si="311"/>
        <v>0</v>
      </c>
      <c r="L1465">
        <f t="shared" si="312"/>
        <v>0</v>
      </c>
      <c r="M1465" s="42">
        <f t="shared" si="313"/>
        <v>0</v>
      </c>
      <c r="N1465">
        <f t="shared" si="314"/>
        <v>151.27020000000002</v>
      </c>
      <c r="O1465">
        <f t="shared" si="315"/>
        <v>0</v>
      </c>
      <c r="P1465" s="43">
        <f t="shared" si="316"/>
        <v>151.27020000000002</v>
      </c>
      <c r="Q1465" s="44">
        <f t="shared" si="317"/>
        <v>0</v>
      </c>
      <c r="R1465" t="str">
        <f t="shared" si="318"/>
        <v>None</v>
      </c>
      <c r="S1465">
        <f t="shared" si="319"/>
        <v>0</v>
      </c>
    </row>
    <row r="1466" spans="2:19" x14ac:dyDescent="0.3">
      <c r="B1466" s="25" t="s">
        <v>13</v>
      </c>
      <c r="C1466" s="25">
        <v>1458</v>
      </c>
      <c r="D1466" s="25">
        <v>436</v>
      </c>
      <c r="E1466" s="24">
        <v>0</v>
      </c>
      <c r="F1466" s="15">
        <f t="shared" si="320"/>
        <v>0</v>
      </c>
      <c r="G1466" s="15">
        <f t="shared" si="308"/>
        <v>0</v>
      </c>
      <c r="H1466">
        <f t="shared" si="309"/>
        <v>0</v>
      </c>
      <c r="I1466">
        <f t="shared" si="310"/>
        <v>0</v>
      </c>
      <c r="J1466">
        <f t="shared" si="321"/>
        <v>0</v>
      </c>
      <c r="K1466">
        <f t="shared" si="311"/>
        <v>0</v>
      </c>
      <c r="L1466">
        <f t="shared" si="312"/>
        <v>0</v>
      </c>
      <c r="M1466" s="42">
        <f t="shared" si="313"/>
        <v>0</v>
      </c>
      <c r="N1466">
        <f t="shared" si="314"/>
        <v>151.27020000000002</v>
      </c>
      <c r="O1466">
        <f t="shared" si="315"/>
        <v>0</v>
      </c>
      <c r="P1466" s="43">
        <f t="shared" si="316"/>
        <v>151.27020000000002</v>
      </c>
      <c r="Q1466" s="44">
        <f t="shared" si="317"/>
        <v>0</v>
      </c>
      <c r="R1466" t="str">
        <f t="shared" si="318"/>
        <v>None</v>
      </c>
      <c r="S1466">
        <f t="shared" si="319"/>
        <v>0</v>
      </c>
    </row>
    <row r="1467" spans="2:19" x14ac:dyDescent="0.3">
      <c r="B1467" s="25" t="s">
        <v>13</v>
      </c>
      <c r="C1467" s="25">
        <v>1459</v>
      </c>
      <c r="D1467" s="25">
        <v>437</v>
      </c>
      <c r="E1467" s="24">
        <v>0</v>
      </c>
      <c r="F1467" s="15">
        <f t="shared" si="320"/>
        <v>0</v>
      </c>
      <c r="G1467" s="15">
        <f t="shared" si="308"/>
        <v>0</v>
      </c>
      <c r="H1467">
        <f t="shared" si="309"/>
        <v>0</v>
      </c>
      <c r="I1467">
        <f t="shared" si="310"/>
        <v>0</v>
      </c>
      <c r="J1467">
        <f t="shared" si="321"/>
        <v>0</v>
      </c>
      <c r="K1467">
        <f t="shared" si="311"/>
        <v>0</v>
      </c>
      <c r="L1467">
        <f t="shared" si="312"/>
        <v>0</v>
      </c>
      <c r="M1467" s="42">
        <f t="shared" si="313"/>
        <v>0</v>
      </c>
      <c r="N1467">
        <f t="shared" si="314"/>
        <v>151.27020000000002</v>
      </c>
      <c r="O1467">
        <f t="shared" si="315"/>
        <v>0</v>
      </c>
      <c r="P1467" s="43">
        <f t="shared" si="316"/>
        <v>151.27020000000002</v>
      </c>
      <c r="Q1467" s="44">
        <f t="shared" si="317"/>
        <v>0</v>
      </c>
      <c r="R1467" t="str">
        <f t="shared" si="318"/>
        <v>None</v>
      </c>
      <c r="S1467">
        <f t="shared" si="319"/>
        <v>0</v>
      </c>
    </row>
    <row r="1468" spans="2:19" x14ac:dyDescent="0.3">
      <c r="B1468" s="25" t="s">
        <v>13</v>
      </c>
      <c r="C1468" s="25">
        <v>1460</v>
      </c>
      <c r="D1468" s="25">
        <v>438</v>
      </c>
      <c r="E1468" s="24">
        <v>0</v>
      </c>
      <c r="F1468" s="15">
        <f t="shared" si="320"/>
        <v>0</v>
      </c>
      <c r="G1468" s="15">
        <f t="shared" si="308"/>
        <v>0</v>
      </c>
      <c r="H1468">
        <f t="shared" si="309"/>
        <v>0</v>
      </c>
      <c r="I1468">
        <f t="shared" si="310"/>
        <v>0</v>
      </c>
      <c r="J1468">
        <f t="shared" si="321"/>
        <v>0</v>
      </c>
      <c r="K1468">
        <f t="shared" si="311"/>
        <v>0</v>
      </c>
      <c r="L1468">
        <f t="shared" si="312"/>
        <v>0</v>
      </c>
      <c r="M1468" s="42">
        <f t="shared" si="313"/>
        <v>0</v>
      </c>
      <c r="N1468">
        <f t="shared" si="314"/>
        <v>151.27020000000002</v>
      </c>
      <c r="O1468">
        <f t="shared" si="315"/>
        <v>0</v>
      </c>
      <c r="P1468" s="43">
        <f t="shared" si="316"/>
        <v>151.27020000000002</v>
      </c>
      <c r="Q1468" s="44">
        <f t="shared" si="317"/>
        <v>0</v>
      </c>
      <c r="R1468" t="str">
        <f t="shared" si="318"/>
        <v>None</v>
      </c>
      <c r="S1468">
        <f t="shared" si="319"/>
        <v>0</v>
      </c>
    </row>
    <row r="1469" spans="2:19" x14ac:dyDescent="0.3">
      <c r="B1469" s="25" t="s">
        <v>13</v>
      </c>
      <c r="C1469" s="25">
        <v>1461</v>
      </c>
      <c r="D1469" s="25">
        <v>439</v>
      </c>
      <c r="E1469" s="24">
        <v>0</v>
      </c>
      <c r="F1469" s="15">
        <f t="shared" si="320"/>
        <v>0</v>
      </c>
      <c r="G1469" s="15">
        <f t="shared" si="308"/>
        <v>0</v>
      </c>
      <c r="H1469">
        <f t="shared" si="309"/>
        <v>0</v>
      </c>
      <c r="I1469">
        <f t="shared" si="310"/>
        <v>0</v>
      </c>
      <c r="J1469">
        <f t="shared" si="321"/>
        <v>0</v>
      </c>
      <c r="K1469">
        <f t="shared" si="311"/>
        <v>0</v>
      </c>
      <c r="L1469">
        <f t="shared" si="312"/>
        <v>0</v>
      </c>
      <c r="M1469" s="42">
        <f t="shared" si="313"/>
        <v>0</v>
      </c>
      <c r="N1469">
        <f t="shared" si="314"/>
        <v>151.27020000000002</v>
      </c>
      <c r="O1469">
        <f t="shared" si="315"/>
        <v>0</v>
      </c>
      <c r="P1469" s="43">
        <f t="shared" si="316"/>
        <v>151.27020000000002</v>
      </c>
      <c r="Q1469" s="44">
        <f t="shared" si="317"/>
        <v>0</v>
      </c>
      <c r="R1469" t="str">
        <f t="shared" si="318"/>
        <v>None</v>
      </c>
      <c r="S1469">
        <f t="shared" si="319"/>
        <v>0</v>
      </c>
    </row>
    <row r="1470" spans="2:19" x14ac:dyDescent="0.3">
      <c r="B1470" s="25" t="s">
        <v>13</v>
      </c>
      <c r="C1470" s="25">
        <v>1462</v>
      </c>
      <c r="D1470" s="25">
        <v>440</v>
      </c>
      <c r="E1470" s="24">
        <v>0</v>
      </c>
      <c r="F1470" s="15">
        <f t="shared" si="320"/>
        <v>0</v>
      </c>
      <c r="G1470" s="15">
        <f t="shared" si="308"/>
        <v>0</v>
      </c>
      <c r="H1470">
        <f t="shared" si="309"/>
        <v>0</v>
      </c>
      <c r="I1470">
        <f t="shared" si="310"/>
        <v>0</v>
      </c>
      <c r="J1470">
        <f t="shared" si="321"/>
        <v>0</v>
      </c>
      <c r="K1470">
        <f t="shared" si="311"/>
        <v>0</v>
      </c>
      <c r="L1470">
        <f t="shared" si="312"/>
        <v>0</v>
      </c>
      <c r="M1470" s="42">
        <f t="shared" si="313"/>
        <v>0</v>
      </c>
      <c r="N1470">
        <f t="shared" si="314"/>
        <v>151.27020000000002</v>
      </c>
      <c r="O1470">
        <f t="shared" si="315"/>
        <v>0</v>
      </c>
      <c r="P1470" s="43">
        <f t="shared" si="316"/>
        <v>151.27020000000002</v>
      </c>
      <c r="Q1470" s="44">
        <f t="shared" si="317"/>
        <v>0</v>
      </c>
      <c r="R1470" t="str">
        <f t="shared" si="318"/>
        <v>None</v>
      </c>
      <c r="S1470">
        <f t="shared" si="319"/>
        <v>0</v>
      </c>
    </row>
    <row r="1471" spans="2:19" x14ac:dyDescent="0.3">
      <c r="B1471" s="25" t="s">
        <v>13</v>
      </c>
      <c r="C1471" s="25">
        <v>1463</v>
      </c>
      <c r="D1471" s="25">
        <v>441</v>
      </c>
      <c r="E1471" s="24">
        <v>0</v>
      </c>
      <c r="F1471" s="15">
        <f t="shared" si="320"/>
        <v>0</v>
      </c>
      <c r="G1471" s="15">
        <f t="shared" si="308"/>
        <v>0</v>
      </c>
      <c r="H1471">
        <f t="shared" si="309"/>
        <v>0</v>
      </c>
      <c r="I1471">
        <f t="shared" si="310"/>
        <v>0</v>
      </c>
      <c r="J1471">
        <f t="shared" si="321"/>
        <v>0</v>
      </c>
      <c r="K1471">
        <f t="shared" si="311"/>
        <v>0</v>
      </c>
      <c r="L1471">
        <f t="shared" si="312"/>
        <v>0</v>
      </c>
      <c r="M1471" s="42">
        <f t="shared" si="313"/>
        <v>0</v>
      </c>
      <c r="N1471">
        <f t="shared" si="314"/>
        <v>151.27020000000002</v>
      </c>
      <c r="O1471">
        <f t="shared" si="315"/>
        <v>0</v>
      </c>
      <c r="P1471" s="43">
        <f t="shared" si="316"/>
        <v>151.27020000000002</v>
      </c>
      <c r="Q1471" s="44">
        <f t="shared" si="317"/>
        <v>0</v>
      </c>
      <c r="R1471" t="str">
        <f t="shared" si="318"/>
        <v>None</v>
      </c>
      <c r="S1471">
        <f t="shared" si="319"/>
        <v>0</v>
      </c>
    </row>
    <row r="1472" spans="2:19" x14ac:dyDescent="0.3">
      <c r="B1472" s="25" t="s">
        <v>13</v>
      </c>
      <c r="C1472" s="25">
        <v>1464</v>
      </c>
      <c r="D1472" s="25">
        <v>442</v>
      </c>
      <c r="E1472" s="24">
        <v>0</v>
      </c>
      <c r="F1472" s="15">
        <f t="shared" si="320"/>
        <v>0</v>
      </c>
      <c r="G1472" s="15">
        <f t="shared" si="308"/>
        <v>0</v>
      </c>
      <c r="H1472">
        <f t="shared" si="309"/>
        <v>0</v>
      </c>
      <c r="I1472">
        <f t="shared" si="310"/>
        <v>0</v>
      </c>
      <c r="J1472">
        <f t="shared" si="321"/>
        <v>0</v>
      </c>
      <c r="K1472">
        <f t="shared" si="311"/>
        <v>0</v>
      </c>
      <c r="L1472">
        <f t="shared" si="312"/>
        <v>0</v>
      </c>
      <c r="M1472" s="42">
        <f t="shared" si="313"/>
        <v>0</v>
      </c>
      <c r="N1472">
        <f t="shared" si="314"/>
        <v>151.27020000000002</v>
      </c>
      <c r="O1472">
        <f t="shared" si="315"/>
        <v>0</v>
      </c>
      <c r="P1472" s="43">
        <f t="shared" si="316"/>
        <v>151.27020000000002</v>
      </c>
      <c r="Q1472" s="44">
        <f t="shared" si="317"/>
        <v>0</v>
      </c>
      <c r="R1472" t="str">
        <f t="shared" si="318"/>
        <v>None</v>
      </c>
      <c r="S1472">
        <f t="shared" si="319"/>
        <v>0</v>
      </c>
    </row>
    <row r="1473" spans="2:19" x14ac:dyDescent="0.3">
      <c r="B1473" s="25" t="s">
        <v>13</v>
      </c>
      <c r="C1473" s="25">
        <v>1465</v>
      </c>
      <c r="D1473" s="25">
        <v>443</v>
      </c>
      <c r="E1473" s="24">
        <v>0</v>
      </c>
      <c r="F1473" s="15">
        <f t="shared" si="320"/>
        <v>0</v>
      </c>
      <c r="G1473" s="15">
        <f t="shared" si="308"/>
        <v>0</v>
      </c>
      <c r="H1473">
        <f t="shared" si="309"/>
        <v>0</v>
      </c>
      <c r="I1473">
        <f t="shared" si="310"/>
        <v>0</v>
      </c>
      <c r="J1473">
        <f t="shared" si="321"/>
        <v>0</v>
      </c>
      <c r="K1473">
        <f t="shared" si="311"/>
        <v>0</v>
      </c>
      <c r="L1473">
        <f t="shared" si="312"/>
        <v>0</v>
      </c>
      <c r="M1473" s="42">
        <f t="shared" si="313"/>
        <v>0</v>
      </c>
      <c r="N1473">
        <f t="shared" si="314"/>
        <v>151.27020000000002</v>
      </c>
      <c r="O1473">
        <f t="shared" si="315"/>
        <v>0</v>
      </c>
      <c r="P1473" s="43">
        <f t="shared" si="316"/>
        <v>151.27020000000002</v>
      </c>
      <c r="Q1473" s="44">
        <f t="shared" si="317"/>
        <v>0</v>
      </c>
      <c r="R1473" t="str">
        <f t="shared" si="318"/>
        <v>None</v>
      </c>
      <c r="S1473">
        <f t="shared" si="319"/>
        <v>0</v>
      </c>
    </row>
    <row r="1474" spans="2:19" x14ac:dyDescent="0.3">
      <c r="B1474" s="25" t="s">
        <v>13</v>
      </c>
      <c r="C1474" s="25">
        <v>1466</v>
      </c>
      <c r="D1474" s="25">
        <v>444</v>
      </c>
      <c r="E1474" s="24">
        <v>0</v>
      </c>
      <c r="F1474" s="15">
        <f t="shared" si="320"/>
        <v>0</v>
      </c>
      <c r="G1474" s="15">
        <f t="shared" si="308"/>
        <v>0</v>
      </c>
      <c r="H1474">
        <f t="shared" si="309"/>
        <v>0</v>
      </c>
      <c r="I1474">
        <f t="shared" si="310"/>
        <v>0</v>
      </c>
      <c r="J1474">
        <f t="shared" si="321"/>
        <v>0</v>
      </c>
      <c r="K1474">
        <f t="shared" si="311"/>
        <v>0</v>
      </c>
      <c r="L1474">
        <f t="shared" si="312"/>
        <v>0</v>
      </c>
      <c r="M1474" s="42">
        <f t="shared" si="313"/>
        <v>0</v>
      </c>
      <c r="N1474">
        <f t="shared" si="314"/>
        <v>151.27020000000002</v>
      </c>
      <c r="O1474">
        <f t="shared" si="315"/>
        <v>0</v>
      </c>
      <c r="P1474" s="43">
        <f t="shared" si="316"/>
        <v>151.27020000000002</v>
      </c>
      <c r="Q1474" s="44">
        <f t="shared" si="317"/>
        <v>0</v>
      </c>
      <c r="R1474" t="str">
        <f t="shared" si="318"/>
        <v>None</v>
      </c>
      <c r="S1474">
        <f t="shared" si="319"/>
        <v>0</v>
      </c>
    </row>
    <row r="1475" spans="2:19" x14ac:dyDescent="0.3">
      <c r="B1475" s="25" t="s">
        <v>13</v>
      </c>
      <c r="C1475" s="25">
        <v>1467</v>
      </c>
      <c r="D1475" s="25">
        <v>445</v>
      </c>
      <c r="E1475" s="24">
        <v>0</v>
      </c>
      <c r="F1475" s="15">
        <f t="shared" si="320"/>
        <v>0</v>
      </c>
      <c r="G1475" s="15">
        <f t="shared" si="308"/>
        <v>0</v>
      </c>
      <c r="H1475">
        <f t="shared" si="309"/>
        <v>0</v>
      </c>
      <c r="I1475">
        <f t="shared" si="310"/>
        <v>0</v>
      </c>
      <c r="J1475">
        <f t="shared" si="321"/>
        <v>0</v>
      </c>
      <c r="K1475">
        <f t="shared" si="311"/>
        <v>0</v>
      </c>
      <c r="L1475">
        <f t="shared" si="312"/>
        <v>0</v>
      </c>
      <c r="M1475" s="42">
        <f t="shared" si="313"/>
        <v>0</v>
      </c>
      <c r="N1475">
        <f t="shared" si="314"/>
        <v>151.27020000000002</v>
      </c>
      <c r="O1475">
        <f t="shared" si="315"/>
        <v>0</v>
      </c>
      <c r="P1475" s="43">
        <f t="shared" si="316"/>
        <v>151.27020000000002</v>
      </c>
      <c r="Q1475" s="44">
        <f t="shared" si="317"/>
        <v>0</v>
      </c>
      <c r="R1475" t="str">
        <f t="shared" si="318"/>
        <v>None</v>
      </c>
      <c r="S1475">
        <f t="shared" si="319"/>
        <v>0</v>
      </c>
    </row>
    <row r="1476" spans="2:19" x14ac:dyDescent="0.3">
      <c r="B1476" s="25" t="s">
        <v>13</v>
      </c>
      <c r="C1476" s="25">
        <v>1468</v>
      </c>
      <c r="D1476" s="25">
        <v>446</v>
      </c>
      <c r="E1476" s="24">
        <v>0</v>
      </c>
      <c r="F1476" s="15">
        <f t="shared" si="320"/>
        <v>0</v>
      </c>
      <c r="G1476" s="15">
        <f t="shared" si="308"/>
        <v>0</v>
      </c>
      <c r="H1476">
        <f t="shared" si="309"/>
        <v>0</v>
      </c>
      <c r="I1476">
        <f t="shared" si="310"/>
        <v>0</v>
      </c>
      <c r="J1476">
        <f t="shared" si="321"/>
        <v>0</v>
      </c>
      <c r="K1476">
        <f t="shared" si="311"/>
        <v>0</v>
      </c>
      <c r="L1476">
        <f t="shared" si="312"/>
        <v>0</v>
      </c>
      <c r="M1476" s="42">
        <f t="shared" si="313"/>
        <v>0</v>
      </c>
      <c r="N1476">
        <f t="shared" si="314"/>
        <v>151.27020000000002</v>
      </c>
      <c r="O1476">
        <f t="shared" si="315"/>
        <v>0</v>
      </c>
      <c r="P1476" s="43">
        <f t="shared" si="316"/>
        <v>151.27020000000002</v>
      </c>
      <c r="Q1476" s="44">
        <f t="shared" si="317"/>
        <v>0</v>
      </c>
      <c r="R1476" t="str">
        <f t="shared" si="318"/>
        <v>None</v>
      </c>
      <c r="S1476">
        <f t="shared" si="319"/>
        <v>0</v>
      </c>
    </row>
    <row r="1477" spans="2:19" x14ac:dyDescent="0.3">
      <c r="B1477" s="25" t="s">
        <v>13</v>
      </c>
      <c r="C1477" s="25">
        <v>1469</v>
      </c>
      <c r="D1477" s="25">
        <v>447</v>
      </c>
      <c r="E1477" s="24">
        <v>0</v>
      </c>
      <c r="F1477" s="15">
        <f t="shared" si="320"/>
        <v>0</v>
      </c>
      <c r="G1477" s="15">
        <f t="shared" si="308"/>
        <v>0</v>
      </c>
      <c r="H1477">
        <f t="shared" si="309"/>
        <v>0</v>
      </c>
      <c r="I1477">
        <f t="shared" si="310"/>
        <v>0</v>
      </c>
      <c r="J1477">
        <f t="shared" si="321"/>
        <v>0</v>
      </c>
      <c r="K1477">
        <f t="shared" si="311"/>
        <v>0</v>
      </c>
      <c r="L1477">
        <f t="shared" si="312"/>
        <v>0</v>
      </c>
      <c r="M1477" s="42">
        <f t="shared" si="313"/>
        <v>0</v>
      </c>
      <c r="N1477">
        <f t="shared" si="314"/>
        <v>151.27020000000002</v>
      </c>
      <c r="O1477">
        <f t="shared" si="315"/>
        <v>0</v>
      </c>
      <c r="P1477" s="43">
        <f t="shared" si="316"/>
        <v>151.27020000000002</v>
      </c>
      <c r="Q1477" s="44">
        <f t="shared" si="317"/>
        <v>0</v>
      </c>
      <c r="R1477" t="str">
        <f t="shared" si="318"/>
        <v>None</v>
      </c>
      <c r="S1477">
        <f t="shared" si="319"/>
        <v>0</v>
      </c>
    </row>
    <row r="1478" spans="2:19" x14ac:dyDescent="0.3">
      <c r="B1478" s="25" t="s">
        <v>13</v>
      </c>
      <c r="C1478" s="25">
        <v>1470</v>
      </c>
      <c r="D1478" s="25">
        <v>448</v>
      </c>
      <c r="E1478" s="24">
        <v>0</v>
      </c>
      <c r="F1478" s="15">
        <f t="shared" si="320"/>
        <v>0</v>
      </c>
      <c r="G1478" s="15">
        <f t="shared" si="308"/>
        <v>0</v>
      </c>
      <c r="H1478">
        <f t="shared" si="309"/>
        <v>0</v>
      </c>
      <c r="I1478">
        <f t="shared" si="310"/>
        <v>0</v>
      </c>
      <c r="J1478">
        <f t="shared" si="321"/>
        <v>0</v>
      </c>
      <c r="K1478">
        <f t="shared" si="311"/>
        <v>0</v>
      </c>
      <c r="L1478">
        <f t="shared" si="312"/>
        <v>0</v>
      </c>
      <c r="M1478" s="42">
        <f t="shared" si="313"/>
        <v>0</v>
      </c>
      <c r="N1478">
        <f t="shared" si="314"/>
        <v>151.27020000000002</v>
      </c>
      <c r="O1478">
        <f t="shared" si="315"/>
        <v>0</v>
      </c>
      <c r="P1478" s="43">
        <f t="shared" si="316"/>
        <v>151.27020000000002</v>
      </c>
      <c r="Q1478" s="44">
        <f t="shared" si="317"/>
        <v>0</v>
      </c>
      <c r="R1478" t="str">
        <f t="shared" si="318"/>
        <v>None</v>
      </c>
      <c r="S1478">
        <f t="shared" si="319"/>
        <v>0</v>
      </c>
    </row>
    <row r="1479" spans="2:19" x14ac:dyDescent="0.3">
      <c r="B1479" s="25" t="s">
        <v>13</v>
      </c>
      <c r="C1479" s="25">
        <v>1471</v>
      </c>
      <c r="D1479" s="25">
        <v>449</v>
      </c>
      <c r="E1479" s="24">
        <v>0</v>
      </c>
      <c r="F1479" s="15">
        <f t="shared" si="320"/>
        <v>0</v>
      </c>
      <c r="G1479" s="15">
        <f t="shared" si="308"/>
        <v>0</v>
      </c>
      <c r="H1479">
        <f t="shared" si="309"/>
        <v>0</v>
      </c>
      <c r="I1479">
        <f t="shared" si="310"/>
        <v>0</v>
      </c>
      <c r="J1479">
        <f t="shared" si="321"/>
        <v>0</v>
      </c>
      <c r="K1479">
        <f t="shared" si="311"/>
        <v>0</v>
      </c>
      <c r="L1479">
        <f t="shared" si="312"/>
        <v>0</v>
      </c>
      <c r="M1479" s="42">
        <f t="shared" si="313"/>
        <v>0</v>
      </c>
      <c r="N1479">
        <f t="shared" si="314"/>
        <v>151.27020000000002</v>
      </c>
      <c r="O1479">
        <f t="shared" si="315"/>
        <v>0</v>
      </c>
      <c r="P1479" s="43">
        <f t="shared" si="316"/>
        <v>151.27020000000002</v>
      </c>
      <c r="Q1479" s="44">
        <f t="shared" si="317"/>
        <v>0</v>
      </c>
      <c r="R1479" t="str">
        <f t="shared" si="318"/>
        <v>None</v>
      </c>
      <c r="S1479">
        <f t="shared" si="319"/>
        <v>0</v>
      </c>
    </row>
    <row r="1480" spans="2:19" x14ac:dyDescent="0.3">
      <c r="B1480" s="25" t="s">
        <v>13</v>
      </c>
      <c r="C1480" s="25">
        <v>1472</v>
      </c>
      <c r="D1480" s="25">
        <v>450</v>
      </c>
      <c r="E1480" s="24">
        <v>0</v>
      </c>
      <c r="F1480" s="15">
        <f t="shared" si="320"/>
        <v>0</v>
      </c>
      <c r="G1480" s="15">
        <f t="shared" si="308"/>
        <v>0</v>
      </c>
      <c r="H1480">
        <f t="shared" si="309"/>
        <v>0</v>
      </c>
      <c r="I1480">
        <f t="shared" si="310"/>
        <v>0</v>
      </c>
      <c r="J1480">
        <f t="shared" si="321"/>
        <v>0</v>
      </c>
      <c r="K1480">
        <f t="shared" si="311"/>
        <v>0</v>
      </c>
      <c r="L1480">
        <f t="shared" si="312"/>
        <v>0</v>
      </c>
      <c r="M1480" s="42">
        <f t="shared" si="313"/>
        <v>0</v>
      </c>
      <c r="N1480">
        <f t="shared" si="314"/>
        <v>151.27020000000002</v>
      </c>
      <c r="O1480">
        <f t="shared" si="315"/>
        <v>0</v>
      </c>
      <c r="P1480" s="43">
        <f t="shared" si="316"/>
        <v>151.27020000000002</v>
      </c>
      <c r="Q1480" s="44">
        <f t="shared" si="317"/>
        <v>0</v>
      </c>
      <c r="R1480" t="str">
        <f t="shared" si="318"/>
        <v>None</v>
      </c>
      <c r="S1480">
        <f t="shared" si="319"/>
        <v>0</v>
      </c>
    </row>
    <row r="1481" spans="2:19" x14ac:dyDescent="0.3">
      <c r="B1481" s="25" t="s">
        <v>13</v>
      </c>
      <c r="C1481" s="25">
        <v>1473</v>
      </c>
      <c r="D1481" s="25">
        <v>451</v>
      </c>
      <c r="E1481" s="24">
        <v>0</v>
      </c>
      <c r="F1481" s="15">
        <f t="shared" si="320"/>
        <v>0</v>
      </c>
      <c r="G1481" s="15">
        <f t="shared" ref="G1481:G1544" si="322">SUM((F1481*3.6^2)/3.6)</f>
        <v>0</v>
      </c>
      <c r="H1481">
        <f t="shared" ref="H1481:H1544" si="323">SUM(0.5*1.223*E1481^2*0.3*2)</f>
        <v>0</v>
      </c>
      <c r="I1481">
        <f t="shared" ref="I1481:I1544" si="324">SUM(H1481*(0.5*F1481*C1481^2))</f>
        <v>0</v>
      </c>
      <c r="J1481">
        <f t="shared" si="321"/>
        <v>0</v>
      </c>
      <c r="K1481">
        <f t="shared" ref="K1481:K1544" si="325">SUM(1285*9.81*J1481)</f>
        <v>0</v>
      </c>
      <c r="L1481">
        <f t="shared" ref="L1481:L1544" si="326">SUM(0.5*1285*E1481^2)</f>
        <v>0</v>
      </c>
      <c r="M1481" s="42">
        <f t="shared" ref="M1481:M1544" si="327">SUM((I1481+K1481+L1481)/1000)</f>
        <v>0</v>
      </c>
      <c r="N1481">
        <f t="shared" ref="N1481:N1544" si="328">SUM(1285*0.012*9.81)</f>
        <v>151.27020000000002</v>
      </c>
      <c r="O1481">
        <f t="shared" ref="O1481:O1544" si="329">SUM(0.5*2*0.3*1.223*E1481^2)</f>
        <v>0</v>
      </c>
      <c r="P1481" s="43">
        <f t="shared" ref="P1481:P1544" si="330">SUM(N1481+O1481)</f>
        <v>151.27020000000002</v>
      </c>
      <c r="Q1481" s="44">
        <f t="shared" ref="Q1481:Q1544" si="331">SUM(I1481/C1481)</f>
        <v>0</v>
      </c>
      <c r="R1481" t="str">
        <f t="shared" ref="R1481:R1544" si="332">IF(F1481&gt;0, "Accelerating", IF(F1481&lt;0, "Braking", IF(F1481=0, "None")))</f>
        <v>None</v>
      </c>
      <c r="S1481">
        <f t="shared" ref="S1481:S1544" si="333">SUM(P1481*E1481)</f>
        <v>0</v>
      </c>
    </row>
    <row r="1482" spans="2:19" x14ac:dyDescent="0.3">
      <c r="B1482" s="25" t="s">
        <v>13</v>
      </c>
      <c r="C1482" s="25">
        <v>1474</v>
      </c>
      <c r="D1482" s="25">
        <v>452</v>
      </c>
      <c r="E1482" s="24">
        <v>0</v>
      </c>
      <c r="F1482" s="15">
        <f t="shared" ref="F1482:F1545" si="334">($E1483-$E1481)/2/3.6</f>
        <v>0</v>
      </c>
      <c r="G1482" s="15">
        <f t="shared" si="322"/>
        <v>0</v>
      </c>
      <c r="H1482">
        <f t="shared" si="323"/>
        <v>0</v>
      </c>
      <c r="I1482">
        <f t="shared" si="324"/>
        <v>0</v>
      </c>
      <c r="J1482">
        <f t="shared" ref="J1482:J1545" si="335">SUM(E1482*(C1482-C1481))</f>
        <v>0</v>
      </c>
      <c r="K1482">
        <f t="shared" si="325"/>
        <v>0</v>
      </c>
      <c r="L1482">
        <f t="shared" si="326"/>
        <v>0</v>
      </c>
      <c r="M1482" s="42">
        <f t="shared" si="327"/>
        <v>0</v>
      </c>
      <c r="N1482">
        <f t="shared" si="328"/>
        <v>151.27020000000002</v>
      </c>
      <c r="O1482">
        <f t="shared" si="329"/>
        <v>0</v>
      </c>
      <c r="P1482" s="43">
        <f t="shared" si="330"/>
        <v>151.27020000000002</v>
      </c>
      <c r="Q1482" s="44">
        <f t="shared" si="331"/>
        <v>0</v>
      </c>
      <c r="R1482" t="str">
        <f t="shared" si="332"/>
        <v>None</v>
      </c>
      <c r="S1482">
        <f t="shared" si="333"/>
        <v>0</v>
      </c>
    </row>
    <row r="1483" spans="2:19" x14ac:dyDescent="0.3">
      <c r="B1483" s="25" t="s">
        <v>13</v>
      </c>
      <c r="C1483" s="25">
        <v>1475</v>
      </c>
      <c r="D1483" s="25">
        <v>453</v>
      </c>
      <c r="E1483" s="24">
        <v>0</v>
      </c>
      <c r="F1483" s="15">
        <f t="shared" si="334"/>
        <v>0</v>
      </c>
      <c r="G1483" s="15">
        <f t="shared" si="322"/>
        <v>0</v>
      </c>
      <c r="H1483">
        <f t="shared" si="323"/>
        <v>0</v>
      </c>
      <c r="I1483">
        <f t="shared" si="324"/>
        <v>0</v>
      </c>
      <c r="J1483">
        <f t="shared" si="335"/>
        <v>0</v>
      </c>
      <c r="K1483">
        <f t="shared" si="325"/>
        <v>0</v>
      </c>
      <c r="L1483">
        <f t="shared" si="326"/>
        <v>0</v>
      </c>
      <c r="M1483" s="42">
        <f t="shared" si="327"/>
        <v>0</v>
      </c>
      <c r="N1483">
        <f t="shared" si="328"/>
        <v>151.27020000000002</v>
      </c>
      <c r="O1483">
        <f t="shared" si="329"/>
        <v>0</v>
      </c>
      <c r="P1483" s="43">
        <f t="shared" si="330"/>
        <v>151.27020000000002</v>
      </c>
      <c r="Q1483" s="44">
        <f t="shared" si="331"/>
        <v>0</v>
      </c>
      <c r="R1483" t="str">
        <f t="shared" si="332"/>
        <v>None</v>
      </c>
      <c r="S1483">
        <f t="shared" si="333"/>
        <v>0</v>
      </c>
    </row>
    <row r="1484" spans="2:19" x14ac:dyDescent="0.3">
      <c r="B1484" s="25" t="s">
        <v>13</v>
      </c>
      <c r="C1484" s="25">
        <v>1476</v>
      </c>
      <c r="D1484" s="25">
        <v>454</v>
      </c>
      <c r="E1484" s="24">
        <v>0</v>
      </c>
      <c r="F1484" s="15">
        <f t="shared" si="334"/>
        <v>0</v>
      </c>
      <c r="G1484" s="15">
        <f t="shared" si="322"/>
        <v>0</v>
      </c>
      <c r="H1484">
        <f t="shared" si="323"/>
        <v>0</v>
      </c>
      <c r="I1484">
        <f t="shared" si="324"/>
        <v>0</v>
      </c>
      <c r="J1484">
        <f t="shared" si="335"/>
        <v>0</v>
      </c>
      <c r="K1484">
        <f t="shared" si="325"/>
        <v>0</v>
      </c>
      <c r="L1484">
        <f t="shared" si="326"/>
        <v>0</v>
      </c>
      <c r="M1484" s="42">
        <f t="shared" si="327"/>
        <v>0</v>
      </c>
      <c r="N1484">
        <f t="shared" si="328"/>
        <v>151.27020000000002</v>
      </c>
      <c r="O1484">
        <f t="shared" si="329"/>
        <v>0</v>
      </c>
      <c r="P1484" s="43">
        <f t="shared" si="330"/>
        <v>151.27020000000002</v>
      </c>
      <c r="Q1484" s="44">
        <f t="shared" si="331"/>
        <v>0</v>
      </c>
      <c r="R1484" t="str">
        <f t="shared" si="332"/>
        <v>None</v>
      </c>
      <c r="S1484">
        <f t="shared" si="333"/>
        <v>0</v>
      </c>
    </row>
    <row r="1485" spans="2:19" x14ac:dyDescent="0.3">
      <c r="B1485" s="25" t="s">
        <v>13</v>
      </c>
      <c r="C1485" s="25">
        <v>1477</v>
      </c>
      <c r="D1485" s="25">
        <v>455</v>
      </c>
      <c r="E1485" s="24">
        <v>0</v>
      </c>
      <c r="F1485" s="15">
        <f t="shared" si="334"/>
        <v>0</v>
      </c>
      <c r="G1485" s="15">
        <f t="shared" si="322"/>
        <v>0</v>
      </c>
      <c r="H1485">
        <f t="shared" si="323"/>
        <v>0</v>
      </c>
      <c r="I1485">
        <f t="shared" si="324"/>
        <v>0</v>
      </c>
      <c r="J1485">
        <f t="shared" si="335"/>
        <v>0</v>
      </c>
      <c r="K1485">
        <f t="shared" si="325"/>
        <v>0</v>
      </c>
      <c r="L1485">
        <f t="shared" si="326"/>
        <v>0</v>
      </c>
      <c r="M1485" s="42">
        <f t="shared" si="327"/>
        <v>0</v>
      </c>
      <c r="N1485">
        <f t="shared" si="328"/>
        <v>151.27020000000002</v>
      </c>
      <c r="O1485">
        <f t="shared" si="329"/>
        <v>0</v>
      </c>
      <c r="P1485" s="43">
        <f t="shared" si="330"/>
        <v>151.27020000000002</v>
      </c>
      <c r="Q1485" s="44">
        <f t="shared" si="331"/>
        <v>0</v>
      </c>
      <c r="R1485" t="str">
        <f t="shared" si="332"/>
        <v>None</v>
      </c>
      <c r="S1485">
        <f t="shared" si="333"/>
        <v>0</v>
      </c>
    </row>
    <row r="1486" spans="2:19" x14ac:dyDescent="0.3">
      <c r="B1486" s="23" t="s">
        <v>14</v>
      </c>
      <c r="C1486" s="23">
        <v>1478</v>
      </c>
      <c r="D1486" s="23">
        <v>1</v>
      </c>
      <c r="E1486" s="22">
        <v>0</v>
      </c>
      <c r="F1486" s="15">
        <f t="shared" si="334"/>
        <v>0.30555555555555558</v>
      </c>
      <c r="G1486" s="15">
        <f t="shared" si="322"/>
        <v>1.1000000000000001</v>
      </c>
      <c r="H1486">
        <f t="shared" si="323"/>
        <v>0</v>
      </c>
      <c r="I1486">
        <f t="shared" si="324"/>
        <v>0</v>
      </c>
      <c r="J1486">
        <f t="shared" si="335"/>
        <v>0</v>
      </c>
      <c r="K1486">
        <f t="shared" si="325"/>
        <v>0</v>
      </c>
      <c r="L1486">
        <f t="shared" si="326"/>
        <v>0</v>
      </c>
      <c r="M1486" s="42">
        <f t="shared" si="327"/>
        <v>0</v>
      </c>
      <c r="N1486">
        <f t="shared" si="328"/>
        <v>151.27020000000002</v>
      </c>
      <c r="O1486">
        <f t="shared" si="329"/>
        <v>0</v>
      </c>
      <c r="P1486" s="43">
        <f t="shared" si="330"/>
        <v>151.27020000000002</v>
      </c>
      <c r="Q1486" s="44">
        <f t="shared" si="331"/>
        <v>0</v>
      </c>
      <c r="R1486" t="str">
        <f t="shared" si="332"/>
        <v>Accelerating</v>
      </c>
      <c r="S1486">
        <f t="shared" si="333"/>
        <v>0</v>
      </c>
    </row>
    <row r="1487" spans="2:19" x14ac:dyDescent="0.3">
      <c r="B1487" s="23" t="s">
        <v>14</v>
      </c>
      <c r="C1487" s="23">
        <v>1479</v>
      </c>
      <c r="D1487" s="23">
        <v>2</v>
      </c>
      <c r="E1487" s="22">
        <v>2.2000000000000002</v>
      </c>
      <c r="F1487" s="15">
        <f t="shared" si="334"/>
        <v>0.61111111111111116</v>
      </c>
      <c r="G1487" s="15">
        <f t="shared" si="322"/>
        <v>2.2000000000000002</v>
      </c>
      <c r="H1487">
        <f t="shared" si="323"/>
        <v>1.7757960000000004</v>
      </c>
      <c r="I1487">
        <f t="shared" si="324"/>
        <v>1186914.9655110002</v>
      </c>
      <c r="J1487">
        <f t="shared" si="335"/>
        <v>2.2000000000000002</v>
      </c>
      <c r="K1487">
        <f t="shared" si="325"/>
        <v>27732.870000000003</v>
      </c>
      <c r="L1487">
        <f t="shared" si="326"/>
        <v>3109.7000000000003</v>
      </c>
      <c r="M1487" s="42">
        <f t="shared" si="327"/>
        <v>1217.7575355110002</v>
      </c>
      <c r="N1487">
        <f t="shared" si="328"/>
        <v>151.27020000000002</v>
      </c>
      <c r="O1487">
        <f t="shared" si="329"/>
        <v>1.7757960000000004</v>
      </c>
      <c r="P1487" s="43">
        <f t="shared" si="330"/>
        <v>153.04599600000003</v>
      </c>
      <c r="Q1487" s="44">
        <f t="shared" si="331"/>
        <v>802.5118090000002</v>
      </c>
      <c r="R1487" t="str">
        <f t="shared" si="332"/>
        <v>Accelerating</v>
      </c>
      <c r="S1487">
        <f t="shared" si="333"/>
        <v>336.7011912000001</v>
      </c>
    </row>
    <row r="1488" spans="2:19" x14ac:dyDescent="0.3">
      <c r="B1488" s="23" t="s">
        <v>14</v>
      </c>
      <c r="C1488" s="23">
        <v>1480</v>
      </c>
      <c r="D1488" s="23">
        <v>3</v>
      </c>
      <c r="E1488" s="22">
        <v>4.4000000000000004</v>
      </c>
      <c r="F1488" s="15">
        <f t="shared" si="334"/>
        <v>0.56944444444444442</v>
      </c>
      <c r="G1488" s="15">
        <f t="shared" si="322"/>
        <v>2.0499999999999998</v>
      </c>
      <c r="H1488">
        <f t="shared" si="323"/>
        <v>7.1031840000000015</v>
      </c>
      <c r="I1488">
        <f t="shared" si="324"/>
        <v>4429940.1637333343</v>
      </c>
      <c r="J1488">
        <f t="shared" si="335"/>
        <v>4.4000000000000004</v>
      </c>
      <c r="K1488">
        <f t="shared" si="325"/>
        <v>55465.740000000005</v>
      </c>
      <c r="L1488">
        <f t="shared" si="326"/>
        <v>12438.800000000001</v>
      </c>
      <c r="M1488" s="42">
        <f t="shared" si="327"/>
        <v>4497.8447037333344</v>
      </c>
      <c r="N1488">
        <f t="shared" si="328"/>
        <v>151.27020000000002</v>
      </c>
      <c r="O1488">
        <f t="shared" si="329"/>
        <v>7.1031840000000015</v>
      </c>
      <c r="P1488" s="43">
        <f t="shared" si="330"/>
        <v>158.37338400000002</v>
      </c>
      <c r="Q1488" s="44">
        <f t="shared" si="331"/>
        <v>2993.2028133333338</v>
      </c>
      <c r="R1488" t="str">
        <f t="shared" si="332"/>
        <v>Accelerating</v>
      </c>
      <c r="S1488">
        <f t="shared" si="333"/>
        <v>696.84288960000015</v>
      </c>
    </row>
    <row r="1489" spans="2:19" x14ac:dyDescent="0.3">
      <c r="B1489" s="23" t="s">
        <v>14</v>
      </c>
      <c r="C1489" s="23">
        <v>1481</v>
      </c>
      <c r="D1489" s="23">
        <v>4</v>
      </c>
      <c r="E1489" s="22">
        <v>6.3</v>
      </c>
      <c r="F1489" s="15">
        <f t="shared" si="334"/>
        <v>0.4861111111111111</v>
      </c>
      <c r="G1489" s="15">
        <f t="shared" si="322"/>
        <v>1.7500000000000002</v>
      </c>
      <c r="H1489">
        <f t="shared" si="323"/>
        <v>14.562260999999999</v>
      </c>
      <c r="I1489">
        <f t="shared" si="324"/>
        <v>7763266.2307134373</v>
      </c>
      <c r="J1489">
        <f t="shared" si="335"/>
        <v>6.3</v>
      </c>
      <c r="K1489">
        <f t="shared" si="325"/>
        <v>79416.854999999996</v>
      </c>
      <c r="L1489">
        <f t="shared" si="326"/>
        <v>25500.824999999997</v>
      </c>
      <c r="M1489" s="42">
        <f t="shared" si="327"/>
        <v>7868.1839107134383</v>
      </c>
      <c r="N1489">
        <f t="shared" si="328"/>
        <v>151.27020000000002</v>
      </c>
      <c r="O1489">
        <f t="shared" si="329"/>
        <v>14.562260999999999</v>
      </c>
      <c r="P1489" s="43">
        <f t="shared" si="330"/>
        <v>165.83246100000002</v>
      </c>
      <c r="Q1489" s="44">
        <f t="shared" si="331"/>
        <v>5241.9083259375002</v>
      </c>
      <c r="R1489" t="str">
        <f t="shared" si="332"/>
        <v>Accelerating</v>
      </c>
      <c r="S1489">
        <f t="shared" si="333"/>
        <v>1044.7445043</v>
      </c>
    </row>
    <row r="1490" spans="2:19" x14ac:dyDescent="0.3">
      <c r="B1490" s="23" t="s">
        <v>14</v>
      </c>
      <c r="C1490" s="23">
        <v>1482</v>
      </c>
      <c r="D1490" s="23">
        <v>5</v>
      </c>
      <c r="E1490" s="22">
        <v>7.9</v>
      </c>
      <c r="F1490" s="15">
        <f t="shared" si="334"/>
        <v>0.40277777777777768</v>
      </c>
      <c r="G1490" s="15">
        <f t="shared" si="322"/>
        <v>1.4499999999999997</v>
      </c>
      <c r="H1490">
        <f t="shared" si="323"/>
        <v>22.898229000000001</v>
      </c>
      <c r="I1490">
        <f t="shared" si="324"/>
        <v>10128235.884692248</v>
      </c>
      <c r="J1490">
        <f t="shared" si="335"/>
        <v>7.9</v>
      </c>
      <c r="K1490">
        <f t="shared" si="325"/>
        <v>99586.215000000011</v>
      </c>
      <c r="L1490">
        <f t="shared" si="326"/>
        <v>40098.425000000003</v>
      </c>
      <c r="M1490" s="42">
        <f t="shared" si="327"/>
        <v>10267.920524692248</v>
      </c>
      <c r="N1490">
        <f t="shared" si="328"/>
        <v>151.27020000000002</v>
      </c>
      <c r="O1490">
        <f t="shared" si="329"/>
        <v>22.898229000000001</v>
      </c>
      <c r="P1490" s="43">
        <f t="shared" si="330"/>
        <v>174.168429</v>
      </c>
      <c r="Q1490" s="44">
        <f t="shared" si="331"/>
        <v>6834.1672636249987</v>
      </c>
      <c r="R1490" t="str">
        <f t="shared" si="332"/>
        <v>Accelerating</v>
      </c>
      <c r="S1490">
        <f t="shared" si="333"/>
        <v>1375.9305891000001</v>
      </c>
    </row>
    <row r="1491" spans="2:19" x14ac:dyDescent="0.3">
      <c r="B1491" s="23" t="s">
        <v>14</v>
      </c>
      <c r="C1491" s="23">
        <v>1483</v>
      </c>
      <c r="D1491" s="23">
        <v>6</v>
      </c>
      <c r="E1491" s="22">
        <v>9.1999999999999993</v>
      </c>
      <c r="F1491" s="15">
        <f t="shared" si="334"/>
        <v>0.34722222222222221</v>
      </c>
      <c r="G1491" s="15">
        <f t="shared" si="322"/>
        <v>1.25</v>
      </c>
      <c r="H1491">
        <f t="shared" si="323"/>
        <v>31.054415999999996</v>
      </c>
      <c r="I1491">
        <f t="shared" si="324"/>
        <v>11857228.387191664</v>
      </c>
      <c r="J1491">
        <f t="shared" si="335"/>
        <v>9.1999999999999993</v>
      </c>
      <c r="K1491">
        <f t="shared" si="325"/>
        <v>115973.81999999999</v>
      </c>
      <c r="L1491">
        <f t="shared" si="326"/>
        <v>54381.19999999999</v>
      </c>
      <c r="M1491" s="42">
        <f t="shared" si="327"/>
        <v>12027.583407191663</v>
      </c>
      <c r="N1491">
        <f t="shared" si="328"/>
        <v>151.27020000000002</v>
      </c>
      <c r="O1491">
        <f t="shared" si="329"/>
        <v>31.054415999999996</v>
      </c>
      <c r="P1491" s="43">
        <f t="shared" si="330"/>
        <v>182.32461600000002</v>
      </c>
      <c r="Q1491" s="44">
        <f t="shared" si="331"/>
        <v>7995.4338416666651</v>
      </c>
      <c r="R1491" t="str">
        <f t="shared" si="332"/>
        <v>Accelerating</v>
      </c>
      <c r="S1491">
        <f t="shared" si="333"/>
        <v>1677.3864672</v>
      </c>
    </row>
    <row r="1492" spans="2:19" x14ac:dyDescent="0.3">
      <c r="B1492" s="23" t="s">
        <v>14</v>
      </c>
      <c r="C1492" s="23">
        <v>1484</v>
      </c>
      <c r="D1492" s="23">
        <v>7</v>
      </c>
      <c r="E1492" s="22">
        <v>10.4</v>
      </c>
      <c r="F1492" s="15">
        <f t="shared" si="334"/>
        <v>0.31944444444444453</v>
      </c>
      <c r="G1492" s="15">
        <f t="shared" si="322"/>
        <v>1.1500000000000004</v>
      </c>
      <c r="H1492">
        <f t="shared" si="323"/>
        <v>39.683904000000005</v>
      </c>
      <c r="I1492">
        <f t="shared" si="324"/>
        <v>13958782.366741339</v>
      </c>
      <c r="J1492">
        <f t="shared" si="335"/>
        <v>10.4</v>
      </c>
      <c r="K1492">
        <f t="shared" si="325"/>
        <v>131100.84</v>
      </c>
      <c r="L1492">
        <f t="shared" si="326"/>
        <v>69492.800000000003</v>
      </c>
      <c r="M1492" s="42">
        <f t="shared" si="327"/>
        <v>14159.376006741339</v>
      </c>
      <c r="N1492">
        <f t="shared" si="328"/>
        <v>151.27020000000002</v>
      </c>
      <c r="O1492">
        <f t="shared" si="329"/>
        <v>39.683904000000005</v>
      </c>
      <c r="P1492" s="43">
        <f t="shared" si="330"/>
        <v>190.95410400000003</v>
      </c>
      <c r="Q1492" s="44">
        <f t="shared" si="331"/>
        <v>9406.1875786666697</v>
      </c>
      <c r="R1492" t="str">
        <f t="shared" si="332"/>
        <v>Accelerating</v>
      </c>
      <c r="S1492">
        <f t="shared" si="333"/>
        <v>1985.9226816000003</v>
      </c>
    </row>
    <row r="1493" spans="2:19" x14ac:dyDescent="0.3">
      <c r="B1493" s="23" t="s">
        <v>14</v>
      </c>
      <c r="C1493" s="23">
        <v>1485</v>
      </c>
      <c r="D1493" s="23">
        <v>8</v>
      </c>
      <c r="E1493" s="22">
        <v>11.5</v>
      </c>
      <c r="F1493" s="15">
        <f t="shared" si="334"/>
        <v>0.34722222222222221</v>
      </c>
      <c r="G1493" s="15">
        <f t="shared" si="322"/>
        <v>1.25</v>
      </c>
      <c r="H1493">
        <f t="shared" si="323"/>
        <v>48.522525000000009</v>
      </c>
      <c r="I1493">
        <f t="shared" si="324"/>
        <v>18576924.512695316</v>
      </c>
      <c r="J1493">
        <f t="shared" si="335"/>
        <v>11.5</v>
      </c>
      <c r="K1493">
        <f t="shared" si="325"/>
        <v>144967.27499999999</v>
      </c>
      <c r="L1493">
        <f t="shared" si="326"/>
        <v>84970.625</v>
      </c>
      <c r="M1493" s="42">
        <f t="shared" si="327"/>
        <v>18806.862412695315</v>
      </c>
      <c r="N1493">
        <f t="shared" si="328"/>
        <v>151.27020000000002</v>
      </c>
      <c r="O1493">
        <f t="shared" si="329"/>
        <v>48.522525000000002</v>
      </c>
      <c r="P1493" s="43">
        <f t="shared" si="330"/>
        <v>199.79272500000002</v>
      </c>
      <c r="Q1493" s="44">
        <f t="shared" si="331"/>
        <v>12509.713476562503</v>
      </c>
      <c r="R1493" t="str">
        <f t="shared" si="332"/>
        <v>Accelerating</v>
      </c>
      <c r="S1493">
        <f t="shared" si="333"/>
        <v>2297.6163375000001</v>
      </c>
    </row>
    <row r="1494" spans="2:19" x14ac:dyDescent="0.3">
      <c r="B1494" s="23" t="s">
        <v>14</v>
      </c>
      <c r="C1494" s="23">
        <v>1486</v>
      </c>
      <c r="D1494" s="23">
        <v>9</v>
      </c>
      <c r="E1494" s="22">
        <v>12.9</v>
      </c>
      <c r="F1494" s="15">
        <f t="shared" si="334"/>
        <v>0.44444444444444431</v>
      </c>
      <c r="G1494" s="15">
        <f t="shared" si="322"/>
        <v>1.5999999999999996</v>
      </c>
      <c r="H1494">
        <f t="shared" si="323"/>
        <v>61.055828999999996</v>
      </c>
      <c r="I1494">
        <f t="shared" si="324"/>
        <v>29960719.416551989</v>
      </c>
      <c r="J1494">
        <f t="shared" si="335"/>
        <v>12.9</v>
      </c>
      <c r="K1494">
        <f t="shared" si="325"/>
        <v>162615.465</v>
      </c>
      <c r="L1494">
        <f t="shared" si="326"/>
        <v>106918.425</v>
      </c>
      <c r="M1494" s="42">
        <f t="shared" si="327"/>
        <v>30230.253306551989</v>
      </c>
      <c r="N1494">
        <f t="shared" si="328"/>
        <v>151.27020000000002</v>
      </c>
      <c r="O1494">
        <f t="shared" si="329"/>
        <v>61.055829000000003</v>
      </c>
      <c r="P1494" s="43">
        <f t="shared" si="330"/>
        <v>212.32602900000001</v>
      </c>
      <c r="Q1494" s="44">
        <f t="shared" si="331"/>
        <v>20161.991531999993</v>
      </c>
      <c r="R1494" t="str">
        <f t="shared" si="332"/>
        <v>Accelerating</v>
      </c>
      <c r="S1494">
        <f t="shared" si="333"/>
        <v>2739.0057741000001</v>
      </c>
    </row>
    <row r="1495" spans="2:19" x14ac:dyDescent="0.3">
      <c r="B1495" s="23" t="s">
        <v>14</v>
      </c>
      <c r="C1495" s="23">
        <v>1487</v>
      </c>
      <c r="D1495" s="23">
        <v>10</v>
      </c>
      <c r="E1495" s="22">
        <v>14.7</v>
      </c>
      <c r="F1495" s="15">
        <f t="shared" si="334"/>
        <v>0.56944444444444442</v>
      </c>
      <c r="G1495" s="15">
        <f t="shared" si="322"/>
        <v>2.0499999999999998</v>
      </c>
      <c r="H1495">
        <f t="shared" si="323"/>
        <v>79.283421000000004</v>
      </c>
      <c r="I1495">
        <f t="shared" si="324"/>
        <v>49914380.22149381</v>
      </c>
      <c r="J1495">
        <f t="shared" si="335"/>
        <v>14.7</v>
      </c>
      <c r="K1495">
        <f t="shared" si="325"/>
        <v>185305.995</v>
      </c>
      <c r="L1495">
        <f t="shared" si="326"/>
        <v>138837.82499999998</v>
      </c>
      <c r="M1495" s="42">
        <f t="shared" si="327"/>
        <v>50238.524041493809</v>
      </c>
      <c r="N1495">
        <f t="shared" si="328"/>
        <v>151.27020000000002</v>
      </c>
      <c r="O1495">
        <f t="shared" si="329"/>
        <v>79.28342099999999</v>
      </c>
      <c r="P1495" s="43">
        <f t="shared" si="330"/>
        <v>230.55362100000002</v>
      </c>
      <c r="Q1495" s="44">
        <f t="shared" si="331"/>
        <v>33567.168945187499</v>
      </c>
      <c r="R1495" t="str">
        <f t="shared" si="332"/>
        <v>Accelerating</v>
      </c>
      <c r="S1495">
        <f t="shared" si="333"/>
        <v>3389.1382287000001</v>
      </c>
    </row>
    <row r="1496" spans="2:19" x14ac:dyDescent="0.3">
      <c r="B1496" s="23" t="s">
        <v>14</v>
      </c>
      <c r="C1496" s="23">
        <v>1488</v>
      </c>
      <c r="D1496" s="23">
        <v>11</v>
      </c>
      <c r="E1496" s="22">
        <v>17</v>
      </c>
      <c r="F1496" s="15">
        <f t="shared" si="334"/>
        <v>0.70833333333333348</v>
      </c>
      <c r="G1496" s="15">
        <f t="shared" si="322"/>
        <v>2.5500000000000007</v>
      </c>
      <c r="H1496">
        <f t="shared" si="323"/>
        <v>106.0341</v>
      </c>
      <c r="I1496">
        <f t="shared" si="324"/>
        <v>83149396.401600003</v>
      </c>
      <c r="J1496">
        <f t="shared" si="335"/>
        <v>17</v>
      </c>
      <c r="K1496">
        <f t="shared" si="325"/>
        <v>214299.45</v>
      </c>
      <c r="L1496">
        <f t="shared" si="326"/>
        <v>185682.5</v>
      </c>
      <c r="M1496" s="42">
        <f t="shared" si="327"/>
        <v>83549.378351600011</v>
      </c>
      <c r="N1496">
        <f t="shared" si="328"/>
        <v>151.27020000000002</v>
      </c>
      <c r="O1496">
        <f t="shared" si="329"/>
        <v>106.0341</v>
      </c>
      <c r="P1496" s="43">
        <f t="shared" si="330"/>
        <v>257.30430000000001</v>
      </c>
      <c r="Q1496" s="44">
        <f t="shared" si="331"/>
        <v>55879.970700000005</v>
      </c>
      <c r="R1496" t="str">
        <f t="shared" si="332"/>
        <v>Accelerating</v>
      </c>
      <c r="S1496">
        <f t="shared" si="333"/>
        <v>4374.1731</v>
      </c>
    </row>
    <row r="1497" spans="2:19" x14ac:dyDescent="0.3">
      <c r="B1497" s="23" t="s">
        <v>14</v>
      </c>
      <c r="C1497" s="23">
        <v>1489</v>
      </c>
      <c r="D1497" s="23">
        <v>12</v>
      </c>
      <c r="E1497" s="22">
        <v>19.8</v>
      </c>
      <c r="F1497" s="15">
        <f t="shared" si="334"/>
        <v>0.84722222222222243</v>
      </c>
      <c r="G1497" s="15">
        <f t="shared" si="322"/>
        <v>3.0500000000000012</v>
      </c>
      <c r="H1497">
        <f t="shared" si="323"/>
        <v>143.83947600000002</v>
      </c>
      <c r="I1497">
        <f t="shared" si="324"/>
        <v>135093617.3262803</v>
      </c>
      <c r="J1497">
        <f t="shared" si="335"/>
        <v>19.8</v>
      </c>
      <c r="K1497">
        <f t="shared" si="325"/>
        <v>249595.83000000002</v>
      </c>
      <c r="L1497">
        <f t="shared" si="326"/>
        <v>251885.7</v>
      </c>
      <c r="M1497" s="42">
        <f t="shared" si="327"/>
        <v>135595.0988562803</v>
      </c>
      <c r="N1497">
        <f t="shared" si="328"/>
        <v>151.27020000000002</v>
      </c>
      <c r="O1497">
        <f t="shared" si="329"/>
        <v>143.83947600000002</v>
      </c>
      <c r="P1497" s="43">
        <f t="shared" si="330"/>
        <v>295.10967600000004</v>
      </c>
      <c r="Q1497" s="44">
        <f t="shared" si="331"/>
        <v>90727.748372250033</v>
      </c>
      <c r="R1497" t="str">
        <f t="shared" si="332"/>
        <v>Accelerating</v>
      </c>
      <c r="S1497">
        <f t="shared" si="333"/>
        <v>5843.1715848000013</v>
      </c>
    </row>
    <row r="1498" spans="2:19" x14ac:dyDescent="0.3">
      <c r="B1498" s="23" t="s">
        <v>14</v>
      </c>
      <c r="C1498" s="23">
        <v>1490</v>
      </c>
      <c r="D1498" s="23">
        <v>13</v>
      </c>
      <c r="E1498" s="22">
        <v>23.1</v>
      </c>
      <c r="F1498" s="15">
        <f t="shared" si="334"/>
        <v>0.95833333333333315</v>
      </c>
      <c r="G1498" s="15">
        <f t="shared" si="322"/>
        <v>3.4499999999999993</v>
      </c>
      <c r="H1498">
        <f t="shared" si="323"/>
        <v>195.781509</v>
      </c>
      <c r="I1498">
        <f t="shared" si="324"/>
        <v>208271961.39605621</v>
      </c>
      <c r="J1498">
        <f t="shared" si="335"/>
        <v>23.1</v>
      </c>
      <c r="K1498">
        <f t="shared" si="325"/>
        <v>291195.13500000001</v>
      </c>
      <c r="L1498">
        <f t="shared" si="326"/>
        <v>342844.42499999999</v>
      </c>
      <c r="M1498" s="42">
        <f t="shared" si="327"/>
        <v>208906.0009560562</v>
      </c>
      <c r="N1498">
        <f t="shared" si="328"/>
        <v>151.27020000000002</v>
      </c>
      <c r="O1498">
        <f t="shared" si="329"/>
        <v>195.781509</v>
      </c>
      <c r="P1498" s="43">
        <f t="shared" si="330"/>
        <v>347.05170900000002</v>
      </c>
      <c r="Q1498" s="44">
        <f t="shared" si="331"/>
        <v>139779.83986312497</v>
      </c>
      <c r="R1498" t="str">
        <f t="shared" si="332"/>
        <v>Accelerating</v>
      </c>
      <c r="S1498">
        <f t="shared" si="333"/>
        <v>8016.8944779000012</v>
      </c>
    </row>
    <row r="1499" spans="2:19" x14ac:dyDescent="0.3">
      <c r="B1499" s="23" t="s">
        <v>14</v>
      </c>
      <c r="C1499" s="23">
        <v>1491</v>
      </c>
      <c r="D1499" s="23">
        <v>14</v>
      </c>
      <c r="E1499" s="22">
        <v>26.7</v>
      </c>
      <c r="F1499" s="15">
        <f t="shared" si="334"/>
        <v>1.0277777777777775</v>
      </c>
      <c r="G1499" s="15">
        <f t="shared" si="322"/>
        <v>3.6999999999999988</v>
      </c>
      <c r="H1499">
        <f t="shared" si="323"/>
        <v>261.55934100000002</v>
      </c>
      <c r="I1499">
        <f t="shared" si="324"/>
        <v>298809739.58244401</v>
      </c>
      <c r="J1499">
        <f t="shared" si="335"/>
        <v>26.7</v>
      </c>
      <c r="K1499">
        <f t="shared" si="325"/>
        <v>336576.19500000001</v>
      </c>
      <c r="L1499">
        <f t="shared" si="326"/>
        <v>458031.82500000001</v>
      </c>
      <c r="M1499" s="42">
        <f t="shared" si="327"/>
        <v>299604.347602444</v>
      </c>
      <c r="N1499">
        <f t="shared" si="328"/>
        <v>151.27020000000002</v>
      </c>
      <c r="O1499">
        <f t="shared" si="329"/>
        <v>261.55934100000002</v>
      </c>
      <c r="P1499" s="43">
        <f t="shared" si="330"/>
        <v>412.82954100000006</v>
      </c>
      <c r="Q1499" s="44">
        <f t="shared" si="331"/>
        <v>200408.94673537492</v>
      </c>
      <c r="R1499" t="str">
        <f t="shared" si="332"/>
        <v>Accelerating</v>
      </c>
      <c r="S1499">
        <f t="shared" si="333"/>
        <v>11022.548744700001</v>
      </c>
    </row>
    <row r="1500" spans="2:19" x14ac:dyDescent="0.3">
      <c r="B1500" s="23" t="s">
        <v>14</v>
      </c>
      <c r="C1500" s="23">
        <v>1492</v>
      </c>
      <c r="D1500" s="23">
        <v>15</v>
      </c>
      <c r="E1500" s="22">
        <v>30.5</v>
      </c>
      <c r="F1500" s="15">
        <f t="shared" si="334"/>
        <v>1.0277777777777781</v>
      </c>
      <c r="G1500" s="15">
        <f t="shared" si="322"/>
        <v>3.7000000000000015</v>
      </c>
      <c r="H1500">
        <f t="shared" si="323"/>
        <v>341.30872500000004</v>
      </c>
      <c r="I1500">
        <f t="shared" si="324"/>
        <v>390439964.27098352</v>
      </c>
      <c r="J1500">
        <f t="shared" si="335"/>
        <v>30.5</v>
      </c>
      <c r="K1500">
        <f t="shared" si="325"/>
        <v>384478.42499999999</v>
      </c>
      <c r="L1500">
        <f t="shared" si="326"/>
        <v>597685.625</v>
      </c>
      <c r="M1500" s="42">
        <f t="shared" si="327"/>
        <v>391422.12832098355</v>
      </c>
      <c r="N1500">
        <f t="shared" si="328"/>
        <v>151.27020000000002</v>
      </c>
      <c r="O1500">
        <f t="shared" si="329"/>
        <v>341.30872499999998</v>
      </c>
      <c r="P1500" s="43">
        <f t="shared" si="330"/>
        <v>492.57892500000003</v>
      </c>
      <c r="Q1500" s="44">
        <f t="shared" si="331"/>
        <v>261688.98409583347</v>
      </c>
      <c r="R1500" t="str">
        <f t="shared" si="332"/>
        <v>Accelerating</v>
      </c>
      <c r="S1500">
        <f t="shared" si="333"/>
        <v>15023.6572125</v>
      </c>
    </row>
    <row r="1501" spans="2:19" x14ac:dyDescent="0.3">
      <c r="B1501" s="23" t="s">
        <v>14</v>
      </c>
      <c r="C1501" s="23">
        <v>1493</v>
      </c>
      <c r="D1501" s="23">
        <v>16</v>
      </c>
      <c r="E1501" s="22">
        <v>34.1</v>
      </c>
      <c r="F1501" s="15">
        <f t="shared" si="334"/>
        <v>0.97222222222222221</v>
      </c>
      <c r="G1501" s="15">
        <f t="shared" si="322"/>
        <v>3.5000000000000004</v>
      </c>
      <c r="H1501">
        <f t="shared" si="323"/>
        <v>426.63498900000008</v>
      </c>
      <c r="I1501">
        <f t="shared" si="324"/>
        <v>462286949.24779356</v>
      </c>
      <c r="J1501">
        <f t="shared" si="335"/>
        <v>34.1</v>
      </c>
      <c r="K1501">
        <f t="shared" si="325"/>
        <v>429859.48500000004</v>
      </c>
      <c r="L1501">
        <f t="shared" si="326"/>
        <v>747105.42500000016</v>
      </c>
      <c r="M1501" s="42">
        <f t="shared" si="327"/>
        <v>463463.91415779357</v>
      </c>
      <c r="N1501">
        <f t="shared" si="328"/>
        <v>151.27020000000002</v>
      </c>
      <c r="O1501">
        <f t="shared" si="329"/>
        <v>426.63498900000008</v>
      </c>
      <c r="P1501" s="43">
        <f t="shared" si="330"/>
        <v>577.90518900000006</v>
      </c>
      <c r="Q1501" s="44">
        <f t="shared" si="331"/>
        <v>309636.26875270833</v>
      </c>
      <c r="R1501" t="str">
        <f t="shared" si="332"/>
        <v>Accelerating</v>
      </c>
      <c r="S1501">
        <f t="shared" si="333"/>
        <v>19706.566944900002</v>
      </c>
    </row>
    <row r="1502" spans="2:19" x14ac:dyDescent="0.3">
      <c r="B1502" s="23" t="s">
        <v>14</v>
      </c>
      <c r="C1502" s="23">
        <v>1494</v>
      </c>
      <c r="D1502" s="23">
        <v>17</v>
      </c>
      <c r="E1502" s="22">
        <v>37.5</v>
      </c>
      <c r="F1502" s="15">
        <f t="shared" si="334"/>
        <v>0.90277777777777779</v>
      </c>
      <c r="G1502" s="15">
        <f t="shared" si="322"/>
        <v>3.25</v>
      </c>
      <c r="H1502">
        <f t="shared" si="323"/>
        <v>515.953125</v>
      </c>
      <c r="I1502">
        <f t="shared" si="324"/>
        <v>519831157.67578125</v>
      </c>
      <c r="J1502">
        <f t="shared" si="335"/>
        <v>37.5</v>
      </c>
      <c r="K1502">
        <f t="shared" si="325"/>
        <v>472719.375</v>
      </c>
      <c r="L1502">
        <f t="shared" si="326"/>
        <v>903515.625</v>
      </c>
      <c r="M1502" s="42">
        <f t="shared" si="327"/>
        <v>521207.39267578127</v>
      </c>
      <c r="N1502">
        <f t="shared" si="328"/>
        <v>151.27020000000002</v>
      </c>
      <c r="O1502">
        <f t="shared" si="329"/>
        <v>515.953125</v>
      </c>
      <c r="P1502" s="43">
        <f t="shared" si="330"/>
        <v>667.22332500000005</v>
      </c>
      <c r="Q1502" s="44">
        <f t="shared" si="331"/>
        <v>347945.888671875</v>
      </c>
      <c r="R1502" t="str">
        <f t="shared" si="332"/>
        <v>Accelerating</v>
      </c>
      <c r="S1502">
        <f t="shared" si="333"/>
        <v>25020.874687500003</v>
      </c>
    </row>
    <row r="1503" spans="2:19" x14ac:dyDescent="0.3">
      <c r="B1503" s="23" t="s">
        <v>14</v>
      </c>
      <c r="C1503" s="23">
        <v>1495</v>
      </c>
      <c r="D1503" s="23">
        <v>18</v>
      </c>
      <c r="E1503" s="22">
        <v>40.6</v>
      </c>
      <c r="F1503" s="15">
        <f t="shared" si="334"/>
        <v>0.80555555555555514</v>
      </c>
      <c r="G1503" s="15">
        <f t="shared" si="322"/>
        <v>2.899999999999999</v>
      </c>
      <c r="H1503">
        <f t="shared" si="323"/>
        <v>604.78328400000009</v>
      </c>
      <c r="I1503">
        <f t="shared" si="324"/>
        <v>544437041.94917893</v>
      </c>
      <c r="J1503">
        <f t="shared" si="335"/>
        <v>40.6</v>
      </c>
      <c r="K1503">
        <f t="shared" si="325"/>
        <v>511797.51</v>
      </c>
      <c r="L1503">
        <f t="shared" si="326"/>
        <v>1059071.3</v>
      </c>
      <c r="M1503" s="42">
        <f t="shared" si="327"/>
        <v>546007.91075917892</v>
      </c>
      <c r="N1503">
        <f t="shared" si="328"/>
        <v>151.27020000000002</v>
      </c>
      <c r="O1503">
        <f t="shared" si="329"/>
        <v>604.78328400000009</v>
      </c>
      <c r="P1503" s="43">
        <f t="shared" si="330"/>
        <v>756.05348400000014</v>
      </c>
      <c r="Q1503" s="44">
        <f t="shared" si="331"/>
        <v>364171.93441416649</v>
      </c>
      <c r="R1503" t="str">
        <f t="shared" si="332"/>
        <v>Accelerating</v>
      </c>
      <c r="S1503">
        <f t="shared" si="333"/>
        <v>30695.771450400007</v>
      </c>
    </row>
    <row r="1504" spans="2:19" x14ac:dyDescent="0.3">
      <c r="B1504" s="23" t="s">
        <v>14</v>
      </c>
      <c r="C1504" s="23">
        <v>1496</v>
      </c>
      <c r="D1504" s="23">
        <v>19</v>
      </c>
      <c r="E1504" s="22">
        <v>43.3</v>
      </c>
      <c r="F1504" s="15">
        <f t="shared" si="334"/>
        <v>0.70833333333333348</v>
      </c>
      <c r="G1504" s="15">
        <f t="shared" si="322"/>
        <v>2.5500000000000007</v>
      </c>
      <c r="H1504">
        <f t="shared" si="323"/>
        <v>687.89714099999992</v>
      </c>
      <c r="I1504">
        <f t="shared" si="324"/>
        <v>545248369.46892405</v>
      </c>
      <c r="J1504">
        <f t="shared" si="335"/>
        <v>43.3</v>
      </c>
      <c r="K1504">
        <f t="shared" si="325"/>
        <v>545833.30499999993</v>
      </c>
      <c r="L1504">
        <f t="shared" si="326"/>
        <v>1204616.8249999997</v>
      </c>
      <c r="M1504" s="42">
        <f t="shared" si="327"/>
        <v>546998.81959892402</v>
      </c>
      <c r="N1504">
        <f t="shared" si="328"/>
        <v>151.27020000000002</v>
      </c>
      <c r="O1504">
        <f t="shared" si="329"/>
        <v>687.89714099999992</v>
      </c>
      <c r="P1504" s="43">
        <f t="shared" si="330"/>
        <v>839.16734099999996</v>
      </c>
      <c r="Q1504" s="44">
        <f t="shared" si="331"/>
        <v>364470.83520650002</v>
      </c>
      <c r="R1504" t="str">
        <f t="shared" si="332"/>
        <v>Accelerating</v>
      </c>
      <c r="S1504">
        <f t="shared" si="333"/>
        <v>36335.945865299997</v>
      </c>
    </row>
    <row r="1505" spans="2:19" x14ac:dyDescent="0.3">
      <c r="B1505" s="23" t="s">
        <v>14</v>
      </c>
      <c r="C1505" s="23">
        <v>1497</v>
      </c>
      <c r="D1505" s="23">
        <v>20</v>
      </c>
      <c r="E1505" s="22">
        <v>45.7</v>
      </c>
      <c r="F1505" s="15">
        <f t="shared" si="334"/>
        <v>0.61111111111111194</v>
      </c>
      <c r="G1505" s="15">
        <f t="shared" si="322"/>
        <v>2.2000000000000033</v>
      </c>
      <c r="H1505">
        <f t="shared" si="323"/>
        <v>766.2669810000001</v>
      </c>
      <c r="I1505">
        <f t="shared" si="324"/>
        <v>524703422.47394854</v>
      </c>
      <c r="J1505">
        <f t="shared" si="335"/>
        <v>45.7</v>
      </c>
      <c r="K1505">
        <f t="shared" si="325"/>
        <v>576087.34500000009</v>
      </c>
      <c r="L1505">
        <f t="shared" si="326"/>
        <v>1341854.8250000002</v>
      </c>
      <c r="M1505" s="42">
        <f t="shared" si="327"/>
        <v>526621.3646439485</v>
      </c>
      <c r="N1505">
        <f t="shared" si="328"/>
        <v>151.27020000000002</v>
      </c>
      <c r="O1505">
        <f t="shared" si="329"/>
        <v>766.2669810000001</v>
      </c>
      <c r="P1505" s="43">
        <f t="shared" si="330"/>
        <v>917.53718100000015</v>
      </c>
      <c r="Q1505" s="44">
        <f t="shared" si="331"/>
        <v>350503.28822575056</v>
      </c>
      <c r="R1505" t="str">
        <f t="shared" si="332"/>
        <v>Accelerating</v>
      </c>
      <c r="S1505">
        <f t="shared" si="333"/>
        <v>41931.449171700013</v>
      </c>
    </row>
    <row r="1506" spans="2:19" x14ac:dyDescent="0.3">
      <c r="B1506" s="23" t="s">
        <v>14</v>
      </c>
      <c r="C1506" s="23">
        <v>1498</v>
      </c>
      <c r="D1506" s="23">
        <v>21</v>
      </c>
      <c r="E1506" s="22">
        <v>47.7</v>
      </c>
      <c r="F1506" s="15">
        <f t="shared" si="334"/>
        <v>0.49999999999999922</v>
      </c>
      <c r="G1506" s="15">
        <f t="shared" si="322"/>
        <v>1.7999999999999974</v>
      </c>
      <c r="H1506">
        <f t="shared" si="323"/>
        <v>834.80390100000022</v>
      </c>
      <c r="I1506">
        <f t="shared" si="324"/>
        <v>468325823.26490045</v>
      </c>
      <c r="J1506">
        <f t="shared" si="335"/>
        <v>47.7</v>
      </c>
      <c r="K1506">
        <f t="shared" si="325"/>
        <v>601299.04500000004</v>
      </c>
      <c r="L1506">
        <f t="shared" si="326"/>
        <v>1461873.8250000002</v>
      </c>
      <c r="M1506" s="42">
        <f t="shared" si="327"/>
        <v>470388.99613490043</v>
      </c>
      <c r="N1506">
        <f t="shared" si="328"/>
        <v>151.27020000000002</v>
      </c>
      <c r="O1506">
        <f t="shared" si="329"/>
        <v>834.80390100000011</v>
      </c>
      <c r="P1506" s="43">
        <f t="shared" si="330"/>
        <v>986.07410100000016</v>
      </c>
      <c r="Q1506" s="44">
        <f t="shared" si="331"/>
        <v>312634.06092449964</v>
      </c>
      <c r="R1506" t="str">
        <f t="shared" si="332"/>
        <v>Accelerating</v>
      </c>
      <c r="S1506">
        <f t="shared" si="333"/>
        <v>47035.734617700007</v>
      </c>
    </row>
    <row r="1507" spans="2:19" x14ac:dyDescent="0.3">
      <c r="B1507" s="23" t="s">
        <v>14</v>
      </c>
      <c r="C1507" s="23">
        <v>1499</v>
      </c>
      <c r="D1507" s="23">
        <v>22</v>
      </c>
      <c r="E1507" s="22">
        <v>49.3</v>
      </c>
      <c r="F1507" s="15">
        <f t="shared" si="334"/>
        <v>0.38888888888888851</v>
      </c>
      <c r="G1507" s="15">
        <f t="shared" si="322"/>
        <v>1.3999999999999988</v>
      </c>
      <c r="H1507">
        <f t="shared" si="323"/>
        <v>891.74678099999994</v>
      </c>
      <c r="I1507">
        <f t="shared" si="324"/>
        <v>389619204.46045697</v>
      </c>
      <c r="J1507">
        <f t="shared" si="335"/>
        <v>49.3</v>
      </c>
      <c r="K1507">
        <f t="shared" si="325"/>
        <v>621468.40500000003</v>
      </c>
      <c r="L1507">
        <f t="shared" si="326"/>
        <v>1561589.825</v>
      </c>
      <c r="M1507" s="42">
        <f t="shared" si="327"/>
        <v>391802.26269045693</v>
      </c>
      <c r="N1507">
        <f t="shared" si="328"/>
        <v>151.27020000000002</v>
      </c>
      <c r="O1507">
        <f t="shared" si="329"/>
        <v>891.74678099999994</v>
      </c>
      <c r="P1507" s="43">
        <f t="shared" si="330"/>
        <v>1043.016981</v>
      </c>
      <c r="Q1507" s="44">
        <f t="shared" si="331"/>
        <v>259919.41591758304</v>
      </c>
      <c r="R1507" t="str">
        <f t="shared" si="332"/>
        <v>Accelerating</v>
      </c>
      <c r="S1507">
        <f t="shared" si="333"/>
        <v>51420.737163299993</v>
      </c>
    </row>
    <row r="1508" spans="2:19" x14ac:dyDescent="0.3">
      <c r="B1508" s="23" t="s">
        <v>14</v>
      </c>
      <c r="C1508" s="23">
        <v>1500</v>
      </c>
      <c r="D1508" s="23">
        <v>23</v>
      </c>
      <c r="E1508" s="22">
        <v>50.5</v>
      </c>
      <c r="F1508" s="15">
        <f t="shared" si="334"/>
        <v>0.27777777777777779</v>
      </c>
      <c r="G1508" s="15">
        <f t="shared" si="322"/>
        <v>1.0000000000000002</v>
      </c>
      <c r="H1508">
        <f t="shared" si="323"/>
        <v>935.68672500000002</v>
      </c>
      <c r="I1508">
        <f t="shared" si="324"/>
        <v>292402101.5625</v>
      </c>
      <c r="J1508">
        <f t="shared" si="335"/>
        <v>50.5</v>
      </c>
      <c r="K1508">
        <f t="shared" si="325"/>
        <v>636595.42500000005</v>
      </c>
      <c r="L1508">
        <f t="shared" si="326"/>
        <v>1638535.625</v>
      </c>
      <c r="M1508" s="42">
        <f t="shared" si="327"/>
        <v>294677.23261250003</v>
      </c>
      <c r="N1508">
        <f t="shared" si="328"/>
        <v>151.27020000000002</v>
      </c>
      <c r="O1508">
        <f t="shared" si="329"/>
        <v>935.68672500000002</v>
      </c>
      <c r="P1508" s="43">
        <f t="shared" si="330"/>
        <v>1086.956925</v>
      </c>
      <c r="Q1508" s="44">
        <f t="shared" si="331"/>
        <v>194934.734375</v>
      </c>
      <c r="R1508" t="str">
        <f t="shared" si="332"/>
        <v>Accelerating</v>
      </c>
      <c r="S1508">
        <f t="shared" si="333"/>
        <v>54891.324712499998</v>
      </c>
    </row>
    <row r="1509" spans="2:19" x14ac:dyDescent="0.3">
      <c r="B1509" s="23" t="s">
        <v>14</v>
      </c>
      <c r="C1509" s="23">
        <v>1501</v>
      </c>
      <c r="D1509" s="23">
        <v>24</v>
      </c>
      <c r="E1509" s="22">
        <v>51.3</v>
      </c>
      <c r="F1509" s="15">
        <f t="shared" si="334"/>
        <v>0.2222222222222224</v>
      </c>
      <c r="G1509" s="15">
        <f t="shared" si="322"/>
        <v>0.80000000000000071</v>
      </c>
      <c r="H1509">
        <f t="shared" si="323"/>
        <v>965.56706099999997</v>
      </c>
      <c r="I1509">
        <f t="shared" si="324"/>
        <v>241713728.22222918</v>
      </c>
      <c r="J1509">
        <f t="shared" si="335"/>
        <v>51.3</v>
      </c>
      <c r="K1509">
        <f t="shared" si="325"/>
        <v>646680.10499999998</v>
      </c>
      <c r="L1509">
        <f t="shared" si="326"/>
        <v>1690860.8249999997</v>
      </c>
      <c r="M1509" s="42">
        <f t="shared" si="327"/>
        <v>244051.26915222916</v>
      </c>
      <c r="N1509">
        <f t="shared" si="328"/>
        <v>151.27020000000002</v>
      </c>
      <c r="O1509">
        <f t="shared" si="329"/>
        <v>965.56706099999985</v>
      </c>
      <c r="P1509" s="43">
        <f t="shared" si="330"/>
        <v>1116.8372609999999</v>
      </c>
      <c r="Q1509" s="44">
        <f t="shared" si="331"/>
        <v>161035.12872900013</v>
      </c>
      <c r="R1509" t="str">
        <f t="shared" si="332"/>
        <v>Accelerating</v>
      </c>
      <c r="S1509">
        <f t="shared" si="333"/>
        <v>57293.75148929999</v>
      </c>
    </row>
    <row r="1510" spans="2:19" x14ac:dyDescent="0.3">
      <c r="B1510" s="23" t="s">
        <v>14</v>
      </c>
      <c r="C1510" s="23">
        <v>1502</v>
      </c>
      <c r="D1510" s="23">
        <v>25</v>
      </c>
      <c r="E1510" s="22">
        <v>52.1</v>
      </c>
      <c r="F1510" s="15">
        <f t="shared" si="334"/>
        <v>0.19444444444444522</v>
      </c>
      <c r="G1510" s="15">
        <f t="shared" si="322"/>
        <v>0.70000000000000284</v>
      </c>
      <c r="H1510">
        <f t="shared" si="323"/>
        <v>995.91702900000007</v>
      </c>
      <c r="I1510">
        <f t="shared" si="324"/>
        <v>218438188.99506772</v>
      </c>
      <c r="J1510">
        <f t="shared" si="335"/>
        <v>52.1</v>
      </c>
      <c r="K1510">
        <f t="shared" si="325"/>
        <v>656764.78500000003</v>
      </c>
      <c r="L1510">
        <f t="shared" si="326"/>
        <v>1744008.4250000003</v>
      </c>
      <c r="M1510" s="42">
        <f t="shared" si="327"/>
        <v>220838.96220506771</v>
      </c>
      <c r="N1510">
        <f t="shared" si="328"/>
        <v>151.27020000000002</v>
      </c>
      <c r="O1510">
        <f t="shared" si="329"/>
        <v>995.91702900000007</v>
      </c>
      <c r="P1510" s="43">
        <f t="shared" si="330"/>
        <v>1147.1872290000001</v>
      </c>
      <c r="Q1510" s="44">
        <f t="shared" si="331"/>
        <v>145431.55059591724</v>
      </c>
      <c r="R1510" t="str">
        <f t="shared" si="332"/>
        <v>Accelerating</v>
      </c>
      <c r="S1510">
        <f t="shared" si="333"/>
        <v>59768.454630900007</v>
      </c>
    </row>
    <row r="1511" spans="2:19" x14ac:dyDescent="0.3">
      <c r="B1511" s="23" t="s">
        <v>14</v>
      </c>
      <c r="C1511" s="23">
        <v>1503</v>
      </c>
      <c r="D1511" s="23">
        <v>26</v>
      </c>
      <c r="E1511" s="22">
        <v>52.7</v>
      </c>
      <c r="F1511" s="15">
        <f t="shared" si="334"/>
        <v>0.18055555555555516</v>
      </c>
      <c r="G1511" s="15">
        <f t="shared" si="322"/>
        <v>0.64999999999999858</v>
      </c>
      <c r="H1511">
        <f t="shared" si="323"/>
        <v>1018.9877010000002</v>
      </c>
      <c r="I1511">
        <f t="shared" si="324"/>
        <v>207810632.20019418</v>
      </c>
      <c r="J1511">
        <f t="shared" si="335"/>
        <v>52.7</v>
      </c>
      <c r="K1511">
        <f t="shared" si="325"/>
        <v>664328.29500000004</v>
      </c>
      <c r="L1511">
        <f t="shared" si="326"/>
        <v>1784408.8250000002</v>
      </c>
      <c r="M1511" s="42">
        <f t="shared" si="327"/>
        <v>210259.36932019415</v>
      </c>
      <c r="N1511">
        <f t="shared" si="328"/>
        <v>151.27020000000002</v>
      </c>
      <c r="O1511">
        <f t="shared" si="329"/>
        <v>1018.9877010000001</v>
      </c>
      <c r="P1511" s="43">
        <f t="shared" si="330"/>
        <v>1170.2579010000002</v>
      </c>
      <c r="Q1511" s="44">
        <f t="shared" si="331"/>
        <v>138263.89367943726</v>
      </c>
      <c r="R1511" t="str">
        <f t="shared" si="332"/>
        <v>Accelerating</v>
      </c>
      <c r="S1511">
        <f t="shared" si="333"/>
        <v>61672.591382700011</v>
      </c>
    </row>
    <row r="1512" spans="2:19" x14ac:dyDescent="0.3">
      <c r="B1512" s="23" t="s">
        <v>14</v>
      </c>
      <c r="C1512" s="23">
        <v>1504</v>
      </c>
      <c r="D1512" s="23">
        <v>27</v>
      </c>
      <c r="E1512" s="22">
        <v>53.4</v>
      </c>
      <c r="F1512" s="15">
        <f t="shared" si="334"/>
        <v>0.18055555555555516</v>
      </c>
      <c r="G1512" s="15">
        <f t="shared" si="322"/>
        <v>0.64999999999999858</v>
      </c>
      <c r="H1512">
        <f t="shared" si="323"/>
        <v>1046.2373640000001</v>
      </c>
      <c r="I1512">
        <f t="shared" si="324"/>
        <v>213651899.60524756</v>
      </c>
      <c r="J1512">
        <f t="shared" si="335"/>
        <v>53.4</v>
      </c>
      <c r="K1512">
        <f t="shared" si="325"/>
        <v>673152.39</v>
      </c>
      <c r="L1512">
        <f t="shared" si="326"/>
        <v>1832127.3</v>
      </c>
      <c r="M1512" s="42">
        <f t="shared" si="327"/>
        <v>216157.17929524757</v>
      </c>
      <c r="N1512">
        <f t="shared" si="328"/>
        <v>151.27020000000002</v>
      </c>
      <c r="O1512">
        <f t="shared" si="329"/>
        <v>1046.2373640000001</v>
      </c>
      <c r="P1512" s="43">
        <f t="shared" si="330"/>
        <v>1197.507564</v>
      </c>
      <c r="Q1512" s="44">
        <f t="shared" si="331"/>
        <v>142055.78431199971</v>
      </c>
      <c r="R1512" t="str">
        <f t="shared" si="332"/>
        <v>Accelerating</v>
      </c>
      <c r="S1512">
        <f t="shared" si="333"/>
        <v>63946.903917600001</v>
      </c>
    </row>
    <row r="1513" spans="2:19" x14ac:dyDescent="0.3">
      <c r="B1513" s="23" t="s">
        <v>14</v>
      </c>
      <c r="C1513" s="23">
        <v>1505</v>
      </c>
      <c r="D1513" s="23">
        <v>28</v>
      </c>
      <c r="E1513" s="22">
        <v>54</v>
      </c>
      <c r="F1513" s="15">
        <f t="shared" si="334"/>
        <v>0.15277777777777798</v>
      </c>
      <c r="G1513" s="15">
        <f t="shared" si="322"/>
        <v>0.55000000000000082</v>
      </c>
      <c r="H1513">
        <f t="shared" si="323"/>
        <v>1069.8804</v>
      </c>
      <c r="I1513">
        <f t="shared" si="324"/>
        <v>185113641.54937527</v>
      </c>
      <c r="J1513">
        <f t="shared" si="335"/>
        <v>54</v>
      </c>
      <c r="K1513">
        <f t="shared" si="325"/>
        <v>680715.9</v>
      </c>
      <c r="L1513">
        <f t="shared" si="326"/>
        <v>1873530</v>
      </c>
      <c r="M1513" s="42">
        <f t="shared" si="327"/>
        <v>187667.88744937527</v>
      </c>
      <c r="N1513">
        <f t="shared" si="328"/>
        <v>151.27020000000002</v>
      </c>
      <c r="O1513">
        <f t="shared" si="329"/>
        <v>1069.8804</v>
      </c>
      <c r="P1513" s="43">
        <f t="shared" si="330"/>
        <v>1221.1505999999999</v>
      </c>
      <c r="Q1513" s="44">
        <f t="shared" si="331"/>
        <v>122999.09737500017</v>
      </c>
      <c r="R1513" t="str">
        <f t="shared" si="332"/>
        <v>Accelerating</v>
      </c>
      <c r="S1513">
        <f t="shared" si="333"/>
        <v>65942.132400000002</v>
      </c>
    </row>
    <row r="1514" spans="2:19" x14ac:dyDescent="0.3">
      <c r="B1514" s="23" t="s">
        <v>14</v>
      </c>
      <c r="C1514" s="23">
        <v>1506</v>
      </c>
      <c r="D1514" s="23">
        <v>29</v>
      </c>
      <c r="E1514" s="22">
        <v>54.5</v>
      </c>
      <c r="F1514" s="15">
        <f t="shared" si="334"/>
        <v>0.1388888888888889</v>
      </c>
      <c r="G1514" s="15">
        <f t="shared" si="322"/>
        <v>0.50000000000000011</v>
      </c>
      <c r="H1514">
        <f t="shared" si="323"/>
        <v>1089.784725</v>
      </c>
      <c r="I1514">
        <f t="shared" si="324"/>
        <v>171643818.6493125</v>
      </c>
      <c r="J1514">
        <f t="shared" si="335"/>
        <v>54.5</v>
      </c>
      <c r="K1514">
        <f t="shared" si="325"/>
        <v>687018.82500000007</v>
      </c>
      <c r="L1514">
        <f t="shared" si="326"/>
        <v>1908385.625</v>
      </c>
      <c r="M1514" s="42">
        <f t="shared" si="327"/>
        <v>174239.22309931248</v>
      </c>
      <c r="N1514">
        <f t="shared" si="328"/>
        <v>151.27020000000002</v>
      </c>
      <c r="O1514">
        <f t="shared" si="329"/>
        <v>1089.784725</v>
      </c>
      <c r="P1514" s="43">
        <f t="shared" si="330"/>
        <v>1241.0549249999999</v>
      </c>
      <c r="Q1514" s="44">
        <f t="shared" si="331"/>
        <v>113973.31915625</v>
      </c>
      <c r="R1514" t="str">
        <f t="shared" si="332"/>
        <v>Accelerating</v>
      </c>
      <c r="S1514">
        <f t="shared" si="333"/>
        <v>67637.4934125</v>
      </c>
    </row>
    <row r="1515" spans="2:19" x14ac:dyDescent="0.3">
      <c r="B1515" s="23" t="s">
        <v>14</v>
      </c>
      <c r="C1515" s="23">
        <v>1507</v>
      </c>
      <c r="D1515" s="23">
        <v>30</v>
      </c>
      <c r="E1515" s="22">
        <v>55</v>
      </c>
      <c r="F1515" s="15">
        <f t="shared" si="334"/>
        <v>0.15277777777777798</v>
      </c>
      <c r="G1515" s="15">
        <f t="shared" si="322"/>
        <v>0.55000000000000082</v>
      </c>
      <c r="H1515">
        <f t="shared" si="323"/>
        <v>1109.8724999999999</v>
      </c>
      <c r="I1515">
        <f t="shared" si="324"/>
        <v>192543910.72067732</v>
      </c>
      <c r="J1515">
        <f t="shared" si="335"/>
        <v>55</v>
      </c>
      <c r="K1515">
        <f t="shared" si="325"/>
        <v>693321.75</v>
      </c>
      <c r="L1515">
        <f t="shared" si="326"/>
        <v>1943562.5</v>
      </c>
      <c r="M1515" s="42">
        <f t="shared" si="327"/>
        <v>195180.79497067732</v>
      </c>
      <c r="N1515">
        <f t="shared" si="328"/>
        <v>151.27020000000002</v>
      </c>
      <c r="O1515">
        <f t="shared" si="329"/>
        <v>1109.8724999999999</v>
      </c>
      <c r="P1515" s="43">
        <f t="shared" si="330"/>
        <v>1261.1426999999999</v>
      </c>
      <c r="Q1515" s="44">
        <f t="shared" si="331"/>
        <v>127766.36411458348</v>
      </c>
      <c r="R1515" t="str">
        <f t="shared" si="332"/>
        <v>Accelerating</v>
      </c>
      <c r="S1515">
        <f t="shared" si="333"/>
        <v>69362.848499999993</v>
      </c>
    </row>
    <row r="1516" spans="2:19" x14ac:dyDescent="0.3">
      <c r="B1516" s="23" t="s">
        <v>14</v>
      </c>
      <c r="C1516" s="23">
        <v>1508</v>
      </c>
      <c r="D1516" s="23">
        <v>31</v>
      </c>
      <c r="E1516" s="22">
        <v>55.6</v>
      </c>
      <c r="F1516" s="15">
        <f t="shared" si="334"/>
        <v>0.18055555555555516</v>
      </c>
      <c r="G1516" s="15">
        <f t="shared" si="322"/>
        <v>0.64999999999999858</v>
      </c>
      <c r="H1516">
        <f t="shared" si="323"/>
        <v>1134.2199840000001</v>
      </c>
      <c r="I1516">
        <f t="shared" si="324"/>
        <v>232852464.15301818</v>
      </c>
      <c r="J1516">
        <f t="shared" si="335"/>
        <v>55.6</v>
      </c>
      <c r="K1516">
        <f t="shared" si="325"/>
        <v>700885.26</v>
      </c>
      <c r="L1516">
        <f t="shared" si="326"/>
        <v>1986198.8</v>
      </c>
      <c r="M1516" s="42">
        <f t="shared" si="327"/>
        <v>235539.54821301819</v>
      </c>
      <c r="N1516">
        <f t="shared" si="328"/>
        <v>151.27020000000002</v>
      </c>
      <c r="O1516">
        <f t="shared" si="329"/>
        <v>1134.2199840000001</v>
      </c>
      <c r="P1516" s="43">
        <f t="shared" si="330"/>
        <v>1285.490184</v>
      </c>
      <c r="Q1516" s="44">
        <f t="shared" si="331"/>
        <v>154411.448377333</v>
      </c>
      <c r="R1516" t="str">
        <f t="shared" si="332"/>
        <v>Accelerating</v>
      </c>
      <c r="S1516">
        <f t="shared" si="333"/>
        <v>71473.254230400009</v>
      </c>
    </row>
    <row r="1517" spans="2:19" x14ac:dyDescent="0.3">
      <c r="B1517" s="23" t="s">
        <v>14</v>
      </c>
      <c r="C1517" s="23">
        <v>1509</v>
      </c>
      <c r="D1517" s="23">
        <v>32</v>
      </c>
      <c r="E1517" s="22">
        <v>56.3</v>
      </c>
      <c r="F1517" s="15">
        <f t="shared" si="334"/>
        <v>0.2222222222222224</v>
      </c>
      <c r="G1517" s="15">
        <f t="shared" si="322"/>
        <v>0.80000000000000071</v>
      </c>
      <c r="H1517">
        <f t="shared" si="323"/>
        <v>1162.9592609999997</v>
      </c>
      <c r="I1517">
        <f t="shared" si="324"/>
        <v>294239159.66634917</v>
      </c>
      <c r="J1517">
        <f t="shared" si="335"/>
        <v>56.3</v>
      </c>
      <c r="K1517">
        <f t="shared" si="325"/>
        <v>709709.35499999998</v>
      </c>
      <c r="L1517">
        <f t="shared" si="326"/>
        <v>2036525.8249999997</v>
      </c>
      <c r="M1517" s="42">
        <f t="shared" si="327"/>
        <v>296985.3948463492</v>
      </c>
      <c r="N1517">
        <f t="shared" si="328"/>
        <v>151.27020000000002</v>
      </c>
      <c r="O1517">
        <f t="shared" si="329"/>
        <v>1162.959261</v>
      </c>
      <c r="P1517" s="43">
        <f t="shared" si="330"/>
        <v>1314.2294609999999</v>
      </c>
      <c r="Q1517" s="44">
        <f t="shared" si="331"/>
        <v>194989.50276100013</v>
      </c>
      <c r="R1517" t="str">
        <f t="shared" si="332"/>
        <v>Accelerating</v>
      </c>
      <c r="S1517">
        <f t="shared" si="333"/>
        <v>73991.118654299993</v>
      </c>
    </row>
    <row r="1518" spans="2:19" x14ac:dyDescent="0.3">
      <c r="B1518" s="23" t="s">
        <v>14</v>
      </c>
      <c r="C1518" s="23">
        <v>1510</v>
      </c>
      <c r="D1518" s="23">
        <v>33</v>
      </c>
      <c r="E1518" s="22">
        <v>57.2</v>
      </c>
      <c r="F1518" s="15">
        <f t="shared" si="334"/>
        <v>0.30555555555555597</v>
      </c>
      <c r="G1518" s="15">
        <f t="shared" si="322"/>
        <v>1.1000000000000016</v>
      </c>
      <c r="H1518">
        <f t="shared" si="323"/>
        <v>1200.4380960000001</v>
      </c>
      <c r="I1518">
        <f t="shared" si="324"/>
        <v>418170943.46646726</v>
      </c>
      <c r="J1518">
        <f t="shared" si="335"/>
        <v>57.2</v>
      </c>
      <c r="K1518">
        <f t="shared" si="325"/>
        <v>721054.62000000011</v>
      </c>
      <c r="L1518">
        <f t="shared" si="326"/>
        <v>2102157.2000000002</v>
      </c>
      <c r="M1518" s="42">
        <f t="shared" si="327"/>
        <v>420994.15528646723</v>
      </c>
      <c r="N1518">
        <f t="shared" si="328"/>
        <v>151.27020000000002</v>
      </c>
      <c r="O1518">
        <f t="shared" si="329"/>
        <v>1200.4380960000001</v>
      </c>
      <c r="P1518" s="43">
        <f t="shared" si="330"/>
        <v>1351.708296</v>
      </c>
      <c r="Q1518" s="44">
        <f t="shared" si="331"/>
        <v>276934.39964666707</v>
      </c>
      <c r="R1518" t="str">
        <f t="shared" si="332"/>
        <v>Accelerating</v>
      </c>
      <c r="S1518">
        <f t="shared" si="333"/>
        <v>77317.714531200007</v>
      </c>
    </row>
    <row r="1519" spans="2:19" x14ac:dyDescent="0.3">
      <c r="B1519" s="23" t="s">
        <v>14</v>
      </c>
      <c r="C1519" s="23">
        <v>1511</v>
      </c>
      <c r="D1519" s="23">
        <v>34</v>
      </c>
      <c r="E1519" s="22">
        <v>58.5</v>
      </c>
      <c r="F1519" s="15">
        <f t="shared" si="334"/>
        <v>0.41666666666666663</v>
      </c>
      <c r="G1519" s="15">
        <f t="shared" si="322"/>
        <v>1.4999999999999998</v>
      </c>
      <c r="H1519">
        <f t="shared" si="323"/>
        <v>1255.623525</v>
      </c>
      <c r="I1519">
        <f t="shared" si="324"/>
        <v>597237591.2544843</v>
      </c>
      <c r="J1519">
        <f t="shared" si="335"/>
        <v>58.5</v>
      </c>
      <c r="K1519">
        <f t="shared" si="325"/>
        <v>737442.22499999998</v>
      </c>
      <c r="L1519">
        <f t="shared" si="326"/>
        <v>2198795.625</v>
      </c>
      <c r="M1519" s="42">
        <f t="shared" si="327"/>
        <v>600173.82910448429</v>
      </c>
      <c r="N1519">
        <f t="shared" si="328"/>
        <v>151.27020000000002</v>
      </c>
      <c r="O1519">
        <f t="shared" si="329"/>
        <v>1255.623525</v>
      </c>
      <c r="P1519" s="43">
        <f t="shared" si="330"/>
        <v>1406.8937249999999</v>
      </c>
      <c r="Q1519" s="44">
        <f t="shared" si="331"/>
        <v>395259.82214062492</v>
      </c>
      <c r="R1519" t="str">
        <f t="shared" si="332"/>
        <v>Accelerating</v>
      </c>
      <c r="S1519">
        <f t="shared" si="333"/>
        <v>82303.282912499999</v>
      </c>
    </row>
    <row r="1520" spans="2:19" x14ac:dyDescent="0.3">
      <c r="B1520" s="23" t="s">
        <v>14</v>
      </c>
      <c r="C1520" s="23">
        <v>1512</v>
      </c>
      <c r="D1520" s="23">
        <v>35</v>
      </c>
      <c r="E1520" s="22">
        <v>60.2</v>
      </c>
      <c r="F1520" s="15">
        <f t="shared" si="334"/>
        <v>0.52777777777777735</v>
      </c>
      <c r="G1520" s="15">
        <f t="shared" si="322"/>
        <v>1.8999999999999984</v>
      </c>
      <c r="H1520">
        <f t="shared" si="323"/>
        <v>1329.6602760000003</v>
      </c>
      <c r="I1520">
        <f t="shared" si="324"/>
        <v>802168088.58748758</v>
      </c>
      <c r="J1520">
        <f t="shared" si="335"/>
        <v>60.2</v>
      </c>
      <c r="K1520">
        <f t="shared" si="325"/>
        <v>758872.17</v>
      </c>
      <c r="L1520">
        <f t="shared" si="326"/>
        <v>2328445.7000000002</v>
      </c>
      <c r="M1520" s="42">
        <f t="shared" si="327"/>
        <v>805255.40645748761</v>
      </c>
      <c r="N1520">
        <f t="shared" si="328"/>
        <v>151.27020000000002</v>
      </c>
      <c r="O1520">
        <f t="shared" si="329"/>
        <v>1329.6602760000001</v>
      </c>
      <c r="P1520" s="43">
        <f t="shared" si="330"/>
        <v>1480.930476</v>
      </c>
      <c r="Q1520" s="44">
        <f t="shared" si="331"/>
        <v>530534.45012399973</v>
      </c>
      <c r="R1520" t="str">
        <f t="shared" si="332"/>
        <v>Accelerating</v>
      </c>
      <c r="S1520">
        <f t="shared" si="333"/>
        <v>89152.014655200008</v>
      </c>
    </row>
    <row r="1521" spans="2:19" x14ac:dyDescent="0.3">
      <c r="B1521" s="23" t="s">
        <v>14</v>
      </c>
      <c r="C1521" s="23">
        <v>1513</v>
      </c>
      <c r="D1521" s="23">
        <v>36</v>
      </c>
      <c r="E1521" s="22">
        <v>62.3</v>
      </c>
      <c r="F1521" s="15">
        <f t="shared" si="334"/>
        <v>0.625</v>
      </c>
      <c r="G1521" s="15">
        <f t="shared" si="322"/>
        <v>2.2500000000000004</v>
      </c>
      <c r="H1521">
        <f t="shared" si="323"/>
        <v>1424.0453009999999</v>
      </c>
      <c r="I1521">
        <f t="shared" si="324"/>
        <v>1018712611.7640215</v>
      </c>
      <c r="J1521">
        <f t="shared" si="335"/>
        <v>62.3</v>
      </c>
      <c r="K1521">
        <f t="shared" si="325"/>
        <v>785344.45499999996</v>
      </c>
      <c r="L1521">
        <f t="shared" si="326"/>
        <v>2493728.8249999997</v>
      </c>
      <c r="M1521" s="42">
        <f t="shared" si="327"/>
        <v>1021991.6850440216</v>
      </c>
      <c r="N1521">
        <f t="shared" si="328"/>
        <v>151.27020000000002</v>
      </c>
      <c r="O1521">
        <f t="shared" si="329"/>
        <v>1424.0453009999999</v>
      </c>
      <c r="P1521" s="43">
        <f t="shared" si="330"/>
        <v>1575.3155009999998</v>
      </c>
      <c r="Q1521" s="44">
        <f t="shared" si="331"/>
        <v>673306.41887906252</v>
      </c>
      <c r="R1521" t="str">
        <f t="shared" si="332"/>
        <v>Accelerating</v>
      </c>
      <c r="S1521">
        <f t="shared" si="333"/>
        <v>98142.15571229998</v>
      </c>
    </row>
    <row r="1522" spans="2:19" x14ac:dyDescent="0.3">
      <c r="B1522" s="23" t="s">
        <v>14</v>
      </c>
      <c r="C1522" s="23">
        <v>1514</v>
      </c>
      <c r="D1522" s="23">
        <v>37</v>
      </c>
      <c r="E1522" s="22">
        <v>64.7</v>
      </c>
      <c r="F1522" s="15">
        <f t="shared" si="334"/>
        <v>0.6666666666666663</v>
      </c>
      <c r="G1522" s="15">
        <f t="shared" si="322"/>
        <v>2.3999999999999986</v>
      </c>
      <c r="H1522">
        <f t="shared" si="323"/>
        <v>1535.8764210000002</v>
      </c>
      <c r="I1522">
        <f t="shared" si="324"/>
        <v>1173509929.5701714</v>
      </c>
      <c r="J1522">
        <f t="shared" si="335"/>
        <v>64.7</v>
      </c>
      <c r="K1522">
        <f t="shared" si="325"/>
        <v>815598.49500000011</v>
      </c>
      <c r="L1522">
        <f t="shared" si="326"/>
        <v>2689562.8250000002</v>
      </c>
      <c r="M1522" s="42">
        <f t="shared" si="327"/>
        <v>1177015.0908901712</v>
      </c>
      <c r="N1522">
        <f t="shared" si="328"/>
        <v>151.27020000000002</v>
      </c>
      <c r="O1522">
        <f t="shared" si="329"/>
        <v>1535.8764210000002</v>
      </c>
      <c r="P1522" s="43">
        <f t="shared" si="330"/>
        <v>1687.1466210000001</v>
      </c>
      <c r="Q1522" s="44">
        <f t="shared" si="331"/>
        <v>775105.63379799959</v>
      </c>
      <c r="R1522" t="str">
        <f t="shared" si="332"/>
        <v>Accelerating</v>
      </c>
      <c r="S1522">
        <f t="shared" si="333"/>
        <v>109158.38637870002</v>
      </c>
    </row>
    <row r="1523" spans="2:19" x14ac:dyDescent="0.3">
      <c r="B1523" s="23" t="s">
        <v>14</v>
      </c>
      <c r="C1523" s="23">
        <v>1515</v>
      </c>
      <c r="D1523" s="23">
        <v>38</v>
      </c>
      <c r="E1523" s="22">
        <v>67.099999999999994</v>
      </c>
      <c r="F1523" s="15">
        <f t="shared" si="334"/>
        <v>0.625</v>
      </c>
      <c r="G1523" s="15">
        <f t="shared" si="322"/>
        <v>2.2500000000000004</v>
      </c>
      <c r="H1523">
        <f t="shared" si="323"/>
        <v>1651.9342289999997</v>
      </c>
      <c r="I1523">
        <f t="shared" si="324"/>
        <v>1184862731.486414</v>
      </c>
      <c r="J1523">
        <f t="shared" si="335"/>
        <v>67.099999999999994</v>
      </c>
      <c r="K1523">
        <f t="shared" si="325"/>
        <v>845852.53499999992</v>
      </c>
      <c r="L1523">
        <f t="shared" si="326"/>
        <v>2892798.4249999993</v>
      </c>
      <c r="M1523" s="42">
        <f t="shared" si="327"/>
        <v>1188601.3824464141</v>
      </c>
      <c r="N1523">
        <f t="shared" si="328"/>
        <v>151.27020000000002</v>
      </c>
      <c r="O1523">
        <f t="shared" si="329"/>
        <v>1651.9342289999997</v>
      </c>
      <c r="P1523" s="43">
        <f t="shared" si="330"/>
        <v>1803.2044289999997</v>
      </c>
      <c r="Q1523" s="44">
        <f t="shared" si="331"/>
        <v>782087.6115421874</v>
      </c>
      <c r="R1523" t="str">
        <f t="shared" si="332"/>
        <v>Accelerating</v>
      </c>
      <c r="S1523">
        <f t="shared" si="333"/>
        <v>120995.01718589997</v>
      </c>
    </row>
    <row r="1524" spans="2:19" x14ac:dyDescent="0.3">
      <c r="B1524" s="23" t="s">
        <v>14</v>
      </c>
      <c r="C1524" s="23">
        <v>1516</v>
      </c>
      <c r="D1524" s="23">
        <v>39</v>
      </c>
      <c r="E1524" s="22">
        <v>69.2</v>
      </c>
      <c r="F1524" s="15">
        <f t="shared" si="334"/>
        <v>0.50000000000000122</v>
      </c>
      <c r="G1524" s="15">
        <f t="shared" si="322"/>
        <v>1.8000000000000045</v>
      </c>
      <c r="H1524">
        <f t="shared" si="323"/>
        <v>1756.9520160000004</v>
      </c>
      <c r="I1524">
        <f t="shared" si="324"/>
        <v>1009481378.1210266</v>
      </c>
      <c r="J1524">
        <f t="shared" si="335"/>
        <v>69.2</v>
      </c>
      <c r="K1524">
        <f t="shared" si="325"/>
        <v>872324.82000000007</v>
      </c>
      <c r="L1524">
        <f t="shared" si="326"/>
        <v>3076701.2</v>
      </c>
      <c r="M1524" s="42">
        <f t="shared" si="327"/>
        <v>1013430.4041410268</v>
      </c>
      <c r="N1524">
        <f t="shared" si="328"/>
        <v>151.27020000000002</v>
      </c>
      <c r="O1524">
        <f t="shared" si="329"/>
        <v>1756.9520160000002</v>
      </c>
      <c r="P1524" s="43">
        <f t="shared" si="330"/>
        <v>1908.2222160000001</v>
      </c>
      <c r="Q1524" s="44">
        <f t="shared" si="331"/>
        <v>665884.81406400178</v>
      </c>
      <c r="R1524" t="str">
        <f t="shared" si="332"/>
        <v>Accelerating</v>
      </c>
      <c r="S1524">
        <f t="shared" si="333"/>
        <v>132048.97734720001</v>
      </c>
    </row>
    <row r="1525" spans="2:19" x14ac:dyDescent="0.3">
      <c r="B1525" s="23" t="s">
        <v>14</v>
      </c>
      <c r="C1525" s="23">
        <v>1517</v>
      </c>
      <c r="D1525" s="23">
        <v>40</v>
      </c>
      <c r="E1525" s="22">
        <v>70.7</v>
      </c>
      <c r="F1525" s="15">
        <f t="shared" si="334"/>
        <v>0.37500000000000039</v>
      </c>
      <c r="G1525" s="15">
        <f t="shared" si="322"/>
        <v>1.3500000000000016</v>
      </c>
      <c r="H1525">
        <f t="shared" si="323"/>
        <v>1833.9459810000005</v>
      </c>
      <c r="I1525">
        <f t="shared" si="324"/>
        <v>791332446.12553406</v>
      </c>
      <c r="J1525">
        <f t="shared" si="335"/>
        <v>70.7</v>
      </c>
      <c r="K1525">
        <f t="shared" si="325"/>
        <v>891233.59500000009</v>
      </c>
      <c r="L1525">
        <f t="shared" si="326"/>
        <v>3211529.8250000007</v>
      </c>
      <c r="M1525" s="42">
        <f t="shared" si="327"/>
        <v>795435.2095455341</v>
      </c>
      <c r="N1525">
        <f t="shared" si="328"/>
        <v>151.27020000000002</v>
      </c>
      <c r="O1525">
        <f t="shared" si="329"/>
        <v>1833.9459810000003</v>
      </c>
      <c r="P1525" s="43">
        <f t="shared" si="330"/>
        <v>1985.2161810000002</v>
      </c>
      <c r="Q1525" s="44">
        <f t="shared" si="331"/>
        <v>521643.00997068826</v>
      </c>
      <c r="R1525" t="str">
        <f t="shared" si="332"/>
        <v>Accelerating</v>
      </c>
      <c r="S1525">
        <f t="shared" si="333"/>
        <v>140354.78399670002</v>
      </c>
    </row>
    <row r="1526" spans="2:19" x14ac:dyDescent="0.3">
      <c r="B1526" s="23" t="s">
        <v>14</v>
      </c>
      <c r="C1526" s="23">
        <v>1518</v>
      </c>
      <c r="D1526" s="23">
        <v>41</v>
      </c>
      <c r="E1526" s="22">
        <v>71.900000000000006</v>
      </c>
      <c r="F1526" s="15">
        <f t="shared" si="334"/>
        <v>0.27777777777777779</v>
      </c>
      <c r="G1526" s="15">
        <f t="shared" si="322"/>
        <v>1.0000000000000002</v>
      </c>
      <c r="H1526">
        <f t="shared" si="323"/>
        <v>1896.7299090000001</v>
      </c>
      <c r="I1526">
        <f t="shared" si="324"/>
        <v>607038923.72590506</v>
      </c>
      <c r="J1526">
        <f t="shared" si="335"/>
        <v>71.900000000000006</v>
      </c>
      <c r="K1526">
        <f t="shared" si="325"/>
        <v>906360.61500000011</v>
      </c>
      <c r="L1526">
        <f t="shared" si="326"/>
        <v>3321474.4250000003</v>
      </c>
      <c r="M1526" s="42">
        <f t="shared" si="327"/>
        <v>611266.75876590505</v>
      </c>
      <c r="N1526">
        <f t="shared" si="328"/>
        <v>151.27020000000002</v>
      </c>
      <c r="O1526">
        <f t="shared" si="329"/>
        <v>1896.7299090000001</v>
      </c>
      <c r="P1526" s="43">
        <f t="shared" si="330"/>
        <v>2048.0001090000001</v>
      </c>
      <c r="Q1526" s="44">
        <f t="shared" si="331"/>
        <v>399893.88914750004</v>
      </c>
      <c r="R1526" t="str">
        <f t="shared" si="332"/>
        <v>Accelerating</v>
      </c>
      <c r="S1526">
        <f t="shared" si="333"/>
        <v>147251.20783710002</v>
      </c>
    </row>
    <row r="1527" spans="2:19" x14ac:dyDescent="0.3">
      <c r="B1527" s="23" t="s">
        <v>14</v>
      </c>
      <c r="C1527" s="23">
        <v>1519</v>
      </c>
      <c r="D1527" s="23">
        <v>42</v>
      </c>
      <c r="E1527" s="22">
        <v>72.7</v>
      </c>
      <c r="F1527" s="15">
        <f t="shared" si="334"/>
        <v>0.20833333333333331</v>
      </c>
      <c r="G1527" s="15">
        <f t="shared" si="322"/>
        <v>0.74999999999999989</v>
      </c>
      <c r="H1527">
        <f t="shared" si="323"/>
        <v>1939.1729009999999</v>
      </c>
      <c r="I1527">
        <f t="shared" si="324"/>
        <v>466080408.75252712</v>
      </c>
      <c r="J1527">
        <f t="shared" si="335"/>
        <v>72.7</v>
      </c>
      <c r="K1527">
        <f t="shared" si="325"/>
        <v>916445.29500000004</v>
      </c>
      <c r="L1527">
        <f t="shared" si="326"/>
        <v>3395798.8250000002</v>
      </c>
      <c r="M1527" s="42">
        <f t="shared" si="327"/>
        <v>470392.65287252713</v>
      </c>
      <c r="N1527">
        <f t="shared" si="328"/>
        <v>151.27020000000002</v>
      </c>
      <c r="O1527">
        <f t="shared" si="329"/>
        <v>1939.1729009999999</v>
      </c>
      <c r="P1527" s="43">
        <f t="shared" si="330"/>
        <v>2090.4431009999998</v>
      </c>
      <c r="Q1527" s="44">
        <f t="shared" si="331"/>
        <v>306833.71214781248</v>
      </c>
      <c r="R1527" t="str">
        <f t="shared" si="332"/>
        <v>Accelerating</v>
      </c>
      <c r="S1527">
        <f t="shared" si="333"/>
        <v>151975.21344269998</v>
      </c>
    </row>
    <row r="1528" spans="2:19" x14ac:dyDescent="0.3">
      <c r="B1528" s="23" t="s">
        <v>14</v>
      </c>
      <c r="C1528" s="23">
        <v>1520</v>
      </c>
      <c r="D1528" s="23">
        <v>43</v>
      </c>
      <c r="E1528" s="22">
        <v>73.400000000000006</v>
      </c>
      <c r="F1528" s="15">
        <f t="shared" si="334"/>
        <v>0.15277777777777699</v>
      </c>
      <c r="G1528" s="15">
        <f t="shared" si="322"/>
        <v>0.54999999999999716</v>
      </c>
      <c r="H1528">
        <f t="shared" si="323"/>
        <v>1976.6957640000003</v>
      </c>
      <c r="I1528">
        <f t="shared" si="324"/>
        <v>348864839.0597316</v>
      </c>
      <c r="J1528">
        <f t="shared" si="335"/>
        <v>73.400000000000006</v>
      </c>
      <c r="K1528">
        <f t="shared" si="325"/>
        <v>925269.39000000013</v>
      </c>
      <c r="L1528">
        <f t="shared" si="326"/>
        <v>3461507.3000000003</v>
      </c>
      <c r="M1528" s="42">
        <f t="shared" si="327"/>
        <v>353251.6157497316</v>
      </c>
      <c r="N1528">
        <f t="shared" si="328"/>
        <v>151.27020000000002</v>
      </c>
      <c r="O1528">
        <f t="shared" si="329"/>
        <v>1976.6957640000003</v>
      </c>
      <c r="P1528" s="43">
        <f t="shared" si="330"/>
        <v>2127.9659640000004</v>
      </c>
      <c r="Q1528" s="44">
        <f t="shared" si="331"/>
        <v>229516.34148666554</v>
      </c>
      <c r="R1528" t="str">
        <f t="shared" si="332"/>
        <v>Accelerating</v>
      </c>
      <c r="S1528">
        <f t="shared" si="333"/>
        <v>156192.70175760004</v>
      </c>
    </row>
    <row r="1529" spans="2:19" x14ac:dyDescent="0.3">
      <c r="B1529" s="23" t="s">
        <v>14</v>
      </c>
      <c r="C1529" s="23">
        <v>1521</v>
      </c>
      <c r="D1529" s="23">
        <v>44</v>
      </c>
      <c r="E1529" s="22">
        <v>73.8</v>
      </c>
      <c r="F1529" s="15">
        <f t="shared" si="334"/>
        <v>9.7222222222220642E-2</v>
      </c>
      <c r="G1529" s="15">
        <f t="shared" si="322"/>
        <v>0.34999999999999432</v>
      </c>
      <c r="H1529">
        <f t="shared" si="323"/>
        <v>1998.2988359999999</v>
      </c>
      <c r="I1529">
        <f t="shared" si="324"/>
        <v>224726563.90404308</v>
      </c>
      <c r="J1529">
        <f t="shared" si="335"/>
        <v>73.8</v>
      </c>
      <c r="K1529">
        <f t="shared" si="325"/>
        <v>930311.73</v>
      </c>
      <c r="L1529">
        <f t="shared" si="326"/>
        <v>3499337.6999999997</v>
      </c>
      <c r="M1529" s="42">
        <f t="shared" si="327"/>
        <v>229156.21333404304</v>
      </c>
      <c r="N1529">
        <f t="shared" si="328"/>
        <v>151.27020000000002</v>
      </c>
      <c r="O1529">
        <f t="shared" si="329"/>
        <v>1998.2988359999999</v>
      </c>
      <c r="P1529" s="43">
        <f t="shared" si="330"/>
        <v>2149.5690359999999</v>
      </c>
      <c r="Q1529" s="44">
        <f t="shared" si="331"/>
        <v>147749.22018674758</v>
      </c>
      <c r="R1529" t="str">
        <f t="shared" si="332"/>
        <v>Accelerating</v>
      </c>
      <c r="S1529">
        <f t="shared" si="333"/>
        <v>158638.19485679999</v>
      </c>
    </row>
    <row r="1530" spans="2:19" x14ac:dyDescent="0.3">
      <c r="B1530" s="23" t="s">
        <v>14</v>
      </c>
      <c r="C1530" s="23">
        <v>1522</v>
      </c>
      <c r="D1530" s="23">
        <v>45</v>
      </c>
      <c r="E1530" s="22">
        <v>74.099999999999994</v>
      </c>
      <c r="F1530" s="15">
        <f t="shared" si="334"/>
        <v>2.7777777777778172E-2</v>
      </c>
      <c r="G1530" s="15">
        <f t="shared" si="322"/>
        <v>0.10000000000000142</v>
      </c>
      <c r="H1530">
        <f t="shared" si="323"/>
        <v>2014.5781889999998</v>
      </c>
      <c r="I1530">
        <f t="shared" si="324"/>
        <v>64815807.521771416</v>
      </c>
      <c r="J1530">
        <f t="shared" si="335"/>
        <v>74.099999999999994</v>
      </c>
      <c r="K1530">
        <f t="shared" si="325"/>
        <v>934093.48499999999</v>
      </c>
      <c r="L1530">
        <f t="shared" si="326"/>
        <v>3527845.4249999998</v>
      </c>
      <c r="M1530" s="42">
        <f t="shared" si="327"/>
        <v>69277.746431771418</v>
      </c>
      <c r="N1530">
        <f t="shared" si="328"/>
        <v>151.27020000000002</v>
      </c>
      <c r="O1530">
        <f t="shared" si="329"/>
        <v>2014.5781889999998</v>
      </c>
      <c r="P1530" s="43">
        <f t="shared" si="330"/>
        <v>2165.8483889999998</v>
      </c>
      <c r="Q1530" s="44">
        <f t="shared" si="331"/>
        <v>42585.944495250602</v>
      </c>
      <c r="R1530" t="str">
        <f t="shared" si="332"/>
        <v>Accelerating</v>
      </c>
      <c r="S1530">
        <f t="shared" si="333"/>
        <v>160489.36562489998</v>
      </c>
    </row>
    <row r="1531" spans="2:19" x14ac:dyDescent="0.3">
      <c r="B1531" s="23" t="s">
        <v>14</v>
      </c>
      <c r="C1531" s="23">
        <v>1523</v>
      </c>
      <c r="D1531" s="23">
        <v>46</v>
      </c>
      <c r="E1531" s="22">
        <v>74</v>
      </c>
      <c r="F1531" s="15">
        <f t="shared" si="334"/>
        <v>-6.9444444444444448E-2</v>
      </c>
      <c r="G1531" s="15">
        <f t="shared" si="322"/>
        <v>-0.25000000000000006</v>
      </c>
      <c r="H1531">
        <f t="shared" si="323"/>
        <v>2009.1443999999999</v>
      </c>
      <c r="I1531">
        <f t="shared" si="324"/>
        <v>-161814885.45095834</v>
      </c>
      <c r="J1531">
        <f t="shared" si="335"/>
        <v>74</v>
      </c>
      <c r="K1531">
        <f t="shared" si="325"/>
        <v>932832.9</v>
      </c>
      <c r="L1531">
        <f t="shared" si="326"/>
        <v>3518330</v>
      </c>
      <c r="M1531" s="42">
        <f t="shared" si="327"/>
        <v>-157363.72255095834</v>
      </c>
      <c r="N1531">
        <f t="shared" si="328"/>
        <v>151.27020000000002</v>
      </c>
      <c r="O1531">
        <f t="shared" si="329"/>
        <v>2009.1444000000001</v>
      </c>
      <c r="P1531" s="43">
        <f t="shared" si="330"/>
        <v>2160.4146000000001</v>
      </c>
      <c r="Q1531" s="44">
        <f t="shared" si="331"/>
        <v>-106247.46254166667</v>
      </c>
      <c r="R1531" t="str">
        <f t="shared" si="332"/>
        <v>Braking</v>
      </c>
      <c r="S1531">
        <f t="shared" si="333"/>
        <v>159870.68040000001</v>
      </c>
    </row>
    <row r="1532" spans="2:19" x14ac:dyDescent="0.3">
      <c r="B1532" s="23" t="s">
        <v>14</v>
      </c>
      <c r="C1532" s="23">
        <v>1524</v>
      </c>
      <c r="D1532" s="23">
        <v>47</v>
      </c>
      <c r="E1532" s="22">
        <v>73.599999999999994</v>
      </c>
      <c r="F1532" s="15">
        <f t="shared" si="334"/>
        <v>-0.20833333333333331</v>
      </c>
      <c r="G1532" s="15">
        <f t="shared" si="322"/>
        <v>-0.74999999999999989</v>
      </c>
      <c r="H1532">
        <f t="shared" si="323"/>
        <v>1987.4826239999998</v>
      </c>
      <c r="I1532">
        <f t="shared" si="324"/>
        <v>-480841608.63743991</v>
      </c>
      <c r="J1532">
        <f t="shared" si="335"/>
        <v>73.599999999999994</v>
      </c>
      <c r="K1532">
        <f t="shared" si="325"/>
        <v>927790.55999999994</v>
      </c>
      <c r="L1532">
        <f t="shared" si="326"/>
        <v>3480396.7999999993</v>
      </c>
      <c r="M1532" s="42">
        <f t="shared" si="327"/>
        <v>-476433.42127743992</v>
      </c>
      <c r="N1532">
        <f t="shared" si="328"/>
        <v>151.27020000000002</v>
      </c>
      <c r="O1532">
        <f t="shared" si="329"/>
        <v>1987.4826239999998</v>
      </c>
      <c r="P1532" s="43">
        <f t="shared" si="330"/>
        <v>2138.7528239999997</v>
      </c>
      <c r="Q1532" s="44">
        <f t="shared" si="331"/>
        <v>-315512.86655999994</v>
      </c>
      <c r="R1532" t="str">
        <f t="shared" si="332"/>
        <v>Braking</v>
      </c>
      <c r="S1532">
        <f t="shared" si="333"/>
        <v>157412.20784639998</v>
      </c>
    </row>
    <row r="1533" spans="2:19" x14ac:dyDescent="0.3">
      <c r="B1533" s="23" t="s">
        <v>14</v>
      </c>
      <c r="C1533" s="23">
        <v>1525</v>
      </c>
      <c r="D1533" s="23">
        <v>48</v>
      </c>
      <c r="E1533" s="22">
        <v>72.5</v>
      </c>
      <c r="F1533" s="15">
        <f t="shared" si="334"/>
        <v>-0.38888888888888851</v>
      </c>
      <c r="G1533" s="15">
        <f t="shared" si="322"/>
        <v>-1.3999999999999988</v>
      </c>
      <c r="H1533">
        <f t="shared" si="323"/>
        <v>1928.5181250000001</v>
      </c>
      <c r="I1533">
        <f t="shared" si="324"/>
        <v>-872085270.86588454</v>
      </c>
      <c r="J1533">
        <f t="shared" si="335"/>
        <v>72.5</v>
      </c>
      <c r="K1533">
        <f t="shared" si="325"/>
        <v>913924.125</v>
      </c>
      <c r="L1533">
        <f t="shared" si="326"/>
        <v>3377140.625</v>
      </c>
      <c r="M1533" s="42">
        <f t="shared" si="327"/>
        <v>-867794.20611588459</v>
      </c>
      <c r="N1533">
        <f t="shared" si="328"/>
        <v>151.27020000000002</v>
      </c>
      <c r="O1533">
        <f t="shared" si="329"/>
        <v>1928.5181250000001</v>
      </c>
      <c r="P1533" s="43">
        <f t="shared" si="330"/>
        <v>2079.788325</v>
      </c>
      <c r="Q1533" s="44">
        <f t="shared" si="331"/>
        <v>-571859.19401041605</v>
      </c>
      <c r="R1533" t="str">
        <f t="shared" si="332"/>
        <v>Braking</v>
      </c>
      <c r="S1533">
        <f t="shared" si="333"/>
        <v>150784.6535625</v>
      </c>
    </row>
    <row r="1534" spans="2:19" x14ac:dyDescent="0.3">
      <c r="B1534" s="23" t="s">
        <v>14</v>
      </c>
      <c r="C1534" s="23">
        <v>1526</v>
      </c>
      <c r="D1534" s="23">
        <v>49</v>
      </c>
      <c r="E1534" s="22">
        <v>70.8</v>
      </c>
      <c r="F1534" s="15">
        <f t="shared" si="334"/>
        <v>-0.54166666666666741</v>
      </c>
      <c r="G1534" s="15">
        <f t="shared" si="322"/>
        <v>-1.9500000000000028</v>
      </c>
      <c r="H1534">
        <f t="shared" si="323"/>
        <v>1839.1376159999998</v>
      </c>
      <c r="I1534">
        <f t="shared" si="324"/>
        <v>-1159912982.3331974</v>
      </c>
      <c r="J1534">
        <f t="shared" si="335"/>
        <v>70.8</v>
      </c>
      <c r="K1534">
        <f t="shared" si="325"/>
        <v>892494.17999999993</v>
      </c>
      <c r="L1534">
        <f t="shared" si="326"/>
        <v>3220621.1999999997</v>
      </c>
      <c r="M1534" s="42">
        <f t="shared" si="327"/>
        <v>-1155799.8669531972</v>
      </c>
      <c r="N1534">
        <f t="shared" si="328"/>
        <v>151.27020000000002</v>
      </c>
      <c r="O1534">
        <f t="shared" si="329"/>
        <v>1839.1376159999998</v>
      </c>
      <c r="P1534" s="43">
        <f t="shared" si="330"/>
        <v>1990.4078159999997</v>
      </c>
      <c r="Q1534" s="44">
        <f t="shared" si="331"/>
        <v>-760100.2505460009</v>
      </c>
      <c r="R1534" t="str">
        <f t="shared" si="332"/>
        <v>Braking</v>
      </c>
      <c r="S1534">
        <f t="shared" si="333"/>
        <v>140920.87337279998</v>
      </c>
    </row>
    <row r="1535" spans="2:19" x14ac:dyDescent="0.3">
      <c r="B1535" s="23" t="s">
        <v>14</v>
      </c>
      <c r="C1535" s="23">
        <v>1527</v>
      </c>
      <c r="D1535" s="23">
        <v>50</v>
      </c>
      <c r="E1535" s="22">
        <v>68.599999999999994</v>
      </c>
      <c r="F1535" s="15">
        <f t="shared" si="334"/>
        <v>-0.63888888888888806</v>
      </c>
      <c r="G1535" s="15">
        <f t="shared" si="322"/>
        <v>-2.2999999999999972</v>
      </c>
      <c r="H1535">
        <f t="shared" si="323"/>
        <v>1726.6167239999997</v>
      </c>
      <c r="I1535">
        <f t="shared" si="324"/>
        <v>-1286084063.9780998</v>
      </c>
      <c r="J1535">
        <f t="shared" si="335"/>
        <v>68.599999999999994</v>
      </c>
      <c r="K1535">
        <f t="shared" si="325"/>
        <v>864761.30999999994</v>
      </c>
      <c r="L1535">
        <f t="shared" si="326"/>
        <v>3023579.2999999993</v>
      </c>
      <c r="M1535" s="42">
        <f t="shared" si="327"/>
        <v>-1282195.7233680999</v>
      </c>
      <c r="N1535">
        <f t="shared" si="328"/>
        <v>151.27020000000002</v>
      </c>
      <c r="O1535">
        <f t="shared" si="329"/>
        <v>1726.6167239999997</v>
      </c>
      <c r="P1535" s="43">
        <f t="shared" si="330"/>
        <v>1877.8869239999997</v>
      </c>
      <c r="Q1535" s="44">
        <f t="shared" si="331"/>
        <v>-842229.24949449894</v>
      </c>
      <c r="R1535" t="str">
        <f t="shared" si="332"/>
        <v>Braking</v>
      </c>
      <c r="S1535">
        <f t="shared" si="333"/>
        <v>128823.04298639997</v>
      </c>
    </row>
    <row r="1536" spans="2:19" x14ac:dyDescent="0.3">
      <c r="B1536" s="23" t="s">
        <v>14</v>
      </c>
      <c r="C1536" s="23">
        <v>1528</v>
      </c>
      <c r="D1536" s="23">
        <v>51</v>
      </c>
      <c r="E1536" s="22">
        <v>66.2</v>
      </c>
      <c r="F1536" s="15">
        <f t="shared" si="334"/>
        <v>-0.63888888888888806</v>
      </c>
      <c r="G1536" s="15">
        <f t="shared" si="322"/>
        <v>-2.2999999999999972</v>
      </c>
      <c r="H1536">
        <f t="shared" si="323"/>
        <v>1607.9172360000002</v>
      </c>
      <c r="I1536">
        <f t="shared" si="324"/>
        <v>-1199238986.4798813</v>
      </c>
      <c r="J1536">
        <f t="shared" si="335"/>
        <v>66.2</v>
      </c>
      <c r="K1536">
        <f t="shared" si="325"/>
        <v>834507.27</v>
      </c>
      <c r="L1536">
        <f t="shared" si="326"/>
        <v>2815717.7</v>
      </c>
      <c r="M1536" s="42">
        <f t="shared" si="327"/>
        <v>-1195588.7615098814</v>
      </c>
      <c r="N1536">
        <f t="shared" si="328"/>
        <v>151.27020000000002</v>
      </c>
      <c r="O1536">
        <f t="shared" si="329"/>
        <v>1607.9172360000002</v>
      </c>
      <c r="P1536" s="43">
        <f t="shared" si="330"/>
        <v>1759.1874360000002</v>
      </c>
      <c r="Q1536" s="44">
        <f t="shared" si="331"/>
        <v>-784842.26863866579</v>
      </c>
      <c r="R1536" t="str">
        <f t="shared" si="332"/>
        <v>Braking</v>
      </c>
      <c r="S1536">
        <f t="shared" si="333"/>
        <v>116458.20826320001</v>
      </c>
    </row>
    <row r="1537" spans="2:19" x14ac:dyDescent="0.3">
      <c r="B1537" s="23" t="s">
        <v>14</v>
      </c>
      <c r="C1537" s="23">
        <v>1529</v>
      </c>
      <c r="D1537" s="23">
        <v>52</v>
      </c>
      <c r="E1537" s="22">
        <v>64</v>
      </c>
      <c r="F1537" s="15">
        <f t="shared" si="334"/>
        <v>-0.55555555555555558</v>
      </c>
      <c r="G1537" s="15">
        <f t="shared" si="322"/>
        <v>-2.0000000000000004</v>
      </c>
      <c r="H1537">
        <f t="shared" si="323"/>
        <v>1502.8224</v>
      </c>
      <c r="I1537">
        <f t="shared" si="324"/>
        <v>-975933284.01066661</v>
      </c>
      <c r="J1537">
        <f t="shared" si="335"/>
        <v>64</v>
      </c>
      <c r="K1537">
        <f t="shared" si="325"/>
        <v>806774.4</v>
      </c>
      <c r="L1537">
        <f t="shared" si="326"/>
        <v>2631680</v>
      </c>
      <c r="M1537" s="42">
        <f t="shared" si="327"/>
        <v>-972494.82961066661</v>
      </c>
      <c r="N1537">
        <f t="shared" si="328"/>
        <v>151.27020000000002</v>
      </c>
      <c r="O1537">
        <f t="shared" si="329"/>
        <v>1502.8224</v>
      </c>
      <c r="P1537" s="43">
        <f t="shared" si="330"/>
        <v>1654.0925999999999</v>
      </c>
      <c r="Q1537" s="44">
        <f t="shared" si="331"/>
        <v>-638282.06933333329</v>
      </c>
      <c r="R1537" t="str">
        <f t="shared" si="332"/>
        <v>Braking</v>
      </c>
      <c r="S1537">
        <f t="shared" si="333"/>
        <v>105861.9264</v>
      </c>
    </row>
    <row r="1538" spans="2:19" x14ac:dyDescent="0.3">
      <c r="B1538" s="23" t="s">
        <v>14</v>
      </c>
      <c r="C1538" s="23">
        <v>1530</v>
      </c>
      <c r="D1538" s="23">
        <v>53</v>
      </c>
      <c r="E1538" s="22">
        <v>62.2</v>
      </c>
      <c r="F1538" s="15">
        <f t="shared" si="334"/>
        <v>-0.43055555555555575</v>
      </c>
      <c r="G1538" s="15">
        <f t="shared" si="322"/>
        <v>-1.5500000000000007</v>
      </c>
      <c r="H1538">
        <f t="shared" si="323"/>
        <v>1419.477396</v>
      </c>
      <c r="I1538">
        <f t="shared" si="324"/>
        <v>-715336761.98047531</v>
      </c>
      <c r="J1538">
        <f t="shared" si="335"/>
        <v>62.2</v>
      </c>
      <c r="K1538">
        <f t="shared" si="325"/>
        <v>784083.87000000011</v>
      </c>
      <c r="L1538">
        <f t="shared" si="326"/>
        <v>2485729.7000000002</v>
      </c>
      <c r="M1538" s="42">
        <f t="shared" si="327"/>
        <v>-712066.94841047528</v>
      </c>
      <c r="N1538">
        <f t="shared" si="328"/>
        <v>151.27020000000002</v>
      </c>
      <c r="O1538">
        <f t="shared" si="329"/>
        <v>1419.477396</v>
      </c>
      <c r="P1538" s="43">
        <f t="shared" si="330"/>
        <v>1570.7475959999999</v>
      </c>
      <c r="Q1538" s="44">
        <f t="shared" si="331"/>
        <v>-467540.36730750022</v>
      </c>
      <c r="R1538" t="str">
        <f t="shared" si="332"/>
        <v>Braking</v>
      </c>
      <c r="S1538">
        <f t="shared" si="333"/>
        <v>97700.500471199994</v>
      </c>
    </row>
    <row r="1539" spans="2:19" x14ac:dyDescent="0.3">
      <c r="B1539" s="23" t="s">
        <v>14</v>
      </c>
      <c r="C1539" s="23">
        <v>1531</v>
      </c>
      <c r="D1539" s="23">
        <v>54</v>
      </c>
      <c r="E1539" s="22">
        <v>60.9</v>
      </c>
      <c r="F1539" s="15">
        <f t="shared" si="334"/>
        <v>-0.27777777777777779</v>
      </c>
      <c r="G1539" s="15">
        <f t="shared" si="322"/>
        <v>-1.0000000000000002</v>
      </c>
      <c r="H1539">
        <f t="shared" si="323"/>
        <v>1360.762389</v>
      </c>
      <c r="I1539">
        <f t="shared" si="324"/>
        <v>-442996384.7337262</v>
      </c>
      <c r="J1539">
        <f t="shared" si="335"/>
        <v>60.9</v>
      </c>
      <c r="K1539">
        <f t="shared" si="325"/>
        <v>767696.26500000001</v>
      </c>
      <c r="L1539">
        <f t="shared" si="326"/>
        <v>2382910.4249999998</v>
      </c>
      <c r="M1539" s="42">
        <f t="shared" si="327"/>
        <v>-439845.77804372623</v>
      </c>
      <c r="N1539">
        <f t="shared" si="328"/>
        <v>151.27020000000002</v>
      </c>
      <c r="O1539">
        <f t="shared" si="329"/>
        <v>1360.762389</v>
      </c>
      <c r="P1539" s="43">
        <f t="shared" si="330"/>
        <v>1512.0325889999999</v>
      </c>
      <c r="Q1539" s="44">
        <f t="shared" si="331"/>
        <v>-289351.00243874994</v>
      </c>
      <c r="R1539" t="str">
        <f t="shared" si="332"/>
        <v>Braking</v>
      </c>
      <c r="S1539">
        <f t="shared" si="333"/>
        <v>92082.784670099994</v>
      </c>
    </row>
    <row r="1540" spans="2:19" x14ac:dyDescent="0.3">
      <c r="B1540" s="23" t="s">
        <v>14</v>
      </c>
      <c r="C1540" s="23">
        <v>1532</v>
      </c>
      <c r="D1540" s="23">
        <v>55</v>
      </c>
      <c r="E1540" s="22">
        <v>60.2</v>
      </c>
      <c r="F1540" s="15">
        <f t="shared" si="334"/>
        <v>-0.12499999999999981</v>
      </c>
      <c r="G1540" s="15">
        <f t="shared" si="322"/>
        <v>-0.44999999999999934</v>
      </c>
      <c r="H1540">
        <f t="shared" si="323"/>
        <v>1329.6602760000003</v>
      </c>
      <c r="I1540">
        <f t="shared" si="324"/>
        <v>-195046536.22616374</v>
      </c>
      <c r="J1540">
        <f t="shared" si="335"/>
        <v>60.2</v>
      </c>
      <c r="K1540">
        <f t="shared" si="325"/>
        <v>758872.17</v>
      </c>
      <c r="L1540">
        <f t="shared" si="326"/>
        <v>2328445.7000000002</v>
      </c>
      <c r="M1540" s="42">
        <f t="shared" si="327"/>
        <v>-191959.21835616376</v>
      </c>
      <c r="N1540">
        <f t="shared" si="328"/>
        <v>151.27020000000002</v>
      </c>
      <c r="O1540">
        <f t="shared" si="329"/>
        <v>1329.6602760000001</v>
      </c>
      <c r="P1540" s="43">
        <f t="shared" si="330"/>
        <v>1480.930476</v>
      </c>
      <c r="Q1540" s="44">
        <f t="shared" si="331"/>
        <v>-127314.97142699984</v>
      </c>
      <c r="R1540" t="str">
        <f t="shared" si="332"/>
        <v>Braking</v>
      </c>
      <c r="S1540">
        <f t="shared" si="333"/>
        <v>89152.014655200008</v>
      </c>
    </row>
    <row r="1541" spans="2:19" x14ac:dyDescent="0.3">
      <c r="B1541" s="23" t="s">
        <v>14</v>
      </c>
      <c r="C1541" s="23">
        <v>1533</v>
      </c>
      <c r="D1541" s="23">
        <v>56</v>
      </c>
      <c r="E1541" s="22">
        <v>60</v>
      </c>
      <c r="F1541" s="15">
        <f t="shared" si="334"/>
        <v>2.7777777777777186E-2</v>
      </c>
      <c r="G1541" s="15">
        <f t="shared" si="322"/>
        <v>9.9999999999997882E-2</v>
      </c>
      <c r="H1541">
        <f t="shared" si="323"/>
        <v>1320.84</v>
      </c>
      <c r="I1541">
        <f t="shared" si="324"/>
        <v>43112382.704999082</v>
      </c>
      <c r="J1541">
        <f t="shared" si="335"/>
        <v>60</v>
      </c>
      <c r="K1541">
        <f t="shared" si="325"/>
        <v>756351</v>
      </c>
      <c r="L1541">
        <f t="shared" si="326"/>
        <v>2313000</v>
      </c>
      <c r="M1541" s="42">
        <f t="shared" si="327"/>
        <v>46181.733704999082</v>
      </c>
      <c r="N1541">
        <f t="shared" si="328"/>
        <v>151.27020000000002</v>
      </c>
      <c r="O1541">
        <f t="shared" si="329"/>
        <v>1320.84</v>
      </c>
      <c r="P1541" s="43">
        <f t="shared" si="330"/>
        <v>1472.1101999999998</v>
      </c>
      <c r="Q1541" s="44">
        <f t="shared" si="331"/>
        <v>28122.884999999402</v>
      </c>
      <c r="R1541" t="str">
        <f t="shared" si="332"/>
        <v>Accelerating</v>
      </c>
      <c r="S1541">
        <f t="shared" si="333"/>
        <v>88326.611999999994</v>
      </c>
    </row>
    <row r="1542" spans="2:19" x14ac:dyDescent="0.3">
      <c r="B1542" s="23" t="s">
        <v>14</v>
      </c>
      <c r="C1542" s="23">
        <v>1534</v>
      </c>
      <c r="D1542" s="23">
        <v>57</v>
      </c>
      <c r="E1542" s="22">
        <v>60.4</v>
      </c>
      <c r="F1542" s="15">
        <f t="shared" si="334"/>
        <v>0.19444444444444425</v>
      </c>
      <c r="G1542" s="15">
        <f t="shared" si="322"/>
        <v>0.6999999999999994</v>
      </c>
      <c r="H1542">
        <f t="shared" si="323"/>
        <v>1338.5099039999998</v>
      </c>
      <c r="I1542">
        <f t="shared" si="324"/>
        <v>306223031.68887699</v>
      </c>
      <c r="J1542">
        <f t="shared" si="335"/>
        <v>60.4</v>
      </c>
      <c r="K1542">
        <f t="shared" si="325"/>
        <v>761393.34</v>
      </c>
      <c r="L1542">
        <f t="shared" si="326"/>
        <v>2343942.7999999998</v>
      </c>
      <c r="M1542" s="42">
        <f t="shared" si="327"/>
        <v>309328.36782887694</v>
      </c>
      <c r="N1542">
        <f t="shared" si="328"/>
        <v>151.27020000000002</v>
      </c>
      <c r="O1542">
        <f t="shared" si="329"/>
        <v>1338.509904</v>
      </c>
      <c r="P1542" s="43">
        <f t="shared" si="330"/>
        <v>1489.7801039999999</v>
      </c>
      <c r="Q1542" s="44">
        <f t="shared" si="331"/>
        <v>199623.87984933311</v>
      </c>
      <c r="R1542" t="str">
        <f t="shared" si="332"/>
        <v>Accelerating</v>
      </c>
      <c r="S1542">
        <f t="shared" si="333"/>
        <v>89982.718281599999</v>
      </c>
    </row>
    <row r="1543" spans="2:19" x14ac:dyDescent="0.3">
      <c r="B1543" s="23" t="s">
        <v>14</v>
      </c>
      <c r="C1543" s="23">
        <v>1535</v>
      </c>
      <c r="D1543" s="23">
        <v>58</v>
      </c>
      <c r="E1543" s="22">
        <v>61.4</v>
      </c>
      <c r="F1543" s="15">
        <f t="shared" si="334"/>
        <v>0.38888888888888945</v>
      </c>
      <c r="G1543" s="15">
        <f t="shared" si="322"/>
        <v>1.4000000000000021</v>
      </c>
      <c r="H1543">
        <f t="shared" si="323"/>
        <v>1383.1983240000002</v>
      </c>
      <c r="I1543">
        <f t="shared" si="324"/>
        <v>633719036.02134264</v>
      </c>
      <c r="J1543">
        <f t="shared" si="335"/>
        <v>61.4</v>
      </c>
      <c r="K1543">
        <f t="shared" si="325"/>
        <v>773999.19000000006</v>
      </c>
      <c r="L1543">
        <f t="shared" si="326"/>
        <v>2422199.2999999998</v>
      </c>
      <c r="M1543" s="42">
        <f t="shared" si="327"/>
        <v>636915.2345113426</v>
      </c>
      <c r="N1543">
        <f t="shared" si="328"/>
        <v>151.27020000000002</v>
      </c>
      <c r="O1543">
        <f t="shared" si="329"/>
        <v>1383.198324</v>
      </c>
      <c r="P1543" s="43">
        <f t="shared" si="330"/>
        <v>1534.4685239999999</v>
      </c>
      <c r="Q1543" s="44">
        <f t="shared" si="331"/>
        <v>412846.27753833396</v>
      </c>
      <c r="R1543" t="str">
        <f t="shared" si="332"/>
        <v>Accelerating</v>
      </c>
      <c r="S1543">
        <f t="shared" si="333"/>
        <v>94216.367373599991</v>
      </c>
    </row>
    <row r="1544" spans="2:19" x14ac:dyDescent="0.3">
      <c r="B1544" s="23" t="s">
        <v>14</v>
      </c>
      <c r="C1544" s="23">
        <v>1536</v>
      </c>
      <c r="D1544" s="23">
        <v>59</v>
      </c>
      <c r="E1544" s="22">
        <v>63.2</v>
      </c>
      <c r="F1544" s="15">
        <f t="shared" si="334"/>
        <v>0.5833333333333327</v>
      </c>
      <c r="G1544" s="15">
        <f t="shared" si="322"/>
        <v>2.0999999999999979</v>
      </c>
      <c r="H1544">
        <f t="shared" si="323"/>
        <v>1465.486656</v>
      </c>
      <c r="I1544">
        <f t="shared" si="324"/>
        <v>1008442401.619967</v>
      </c>
      <c r="J1544">
        <f t="shared" si="335"/>
        <v>63.2</v>
      </c>
      <c r="K1544">
        <f t="shared" si="325"/>
        <v>796689.72000000009</v>
      </c>
      <c r="L1544">
        <f t="shared" si="326"/>
        <v>2566299.2000000002</v>
      </c>
      <c r="M1544" s="42">
        <f t="shared" si="327"/>
        <v>1011805.3905399671</v>
      </c>
      <c r="N1544">
        <f t="shared" si="328"/>
        <v>151.27020000000002</v>
      </c>
      <c r="O1544">
        <f t="shared" si="329"/>
        <v>1465.486656</v>
      </c>
      <c r="P1544" s="43">
        <f t="shared" si="330"/>
        <v>1616.756856</v>
      </c>
      <c r="Q1544" s="44">
        <f t="shared" si="331"/>
        <v>656538.02188799938</v>
      </c>
      <c r="R1544" t="str">
        <f t="shared" si="332"/>
        <v>Accelerating</v>
      </c>
      <c r="S1544">
        <f t="shared" si="333"/>
        <v>102179.0332992</v>
      </c>
    </row>
    <row r="1545" spans="2:19" x14ac:dyDescent="0.3">
      <c r="B1545" s="23" t="s">
        <v>14</v>
      </c>
      <c r="C1545" s="23">
        <v>1537</v>
      </c>
      <c r="D1545" s="23">
        <v>60</v>
      </c>
      <c r="E1545" s="22">
        <v>65.599999999999994</v>
      </c>
      <c r="F1545" s="15">
        <f t="shared" si="334"/>
        <v>0.72222222222222265</v>
      </c>
      <c r="G1545" s="15">
        <f t="shared" ref="G1545:G1608" si="336">SUM((F1545*3.6^2)/3.6)</f>
        <v>2.6000000000000019</v>
      </c>
      <c r="H1545">
        <f t="shared" ref="H1545:H1608" si="337">SUM(0.5*1.223*E1545^2*0.3*2)</f>
        <v>1578.9027840000001</v>
      </c>
      <c r="I1545">
        <f t="shared" ref="I1545:I1608" si="338">SUM(H1545*(0.5*F1545*C1545^2))</f>
        <v>1346926746.7266357</v>
      </c>
      <c r="J1545">
        <f t="shared" si="335"/>
        <v>65.599999999999994</v>
      </c>
      <c r="K1545">
        <f t="shared" ref="K1545:K1608" si="339">SUM(1285*9.81*J1545)</f>
        <v>826943.76</v>
      </c>
      <c r="L1545">
        <f t="shared" ref="L1545:L1608" si="340">SUM(0.5*1285*E1545^2)</f>
        <v>2764908.8</v>
      </c>
      <c r="M1545" s="42">
        <f t="shared" ref="M1545:M1608" si="341">SUM((I1545+K1545+L1545)/1000)</f>
        <v>1350518.5992866356</v>
      </c>
      <c r="N1545">
        <f t="shared" ref="N1545:N1608" si="342">SUM(1285*0.012*9.81)</f>
        <v>151.27020000000002</v>
      </c>
      <c r="O1545">
        <f t="shared" ref="O1545:O1608" si="343">SUM(0.5*2*0.3*1.223*E1545^2)</f>
        <v>1578.9027839999999</v>
      </c>
      <c r="P1545" s="43">
        <f t="shared" ref="P1545:P1608" si="344">SUM(N1545+O1545)</f>
        <v>1730.1729839999998</v>
      </c>
      <c r="Q1545" s="44">
        <f t="shared" ref="Q1545:Q1608" si="345">SUM(I1545/C1545)</f>
        <v>876334.9035306673</v>
      </c>
      <c r="R1545" t="str">
        <f t="shared" ref="R1545:R1608" si="346">IF(F1545&gt;0, "Accelerating", IF(F1545&lt;0, "Braking", IF(F1545=0, "None")))</f>
        <v>Accelerating</v>
      </c>
      <c r="S1545">
        <f t="shared" ref="S1545:S1608" si="347">SUM(P1545*E1545)</f>
        <v>113499.34775039997</v>
      </c>
    </row>
    <row r="1546" spans="2:19" x14ac:dyDescent="0.3">
      <c r="B1546" s="23" t="s">
        <v>14</v>
      </c>
      <c r="C1546" s="23">
        <v>1538</v>
      </c>
      <c r="D1546" s="23">
        <v>61</v>
      </c>
      <c r="E1546" s="22">
        <v>68.400000000000006</v>
      </c>
      <c r="F1546" s="15">
        <f t="shared" ref="F1546:F1609" si="348">($E1547-$E1545)/2/3.6</f>
        <v>0.83333333333333326</v>
      </c>
      <c r="G1546" s="15">
        <f t="shared" si="336"/>
        <v>2.9999999999999996</v>
      </c>
      <c r="H1546">
        <f t="shared" si="337"/>
        <v>1716.5636640000002</v>
      </c>
      <c r="I1546">
        <f t="shared" si="338"/>
        <v>1691848008.1778402</v>
      </c>
      <c r="J1546">
        <f t="shared" ref="J1546:J1609" si="349">SUM(E1546*(C1546-C1545))</f>
        <v>68.400000000000006</v>
      </c>
      <c r="K1546">
        <f t="shared" si="339"/>
        <v>862240.14000000013</v>
      </c>
      <c r="L1546">
        <f t="shared" si="340"/>
        <v>3005974.8000000003</v>
      </c>
      <c r="M1546" s="42">
        <f t="shared" si="341"/>
        <v>1695716.2231178402</v>
      </c>
      <c r="N1546">
        <f t="shared" si="342"/>
        <v>151.27020000000002</v>
      </c>
      <c r="O1546">
        <f t="shared" si="343"/>
        <v>1716.5636640000002</v>
      </c>
      <c r="P1546" s="43">
        <f t="shared" si="344"/>
        <v>1867.8338640000002</v>
      </c>
      <c r="Q1546" s="44">
        <f t="shared" si="345"/>
        <v>1100031.2146800002</v>
      </c>
      <c r="R1546" t="str">
        <f t="shared" si="346"/>
        <v>Accelerating</v>
      </c>
      <c r="S1546">
        <f t="shared" si="347"/>
        <v>127759.83629760002</v>
      </c>
    </row>
    <row r="1547" spans="2:19" x14ac:dyDescent="0.3">
      <c r="B1547" s="23" t="s">
        <v>14</v>
      </c>
      <c r="C1547" s="23">
        <v>1539</v>
      </c>
      <c r="D1547" s="23">
        <v>62</v>
      </c>
      <c r="E1547" s="22">
        <v>71.599999999999994</v>
      </c>
      <c r="F1547" s="15">
        <f t="shared" si="348"/>
        <v>0.90277777777777779</v>
      </c>
      <c r="G1547" s="15">
        <f t="shared" si="336"/>
        <v>3.25</v>
      </c>
      <c r="H1547">
        <f t="shared" si="337"/>
        <v>1880.9348639999998</v>
      </c>
      <c r="I1547">
        <f t="shared" si="338"/>
        <v>2010952723.0975649</v>
      </c>
      <c r="J1547">
        <f t="shared" si="349"/>
        <v>71.599999999999994</v>
      </c>
      <c r="K1547">
        <f t="shared" si="339"/>
        <v>902578.86</v>
      </c>
      <c r="L1547">
        <f t="shared" si="340"/>
        <v>3293814.8</v>
      </c>
      <c r="M1547" s="42">
        <f t="shared" si="341"/>
        <v>2015149.1167575647</v>
      </c>
      <c r="N1547">
        <f t="shared" si="342"/>
        <v>151.27020000000002</v>
      </c>
      <c r="O1547">
        <f t="shared" si="343"/>
        <v>1880.9348639999998</v>
      </c>
      <c r="P1547" s="43">
        <f t="shared" si="344"/>
        <v>2032.2050639999998</v>
      </c>
      <c r="Q1547" s="44">
        <f t="shared" si="345"/>
        <v>1306661.9383350001</v>
      </c>
      <c r="R1547" t="str">
        <f t="shared" si="346"/>
        <v>Accelerating</v>
      </c>
      <c r="S1547">
        <f t="shared" si="347"/>
        <v>145505.88258239997</v>
      </c>
    </row>
    <row r="1548" spans="2:19" x14ac:dyDescent="0.3">
      <c r="B1548" s="23" t="s">
        <v>14</v>
      </c>
      <c r="C1548" s="23">
        <v>1540</v>
      </c>
      <c r="D1548" s="23">
        <v>63</v>
      </c>
      <c r="E1548" s="22">
        <v>74.900000000000006</v>
      </c>
      <c r="F1548" s="15">
        <f t="shared" si="348"/>
        <v>0.94444444444444597</v>
      </c>
      <c r="G1548" s="15">
        <f t="shared" si="336"/>
        <v>3.4000000000000052</v>
      </c>
      <c r="H1548">
        <f t="shared" si="337"/>
        <v>2058.3126690000004</v>
      </c>
      <c r="I1548">
        <f t="shared" si="338"/>
        <v>2305150098.2946377</v>
      </c>
      <c r="J1548">
        <f t="shared" si="349"/>
        <v>74.900000000000006</v>
      </c>
      <c r="K1548">
        <f t="shared" si="339"/>
        <v>944178.16500000015</v>
      </c>
      <c r="L1548">
        <f t="shared" si="340"/>
        <v>3604431.4250000007</v>
      </c>
      <c r="M1548" s="42">
        <f t="shared" si="341"/>
        <v>2309698.7078846376</v>
      </c>
      <c r="N1548">
        <f t="shared" si="342"/>
        <v>151.27020000000002</v>
      </c>
      <c r="O1548">
        <f t="shared" si="343"/>
        <v>2058.3126690000004</v>
      </c>
      <c r="P1548" s="43">
        <f t="shared" si="344"/>
        <v>2209.5828690000003</v>
      </c>
      <c r="Q1548" s="44">
        <f t="shared" si="345"/>
        <v>1496850.7131783362</v>
      </c>
      <c r="R1548" t="str">
        <f t="shared" si="346"/>
        <v>Accelerating</v>
      </c>
      <c r="S1548">
        <f t="shared" si="347"/>
        <v>165497.75688810003</v>
      </c>
    </row>
    <row r="1549" spans="2:19" x14ac:dyDescent="0.3">
      <c r="B1549" s="23" t="s">
        <v>14</v>
      </c>
      <c r="C1549" s="23">
        <v>1541</v>
      </c>
      <c r="D1549" s="23">
        <v>64</v>
      </c>
      <c r="E1549" s="22">
        <v>78.400000000000006</v>
      </c>
      <c r="F1549" s="15">
        <f t="shared" si="348"/>
        <v>0.95833333333333215</v>
      </c>
      <c r="G1549" s="15">
        <f t="shared" si="336"/>
        <v>3.4499999999999957</v>
      </c>
      <c r="H1549">
        <f t="shared" si="337"/>
        <v>2255.1728640000006</v>
      </c>
      <c r="I1549">
        <f t="shared" si="338"/>
        <v>2566088989.4311819</v>
      </c>
      <c r="J1549">
        <f t="shared" si="349"/>
        <v>78.400000000000006</v>
      </c>
      <c r="K1549">
        <f t="shared" si="339"/>
        <v>988298.64000000013</v>
      </c>
      <c r="L1549">
        <f t="shared" si="340"/>
        <v>3949164.8000000007</v>
      </c>
      <c r="M1549" s="42">
        <f t="shared" si="341"/>
        <v>2571026.452871182</v>
      </c>
      <c r="N1549">
        <f t="shared" si="342"/>
        <v>151.27020000000002</v>
      </c>
      <c r="O1549">
        <f t="shared" si="343"/>
        <v>2255.1728640000006</v>
      </c>
      <c r="P1549" s="43">
        <f t="shared" si="344"/>
        <v>2406.4430640000005</v>
      </c>
      <c r="Q1549" s="44">
        <f t="shared" si="345"/>
        <v>1665210.2462239987</v>
      </c>
      <c r="R1549" t="str">
        <f t="shared" si="346"/>
        <v>Accelerating</v>
      </c>
      <c r="S1549">
        <f t="shared" si="347"/>
        <v>188665.13621760005</v>
      </c>
    </row>
    <row r="1550" spans="2:19" x14ac:dyDescent="0.3">
      <c r="B1550" s="23" t="s">
        <v>14</v>
      </c>
      <c r="C1550" s="23">
        <v>1542</v>
      </c>
      <c r="D1550" s="23">
        <v>65</v>
      </c>
      <c r="E1550" s="22">
        <v>81.8</v>
      </c>
      <c r="F1550" s="15">
        <f t="shared" si="348"/>
        <v>0.90277777777777779</v>
      </c>
      <c r="G1550" s="15">
        <f t="shared" si="336"/>
        <v>3.25</v>
      </c>
      <c r="H1550">
        <f t="shared" si="337"/>
        <v>2455.0159559999997</v>
      </c>
      <c r="I1550">
        <f t="shared" si="338"/>
        <v>2634959419.2649646</v>
      </c>
      <c r="J1550">
        <f t="shared" si="349"/>
        <v>81.8</v>
      </c>
      <c r="K1550">
        <f t="shared" si="339"/>
        <v>1031158.53</v>
      </c>
      <c r="L1550">
        <f t="shared" si="340"/>
        <v>4299121.7</v>
      </c>
      <c r="M1550" s="42">
        <f t="shared" si="341"/>
        <v>2640289.6994949644</v>
      </c>
      <c r="N1550">
        <f t="shared" si="342"/>
        <v>151.27020000000002</v>
      </c>
      <c r="O1550">
        <f t="shared" si="343"/>
        <v>2455.0159559999997</v>
      </c>
      <c r="P1550" s="43">
        <f t="shared" si="344"/>
        <v>2606.2861559999997</v>
      </c>
      <c r="Q1550" s="44">
        <f t="shared" si="345"/>
        <v>1708793.3977074998</v>
      </c>
      <c r="R1550" t="str">
        <f t="shared" si="346"/>
        <v>Accelerating</v>
      </c>
      <c r="S1550">
        <f t="shared" si="347"/>
        <v>213194.20756079996</v>
      </c>
    </row>
    <row r="1551" spans="2:19" x14ac:dyDescent="0.3">
      <c r="B1551" s="23" t="s">
        <v>14</v>
      </c>
      <c r="C1551" s="23">
        <v>1543</v>
      </c>
      <c r="D1551" s="23">
        <v>66</v>
      </c>
      <c r="E1551" s="22">
        <v>84.9</v>
      </c>
      <c r="F1551" s="15">
        <f t="shared" si="348"/>
        <v>0.7777777777777789</v>
      </c>
      <c r="G1551" s="15">
        <f t="shared" si="336"/>
        <v>2.8000000000000043</v>
      </c>
      <c r="H1551">
        <f t="shared" si="337"/>
        <v>2644.6188690000004</v>
      </c>
      <c r="I1551">
        <f t="shared" si="338"/>
        <v>2448614851.5265851</v>
      </c>
      <c r="J1551">
        <f t="shared" si="349"/>
        <v>84.9</v>
      </c>
      <c r="K1551">
        <f t="shared" si="339"/>
        <v>1070236.665</v>
      </c>
      <c r="L1551">
        <f t="shared" si="340"/>
        <v>4631146.4250000007</v>
      </c>
      <c r="M1551" s="42">
        <f t="shared" si="341"/>
        <v>2454316.2346165851</v>
      </c>
      <c r="N1551">
        <f t="shared" si="342"/>
        <v>151.27020000000002</v>
      </c>
      <c r="O1551">
        <f t="shared" si="343"/>
        <v>2644.6188690000004</v>
      </c>
      <c r="P1551" s="43">
        <f t="shared" si="344"/>
        <v>2795.8890690000003</v>
      </c>
      <c r="Q1551" s="44">
        <f t="shared" si="345"/>
        <v>1586918.2446705024</v>
      </c>
      <c r="R1551" t="str">
        <f t="shared" si="346"/>
        <v>Accelerating</v>
      </c>
      <c r="S1551">
        <f t="shared" si="347"/>
        <v>237370.98195810005</v>
      </c>
    </row>
    <row r="1552" spans="2:19" x14ac:dyDescent="0.3">
      <c r="B1552" s="23" t="s">
        <v>14</v>
      </c>
      <c r="C1552" s="23">
        <v>1544</v>
      </c>
      <c r="D1552" s="23">
        <v>67</v>
      </c>
      <c r="E1552" s="22">
        <v>87.4</v>
      </c>
      <c r="F1552" s="15">
        <f t="shared" si="348"/>
        <v>0.56944444444444364</v>
      </c>
      <c r="G1552" s="15">
        <f t="shared" si="336"/>
        <v>2.0499999999999972</v>
      </c>
      <c r="H1552">
        <f t="shared" si="337"/>
        <v>2802.6610440000004</v>
      </c>
      <c r="I1552">
        <f t="shared" si="338"/>
        <v>1902332964.5983069</v>
      </c>
      <c r="J1552">
        <f t="shared" si="349"/>
        <v>87.4</v>
      </c>
      <c r="K1552">
        <f t="shared" si="339"/>
        <v>1101751.29</v>
      </c>
      <c r="L1552">
        <f t="shared" si="340"/>
        <v>4907903.3000000007</v>
      </c>
      <c r="M1552" s="42">
        <f t="shared" si="341"/>
        <v>1908342.6191883069</v>
      </c>
      <c r="N1552">
        <f t="shared" si="342"/>
        <v>151.27020000000002</v>
      </c>
      <c r="O1552">
        <f t="shared" si="343"/>
        <v>2802.6610440000004</v>
      </c>
      <c r="P1552" s="43">
        <f t="shared" si="344"/>
        <v>2953.9312440000003</v>
      </c>
      <c r="Q1552" s="44">
        <f t="shared" si="345"/>
        <v>1232080.9356206651</v>
      </c>
      <c r="R1552" t="str">
        <f t="shared" si="346"/>
        <v>Accelerating</v>
      </c>
      <c r="S1552">
        <f t="shared" si="347"/>
        <v>258173.59072560005</v>
      </c>
    </row>
    <row r="1553" spans="2:19" x14ac:dyDescent="0.3">
      <c r="B1553" s="23" t="s">
        <v>14</v>
      </c>
      <c r="C1553" s="23">
        <v>1545</v>
      </c>
      <c r="D1553" s="23">
        <v>68</v>
      </c>
      <c r="E1553" s="22">
        <v>89</v>
      </c>
      <c r="F1553" s="15">
        <f t="shared" si="348"/>
        <v>0.36111111111111033</v>
      </c>
      <c r="G1553" s="15">
        <f t="shared" si="336"/>
        <v>1.2999999999999972</v>
      </c>
      <c r="H1553">
        <f t="shared" si="337"/>
        <v>2906.2148999999999</v>
      </c>
      <c r="I1553">
        <f t="shared" si="338"/>
        <v>1252551376.1353097</v>
      </c>
      <c r="J1553">
        <f t="shared" si="349"/>
        <v>89</v>
      </c>
      <c r="K1553">
        <f t="shared" si="339"/>
        <v>1121920.6500000001</v>
      </c>
      <c r="L1553">
        <f t="shared" si="340"/>
        <v>5089242.5</v>
      </c>
      <c r="M1553" s="42">
        <f t="shared" si="341"/>
        <v>1258762.5392853098</v>
      </c>
      <c r="N1553">
        <f t="shared" si="342"/>
        <v>151.27020000000002</v>
      </c>
      <c r="O1553">
        <f t="shared" si="343"/>
        <v>2906.2148999999999</v>
      </c>
      <c r="P1553" s="43">
        <f t="shared" si="344"/>
        <v>3057.4850999999999</v>
      </c>
      <c r="Q1553" s="44">
        <f t="shared" si="345"/>
        <v>810712.86481249821</v>
      </c>
      <c r="R1553" t="str">
        <f t="shared" si="346"/>
        <v>Accelerating</v>
      </c>
      <c r="S1553">
        <f t="shared" si="347"/>
        <v>272116.17389999999</v>
      </c>
    </row>
    <row r="1554" spans="2:19" x14ac:dyDescent="0.3">
      <c r="B1554" s="23" t="s">
        <v>14</v>
      </c>
      <c r="C1554" s="23">
        <v>1546</v>
      </c>
      <c r="D1554" s="23">
        <v>69</v>
      </c>
      <c r="E1554" s="22">
        <v>90</v>
      </c>
      <c r="F1554" s="15">
        <f t="shared" si="348"/>
        <v>0.22222222222222143</v>
      </c>
      <c r="G1554" s="15">
        <f t="shared" si="336"/>
        <v>0.79999999999999727</v>
      </c>
      <c r="H1554">
        <f t="shared" si="337"/>
        <v>2971.8900000000003</v>
      </c>
      <c r="I1554">
        <f t="shared" si="338"/>
        <v>789240204.35999727</v>
      </c>
      <c r="J1554">
        <f t="shared" si="349"/>
        <v>90</v>
      </c>
      <c r="K1554">
        <f t="shared" si="339"/>
        <v>1134526.5</v>
      </c>
      <c r="L1554">
        <f t="shared" si="340"/>
        <v>5204250</v>
      </c>
      <c r="M1554" s="42">
        <f t="shared" si="341"/>
        <v>795578.98085999722</v>
      </c>
      <c r="N1554">
        <f t="shared" si="342"/>
        <v>151.27020000000002</v>
      </c>
      <c r="O1554">
        <f t="shared" si="343"/>
        <v>2971.89</v>
      </c>
      <c r="P1554" s="43">
        <f t="shared" si="344"/>
        <v>3123.1601999999998</v>
      </c>
      <c r="Q1554" s="44">
        <f t="shared" si="345"/>
        <v>510504.65999999823</v>
      </c>
      <c r="R1554" t="str">
        <f t="shared" si="346"/>
        <v>Accelerating</v>
      </c>
      <c r="S1554">
        <f t="shared" si="347"/>
        <v>281084.41800000001</v>
      </c>
    </row>
    <row r="1555" spans="2:19" x14ac:dyDescent="0.3">
      <c r="B1555" s="23" t="s">
        <v>14</v>
      </c>
      <c r="C1555" s="23">
        <v>1547</v>
      </c>
      <c r="D1555" s="23">
        <v>70</v>
      </c>
      <c r="E1555" s="22">
        <v>90.6</v>
      </c>
      <c r="F1555" s="15">
        <f t="shared" si="348"/>
        <v>0.1388888888888889</v>
      </c>
      <c r="G1555" s="15">
        <f t="shared" si="336"/>
        <v>0.50000000000000011</v>
      </c>
      <c r="H1555">
        <f t="shared" si="337"/>
        <v>3011.6472839999997</v>
      </c>
      <c r="I1555">
        <f t="shared" si="338"/>
        <v>500520929.5065524</v>
      </c>
      <c r="J1555">
        <f t="shared" si="349"/>
        <v>90.6</v>
      </c>
      <c r="K1555">
        <f t="shared" si="339"/>
        <v>1142090.01</v>
      </c>
      <c r="L1555">
        <f t="shared" si="340"/>
        <v>5273871.2999999989</v>
      </c>
      <c r="M1555" s="42">
        <f t="shared" si="341"/>
        <v>506936.89081655239</v>
      </c>
      <c r="N1555">
        <f t="shared" si="342"/>
        <v>151.27020000000002</v>
      </c>
      <c r="O1555">
        <f t="shared" si="343"/>
        <v>3011.6472839999997</v>
      </c>
      <c r="P1555" s="43">
        <f t="shared" si="344"/>
        <v>3162.9174839999996</v>
      </c>
      <c r="Q1555" s="44">
        <f t="shared" si="345"/>
        <v>323542.94085749995</v>
      </c>
      <c r="R1555" t="str">
        <f t="shared" si="346"/>
        <v>Accelerating</v>
      </c>
      <c r="S1555">
        <f t="shared" si="347"/>
        <v>286560.32405039994</v>
      </c>
    </row>
    <row r="1556" spans="2:19" x14ac:dyDescent="0.3">
      <c r="B1556" s="23" t="s">
        <v>14</v>
      </c>
      <c r="C1556" s="23">
        <v>1548</v>
      </c>
      <c r="D1556" s="23">
        <v>71</v>
      </c>
      <c r="E1556" s="22">
        <v>91</v>
      </c>
      <c r="F1556" s="15">
        <f t="shared" si="348"/>
        <v>0.12500000000000078</v>
      </c>
      <c r="G1556" s="15">
        <f t="shared" si="336"/>
        <v>0.45000000000000279</v>
      </c>
      <c r="H1556">
        <f t="shared" si="337"/>
        <v>3038.2989000000002</v>
      </c>
      <c r="I1556">
        <f t="shared" si="338"/>
        <v>455042987.95410287</v>
      </c>
      <c r="J1556">
        <f t="shared" si="349"/>
        <v>91</v>
      </c>
      <c r="K1556">
        <f t="shared" si="339"/>
        <v>1147132.3500000001</v>
      </c>
      <c r="L1556">
        <f t="shared" si="340"/>
        <v>5320542.5</v>
      </c>
      <c r="M1556" s="42">
        <f t="shared" si="341"/>
        <v>461510.66280410287</v>
      </c>
      <c r="N1556">
        <f t="shared" si="342"/>
        <v>151.27020000000002</v>
      </c>
      <c r="O1556">
        <f t="shared" si="343"/>
        <v>3038.2989000000002</v>
      </c>
      <c r="P1556" s="43">
        <f t="shared" si="344"/>
        <v>3189.5691000000002</v>
      </c>
      <c r="Q1556" s="44">
        <f t="shared" si="345"/>
        <v>293955.41857500188</v>
      </c>
      <c r="R1556" t="str">
        <f t="shared" si="346"/>
        <v>Accelerating</v>
      </c>
      <c r="S1556">
        <f t="shared" si="347"/>
        <v>290250.78810000001</v>
      </c>
    </row>
    <row r="1557" spans="2:19" x14ac:dyDescent="0.3">
      <c r="B1557" s="23" t="s">
        <v>14</v>
      </c>
      <c r="C1557" s="23">
        <v>1549</v>
      </c>
      <c r="D1557" s="23">
        <v>72</v>
      </c>
      <c r="E1557" s="22">
        <v>91.5</v>
      </c>
      <c r="F1557" s="15">
        <f t="shared" si="348"/>
        <v>0.1388888888888889</v>
      </c>
      <c r="G1557" s="15">
        <f t="shared" si="336"/>
        <v>0.50000000000000011</v>
      </c>
      <c r="H1557">
        <f t="shared" si="337"/>
        <v>3071.7785250000002</v>
      </c>
      <c r="I1557">
        <f t="shared" si="338"/>
        <v>511835310.04607815</v>
      </c>
      <c r="J1557">
        <f t="shared" si="349"/>
        <v>91.5</v>
      </c>
      <c r="K1557">
        <f t="shared" si="339"/>
        <v>1153435.2750000001</v>
      </c>
      <c r="L1557">
        <f t="shared" si="340"/>
        <v>5379170.625</v>
      </c>
      <c r="M1557" s="42">
        <f t="shared" si="341"/>
        <v>518367.91594607814</v>
      </c>
      <c r="N1557">
        <f t="shared" si="342"/>
        <v>151.27020000000002</v>
      </c>
      <c r="O1557">
        <f t="shared" si="343"/>
        <v>3071.7785250000002</v>
      </c>
      <c r="P1557" s="43">
        <f t="shared" si="344"/>
        <v>3223.0487250000001</v>
      </c>
      <c r="Q1557" s="44">
        <f t="shared" si="345"/>
        <v>330429.509390625</v>
      </c>
      <c r="R1557" t="str">
        <f t="shared" si="346"/>
        <v>Accelerating</v>
      </c>
      <c r="S1557">
        <f t="shared" si="347"/>
        <v>294908.95833749999</v>
      </c>
    </row>
    <row r="1558" spans="2:19" x14ac:dyDescent="0.3">
      <c r="B1558" s="23" t="s">
        <v>14</v>
      </c>
      <c r="C1558" s="23">
        <v>1550</v>
      </c>
      <c r="D1558" s="23">
        <v>73</v>
      </c>
      <c r="E1558" s="22">
        <v>92</v>
      </c>
      <c r="F1558" s="15">
        <f t="shared" si="348"/>
        <v>0.16666666666666705</v>
      </c>
      <c r="G1558" s="15">
        <f t="shared" si="336"/>
        <v>0.60000000000000142</v>
      </c>
      <c r="H1558">
        <f t="shared" si="337"/>
        <v>3105.4416000000006</v>
      </c>
      <c r="I1558">
        <f t="shared" si="338"/>
        <v>621735287.00000155</v>
      </c>
      <c r="J1558">
        <f t="shared" si="349"/>
        <v>92</v>
      </c>
      <c r="K1558">
        <f t="shared" si="339"/>
        <v>1159738.2</v>
      </c>
      <c r="L1558">
        <f t="shared" si="340"/>
        <v>5438120</v>
      </c>
      <c r="M1558" s="42">
        <f t="shared" si="341"/>
        <v>628333.14520000154</v>
      </c>
      <c r="N1558">
        <f t="shared" si="342"/>
        <v>151.27020000000002</v>
      </c>
      <c r="O1558">
        <f t="shared" si="343"/>
        <v>3105.4416000000001</v>
      </c>
      <c r="P1558" s="43">
        <f t="shared" si="344"/>
        <v>3256.7118</v>
      </c>
      <c r="Q1558" s="44">
        <f t="shared" si="345"/>
        <v>401119.54000000103</v>
      </c>
      <c r="R1558" t="str">
        <f t="shared" si="346"/>
        <v>Accelerating</v>
      </c>
      <c r="S1558">
        <f t="shared" si="347"/>
        <v>299617.48560000001</v>
      </c>
    </row>
    <row r="1559" spans="2:19" x14ac:dyDescent="0.3">
      <c r="B1559" s="23" t="s">
        <v>14</v>
      </c>
      <c r="C1559" s="23">
        <v>1551</v>
      </c>
      <c r="D1559" s="23">
        <v>74</v>
      </c>
      <c r="E1559" s="22">
        <v>92.7</v>
      </c>
      <c r="F1559" s="15">
        <f t="shared" si="348"/>
        <v>0.19444444444444522</v>
      </c>
      <c r="G1559" s="15">
        <f t="shared" si="336"/>
        <v>0.70000000000000284</v>
      </c>
      <c r="H1559">
        <f t="shared" si="337"/>
        <v>3152.8781010000007</v>
      </c>
      <c r="I1559">
        <f t="shared" si="338"/>
        <v>737388430.39591849</v>
      </c>
      <c r="J1559">
        <f t="shared" si="349"/>
        <v>92.7</v>
      </c>
      <c r="K1559">
        <f t="shared" si="339"/>
        <v>1168562.2950000002</v>
      </c>
      <c r="L1559">
        <f t="shared" si="340"/>
        <v>5521188.8250000002</v>
      </c>
      <c r="M1559" s="42">
        <f t="shared" si="341"/>
        <v>744078.18151591846</v>
      </c>
      <c r="N1559">
        <f t="shared" si="342"/>
        <v>151.27020000000002</v>
      </c>
      <c r="O1559">
        <f t="shared" si="343"/>
        <v>3152.8781010000002</v>
      </c>
      <c r="P1559" s="43">
        <f t="shared" si="344"/>
        <v>3304.1483010000002</v>
      </c>
      <c r="Q1559" s="44">
        <f t="shared" si="345"/>
        <v>475427.743646627</v>
      </c>
      <c r="R1559" t="str">
        <f t="shared" si="346"/>
        <v>Accelerating</v>
      </c>
      <c r="S1559">
        <f t="shared" si="347"/>
        <v>306294.54750270001</v>
      </c>
    </row>
    <row r="1560" spans="2:19" x14ac:dyDescent="0.3">
      <c r="B1560" s="23" t="s">
        <v>14</v>
      </c>
      <c r="C1560" s="23">
        <v>1552</v>
      </c>
      <c r="D1560" s="23">
        <v>75</v>
      </c>
      <c r="E1560" s="22">
        <v>93.4</v>
      </c>
      <c r="F1560" s="15">
        <f t="shared" si="348"/>
        <v>0.20833333333333331</v>
      </c>
      <c r="G1560" s="15">
        <f t="shared" si="336"/>
        <v>0.74999999999999989</v>
      </c>
      <c r="H1560">
        <f t="shared" si="337"/>
        <v>3200.6741640000005</v>
      </c>
      <c r="I1560">
        <f t="shared" si="338"/>
        <v>803070485.57536006</v>
      </c>
      <c r="J1560">
        <f t="shared" si="349"/>
        <v>93.4</v>
      </c>
      <c r="K1560">
        <f t="shared" si="339"/>
        <v>1177386.3900000001</v>
      </c>
      <c r="L1560">
        <f t="shared" si="340"/>
        <v>5604887.3000000007</v>
      </c>
      <c r="M1560" s="42">
        <f t="shared" si="341"/>
        <v>809852.75926535996</v>
      </c>
      <c r="N1560">
        <f t="shared" si="342"/>
        <v>151.27020000000002</v>
      </c>
      <c r="O1560">
        <f t="shared" si="343"/>
        <v>3200.6741640000005</v>
      </c>
      <c r="P1560" s="43">
        <f t="shared" si="344"/>
        <v>3351.9443640000004</v>
      </c>
      <c r="Q1560" s="44">
        <f t="shared" si="345"/>
        <v>517442.32318000006</v>
      </c>
      <c r="R1560" t="str">
        <f t="shared" si="346"/>
        <v>Accelerating</v>
      </c>
      <c r="S1560">
        <f t="shared" si="347"/>
        <v>313071.60359760007</v>
      </c>
    </row>
    <row r="1561" spans="2:19" x14ac:dyDescent="0.3">
      <c r="B1561" s="23" t="s">
        <v>14</v>
      </c>
      <c r="C1561" s="23">
        <v>1553</v>
      </c>
      <c r="D1561" s="23">
        <v>76</v>
      </c>
      <c r="E1561" s="22">
        <v>94.2</v>
      </c>
      <c r="F1561" s="15">
        <f t="shared" si="348"/>
        <v>0.20833333333333331</v>
      </c>
      <c r="G1561" s="15">
        <f t="shared" si="336"/>
        <v>0.74999999999999989</v>
      </c>
      <c r="H1561">
        <f t="shared" si="337"/>
        <v>3255.7385160000008</v>
      </c>
      <c r="I1561">
        <f t="shared" si="338"/>
        <v>817939526.5141089</v>
      </c>
      <c r="J1561">
        <f t="shared" si="349"/>
        <v>94.2</v>
      </c>
      <c r="K1561">
        <f t="shared" si="339"/>
        <v>1187471.07</v>
      </c>
      <c r="L1561">
        <f t="shared" si="340"/>
        <v>5701313.7000000011</v>
      </c>
      <c r="M1561" s="42">
        <f t="shared" si="341"/>
        <v>824828.31128410902</v>
      </c>
      <c r="N1561">
        <f t="shared" si="342"/>
        <v>151.27020000000002</v>
      </c>
      <c r="O1561">
        <f t="shared" si="343"/>
        <v>3255.7385160000003</v>
      </c>
      <c r="P1561" s="43">
        <f t="shared" si="344"/>
        <v>3407.0087160000003</v>
      </c>
      <c r="Q1561" s="44">
        <f t="shared" si="345"/>
        <v>526683.53284875012</v>
      </c>
      <c r="R1561" t="str">
        <f t="shared" si="346"/>
        <v>Accelerating</v>
      </c>
      <c r="S1561">
        <f t="shared" si="347"/>
        <v>320940.22104720003</v>
      </c>
    </row>
    <row r="1562" spans="2:19" x14ac:dyDescent="0.3">
      <c r="B1562" s="23" t="s">
        <v>14</v>
      </c>
      <c r="C1562" s="23">
        <v>1554</v>
      </c>
      <c r="D1562" s="23">
        <v>77</v>
      </c>
      <c r="E1562" s="22">
        <v>94.9</v>
      </c>
      <c r="F1562" s="15">
        <f t="shared" si="348"/>
        <v>0.20833333333333331</v>
      </c>
      <c r="G1562" s="15">
        <f t="shared" si="336"/>
        <v>0.74999999999999989</v>
      </c>
      <c r="H1562">
        <f t="shared" si="337"/>
        <v>3304.3050690000005</v>
      </c>
      <c r="I1562">
        <f t="shared" si="338"/>
        <v>831210331.2509588</v>
      </c>
      <c r="J1562">
        <f t="shared" si="349"/>
        <v>94.9</v>
      </c>
      <c r="K1562">
        <f t="shared" si="339"/>
        <v>1196295.165</v>
      </c>
      <c r="L1562">
        <f t="shared" si="340"/>
        <v>5786361.4249999998</v>
      </c>
      <c r="M1562" s="42">
        <f t="shared" si="341"/>
        <v>838192.98784095875</v>
      </c>
      <c r="N1562">
        <f t="shared" si="342"/>
        <v>151.27020000000002</v>
      </c>
      <c r="O1562">
        <f t="shared" si="343"/>
        <v>3304.305069</v>
      </c>
      <c r="P1562" s="43">
        <f t="shared" si="344"/>
        <v>3455.5752689999999</v>
      </c>
      <c r="Q1562" s="44">
        <f t="shared" si="345"/>
        <v>534884.38304437499</v>
      </c>
      <c r="R1562" t="str">
        <f t="shared" si="346"/>
        <v>Accelerating</v>
      </c>
      <c r="S1562">
        <f t="shared" si="347"/>
        <v>327934.09302810003</v>
      </c>
    </row>
    <row r="1563" spans="2:19" x14ac:dyDescent="0.3">
      <c r="B1563" s="23" t="s">
        <v>14</v>
      </c>
      <c r="C1563" s="23">
        <v>1555</v>
      </c>
      <c r="D1563" s="23">
        <v>78</v>
      </c>
      <c r="E1563" s="22">
        <v>95.7</v>
      </c>
      <c r="F1563" s="15">
        <f t="shared" si="348"/>
        <v>0.23611111111110952</v>
      </c>
      <c r="G1563" s="15">
        <f t="shared" si="336"/>
        <v>0.84999999999999432</v>
      </c>
      <c r="H1563">
        <f t="shared" si="337"/>
        <v>3360.2499810000004</v>
      </c>
      <c r="I1563">
        <f t="shared" si="338"/>
        <v>959221276.56407654</v>
      </c>
      <c r="J1563">
        <f t="shared" si="349"/>
        <v>95.7</v>
      </c>
      <c r="K1563">
        <f t="shared" si="339"/>
        <v>1206379.845</v>
      </c>
      <c r="L1563">
        <f t="shared" si="340"/>
        <v>5884329.8250000002</v>
      </c>
      <c r="M1563" s="42">
        <f t="shared" si="341"/>
        <v>966311.98623407667</v>
      </c>
      <c r="N1563">
        <f t="shared" si="342"/>
        <v>151.27020000000002</v>
      </c>
      <c r="O1563">
        <f t="shared" si="343"/>
        <v>3360.2499809999999</v>
      </c>
      <c r="P1563" s="43">
        <f t="shared" si="344"/>
        <v>3511.5201809999999</v>
      </c>
      <c r="Q1563" s="44">
        <f t="shared" si="345"/>
        <v>616862.55727593345</v>
      </c>
      <c r="R1563" t="str">
        <f t="shared" si="346"/>
        <v>Accelerating</v>
      </c>
      <c r="S1563">
        <f t="shared" si="347"/>
        <v>336052.48132169998</v>
      </c>
    </row>
    <row r="1564" spans="2:19" x14ac:dyDescent="0.3">
      <c r="B1564" s="23" t="s">
        <v>14</v>
      </c>
      <c r="C1564" s="23">
        <v>1556</v>
      </c>
      <c r="D1564" s="23">
        <v>79</v>
      </c>
      <c r="E1564" s="22">
        <v>96.6</v>
      </c>
      <c r="F1564" s="15">
        <f t="shared" si="348"/>
        <v>0.27777777777777779</v>
      </c>
      <c r="G1564" s="15">
        <f t="shared" si="336"/>
        <v>1.0000000000000002</v>
      </c>
      <c r="H1564">
        <f t="shared" si="337"/>
        <v>3423.7493640000002</v>
      </c>
      <c r="I1564">
        <f t="shared" si="338"/>
        <v>1151300394.46632</v>
      </c>
      <c r="J1564">
        <f t="shared" si="349"/>
        <v>96.6</v>
      </c>
      <c r="K1564">
        <f t="shared" si="339"/>
        <v>1217725.1099999999</v>
      </c>
      <c r="L1564">
        <f t="shared" si="340"/>
        <v>5995527.2999999998</v>
      </c>
      <c r="M1564" s="42">
        <f t="shared" si="341"/>
        <v>1158513.6468763198</v>
      </c>
      <c r="N1564">
        <f t="shared" si="342"/>
        <v>151.27020000000002</v>
      </c>
      <c r="O1564">
        <f t="shared" si="343"/>
        <v>3423.7493639999998</v>
      </c>
      <c r="P1564" s="43">
        <f t="shared" si="344"/>
        <v>3575.0195639999997</v>
      </c>
      <c r="Q1564" s="44">
        <f t="shared" si="345"/>
        <v>739910.27922000003</v>
      </c>
      <c r="R1564" t="str">
        <f t="shared" si="346"/>
        <v>Accelerating</v>
      </c>
      <c r="S1564">
        <f t="shared" si="347"/>
        <v>345346.88988239993</v>
      </c>
    </row>
    <row r="1565" spans="2:19" x14ac:dyDescent="0.3">
      <c r="B1565" s="23" t="s">
        <v>14</v>
      </c>
      <c r="C1565" s="23">
        <v>1557</v>
      </c>
      <c r="D1565" s="23">
        <v>80</v>
      </c>
      <c r="E1565" s="22">
        <v>97.7</v>
      </c>
      <c r="F1565" s="15">
        <f t="shared" si="348"/>
        <v>0.31944444444444603</v>
      </c>
      <c r="G1565" s="15">
        <f t="shared" si="336"/>
        <v>1.1500000000000059</v>
      </c>
      <c r="H1565">
        <f t="shared" si="337"/>
        <v>3502.1669010000005</v>
      </c>
      <c r="I1565">
        <f t="shared" si="338"/>
        <v>1356061569.2666321</v>
      </c>
      <c r="J1565">
        <f t="shared" si="349"/>
        <v>97.7</v>
      </c>
      <c r="K1565">
        <f t="shared" si="339"/>
        <v>1231591.5450000002</v>
      </c>
      <c r="L1565">
        <f t="shared" si="340"/>
        <v>6132848.8250000002</v>
      </c>
      <c r="M1565" s="42">
        <f t="shared" si="341"/>
        <v>1363426.0096366322</v>
      </c>
      <c r="N1565">
        <f t="shared" si="342"/>
        <v>151.27020000000002</v>
      </c>
      <c r="O1565">
        <f t="shared" si="343"/>
        <v>3502.1669010000005</v>
      </c>
      <c r="P1565" s="43">
        <f t="shared" si="344"/>
        <v>3653.4371010000004</v>
      </c>
      <c r="Q1565" s="44">
        <f t="shared" si="345"/>
        <v>870945.13119244191</v>
      </c>
      <c r="R1565" t="str">
        <f t="shared" si="346"/>
        <v>Accelerating</v>
      </c>
      <c r="S1565">
        <f t="shared" si="347"/>
        <v>356940.80476770003</v>
      </c>
    </row>
    <row r="1566" spans="2:19" x14ac:dyDescent="0.3">
      <c r="B1566" s="23" t="s">
        <v>14</v>
      </c>
      <c r="C1566" s="23">
        <v>1558</v>
      </c>
      <c r="D1566" s="23">
        <v>81</v>
      </c>
      <c r="E1566" s="22">
        <v>98.9</v>
      </c>
      <c r="F1566" s="15">
        <f t="shared" si="348"/>
        <v>0.37500000000000039</v>
      </c>
      <c r="G1566" s="15">
        <f t="shared" si="336"/>
        <v>1.3500000000000016</v>
      </c>
      <c r="H1566">
        <f t="shared" si="337"/>
        <v>3588.7259490000006</v>
      </c>
      <c r="I1566">
        <f t="shared" si="338"/>
        <v>1633339532.7128336</v>
      </c>
      <c r="J1566">
        <f t="shared" si="349"/>
        <v>98.9</v>
      </c>
      <c r="K1566">
        <f t="shared" si="339"/>
        <v>1246718.5650000002</v>
      </c>
      <c r="L1566">
        <f t="shared" si="340"/>
        <v>6284427.4250000007</v>
      </c>
      <c r="M1566" s="42">
        <f t="shared" si="341"/>
        <v>1640870.6787028336</v>
      </c>
      <c r="N1566">
        <f t="shared" si="342"/>
        <v>151.27020000000002</v>
      </c>
      <c r="O1566">
        <f t="shared" si="343"/>
        <v>3588.7259490000006</v>
      </c>
      <c r="P1566" s="43">
        <f t="shared" si="344"/>
        <v>3739.9961490000005</v>
      </c>
      <c r="Q1566" s="44">
        <f t="shared" si="345"/>
        <v>1048356.5678516262</v>
      </c>
      <c r="R1566" t="str">
        <f t="shared" si="346"/>
        <v>Accelerating</v>
      </c>
      <c r="S1566">
        <f t="shared" si="347"/>
        <v>369885.61913610005</v>
      </c>
    </row>
    <row r="1567" spans="2:19" x14ac:dyDescent="0.3">
      <c r="B1567" s="23" t="s">
        <v>14</v>
      </c>
      <c r="C1567" s="23">
        <v>1559</v>
      </c>
      <c r="D1567" s="23">
        <v>82</v>
      </c>
      <c r="E1567" s="22">
        <v>100.4</v>
      </c>
      <c r="F1567" s="15">
        <f t="shared" si="348"/>
        <v>0.43055555555555475</v>
      </c>
      <c r="G1567" s="15">
        <f t="shared" si="336"/>
        <v>1.5499999999999972</v>
      </c>
      <c r="H1567">
        <f t="shared" si="337"/>
        <v>3698.4107040000008</v>
      </c>
      <c r="I1567">
        <f t="shared" si="338"/>
        <v>1935114064.8217144</v>
      </c>
      <c r="J1567">
        <f t="shared" si="349"/>
        <v>100.4</v>
      </c>
      <c r="K1567">
        <f t="shared" si="339"/>
        <v>1265627.3400000001</v>
      </c>
      <c r="L1567">
        <f t="shared" si="340"/>
        <v>6476502.8000000007</v>
      </c>
      <c r="M1567" s="42">
        <f t="shared" si="341"/>
        <v>1942856.1949617143</v>
      </c>
      <c r="N1567">
        <f t="shared" si="342"/>
        <v>151.27020000000002</v>
      </c>
      <c r="O1567">
        <f t="shared" si="343"/>
        <v>3698.4107040000008</v>
      </c>
      <c r="P1567" s="43">
        <f t="shared" si="344"/>
        <v>3849.6809040000007</v>
      </c>
      <c r="Q1567" s="44">
        <f t="shared" si="345"/>
        <v>1241253.4091223313</v>
      </c>
      <c r="R1567" t="str">
        <f t="shared" si="346"/>
        <v>Accelerating</v>
      </c>
      <c r="S1567">
        <f t="shared" si="347"/>
        <v>386507.96276160009</v>
      </c>
    </row>
    <row r="1568" spans="2:19" x14ac:dyDescent="0.3">
      <c r="B1568" s="23" t="s">
        <v>14</v>
      </c>
      <c r="C1568" s="23">
        <v>1560</v>
      </c>
      <c r="D1568" s="23">
        <v>83</v>
      </c>
      <c r="E1568" s="22">
        <v>102</v>
      </c>
      <c r="F1568" s="15">
        <f t="shared" si="348"/>
        <v>0.44444444444444287</v>
      </c>
      <c r="G1568" s="15">
        <f t="shared" si="336"/>
        <v>1.5999999999999945</v>
      </c>
      <c r="H1568">
        <f t="shared" si="337"/>
        <v>3817.2276000000002</v>
      </c>
      <c r="I1568">
        <f t="shared" si="338"/>
        <v>2064356686.0799925</v>
      </c>
      <c r="J1568">
        <f t="shared" si="349"/>
        <v>102</v>
      </c>
      <c r="K1568">
        <f t="shared" si="339"/>
        <v>1285796.7</v>
      </c>
      <c r="L1568">
        <f t="shared" si="340"/>
        <v>6684570</v>
      </c>
      <c r="M1568" s="42">
        <f t="shared" si="341"/>
        <v>2072327.0527799926</v>
      </c>
      <c r="N1568">
        <f t="shared" si="342"/>
        <v>151.27020000000002</v>
      </c>
      <c r="O1568">
        <f t="shared" si="343"/>
        <v>3817.2276000000002</v>
      </c>
      <c r="P1568" s="43">
        <f t="shared" si="344"/>
        <v>3968.4978000000001</v>
      </c>
      <c r="Q1568" s="44">
        <f t="shared" si="345"/>
        <v>1323305.5679999953</v>
      </c>
      <c r="R1568" t="str">
        <f t="shared" si="346"/>
        <v>Accelerating</v>
      </c>
      <c r="S1568">
        <f t="shared" si="347"/>
        <v>404786.77559999999</v>
      </c>
    </row>
    <row r="1569" spans="2:19" x14ac:dyDescent="0.3">
      <c r="B1569" s="23" t="s">
        <v>14</v>
      </c>
      <c r="C1569" s="23">
        <v>1561</v>
      </c>
      <c r="D1569" s="23">
        <v>84</v>
      </c>
      <c r="E1569" s="22">
        <v>103.6</v>
      </c>
      <c r="F1569" s="15">
        <f t="shared" si="348"/>
        <v>0.44444444444444481</v>
      </c>
      <c r="G1569" s="15">
        <f t="shared" si="336"/>
        <v>1.6000000000000014</v>
      </c>
      <c r="H1569">
        <f t="shared" si="337"/>
        <v>3937.9230239999997</v>
      </c>
      <c r="I1569">
        <f t="shared" si="338"/>
        <v>2132359939.7698469</v>
      </c>
      <c r="J1569">
        <f t="shared" si="349"/>
        <v>103.6</v>
      </c>
      <c r="K1569">
        <f t="shared" si="339"/>
        <v>1305966.06</v>
      </c>
      <c r="L1569">
        <f t="shared" si="340"/>
        <v>6895926.7999999998</v>
      </c>
      <c r="M1569" s="42">
        <f t="shared" si="341"/>
        <v>2140561.8326298469</v>
      </c>
      <c r="N1569">
        <f t="shared" si="342"/>
        <v>151.27020000000002</v>
      </c>
      <c r="O1569">
        <f t="shared" si="343"/>
        <v>3937.9230239999997</v>
      </c>
      <c r="P1569" s="43">
        <f t="shared" si="344"/>
        <v>4089.1932239999996</v>
      </c>
      <c r="Q1569" s="44">
        <f t="shared" si="345"/>
        <v>1366021.7423253343</v>
      </c>
      <c r="R1569" t="str">
        <f t="shared" si="346"/>
        <v>Accelerating</v>
      </c>
      <c r="S1569">
        <f t="shared" si="347"/>
        <v>423640.41800639994</v>
      </c>
    </row>
    <row r="1570" spans="2:19" x14ac:dyDescent="0.3">
      <c r="B1570" s="23" t="s">
        <v>14</v>
      </c>
      <c r="C1570" s="23">
        <v>1562</v>
      </c>
      <c r="D1570" s="23">
        <v>85</v>
      </c>
      <c r="E1570" s="22">
        <v>105.2</v>
      </c>
      <c r="F1570" s="15">
        <f t="shared" si="348"/>
        <v>0.44444444444444481</v>
      </c>
      <c r="G1570" s="15">
        <f t="shared" si="336"/>
        <v>1.6000000000000014</v>
      </c>
      <c r="H1570">
        <f t="shared" si="337"/>
        <v>4060.4969760000004</v>
      </c>
      <c r="I1570">
        <f t="shared" si="338"/>
        <v>2201550929.7581673</v>
      </c>
      <c r="J1570">
        <f t="shared" si="349"/>
        <v>105.2</v>
      </c>
      <c r="K1570">
        <f t="shared" si="339"/>
        <v>1326135.4200000002</v>
      </c>
      <c r="L1570">
        <f t="shared" si="340"/>
        <v>7110573.2000000002</v>
      </c>
      <c r="M1570" s="42">
        <f t="shared" si="341"/>
        <v>2209987.6383781671</v>
      </c>
      <c r="N1570">
        <f t="shared" si="342"/>
        <v>151.27020000000002</v>
      </c>
      <c r="O1570">
        <f t="shared" si="343"/>
        <v>4060.4969760000004</v>
      </c>
      <c r="P1570" s="43">
        <f t="shared" si="344"/>
        <v>4211.7671760000003</v>
      </c>
      <c r="Q1570" s="44">
        <f t="shared" si="345"/>
        <v>1409443.6170026679</v>
      </c>
      <c r="R1570" t="str">
        <f t="shared" si="346"/>
        <v>Accelerating</v>
      </c>
      <c r="S1570">
        <f t="shared" si="347"/>
        <v>443077.90691520006</v>
      </c>
    </row>
    <row r="1571" spans="2:19" x14ac:dyDescent="0.3">
      <c r="B1571" s="23" t="s">
        <v>14</v>
      </c>
      <c r="C1571" s="23">
        <v>1563</v>
      </c>
      <c r="D1571" s="23">
        <v>86</v>
      </c>
      <c r="E1571" s="22">
        <v>106.8</v>
      </c>
      <c r="F1571" s="15">
        <f t="shared" si="348"/>
        <v>0.45833333333333293</v>
      </c>
      <c r="G1571" s="15">
        <f t="shared" si="336"/>
        <v>1.6499999999999986</v>
      </c>
      <c r="H1571">
        <f t="shared" si="337"/>
        <v>4184.9494560000003</v>
      </c>
      <c r="I1571">
        <f t="shared" si="338"/>
        <v>2342931659.6525712</v>
      </c>
      <c r="J1571">
        <f t="shared" si="349"/>
        <v>106.8</v>
      </c>
      <c r="K1571">
        <f t="shared" si="339"/>
        <v>1346304.78</v>
      </c>
      <c r="L1571">
        <f t="shared" si="340"/>
        <v>7328509.2000000002</v>
      </c>
      <c r="M1571" s="42">
        <f t="shared" si="341"/>
        <v>2351606.4736325713</v>
      </c>
      <c r="N1571">
        <f t="shared" si="342"/>
        <v>151.27020000000002</v>
      </c>
      <c r="O1571">
        <f t="shared" si="343"/>
        <v>4184.9494560000003</v>
      </c>
      <c r="P1571" s="43">
        <f t="shared" si="344"/>
        <v>4336.2196560000002</v>
      </c>
      <c r="Q1571" s="44">
        <f t="shared" si="345"/>
        <v>1498996.5832709989</v>
      </c>
      <c r="R1571" t="str">
        <f t="shared" si="346"/>
        <v>Accelerating</v>
      </c>
      <c r="S1571">
        <f t="shared" si="347"/>
        <v>463108.25926080003</v>
      </c>
    </row>
    <row r="1572" spans="2:19" x14ac:dyDescent="0.3">
      <c r="B1572" s="23" t="s">
        <v>14</v>
      </c>
      <c r="C1572" s="23">
        <v>1564</v>
      </c>
      <c r="D1572" s="23">
        <v>87</v>
      </c>
      <c r="E1572" s="22">
        <v>108.5</v>
      </c>
      <c r="F1572" s="15">
        <f t="shared" si="348"/>
        <v>0.47222222222222299</v>
      </c>
      <c r="G1572" s="15">
        <f t="shared" si="336"/>
        <v>1.7000000000000026</v>
      </c>
      <c r="H1572">
        <f t="shared" si="337"/>
        <v>4319.2385249999998</v>
      </c>
      <c r="I1572">
        <f t="shared" si="338"/>
        <v>2494578129.775321</v>
      </c>
      <c r="J1572">
        <f t="shared" si="349"/>
        <v>108.5</v>
      </c>
      <c r="K1572">
        <f t="shared" si="339"/>
        <v>1367734.7250000001</v>
      </c>
      <c r="L1572">
        <f t="shared" si="340"/>
        <v>7563670.625</v>
      </c>
      <c r="M1572" s="42">
        <f t="shared" si="341"/>
        <v>2503509.5351253208</v>
      </c>
      <c r="N1572">
        <f t="shared" si="342"/>
        <v>151.27020000000002</v>
      </c>
      <c r="O1572">
        <f t="shared" si="343"/>
        <v>4319.2385249999998</v>
      </c>
      <c r="P1572" s="43">
        <f t="shared" si="344"/>
        <v>4470.5087249999997</v>
      </c>
      <c r="Q1572" s="44">
        <f t="shared" si="345"/>
        <v>1594998.8042041694</v>
      </c>
      <c r="R1572" t="str">
        <f t="shared" si="346"/>
        <v>Accelerating</v>
      </c>
      <c r="S1572">
        <f t="shared" si="347"/>
        <v>485050.19666249998</v>
      </c>
    </row>
    <row r="1573" spans="2:19" x14ac:dyDescent="0.3">
      <c r="B1573" s="23" t="s">
        <v>14</v>
      </c>
      <c r="C1573" s="23">
        <v>1565</v>
      </c>
      <c r="D1573" s="23">
        <v>88</v>
      </c>
      <c r="E1573" s="22">
        <v>110.2</v>
      </c>
      <c r="F1573" s="15">
        <f t="shared" si="348"/>
        <v>0.47222222222222299</v>
      </c>
      <c r="G1573" s="15">
        <f t="shared" si="336"/>
        <v>1.7000000000000026</v>
      </c>
      <c r="H1573">
        <f t="shared" si="337"/>
        <v>4455.6482760000008</v>
      </c>
      <c r="I1573">
        <f t="shared" si="338"/>
        <v>2576653437.9078341</v>
      </c>
      <c r="J1573">
        <f t="shared" si="349"/>
        <v>110.2</v>
      </c>
      <c r="K1573">
        <f t="shared" si="339"/>
        <v>1389164.6700000002</v>
      </c>
      <c r="L1573">
        <f t="shared" si="340"/>
        <v>7802545.7000000002</v>
      </c>
      <c r="M1573" s="42">
        <f t="shared" si="341"/>
        <v>2585845.1482778341</v>
      </c>
      <c r="N1573">
        <f t="shared" si="342"/>
        <v>151.27020000000002</v>
      </c>
      <c r="O1573">
        <f t="shared" si="343"/>
        <v>4455.6482760000008</v>
      </c>
      <c r="P1573" s="43">
        <f t="shared" si="344"/>
        <v>4606.9184760000007</v>
      </c>
      <c r="Q1573" s="44">
        <f t="shared" si="345"/>
        <v>1646423.9219858365</v>
      </c>
      <c r="R1573" t="str">
        <f t="shared" si="346"/>
        <v>Accelerating</v>
      </c>
      <c r="S1573">
        <f t="shared" si="347"/>
        <v>507682.4160552001</v>
      </c>
    </row>
    <row r="1574" spans="2:19" x14ac:dyDescent="0.3">
      <c r="B1574" s="23" t="s">
        <v>14</v>
      </c>
      <c r="C1574" s="23">
        <v>1566</v>
      </c>
      <c r="D1574" s="23">
        <v>89</v>
      </c>
      <c r="E1574" s="22">
        <v>111.9</v>
      </c>
      <c r="F1574" s="15">
        <f t="shared" si="348"/>
        <v>0.4861111111111111</v>
      </c>
      <c r="G1574" s="15">
        <f t="shared" si="336"/>
        <v>1.7500000000000002</v>
      </c>
      <c r="H1574">
        <f t="shared" si="337"/>
        <v>4594.1787089999998</v>
      </c>
      <c r="I1574">
        <f t="shared" si="338"/>
        <v>2738400418.5631537</v>
      </c>
      <c r="J1574">
        <f t="shared" si="349"/>
        <v>111.9</v>
      </c>
      <c r="K1574">
        <f t="shared" si="339"/>
        <v>1410594.6150000002</v>
      </c>
      <c r="L1574">
        <f t="shared" si="340"/>
        <v>8045134.4250000007</v>
      </c>
      <c r="M1574" s="42">
        <f t="shared" si="341"/>
        <v>2747856.1476031537</v>
      </c>
      <c r="N1574">
        <f t="shared" si="342"/>
        <v>151.27020000000002</v>
      </c>
      <c r="O1574">
        <f t="shared" si="343"/>
        <v>4594.1787090000007</v>
      </c>
      <c r="P1574" s="43">
        <f t="shared" si="344"/>
        <v>4745.4489090000006</v>
      </c>
      <c r="Q1574" s="44">
        <f t="shared" si="345"/>
        <v>1748659.2711131249</v>
      </c>
      <c r="R1574" t="str">
        <f t="shared" si="346"/>
        <v>Accelerating</v>
      </c>
      <c r="S1574">
        <f t="shared" si="347"/>
        <v>531015.73291710007</v>
      </c>
    </row>
    <row r="1575" spans="2:19" x14ac:dyDescent="0.3">
      <c r="B1575" s="23" t="s">
        <v>14</v>
      </c>
      <c r="C1575" s="23">
        <v>1567</v>
      </c>
      <c r="D1575" s="23">
        <v>90</v>
      </c>
      <c r="E1575" s="22">
        <v>113.7</v>
      </c>
      <c r="F1575" s="15">
        <f t="shared" si="348"/>
        <v>0.47222222222222104</v>
      </c>
      <c r="G1575" s="15">
        <f t="shared" si="336"/>
        <v>1.6999999999999957</v>
      </c>
      <c r="H1575">
        <f t="shared" si="337"/>
        <v>4743.1694610000004</v>
      </c>
      <c r="I1575">
        <f t="shared" si="338"/>
        <v>2749938991.9800529</v>
      </c>
      <c r="J1575">
        <f t="shared" si="349"/>
        <v>113.7</v>
      </c>
      <c r="K1575">
        <f t="shared" si="339"/>
        <v>1433285.145</v>
      </c>
      <c r="L1575">
        <f t="shared" si="340"/>
        <v>8306040.8250000002</v>
      </c>
      <c r="M1575" s="42">
        <f t="shared" si="341"/>
        <v>2759678.3179500527</v>
      </c>
      <c r="N1575">
        <f t="shared" si="342"/>
        <v>151.27020000000002</v>
      </c>
      <c r="O1575">
        <f t="shared" si="343"/>
        <v>4743.1694610000004</v>
      </c>
      <c r="P1575" s="43">
        <f t="shared" si="344"/>
        <v>4894.4396610000003</v>
      </c>
      <c r="Q1575" s="44">
        <f t="shared" si="345"/>
        <v>1754906.8232163708</v>
      </c>
      <c r="R1575" t="str">
        <f t="shared" si="346"/>
        <v>Accelerating</v>
      </c>
      <c r="S1575">
        <f t="shared" si="347"/>
        <v>556497.78945570008</v>
      </c>
    </row>
    <row r="1576" spans="2:19" x14ac:dyDescent="0.3">
      <c r="B1576" s="23" t="s">
        <v>14</v>
      </c>
      <c r="C1576" s="23">
        <v>1568</v>
      </c>
      <c r="D1576" s="23">
        <v>91</v>
      </c>
      <c r="E1576" s="22">
        <v>115.3</v>
      </c>
      <c r="F1576" s="15">
        <f t="shared" si="348"/>
        <v>0.43055555555555475</v>
      </c>
      <c r="G1576" s="15">
        <f t="shared" si="336"/>
        <v>1.5499999999999972</v>
      </c>
      <c r="H1576">
        <f t="shared" si="337"/>
        <v>4877.6016209999998</v>
      </c>
      <c r="I1576">
        <f t="shared" si="338"/>
        <v>2581651671.1299577</v>
      </c>
      <c r="J1576">
        <f t="shared" si="349"/>
        <v>115.3</v>
      </c>
      <c r="K1576">
        <f t="shared" si="339"/>
        <v>1453454.5050000001</v>
      </c>
      <c r="L1576">
        <f t="shared" si="340"/>
        <v>8541452.8249999993</v>
      </c>
      <c r="M1576" s="42">
        <f t="shared" si="341"/>
        <v>2591646.5784599576</v>
      </c>
      <c r="N1576">
        <f t="shared" si="342"/>
        <v>151.27020000000002</v>
      </c>
      <c r="O1576">
        <f t="shared" si="343"/>
        <v>4877.6016209999998</v>
      </c>
      <c r="P1576" s="43">
        <f t="shared" si="344"/>
        <v>5028.8718209999997</v>
      </c>
      <c r="Q1576" s="44">
        <f t="shared" si="345"/>
        <v>1646461.5249553302</v>
      </c>
      <c r="R1576" t="str">
        <f t="shared" si="346"/>
        <v>Accelerating</v>
      </c>
      <c r="S1576">
        <f t="shared" si="347"/>
        <v>579828.92096129991</v>
      </c>
    </row>
    <row r="1577" spans="2:19" x14ac:dyDescent="0.3">
      <c r="B1577" s="23" t="s">
        <v>14</v>
      </c>
      <c r="C1577" s="23">
        <v>1569</v>
      </c>
      <c r="D1577" s="23">
        <v>92</v>
      </c>
      <c r="E1577" s="22">
        <v>116.8</v>
      </c>
      <c r="F1577" s="15">
        <f t="shared" si="348"/>
        <v>0.40277777777777857</v>
      </c>
      <c r="G1577" s="15">
        <f t="shared" si="336"/>
        <v>1.4500000000000028</v>
      </c>
      <c r="H1577">
        <f t="shared" si="337"/>
        <v>5005.3378560000001</v>
      </c>
      <c r="I1577">
        <f t="shared" si="338"/>
        <v>2481502918.375061</v>
      </c>
      <c r="J1577">
        <f t="shared" si="349"/>
        <v>116.8</v>
      </c>
      <c r="K1577">
        <f t="shared" si="339"/>
        <v>1472363.28</v>
      </c>
      <c r="L1577">
        <f t="shared" si="340"/>
        <v>8765139.1999999993</v>
      </c>
      <c r="M1577" s="42">
        <f t="shared" si="341"/>
        <v>2491740.4208550612</v>
      </c>
      <c r="N1577">
        <f t="shared" si="342"/>
        <v>151.27020000000002</v>
      </c>
      <c r="O1577">
        <f t="shared" si="343"/>
        <v>5005.3378560000001</v>
      </c>
      <c r="P1577" s="43">
        <f t="shared" si="344"/>
        <v>5156.608056</v>
      </c>
      <c r="Q1577" s="44">
        <f t="shared" si="345"/>
        <v>1581582.4846240033</v>
      </c>
      <c r="R1577" t="str">
        <f t="shared" si="346"/>
        <v>Accelerating</v>
      </c>
      <c r="S1577">
        <f t="shared" si="347"/>
        <v>602291.82094080001</v>
      </c>
    </row>
    <row r="1578" spans="2:19" x14ac:dyDescent="0.3">
      <c r="B1578" s="23" t="s">
        <v>14</v>
      </c>
      <c r="C1578" s="23">
        <v>1570</v>
      </c>
      <c r="D1578" s="23">
        <v>93</v>
      </c>
      <c r="E1578" s="22">
        <v>118.2</v>
      </c>
      <c r="F1578" s="15">
        <f t="shared" si="348"/>
        <v>0.37500000000000039</v>
      </c>
      <c r="G1578" s="15">
        <f t="shared" si="336"/>
        <v>1.3500000000000016</v>
      </c>
      <c r="H1578">
        <f t="shared" si="337"/>
        <v>5126.0479560000003</v>
      </c>
      <c r="I1578">
        <f t="shared" si="338"/>
        <v>2369099176.2645774</v>
      </c>
      <c r="J1578">
        <f t="shared" si="349"/>
        <v>118.2</v>
      </c>
      <c r="K1578">
        <f t="shared" si="339"/>
        <v>1490011.47</v>
      </c>
      <c r="L1578">
        <f t="shared" si="340"/>
        <v>8976521.6999999993</v>
      </c>
      <c r="M1578" s="42">
        <f t="shared" si="341"/>
        <v>2379565.7094345768</v>
      </c>
      <c r="N1578">
        <f t="shared" si="342"/>
        <v>151.27020000000002</v>
      </c>
      <c r="O1578">
        <f t="shared" si="343"/>
        <v>5126.0479560000003</v>
      </c>
      <c r="P1578" s="43">
        <f t="shared" si="344"/>
        <v>5277.3181560000003</v>
      </c>
      <c r="Q1578" s="44">
        <f t="shared" si="345"/>
        <v>1508980.3670475015</v>
      </c>
      <c r="R1578" t="str">
        <f t="shared" si="346"/>
        <v>Accelerating</v>
      </c>
      <c r="S1578">
        <f t="shared" si="347"/>
        <v>623779.0060392</v>
      </c>
    </row>
    <row r="1579" spans="2:19" x14ac:dyDescent="0.3">
      <c r="B1579" s="23" t="s">
        <v>14</v>
      </c>
      <c r="C1579" s="23">
        <v>1571</v>
      </c>
      <c r="D1579" s="23">
        <v>94</v>
      </c>
      <c r="E1579" s="22">
        <v>119.5</v>
      </c>
      <c r="F1579" s="15">
        <f t="shared" si="348"/>
        <v>0.34722222222222221</v>
      </c>
      <c r="G1579" s="15">
        <f t="shared" si="336"/>
        <v>1.25</v>
      </c>
      <c r="H1579">
        <f t="shared" si="337"/>
        <v>5239.4237250000006</v>
      </c>
      <c r="I1579">
        <f t="shared" si="338"/>
        <v>2244984821.1237369</v>
      </c>
      <c r="J1579">
        <f t="shared" si="349"/>
        <v>119.5</v>
      </c>
      <c r="K1579">
        <f t="shared" si="339"/>
        <v>1506399.075</v>
      </c>
      <c r="L1579">
        <f t="shared" si="340"/>
        <v>9175060.625</v>
      </c>
      <c r="M1579" s="42">
        <f t="shared" si="341"/>
        <v>2255666.2808237365</v>
      </c>
      <c r="N1579">
        <f t="shared" si="342"/>
        <v>151.27020000000002</v>
      </c>
      <c r="O1579">
        <f t="shared" si="343"/>
        <v>5239.4237249999996</v>
      </c>
      <c r="P1579" s="43">
        <f t="shared" si="344"/>
        <v>5390.6939249999996</v>
      </c>
      <c r="Q1579" s="44">
        <f t="shared" si="345"/>
        <v>1429016.4361067708</v>
      </c>
      <c r="R1579" t="str">
        <f t="shared" si="346"/>
        <v>Accelerating</v>
      </c>
      <c r="S1579">
        <f t="shared" si="347"/>
        <v>644187.92403749994</v>
      </c>
    </row>
    <row r="1580" spans="2:19" x14ac:dyDescent="0.3">
      <c r="B1580" s="23" t="s">
        <v>14</v>
      </c>
      <c r="C1580" s="23">
        <v>1572</v>
      </c>
      <c r="D1580" s="23">
        <v>95</v>
      </c>
      <c r="E1580" s="22">
        <v>120.7</v>
      </c>
      <c r="F1580" s="15">
        <f t="shared" si="348"/>
        <v>0.31944444444444403</v>
      </c>
      <c r="G1580" s="15">
        <f t="shared" si="336"/>
        <v>1.1499999999999986</v>
      </c>
      <c r="H1580">
        <f t="shared" si="337"/>
        <v>5345.178981</v>
      </c>
      <c r="I1580">
        <f t="shared" si="338"/>
        <v>2109758179.3376403</v>
      </c>
      <c r="J1580">
        <f t="shared" si="349"/>
        <v>120.7</v>
      </c>
      <c r="K1580">
        <f t="shared" si="339"/>
        <v>1521526.095</v>
      </c>
      <c r="L1580">
        <f t="shared" si="340"/>
        <v>9360254.8249999993</v>
      </c>
      <c r="M1580" s="42">
        <f t="shared" si="341"/>
        <v>2120639.9602576406</v>
      </c>
      <c r="N1580">
        <f t="shared" si="342"/>
        <v>151.27020000000002</v>
      </c>
      <c r="O1580">
        <f t="shared" si="343"/>
        <v>5345.178981</v>
      </c>
      <c r="P1580" s="43">
        <f t="shared" si="344"/>
        <v>5496.449181</v>
      </c>
      <c r="Q1580" s="44">
        <f t="shared" si="345"/>
        <v>1342085.3558127482</v>
      </c>
      <c r="R1580" t="str">
        <f t="shared" si="346"/>
        <v>Accelerating</v>
      </c>
      <c r="S1580">
        <f t="shared" si="347"/>
        <v>663421.41614670004</v>
      </c>
    </row>
    <row r="1581" spans="2:19" x14ac:dyDescent="0.3">
      <c r="B1581" s="23" t="s">
        <v>14</v>
      </c>
      <c r="C1581" s="23">
        <v>1573</v>
      </c>
      <c r="D1581" s="23">
        <v>96</v>
      </c>
      <c r="E1581" s="22">
        <v>121.8</v>
      </c>
      <c r="F1581" s="15">
        <f t="shared" si="348"/>
        <v>0.26388888888888767</v>
      </c>
      <c r="G1581" s="15">
        <f t="shared" si="336"/>
        <v>0.94999999999999563</v>
      </c>
      <c r="H1581">
        <f t="shared" si="337"/>
        <v>5443.0495559999999</v>
      </c>
      <c r="I1581">
        <f t="shared" si="338"/>
        <v>1777013971.7507596</v>
      </c>
      <c r="J1581">
        <f t="shared" si="349"/>
        <v>121.8</v>
      </c>
      <c r="K1581">
        <f t="shared" si="339"/>
        <v>1535392.53</v>
      </c>
      <c r="L1581">
        <f t="shared" si="340"/>
        <v>9531641.6999999993</v>
      </c>
      <c r="M1581" s="42">
        <f t="shared" si="341"/>
        <v>1788081.0059807596</v>
      </c>
      <c r="N1581">
        <f t="shared" si="342"/>
        <v>151.27020000000002</v>
      </c>
      <c r="O1581">
        <f t="shared" si="343"/>
        <v>5443.0495559999999</v>
      </c>
      <c r="P1581" s="43">
        <f t="shared" si="344"/>
        <v>5594.3197559999999</v>
      </c>
      <c r="Q1581" s="44">
        <f t="shared" si="345"/>
        <v>1129697.3755567449</v>
      </c>
      <c r="R1581" t="str">
        <f t="shared" si="346"/>
        <v>Accelerating</v>
      </c>
      <c r="S1581">
        <f t="shared" si="347"/>
        <v>681388.14628079999</v>
      </c>
    </row>
    <row r="1582" spans="2:19" x14ac:dyDescent="0.3">
      <c r="B1582" s="23" t="s">
        <v>14</v>
      </c>
      <c r="C1582" s="23">
        <v>1574</v>
      </c>
      <c r="D1582" s="23">
        <v>97</v>
      </c>
      <c r="E1582" s="22">
        <v>122.6</v>
      </c>
      <c r="F1582" s="15">
        <f t="shared" si="348"/>
        <v>0.19444444444444522</v>
      </c>
      <c r="G1582" s="15">
        <f t="shared" si="336"/>
        <v>0.70000000000000284</v>
      </c>
      <c r="H1582">
        <f t="shared" si="337"/>
        <v>5514.7858439999991</v>
      </c>
      <c r="I1582">
        <f t="shared" si="338"/>
        <v>1328322875.2159524</v>
      </c>
      <c r="J1582">
        <f t="shared" si="349"/>
        <v>122.6</v>
      </c>
      <c r="K1582">
        <f t="shared" si="339"/>
        <v>1545477.21</v>
      </c>
      <c r="L1582">
        <f t="shared" si="340"/>
        <v>9657263.2999999989</v>
      </c>
      <c r="M1582" s="42">
        <f t="shared" si="341"/>
        <v>1339525.6157259524</v>
      </c>
      <c r="N1582">
        <f t="shared" si="342"/>
        <v>151.27020000000002</v>
      </c>
      <c r="O1582">
        <f t="shared" si="343"/>
        <v>5514.7858439999991</v>
      </c>
      <c r="P1582" s="43">
        <f t="shared" si="344"/>
        <v>5666.056043999999</v>
      </c>
      <c r="Q1582" s="44">
        <f t="shared" si="345"/>
        <v>843915.42262766988</v>
      </c>
      <c r="R1582" t="str">
        <f t="shared" si="346"/>
        <v>Accelerating</v>
      </c>
      <c r="S1582">
        <f t="shared" si="347"/>
        <v>694658.47099439986</v>
      </c>
    </row>
    <row r="1583" spans="2:19" x14ac:dyDescent="0.3">
      <c r="B1583" s="23" t="s">
        <v>14</v>
      </c>
      <c r="C1583" s="23">
        <v>1575</v>
      </c>
      <c r="D1583" s="23">
        <v>98</v>
      </c>
      <c r="E1583" s="22">
        <v>123.2</v>
      </c>
      <c r="F1583" s="15">
        <f t="shared" si="348"/>
        <v>0.1388888888888889</v>
      </c>
      <c r="G1583" s="15">
        <f t="shared" si="336"/>
        <v>0.50000000000000011</v>
      </c>
      <c r="H1583">
        <f t="shared" si="337"/>
        <v>5568.8962560000009</v>
      </c>
      <c r="I1583">
        <f t="shared" si="338"/>
        <v>959329394.10000014</v>
      </c>
      <c r="J1583">
        <f t="shared" si="349"/>
        <v>123.2</v>
      </c>
      <c r="K1583">
        <f t="shared" si="339"/>
        <v>1553040.72</v>
      </c>
      <c r="L1583">
        <f t="shared" si="340"/>
        <v>9752019.2000000011</v>
      </c>
      <c r="M1583" s="42">
        <f t="shared" si="341"/>
        <v>970634.45402000018</v>
      </c>
      <c r="N1583">
        <f t="shared" si="342"/>
        <v>151.27020000000002</v>
      </c>
      <c r="O1583">
        <f t="shared" si="343"/>
        <v>5568.8962560000009</v>
      </c>
      <c r="P1583" s="43">
        <f t="shared" si="344"/>
        <v>5720.1664560000008</v>
      </c>
      <c r="Q1583" s="44">
        <f t="shared" si="345"/>
        <v>609098.02800000005</v>
      </c>
      <c r="R1583" t="str">
        <f t="shared" si="346"/>
        <v>Accelerating</v>
      </c>
      <c r="S1583">
        <f t="shared" si="347"/>
        <v>704724.50737920008</v>
      </c>
    </row>
    <row r="1584" spans="2:19" x14ac:dyDescent="0.3">
      <c r="B1584" s="23" t="s">
        <v>14</v>
      </c>
      <c r="C1584" s="23">
        <v>1576</v>
      </c>
      <c r="D1584" s="23">
        <v>99</v>
      </c>
      <c r="E1584" s="22">
        <v>123.6</v>
      </c>
      <c r="F1584" s="15">
        <f t="shared" si="348"/>
        <v>6.9444444444444448E-2</v>
      </c>
      <c r="G1584" s="15">
        <f t="shared" si="336"/>
        <v>0.25000000000000006</v>
      </c>
      <c r="H1584">
        <f t="shared" si="337"/>
        <v>5605.1166239999993</v>
      </c>
      <c r="I1584">
        <f t="shared" si="338"/>
        <v>483397713.46847993</v>
      </c>
      <c r="J1584">
        <f t="shared" si="349"/>
        <v>123.6</v>
      </c>
      <c r="K1584">
        <f t="shared" si="339"/>
        <v>1558083.06</v>
      </c>
      <c r="L1584">
        <f t="shared" si="340"/>
        <v>9815446.7999999989</v>
      </c>
      <c r="M1584" s="42">
        <f t="shared" si="341"/>
        <v>494771.24332847993</v>
      </c>
      <c r="N1584">
        <f t="shared" si="342"/>
        <v>151.27020000000002</v>
      </c>
      <c r="O1584">
        <f t="shared" si="343"/>
        <v>5605.1166239999993</v>
      </c>
      <c r="P1584" s="43">
        <f t="shared" si="344"/>
        <v>5756.3868239999993</v>
      </c>
      <c r="Q1584" s="44">
        <f t="shared" si="345"/>
        <v>306724.43747999996</v>
      </c>
      <c r="R1584" t="str">
        <f t="shared" si="346"/>
        <v>Accelerating</v>
      </c>
      <c r="S1584">
        <f t="shared" si="347"/>
        <v>711489.41144639987</v>
      </c>
    </row>
    <row r="1585" spans="2:19" x14ac:dyDescent="0.3">
      <c r="B1585" s="23" t="s">
        <v>14</v>
      </c>
      <c r="C1585" s="23">
        <v>1577</v>
      </c>
      <c r="D1585" s="23">
        <v>100</v>
      </c>
      <c r="E1585" s="22">
        <v>123.7</v>
      </c>
      <c r="F1585" s="15">
        <f t="shared" si="348"/>
        <v>0</v>
      </c>
      <c r="G1585" s="15">
        <f t="shared" si="336"/>
        <v>0</v>
      </c>
      <c r="H1585">
        <f t="shared" si="337"/>
        <v>5614.1900610000002</v>
      </c>
      <c r="I1585">
        <f t="shared" si="338"/>
        <v>0</v>
      </c>
      <c r="J1585">
        <f t="shared" si="349"/>
        <v>123.7</v>
      </c>
      <c r="K1585">
        <f t="shared" si="339"/>
        <v>1559343.645</v>
      </c>
      <c r="L1585">
        <f t="shared" si="340"/>
        <v>9831335.8250000011</v>
      </c>
      <c r="M1585" s="42">
        <f t="shared" si="341"/>
        <v>11390.679470000001</v>
      </c>
      <c r="N1585">
        <f t="shared" si="342"/>
        <v>151.27020000000002</v>
      </c>
      <c r="O1585">
        <f t="shared" si="343"/>
        <v>5614.1900610000002</v>
      </c>
      <c r="P1585" s="43">
        <f t="shared" si="344"/>
        <v>5765.4602610000002</v>
      </c>
      <c r="Q1585" s="44">
        <f t="shared" si="345"/>
        <v>0</v>
      </c>
      <c r="R1585" t="str">
        <f t="shared" si="346"/>
        <v>None</v>
      </c>
      <c r="S1585">
        <f t="shared" si="347"/>
        <v>713187.43428570009</v>
      </c>
    </row>
    <row r="1586" spans="2:19" x14ac:dyDescent="0.3">
      <c r="B1586" s="23" t="s">
        <v>14</v>
      </c>
      <c r="C1586" s="23">
        <v>1578</v>
      </c>
      <c r="D1586" s="23">
        <v>101</v>
      </c>
      <c r="E1586" s="22">
        <v>123.6</v>
      </c>
      <c r="F1586" s="15">
        <f t="shared" si="348"/>
        <v>-5.5555555555556344E-2</v>
      </c>
      <c r="G1586" s="15">
        <f t="shared" si="336"/>
        <v>-0.20000000000000284</v>
      </c>
      <c r="H1586">
        <f t="shared" si="337"/>
        <v>5605.1166239999993</v>
      </c>
      <c r="I1586">
        <f t="shared" si="338"/>
        <v>-387700311.76546144</v>
      </c>
      <c r="J1586">
        <f t="shared" si="349"/>
        <v>123.6</v>
      </c>
      <c r="K1586">
        <f t="shared" si="339"/>
        <v>1558083.06</v>
      </c>
      <c r="L1586">
        <f t="shared" si="340"/>
        <v>9815446.7999999989</v>
      </c>
      <c r="M1586" s="42">
        <f t="shared" si="341"/>
        <v>-376326.78190546145</v>
      </c>
      <c r="N1586">
        <f t="shared" si="342"/>
        <v>151.27020000000002</v>
      </c>
      <c r="O1586">
        <f t="shared" si="343"/>
        <v>5605.1166239999993</v>
      </c>
      <c r="P1586" s="43">
        <f t="shared" si="344"/>
        <v>5756.3868239999993</v>
      </c>
      <c r="Q1586" s="44">
        <f t="shared" si="345"/>
        <v>-245690.94535200344</v>
      </c>
      <c r="R1586" t="str">
        <f t="shared" si="346"/>
        <v>Braking</v>
      </c>
      <c r="S1586">
        <f t="shared" si="347"/>
        <v>711489.41144639987</v>
      </c>
    </row>
    <row r="1587" spans="2:19" x14ac:dyDescent="0.3">
      <c r="B1587" s="23" t="s">
        <v>14</v>
      </c>
      <c r="C1587" s="23">
        <v>1579</v>
      </c>
      <c r="D1587" s="23">
        <v>102</v>
      </c>
      <c r="E1587" s="22">
        <v>123.3</v>
      </c>
      <c r="F1587" s="15">
        <f t="shared" si="348"/>
        <v>-8.3333333333332538E-2</v>
      </c>
      <c r="G1587" s="15">
        <f t="shared" si="336"/>
        <v>-0.29999999999999716</v>
      </c>
      <c r="H1587">
        <f t="shared" si="337"/>
        <v>5577.9403410000004</v>
      </c>
      <c r="I1587">
        <f t="shared" si="338"/>
        <v>-579464564.73896039</v>
      </c>
      <c r="J1587">
        <f t="shared" si="349"/>
        <v>123.3</v>
      </c>
      <c r="K1587">
        <f t="shared" si="339"/>
        <v>1554301.3049999999</v>
      </c>
      <c r="L1587">
        <f t="shared" si="340"/>
        <v>9767856.8249999993</v>
      </c>
      <c r="M1587" s="42">
        <f t="shared" si="341"/>
        <v>-568142.40660896036</v>
      </c>
      <c r="N1587">
        <f t="shared" si="342"/>
        <v>151.27020000000002</v>
      </c>
      <c r="O1587">
        <f t="shared" si="343"/>
        <v>5577.9403409999995</v>
      </c>
      <c r="P1587" s="43">
        <f t="shared" si="344"/>
        <v>5729.2105409999995</v>
      </c>
      <c r="Q1587" s="44">
        <f t="shared" si="345"/>
        <v>-366981.9916016215</v>
      </c>
      <c r="R1587" t="str">
        <f t="shared" si="346"/>
        <v>Braking</v>
      </c>
      <c r="S1587">
        <f t="shared" si="347"/>
        <v>706411.65970529988</v>
      </c>
    </row>
    <row r="1588" spans="2:19" x14ac:dyDescent="0.3">
      <c r="B1588" s="23" t="s">
        <v>14</v>
      </c>
      <c r="C1588" s="23">
        <v>1580</v>
      </c>
      <c r="D1588" s="23">
        <v>103</v>
      </c>
      <c r="E1588" s="22">
        <v>123</v>
      </c>
      <c r="F1588" s="15">
        <f t="shared" si="348"/>
        <v>-0.11111111111111072</v>
      </c>
      <c r="G1588" s="15">
        <f t="shared" si="336"/>
        <v>-0.39999999999999863</v>
      </c>
      <c r="H1588">
        <f t="shared" si="337"/>
        <v>5550.8301000000001</v>
      </c>
      <c r="I1588">
        <f t="shared" si="338"/>
        <v>-769838458.9799974</v>
      </c>
      <c r="J1588">
        <f t="shared" si="349"/>
        <v>123</v>
      </c>
      <c r="K1588">
        <f t="shared" si="339"/>
        <v>1550519.55</v>
      </c>
      <c r="L1588">
        <f t="shared" si="340"/>
        <v>9720382.5</v>
      </c>
      <c r="M1588" s="42">
        <f t="shared" si="341"/>
        <v>-758567.5569299974</v>
      </c>
      <c r="N1588">
        <f t="shared" si="342"/>
        <v>151.27020000000002</v>
      </c>
      <c r="O1588">
        <f t="shared" si="343"/>
        <v>5550.8301000000001</v>
      </c>
      <c r="P1588" s="43">
        <f t="shared" si="344"/>
        <v>5702.1003000000001</v>
      </c>
      <c r="Q1588" s="44">
        <f t="shared" si="345"/>
        <v>-487239.53099999833</v>
      </c>
      <c r="R1588" t="str">
        <f t="shared" si="346"/>
        <v>Braking</v>
      </c>
      <c r="S1588">
        <f t="shared" si="347"/>
        <v>701358.33689999999</v>
      </c>
    </row>
    <row r="1589" spans="2:19" x14ac:dyDescent="0.3">
      <c r="B1589" s="23" t="s">
        <v>14</v>
      </c>
      <c r="C1589" s="23">
        <v>1581</v>
      </c>
      <c r="D1589" s="23">
        <v>104</v>
      </c>
      <c r="E1589" s="22">
        <v>122.5</v>
      </c>
      <c r="F1589" s="15">
        <f t="shared" si="348"/>
        <v>-0.12500000000000078</v>
      </c>
      <c r="G1589" s="15">
        <f t="shared" si="336"/>
        <v>-0.45000000000000279</v>
      </c>
      <c r="H1589">
        <f t="shared" si="337"/>
        <v>5505.7931250000011</v>
      </c>
      <c r="I1589">
        <f t="shared" si="338"/>
        <v>-860129110.58238828</v>
      </c>
      <c r="J1589">
        <f t="shared" si="349"/>
        <v>122.5</v>
      </c>
      <c r="K1589">
        <f t="shared" si="339"/>
        <v>1544216.625</v>
      </c>
      <c r="L1589">
        <f t="shared" si="340"/>
        <v>9641515.625</v>
      </c>
      <c r="M1589" s="42">
        <f t="shared" si="341"/>
        <v>-848943.37833238824</v>
      </c>
      <c r="N1589">
        <f t="shared" si="342"/>
        <v>151.27020000000002</v>
      </c>
      <c r="O1589">
        <f t="shared" si="343"/>
        <v>5505.7931250000001</v>
      </c>
      <c r="P1589" s="43">
        <f t="shared" si="344"/>
        <v>5657.0633250000001</v>
      </c>
      <c r="Q1589" s="44">
        <f t="shared" si="345"/>
        <v>-544041.18316406594</v>
      </c>
      <c r="R1589" t="str">
        <f t="shared" si="346"/>
        <v>Braking</v>
      </c>
      <c r="S1589">
        <f t="shared" si="347"/>
        <v>692990.25731250003</v>
      </c>
    </row>
    <row r="1590" spans="2:19" x14ac:dyDescent="0.3">
      <c r="B1590" s="23" t="s">
        <v>14</v>
      </c>
      <c r="C1590" s="23">
        <v>1582</v>
      </c>
      <c r="D1590" s="23">
        <v>105</v>
      </c>
      <c r="E1590" s="22">
        <v>122.1</v>
      </c>
      <c r="F1590" s="15">
        <f t="shared" si="348"/>
        <v>-0.1388888888888889</v>
      </c>
      <c r="G1590" s="15">
        <f t="shared" si="336"/>
        <v>-0.50000000000000011</v>
      </c>
      <c r="H1590">
        <f t="shared" si="337"/>
        <v>5469.8956289999996</v>
      </c>
      <c r="I1590">
        <f t="shared" si="338"/>
        <v>-950669379.73565245</v>
      </c>
      <c r="J1590">
        <f t="shared" si="349"/>
        <v>122.1</v>
      </c>
      <c r="K1590">
        <f t="shared" si="339"/>
        <v>1539174.2849999999</v>
      </c>
      <c r="L1590">
        <f t="shared" si="340"/>
        <v>9578653.4249999989</v>
      </c>
      <c r="M1590" s="42">
        <f t="shared" si="341"/>
        <v>-939551.55202565249</v>
      </c>
      <c r="N1590">
        <f t="shared" si="342"/>
        <v>151.27020000000002</v>
      </c>
      <c r="O1590">
        <f t="shared" si="343"/>
        <v>5469.8956289999996</v>
      </c>
      <c r="P1590" s="43">
        <f t="shared" si="344"/>
        <v>5621.1658289999996</v>
      </c>
      <c r="Q1590" s="44">
        <f t="shared" si="345"/>
        <v>-600928.81146374997</v>
      </c>
      <c r="R1590" t="str">
        <f t="shared" si="346"/>
        <v>Braking</v>
      </c>
      <c r="S1590">
        <f t="shared" si="347"/>
        <v>686344.34772089997</v>
      </c>
    </row>
    <row r="1591" spans="2:19" x14ac:dyDescent="0.3">
      <c r="B1591" s="23" t="s">
        <v>14</v>
      </c>
      <c r="C1591" s="23">
        <v>1583</v>
      </c>
      <c r="D1591" s="23">
        <v>106</v>
      </c>
      <c r="E1591" s="22">
        <v>121.5</v>
      </c>
      <c r="F1591" s="15">
        <f t="shared" si="348"/>
        <v>-0.18055555555555516</v>
      </c>
      <c r="G1591" s="15">
        <f t="shared" si="336"/>
        <v>-0.64999999999999858</v>
      </c>
      <c r="H1591">
        <f t="shared" si="337"/>
        <v>5416.2695250000006</v>
      </c>
      <c r="I1591">
        <f t="shared" si="338"/>
        <v>-1225301478.531424</v>
      </c>
      <c r="J1591">
        <f t="shared" si="349"/>
        <v>121.5</v>
      </c>
      <c r="K1591">
        <f t="shared" si="339"/>
        <v>1531610.7750000001</v>
      </c>
      <c r="L1591">
        <f t="shared" si="340"/>
        <v>9484745.625</v>
      </c>
      <c r="M1591" s="42">
        <f t="shared" si="341"/>
        <v>-1214285.122131424</v>
      </c>
      <c r="N1591">
        <f t="shared" si="342"/>
        <v>151.27020000000002</v>
      </c>
      <c r="O1591">
        <f t="shared" si="343"/>
        <v>5416.2695249999997</v>
      </c>
      <c r="P1591" s="43">
        <f t="shared" si="344"/>
        <v>5567.5397249999996</v>
      </c>
      <c r="Q1591" s="44">
        <f t="shared" si="345"/>
        <v>-774037.57329843589</v>
      </c>
      <c r="R1591" t="str">
        <f t="shared" si="346"/>
        <v>Braking</v>
      </c>
      <c r="S1591">
        <f t="shared" si="347"/>
        <v>676456.07658749993</v>
      </c>
    </row>
    <row r="1592" spans="2:19" x14ac:dyDescent="0.3">
      <c r="B1592" s="23" t="s">
        <v>14</v>
      </c>
      <c r="C1592" s="23">
        <v>1584</v>
      </c>
      <c r="D1592" s="23">
        <v>107</v>
      </c>
      <c r="E1592" s="22">
        <v>120.8</v>
      </c>
      <c r="F1592" s="15">
        <f t="shared" si="348"/>
        <v>-0.20833333333333331</v>
      </c>
      <c r="G1592" s="15">
        <f t="shared" si="336"/>
        <v>-0.74999999999999989</v>
      </c>
      <c r="H1592">
        <f t="shared" si="337"/>
        <v>5354.0396159999991</v>
      </c>
      <c r="I1592">
        <f t="shared" si="338"/>
        <v>-1399331794.0377595</v>
      </c>
      <c r="J1592">
        <f t="shared" si="349"/>
        <v>120.8</v>
      </c>
      <c r="K1592">
        <f t="shared" si="339"/>
        <v>1522786.68</v>
      </c>
      <c r="L1592">
        <f t="shared" si="340"/>
        <v>9375771.1999999993</v>
      </c>
      <c r="M1592" s="42">
        <f t="shared" si="341"/>
        <v>-1388433.2361577593</v>
      </c>
      <c r="N1592">
        <f t="shared" si="342"/>
        <v>151.27020000000002</v>
      </c>
      <c r="O1592">
        <f t="shared" si="343"/>
        <v>5354.039616</v>
      </c>
      <c r="P1592" s="43">
        <f t="shared" si="344"/>
        <v>5505.309816</v>
      </c>
      <c r="Q1592" s="44">
        <f t="shared" si="345"/>
        <v>-883416.53663999971</v>
      </c>
      <c r="R1592" t="str">
        <f t="shared" si="346"/>
        <v>Braking</v>
      </c>
      <c r="S1592">
        <f t="shared" si="347"/>
        <v>665041.42577279999</v>
      </c>
    </row>
    <row r="1593" spans="2:19" x14ac:dyDescent="0.3">
      <c r="B1593" s="23" t="s">
        <v>14</v>
      </c>
      <c r="C1593" s="23">
        <v>1585</v>
      </c>
      <c r="D1593" s="23">
        <v>108</v>
      </c>
      <c r="E1593" s="22">
        <v>120</v>
      </c>
      <c r="F1593" s="15">
        <f t="shared" si="348"/>
        <v>-0.23611111111111149</v>
      </c>
      <c r="G1593" s="15">
        <f t="shared" si="336"/>
        <v>-0.85000000000000131</v>
      </c>
      <c r="H1593">
        <f t="shared" si="337"/>
        <v>5283.36</v>
      </c>
      <c r="I1593">
        <f t="shared" si="338"/>
        <v>-1566950099.2500024</v>
      </c>
      <c r="J1593">
        <f t="shared" si="349"/>
        <v>120</v>
      </c>
      <c r="K1593">
        <f t="shared" si="339"/>
        <v>1512702</v>
      </c>
      <c r="L1593">
        <f t="shared" si="340"/>
        <v>9252000</v>
      </c>
      <c r="M1593" s="42">
        <f t="shared" si="341"/>
        <v>-1556185.3972500025</v>
      </c>
      <c r="N1593">
        <f t="shared" si="342"/>
        <v>151.27020000000002</v>
      </c>
      <c r="O1593">
        <f t="shared" si="343"/>
        <v>5283.36</v>
      </c>
      <c r="P1593" s="43">
        <f t="shared" si="344"/>
        <v>5434.6301999999996</v>
      </c>
      <c r="Q1593" s="44">
        <f t="shared" si="345"/>
        <v>-988612.05000000156</v>
      </c>
      <c r="R1593" t="str">
        <f t="shared" si="346"/>
        <v>Braking</v>
      </c>
      <c r="S1593">
        <f t="shared" si="347"/>
        <v>652155.62399999995</v>
      </c>
    </row>
    <row r="1594" spans="2:19" x14ac:dyDescent="0.3">
      <c r="B1594" s="23" t="s">
        <v>14</v>
      </c>
      <c r="C1594" s="23">
        <v>1586</v>
      </c>
      <c r="D1594" s="23">
        <v>109</v>
      </c>
      <c r="E1594" s="22">
        <v>119.1</v>
      </c>
      <c r="F1594" s="15">
        <f t="shared" si="348"/>
        <v>-0.26388888888888967</v>
      </c>
      <c r="G1594" s="15">
        <f t="shared" si="336"/>
        <v>-0.95000000000000295</v>
      </c>
      <c r="H1594">
        <f t="shared" si="337"/>
        <v>5204.4067889999997</v>
      </c>
      <c r="I1594">
        <f t="shared" si="338"/>
        <v>-1727303724.7850428</v>
      </c>
      <c r="J1594">
        <f t="shared" si="349"/>
        <v>119.1</v>
      </c>
      <c r="K1594">
        <f t="shared" si="339"/>
        <v>1501356.7349999999</v>
      </c>
      <c r="L1594">
        <f t="shared" si="340"/>
        <v>9113740.4249999989</v>
      </c>
      <c r="M1594" s="42">
        <f t="shared" si="341"/>
        <v>-1716688.6276250428</v>
      </c>
      <c r="N1594">
        <f t="shared" si="342"/>
        <v>151.27020000000002</v>
      </c>
      <c r="O1594">
        <f t="shared" si="343"/>
        <v>5204.4067889999997</v>
      </c>
      <c r="P1594" s="43">
        <f t="shared" si="344"/>
        <v>5355.6769889999996</v>
      </c>
      <c r="Q1594" s="44">
        <f t="shared" si="345"/>
        <v>-1089094.4040258781</v>
      </c>
      <c r="R1594" t="str">
        <f t="shared" si="346"/>
        <v>Braking</v>
      </c>
      <c r="S1594">
        <f t="shared" si="347"/>
        <v>637861.1293898999</v>
      </c>
    </row>
    <row r="1595" spans="2:19" x14ac:dyDescent="0.3">
      <c r="B1595" s="23" t="s">
        <v>14</v>
      </c>
      <c r="C1595" s="23">
        <v>1587</v>
      </c>
      <c r="D1595" s="23">
        <v>110</v>
      </c>
      <c r="E1595" s="22">
        <v>118.1</v>
      </c>
      <c r="F1595" s="15">
        <f t="shared" si="348"/>
        <v>-0.27777777777777779</v>
      </c>
      <c r="G1595" s="15">
        <f t="shared" si="336"/>
        <v>-1.0000000000000002</v>
      </c>
      <c r="H1595">
        <f t="shared" si="337"/>
        <v>5117.3781089999993</v>
      </c>
      <c r="I1595">
        <f t="shared" si="338"/>
        <v>-1790065259.2508359</v>
      </c>
      <c r="J1595">
        <f t="shared" si="349"/>
        <v>118.1</v>
      </c>
      <c r="K1595">
        <f t="shared" si="339"/>
        <v>1488750.885</v>
      </c>
      <c r="L1595">
        <f t="shared" si="340"/>
        <v>8961339.4249999989</v>
      </c>
      <c r="M1595" s="42">
        <f t="shared" si="341"/>
        <v>-1779615.1689408359</v>
      </c>
      <c r="N1595">
        <f t="shared" si="342"/>
        <v>151.27020000000002</v>
      </c>
      <c r="O1595">
        <f t="shared" si="343"/>
        <v>5117.3781089999993</v>
      </c>
      <c r="P1595" s="43">
        <f t="shared" si="344"/>
        <v>5268.6483089999992</v>
      </c>
      <c r="Q1595" s="44">
        <f t="shared" si="345"/>
        <v>-1127955.4248587498</v>
      </c>
      <c r="R1595" t="str">
        <f t="shared" si="346"/>
        <v>Braking</v>
      </c>
      <c r="S1595">
        <f t="shared" si="347"/>
        <v>622227.36529289989</v>
      </c>
    </row>
    <row r="1596" spans="2:19" x14ac:dyDescent="0.3">
      <c r="B1596" s="23" t="s">
        <v>14</v>
      </c>
      <c r="C1596" s="23">
        <v>1588</v>
      </c>
      <c r="D1596" s="23">
        <v>111</v>
      </c>
      <c r="E1596" s="22">
        <v>117.1</v>
      </c>
      <c r="F1596" s="15">
        <f t="shared" si="348"/>
        <v>-0.26388888888888767</v>
      </c>
      <c r="G1596" s="15">
        <f t="shared" si="336"/>
        <v>-0.94999999999999563</v>
      </c>
      <c r="H1596">
        <f t="shared" si="337"/>
        <v>5031.0832289999989</v>
      </c>
      <c r="I1596">
        <f t="shared" si="338"/>
        <v>-1673992881.7944095</v>
      </c>
      <c r="J1596">
        <f t="shared" si="349"/>
        <v>117.1</v>
      </c>
      <c r="K1596">
        <f t="shared" si="339"/>
        <v>1476145.0349999999</v>
      </c>
      <c r="L1596">
        <f t="shared" si="340"/>
        <v>8810223.4249999989</v>
      </c>
      <c r="M1596" s="42">
        <f t="shared" si="341"/>
        <v>-1663706.5133344096</v>
      </c>
      <c r="N1596">
        <f t="shared" si="342"/>
        <v>151.27020000000002</v>
      </c>
      <c r="O1596">
        <f t="shared" si="343"/>
        <v>5031.0832289999989</v>
      </c>
      <c r="P1596" s="43">
        <f t="shared" si="344"/>
        <v>5182.3534289999989</v>
      </c>
      <c r="Q1596" s="44">
        <f t="shared" si="345"/>
        <v>-1054151.6887874114</v>
      </c>
      <c r="R1596" t="str">
        <f t="shared" si="346"/>
        <v>Braking</v>
      </c>
      <c r="S1596">
        <f t="shared" si="347"/>
        <v>606853.58653589978</v>
      </c>
    </row>
    <row r="1597" spans="2:19" x14ac:dyDescent="0.3">
      <c r="B1597" s="23" t="s">
        <v>14</v>
      </c>
      <c r="C1597" s="23">
        <v>1589</v>
      </c>
      <c r="D1597" s="23">
        <v>112</v>
      </c>
      <c r="E1597" s="22">
        <v>116.2</v>
      </c>
      <c r="F1597" s="15">
        <f t="shared" si="348"/>
        <v>-0.22222222222222143</v>
      </c>
      <c r="G1597" s="15">
        <f t="shared" si="336"/>
        <v>-0.79999999999999727</v>
      </c>
      <c r="H1597">
        <f t="shared" si="337"/>
        <v>4954.0452359999999</v>
      </c>
      <c r="I1597">
        <f t="shared" si="338"/>
        <v>-1389841427.9251456</v>
      </c>
      <c r="J1597">
        <f t="shared" si="349"/>
        <v>116.2</v>
      </c>
      <c r="K1597">
        <f t="shared" si="339"/>
        <v>1464799.77</v>
      </c>
      <c r="L1597">
        <f t="shared" si="340"/>
        <v>8675317.7000000011</v>
      </c>
      <c r="M1597" s="42">
        <f t="shared" si="341"/>
        <v>-1379701.3104551455</v>
      </c>
      <c r="N1597">
        <f t="shared" si="342"/>
        <v>151.27020000000002</v>
      </c>
      <c r="O1597">
        <f t="shared" si="343"/>
        <v>4954.0452359999999</v>
      </c>
      <c r="P1597" s="43">
        <f t="shared" si="344"/>
        <v>5105.3154359999999</v>
      </c>
      <c r="Q1597" s="44">
        <f t="shared" si="345"/>
        <v>-874664.20888933016</v>
      </c>
      <c r="R1597" t="str">
        <f t="shared" si="346"/>
        <v>Braking</v>
      </c>
      <c r="S1597">
        <f t="shared" si="347"/>
        <v>593237.65366319998</v>
      </c>
    </row>
    <row r="1598" spans="2:19" x14ac:dyDescent="0.3">
      <c r="B1598" s="23" t="s">
        <v>14</v>
      </c>
      <c r="C1598" s="23">
        <v>1590</v>
      </c>
      <c r="D1598" s="23">
        <v>113</v>
      </c>
      <c r="E1598" s="22">
        <v>115.5</v>
      </c>
      <c r="F1598" s="15">
        <f t="shared" si="348"/>
        <v>-0.18055555555555516</v>
      </c>
      <c r="G1598" s="15">
        <f t="shared" si="336"/>
        <v>-0.64999999999999858</v>
      </c>
      <c r="H1598">
        <f t="shared" si="337"/>
        <v>4894.5377250000001</v>
      </c>
      <c r="I1598">
        <f t="shared" si="338"/>
        <v>-1117086463.1489038</v>
      </c>
      <c r="J1598">
        <f t="shared" si="349"/>
        <v>115.5</v>
      </c>
      <c r="K1598">
        <f t="shared" si="339"/>
        <v>1455975.675</v>
      </c>
      <c r="L1598">
        <f t="shared" si="340"/>
        <v>8571110.625</v>
      </c>
      <c r="M1598" s="42">
        <f t="shared" si="341"/>
        <v>-1107059.376848904</v>
      </c>
      <c r="N1598">
        <f t="shared" si="342"/>
        <v>151.27020000000002</v>
      </c>
      <c r="O1598">
        <f t="shared" si="343"/>
        <v>4894.5377250000001</v>
      </c>
      <c r="P1598" s="43">
        <f t="shared" si="344"/>
        <v>5045.8079250000001</v>
      </c>
      <c r="Q1598" s="44">
        <f t="shared" si="345"/>
        <v>-702570.10260937351</v>
      </c>
      <c r="R1598" t="str">
        <f t="shared" si="346"/>
        <v>Braking</v>
      </c>
      <c r="S1598">
        <f t="shared" si="347"/>
        <v>582790.81533749995</v>
      </c>
    </row>
    <row r="1599" spans="2:19" x14ac:dyDescent="0.3">
      <c r="B1599" s="23" t="s">
        <v>14</v>
      </c>
      <c r="C1599" s="23">
        <v>1591</v>
      </c>
      <c r="D1599" s="23">
        <v>114</v>
      </c>
      <c r="E1599" s="22">
        <v>114.9</v>
      </c>
      <c r="F1599" s="15">
        <f t="shared" si="348"/>
        <v>-0.1388888888888889</v>
      </c>
      <c r="G1599" s="15">
        <f t="shared" si="336"/>
        <v>-0.50000000000000011</v>
      </c>
      <c r="H1599">
        <f t="shared" si="337"/>
        <v>4843.8174690000014</v>
      </c>
      <c r="I1599">
        <f t="shared" si="338"/>
        <v>-851462717.13526344</v>
      </c>
      <c r="J1599">
        <f t="shared" si="349"/>
        <v>114.9</v>
      </c>
      <c r="K1599">
        <f t="shared" si="339"/>
        <v>1448412.165</v>
      </c>
      <c r="L1599">
        <f t="shared" si="340"/>
        <v>8482291.4250000007</v>
      </c>
      <c r="M1599" s="42">
        <f t="shared" si="341"/>
        <v>-841532.01354526356</v>
      </c>
      <c r="N1599">
        <f t="shared" si="342"/>
        <v>151.27020000000002</v>
      </c>
      <c r="O1599">
        <f t="shared" si="343"/>
        <v>4843.8174690000005</v>
      </c>
      <c r="P1599" s="43">
        <f t="shared" si="344"/>
        <v>4995.0876690000005</v>
      </c>
      <c r="Q1599" s="44">
        <f t="shared" si="345"/>
        <v>-535174.55508187518</v>
      </c>
      <c r="R1599" t="str">
        <f t="shared" si="346"/>
        <v>Braking</v>
      </c>
      <c r="S1599">
        <f t="shared" si="347"/>
        <v>573935.57316810009</v>
      </c>
    </row>
    <row r="1600" spans="2:19" x14ac:dyDescent="0.3">
      <c r="B1600" s="23" t="s">
        <v>14</v>
      </c>
      <c r="C1600" s="23">
        <v>1592</v>
      </c>
      <c r="D1600" s="23">
        <v>115</v>
      </c>
      <c r="E1600" s="22">
        <v>114.5</v>
      </c>
      <c r="F1600" s="15">
        <f t="shared" si="348"/>
        <v>-0.11111111111111269</v>
      </c>
      <c r="G1600" s="15">
        <f t="shared" si="336"/>
        <v>-0.40000000000000568</v>
      </c>
      <c r="H1600">
        <f t="shared" si="337"/>
        <v>4810.1507250000004</v>
      </c>
      <c r="I1600">
        <f t="shared" si="338"/>
        <v>-677286324.83814299</v>
      </c>
      <c r="J1600">
        <f t="shared" si="349"/>
        <v>114.5</v>
      </c>
      <c r="K1600">
        <f t="shared" si="339"/>
        <v>1443369.825</v>
      </c>
      <c r="L1600">
        <f t="shared" si="340"/>
        <v>8423335.625</v>
      </c>
      <c r="M1600" s="42">
        <f t="shared" si="341"/>
        <v>-667419.61938814295</v>
      </c>
      <c r="N1600">
        <f t="shared" si="342"/>
        <v>151.27020000000002</v>
      </c>
      <c r="O1600">
        <f t="shared" si="343"/>
        <v>4810.1507250000004</v>
      </c>
      <c r="P1600" s="43">
        <f t="shared" si="344"/>
        <v>4961.4209250000004</v>
      </c>
      <c r="Q1600" s="44">
        <f t="shared" si="345"/>
        <v>-425431.10856667272</v>
      </c>
      <c r="R1600" t="str">
        <f t="shared" si="346"/>
        <v>Braking</v>
      </c>
      <c r="S1600">
        <f t="shared" si="347"/>
        <v>568082.69591250003</v>
      </c>
    </row>
    <row r="1601" spans="2:19" x14ac:dyDescent="0.3">
      <c r="B1601" s="23" t="s">
        <v>14</v>
      </c>
      <c r="C1601" s="23">
        <v>1593</v>
      </c>
      <c r="D1601" s="23">
        <v>116</v>
      </c>
      <c r="E1601" s="22">
        <v>114.1</v>
      </c>
      <c r="F1601" s="15">
        <f t="shared" si="348"/>
        <v>-8.3333333333332538E-2</v>
      </c>
      <c r="G1601" s="15">
        <f t="shared" si="336"/>
        <v>-0.29999999999999716</v>
      </c>
      <c r="H1601">
        <f t="shared" si="337"/>
        <v>4776.6013890000004</v>
      </c>
      <c r="I1601">
        <f t="shared" si="338"/>
        <v>-505055739.09143114</v>
      </c>
      <c r="J1601">
        <f t="shared" si="349"/>
        <v>114.1</v>
      </c>
      <c r="K1601">
        <f t="shared" si="339"/>
        <v>1438327.4849999999</v>
      </c>
      <c r="L1601">
        <f t="shared" si="340"/>
        <v>8364585.4249999998</v>
      </c>
      <c r="M1601" s="42">
        <f t="shared" si="341"/>
        <v>-495252.82618143113</v>
      </c>
      <c r="N1601">
        <f t="shared" si="342"/>
        <v>151.27020000000002</v>
      </c>
      <c r="O1601">
        <f t="shared" si="343"/>
        <v>4776.6013889999995</v>
      </c>
      <c r="P1601" s="43">
        <f t="shared" si="344"/>
        <v>4927.8715889999994</v>
      </c>
      <c r="Q1601" s="44">
        <f t="shared" si="345"/>
        <v>-317046.91719487205</v>
      </c>
      <c r="R1601" t="str">
        <f t="shared" si="346"/>
        <v>Braking</v>
      </c>
      <c r="S1601">
        <f t="shared" si="347"/>
        <v>562270.14830489992</v>
      </c>
    </row>
    <row r="1602" spans="2:19" x14ac:dyDescent="0.3">
      <c r="B1602" s="23" t="s">
        <v>14</v>
      </c>
      <c r="C1602" s="23">
        <v>1594</v>
      </c>
      <c r="D1602" s="23">
        <v>117</v>
      </c>
      <c r="E1602" s="22">
        <v>113.9</v>
      </c>
      <c r="F1602" s="15">
        <f t="shared" si="348"/>
        <v>-5.5555555555554373E-2</v>
      </c>
      <c r="G1602" s="15">
        <f t="shared" si="336"/>
        <v>-0.19999999999999576</v>
      </c>
      <c r="H1602">
        <f t="shared" si="337"/>
        <v>4759.8707490000006</v>
      </c>
      <c r="I1602">
        <f t="shared" si="338"/>
        <v>-335945859.8446086</v>
      </c>
      <c r="J1602">
        <f t="shared" si="349"/>
        <v>113.9</v>
      </c>
      <c r="K1602">
        <f t="shared" si="339"/>
        <v>1435806.3150000002</v>
      </c>
      <c r="L1602">
        <f t="shared" si="340"/>
        <v>8335287.4250000007</v>
      </c>
      <c r="M1602" s="42">
        <f t="shared" si="341"/>
        <v>-326174.7661046086</v>
      </c>
      <c r="N1602">
        <f t="shared" si="342"/>
        <v>151.27020000000002</v>
      </c>
      <c r="O1602">
        <f t="shared" si="343"/>
        <v>4759.8707490000006</v>
      </c>
      <c r="P1602" s="43">
        <f t="shared" si="344"/>
        <v>4911.1409490000005</v>
      </c>
      <c r="Q1602" s="44">
        <f t="shared" si="345"/>
        <v>-210756.49927516223</v>
      </c>
      <c r="R1602" t="str">
        <f t="shared" si="346"/>
        <v>Braking</v>
      </c>
      <c r="S1602">
        <f t="shared" si="347"/>
        <v>559378.95409110014</v>
      </c>
    </row>
    <row r="1603" spans="2:19" x14ac:dyDescent="0.3">
      <c r="B1603" s="23" t="s">
        <v>14</v>
      </c>
      <c r="C1603" s="23">
        <v>1595</v>
      </c>
      <c r="D1603" s="23">
        <v>118</v>
      </c>
      <c r="E1603" s="22">
        <v>113.7</v>
      </c>
      <c r="F1603" s="15">
        <f t="shared" si="348"/>
        <v>-8.3333333333334522E-2</v>
      </c>
      <c r="G1603" s="15">
        <f t="shared" si="336"/>
        <v>-0.30000000000000426</v>
      </c>
      <c r="H1603">
        <f t="shared" si="337"/>
        <v>4743.1694610000004</v>
      </c>
      <c r="I1603">
        <f t="shared" si="338"/>
        <v>-502780903.66752911</v>
      </c>
      <c r="J1603">
        <f t="shared" si="349"/>
        <v>113.7</v>
      </c>
      <c r="K1603">
        <f t="shared" si="339"/>
        <v>1433285.145</v>
      </c>
      <c r="L1603">
        <f t="shared" si="340"/>
        <v>8306040.8250000002</v>
      </c>
      <c r="M1603" s="42">
        <f t="shared" si="341"/>
        <v>-493041.57769752911</v>
      </c>
      <c r="N1603">
        <f t="shared" si="342"/>
        <v>151.27020000000002</v>
      </c>
      <c r="O1603">
        <f t="shared" si="343"/>
        <v>4743.1694610000004</v>
      </c>
      <c r="P1603" s="43">
        <f t="shared" si="344"/>
        <v>4894.4396610000003</v>
      </c>
      <c r="Q1603" s="44">
        <f t="shared" si="345"/>
        <v>-315223.13709562953</v>
      </c>
      <c r="R1603" t="str">
        <f t="shared" si="346"/>
        <v>Braking</v>
      </c>
      <c r="S1603">
        <f t="shared" si="347"/>
        <v>556497.78945570008</v>
      </c>
    </row>
    <row r="1604" spans="2:19" x14ac:dyDescent="0.3">
      <c r="B1604" s="23" t="s">
        <v>14</v>
      </c>
      <c r="C1604" s="23">
        <v>1596</v>
      </c>
      <c r="D1604" s="23">
        <v>119</v>
      </c>
      <c r="E1604" s="22">
        <v>113.3</v>
      </c>
      <c r="F1604" s="15">
        <f t="shared" si="348"/>
        <v>-0.11111111111111072</v>
      </c>
      <c r="G1604" s="15">
        <f t="shared" si="336"/>
        <v>-0.39999999999999863</v>
      </c>
      <c r="H1604">
        <f t="shared" si="337"/>
        <v>4709.8549409999996</v>
      </c>
      <c r="I1604">
        <f t="shared" si="338"/>
        <v>-666500992.41078961</v>
      </c>
      <c r="J1604">
        <f t="shared" si="349"/>
        <v>113.3</v>
      </c>
      <c r="K1604">
        <f t="shared" si="339"/>
        <v>1428242.8049999999</v>
      </c>
      <c r="L1604">
        <f t="shared" si="340"/>
        <v>8247701.8249999993</v>
      </c>
      <c r="M1604" s="42">
        <f t="shared" si="341"/>
        <v>-656825.04778078967</v>
      </c>
      <c r="N1604">
        <f t="shared" si="342"/>
        <v>151.27020000000002</v>
      </c>
      <c r="O1604">
        <f t="shared" si="343"/>
        <v>4709.8549409999996</v>
      </c>
      <c r="P1604" s="43">
        <f t="shared" si="344"/>
        <v>4861.1251409999995</v>
      </c>
      <c r="Q1604" s="44">
        <f t="shared" si="345"/>
        <v>-417607.13810199848</v>
      </c>
      <c r="R1604" t="str">
        <f t="shared" si="346"/>
        <v>Braking</v>
      </c>
      <c r="S1604">
        <f t="shared" si="347"/>
        <v>550765.4784752999</v>
      </c>
    </row>
    <row r="1605" spans="2:19" x14ac:dyDescent="0.3">
      <c r="B1605" s="23" t="s">
        <v>14</v>
      </c>
      <c r="C1605" s="23">
        <v>1597</v>
      </c>
      <c r="D1605" s="23">
        <v>120</v>
      </c>
      <c r="E1605" s="22">
        <v>112.9</v>
      </c>
      <c r="F1605" s="15">
        <f t="shared" si="348"/>
        <v>-0.15277777777777699</v>
      </c>
      <c r="G1605" s="15">
        <f t="shared" si="336"/>
        <v>-0.54999999999999716</v>
      </c>
      <c r="H1605">
        <f t="shared" si="337"/>
        <v>4676.6578290000007</v>
      </c>
      <c r="I1605">
        <f t="shared" si="338"/>
        <v>-911120086.02098608</v>
      </c>
      <c r="J1605">
        <f t="shared" si="349"/>
        <v>112.9</v>
      </c>
      <c r="K1605">
        <f t="shared" si="339"/>
        <v>1423200.4650000001</v>
      </c>
      <c r="L1605">
        <f t="shared" si="340"/>
        <v>8189568.4250000007</v>
      </c>
      <c r="M1605" s="42">
        <f t="shared" si="341"/>
        <v>-901507.31713098614</v>
      </c>
      <c r="N1605">
        <f t="shared" si="342"/>
        <v>151.27020000000002</v>
      </c>
      <c r="O1605">
        <f t="shared" si="343"/>
        <v>4676.6578290000007</v>
      </c>
      <c r="P1605" s="43">
        <f t="shared" si="344"/>
        <v>4827.9280290000006</v>
      </c>
      <c r="Q1605" s="44">
        <f t="shared" si="345"/>
        <v>-570519.77834751795</v>
      </c>
      <c r="R1605" t="str">
        <f t="shared" si="346"/>
        <v>Braking</v>
      </c>
      <c r="S1605">
        <f t="shared" si="347"/>
        <v>545073.07447410014</v>
      </c>
    </row>
    <row r="1606" spans="2:19" x14ac:dyDescent="0.3">
      <c r="B1606" s="23" t="s">
        <v>14</v>
      </c>
      <c r="C1606" s="23">
        <v>1598</v>
      </c>
      <c r="D1606" s="23">
        <v>121</v>
      </c>
      <c r="E1606" s="22">
        <v>112.2</v>
      </c>
      <c r="F1606" s="15">
        <f t="shared" si="348"/>
        <v>-0.20833333333333331</v>
      </c>
      <c r="G1606" s="15">
        <f t="shared" si="336"/>
        <v>-0.74999999999999989</v>
      </c>
      <c r="H1606">
        <f t="shared" si="337"/>
        <v>4618.8453959999997</v>
      </c>
      <c r="I1606">
        <f t="shared" si="338"/>
        <v>-1228614799.8549147</v>
      </c>
      <c r="J1606">
        <f t="shared" si="349"/>
        <v>112.2</v>
      </c>
      <c r="K1606">
        <f t="shared" si="339"/>
        <v>1414376.37</v>
      </c>
      <c r="L1606">
        <f t="shared" si="340"/>
        <v>8088329.7000000002</v>
      </c>
      <c r="M1606" s="42">
        <f t="shared" si="341"/>
        <v>-1219112.0937849148</v>
      </c>
      <c r="N1606">
        <f t="shared" si="342"/>
        <v>151.27020000000002</v>
      </c>
      <c r="O1606">
        <f t="shared" si="343"/>
        <v>4618.8453959999997</v>
      </c>
      <c r="P1606" s="43">
        <f t="shared" si="344"/>
        <v>4770.1155959999996</v>
      </c>
      <c r="Q1606" s="44">
        <f t="shared" si="345"/>
        <v>-768845.30654249981</v>
      </c>
      <c r="R1606" t="str">
        <f t="shared" si="346"/>
        <v>Braking</v>
      </c>
      <c r="S1606">
        <f t="shared" si="347"/>
        <v>535206.96987119992</v>
      </c>
    </row>
    <row r="1607" spans="2:19" x14ac:dyDescent="0.3">
      <c r="B1607" s="23" t="s">
        <v>14</v>
      </c>
      <c r="C1607" s="23">
        <v>1599</v>
      </c>
      <c r="D1607" s="23">
        <v>122</v>
      </c>
      <c r="E1607" s="22">
        <v>111.4</v>
      </c>
      <c r="F1607" s="15">
        <f t="shared" si="348"/>
        <v>-0.23611111111111149</v>
      </c>
      <c r="G1607" s="15">
        <f t="shared" si="336"/>
        <v>-0.85000000000000131</v>
      </c>
      <c r="H1607">
        <f t="shared" si="337"/>
        <v>4553.2143240000005</v>
      </c>
      <c r="I1607">
        <f t="shared" si="338"/>
        <v>-1374362985.5965154</v>
      </c>
      <c r="J1607">
        <f t="shared" si="349"/>
        <v>111.4</v>
      </c>
      <c r="K1607">
        <f t="shared" si="339"/>
        <v>1404291.6900000002</v>
      </c>
      <c r="L1607">
        <f t="shared" si="340"/>
        <v>7973399.3000000007</v>
      </c>
      <c r="M1607" s="42">
        <f t="shared" si="341"/>
        <v>-1364985.2946065154</v>
      </c>
      <c r="N1607">
        <f t="shared" si="342"/>
        <v>151.27020000000002</v>
      </c>
      <c r="O1607">
        <f t="shared" si="343"/>
        <v>4553.2143240000005</v>
      </c>
      <c r="P1607" s="43">
        <f t="shared" si="344"/>
        <v>4704.4845240000004</v>
      </c>
      <c r="Q1607" s="44">
        <f t="shared" si="345"/>
        <v>-859514.06228675134</v>
      </c>
      <c r="R1607" t="str">
        <f t="shared" si="346"/>
        <v>Braking</v>
      </c>
      <c r="S1607">
        <f t="shared" si="347"/>
        <v>524079.57597360009</v>
      </c>
    </row>
    <row r="1608" spans="2:19" x14ac:dyDescent="0.3">
      <c r="B1608" s="23" t="s">
        <v>14</v>
      </c>
      <c r="C1608" s="23">
        <v>1600</v>
      </c>
      <c r="D1608" s="23">
        <v>123</v>
      </c>
      <c r="E1608" s="22">
        <v>110.5</v>
      </c>
      <c r="F1608" s="15">
        <f t="shared" si="348"/>
        <v>-0.26388888888888967</v>
      </c>
      <c r="G1608" s="15">
        <f t="shared" si="336"/>
        <v>-0.95000000000000295</v>
      </c>
      <c r="H1608">
        <f t="shared" si="337"/>
        <v>4479.9407250000004</v>
      </c>
      <c r="I1608">
        <f t="shared" si="338"/>
        <v>-1513224422.6666713</v>
      </c>
      <c r="J1608">
        <f t="shared" si="349"/>
        <v>110.5</v>
      </c>
      <c r="K1608">
        <f t="shared" si="339"/>
        <v>1392946.425</v>
      </c>
      <c r="L1608">
        <f t="shared" si="340"/>
        <v>7845085.625</v>
      </c>
      <c r="M1608" s="42">
        <f t="shared" si="341"/>
        <v>-1503986.3906166714</v>
      </c>
      <c r="N1608">
        <f t="shared" si="342"/>
        <v>151.27020000000002</v>
      </c>
      <c r="O1608">
        <f t="shared" si="343"/>
        <v>4479.9407250000004</v>
      </c>
      <c r="P1608" s="43">
        <f t="shared" si="344"/>
        <v>4631.2109250000003</v>
      </c>
      <c r="Q1608" s="44">
        <f t="shared" si="345"/>
        <v>-945765.26416666957</v>
      </c>
      <c r="R1608" t="str">
        <f t="shared" si="346"/>
        <v>Braking</v>
      </c>
      <c r="S1608">
        <f t="shared" si="347"/>
        <v>511748.80721250002</v>
      </c>
    </row>
    <row r="1609" spans="2:19" x14ac:dyDescent="0.3">
      <c r="B1609" s="23" t="s">
        <v>14</v>
      </c>
      <c r="C1609" s="23">
        <v>1601</v>
      </c>
      <c r="D1609" s="23">
        <v>124</v>
      </c>
      <c r="E1609" s="22">
        <v>109.5</v>
      </c>
      <c r="F1609" s="15">
        <f t="shared" si="348"/>
        <v>-0.27777777777777779</v>
      </c>
      <c r="G1609" s="15">
        <f t="shared" ref="G1609:G1672" si="350">SUM((F1609*3.6^2)/3.6)</f>
        <v>-1.0000000000000002</v>
      </c>
      <c r="H1609">
        <f t="shared" ref="H1609:H1672" si="351">SUM(0.5*1.223*E1609^2*0.3*2)</f>
        <v>4399.2227250000005</v>
      </c>
      <c r="I1609">
        <f t="shared" ref="I1609:I1672" si="352">SUM(H1609*(0.5*F1609*C1609^2))</f>
        <v>-1566123901.1031563</v>
      </c>
      <c r="J1609">
        <f t="shared" si="349"/>
        <v>109.5</v>
      </c>
      <c r="K1609">
        <f t="shared" ref="K1609:K1672" si="353">SUM(1285*9.81*J1609)</f>
        <v>1380340.575</v>
      </c>
      <c r="L1609">
        <f t="shared" ref="L1609:L1672" si="354">SUM(0.5*1285*E1609^2)</f>
        <v>7703735.625</v>
      </c>
      <c r="M1609" s="42">
        <f t="shared" ref="M1609:M1672" si="355">SUM((I1609+K1609+L1609)/1000)</f>
        <v>-1557039.8249031564</v>
      </c>
      <c r="N1609">
        <f t="shared" ref="N1609:N1672" si="356">SUM(1285*0.012*9.81)</f>
        <v>151.27020000000002</v>
      </c>
      <c r="O1609">
        <f t="shared" ref="O1609:O1672" si="357">SUM(0.5*2*0.3*1.223*E1609^2)</f>
        <v>4399.2227249999996</v>
      </c>
      <c r="P1609" s="43">
        <f t="shared" ref="P1609:P1672" si="358">SUM(N1609+O1609)</f>
        <v>4550.4929249999996</v>
      </c>
      <c r="Q1609" s="44">
        <f t="shared" ref="Q1609:Q1672" si="359">SUM(I1609/C1609)</f>
        <v>-978216.05315625004</v>
      </c>
      <c r="R1609" t="str">
        <f t="shared" ref="R1609:R1672" si="360">IF(F1609&gt;0, "Accelerating", IF(F1609&lt;0, "Braking", IF(F1609=0, "None")))</f>
        <v>Braking</v>
      </c>
      <c r="S1609">
        <f t="shared" ref="S1609:S1672" si="361">SUM(P1609*E1609)</f>
        <v>498278.97528749995</v>
      </c>
    </row>
    <row r="1610" spans="2:19" x14ac:dyDescent="0.3">
      <c r="B1610" s="23" t="s">
        <v>14</v>
      </c>
      <c r="C1610" s="23">
        <v>1602</v>
      </c>
      <c r="D1610" s="23">
        <v>125</v>
      </c>
      <c r="E1610" s="22">
        <v>108.5</v>
      </c>
      <c r="F1610" s="15">
        <f t="shared" ref="F1610:F1673" si="362">($E1611-$E1609)/2/3.6</f>
        <v>-0.24999999999999961</v>
      </c>
      <c r="G1610" s="15">
        <f t="shared" si="350"/>
        <v>-0.89999999999999869</v>
      </c>
      <c r="H1610">
        <f t="shared" si="351"/>
        <v>4319.2385249999998</v>
      </c>
      <c r="I1610">
        <f t="shared" si="352"/>
        <v>-1385613878.4392602</v>
      </c>
      <c r="J1610">
        <f t="shared" ref="J1610:J1673" si="363">SUM(E1610*(C1610-C1609))</f>
        <v>108.5</v>
      </c>
      <c r="K1610">
        <f t="shared" si="353"/>
        <v>1367734.7250000001</v>
      </c>
      <c r="L1610">
        <f t="shared" si="354"/>
        <v>7563670.625</v>
      </c>
      <c r="M1610" s="42">
        <f t="shared" si="355"/>
        <v>-1376682.4730892603</v>
      </c>
      <c r="N1610">
        <f t="shared" si="356"/>
        <v>151.27020000000002</v>
      </c>
      <c r="O1610">
        <f t="shared" si="357"/>
        <v>4319.2385249999998</v>
      </c>
      <c r="P1610" s="43">
        <f t="shared" si="358"/>
        <v>4470.5087249999997</v>
      </c>
      <c r="Q1610" s="44">
        <f t="shared" si="359"/>
        <v>-864927.51463124854</v>
      </c>
      <c r="R1610" t="str">
        <f t="shared" si="360"/>
        <v>Braking</v>
      </c>
      <c r="S1610">
        <f t="shared" si="361"/>
        <v>485050.19666249998</v>
      </c>
    </row>
    <row r="1611" spans="2:19" x14ac:dyDescent="0.3">
      <c r="B1611" s="23" t="s">
        <v>14</v>
      </c>
      <c r="C1611" s="23">
        <v>1603</v>
      </c>
      <c r="D1611" s="23">
        <v>126</v>
      </c>
      <c r="E1611" s="22">
        <v>107.7</v>
      </c>
      <c r="F1611" s="15">
        <f t="shared" si="362"/>
        <v>-0.19444444444444522</v>
      </c>
      <c r="G1611" s="15">
        <f t="shared" si="350"/>
        <v>-0.70000000000000284</v>
      </c>
      <c r="H1611">
        <f t="shared" si="351"/>
        <v>4255.779501</v>
      </c>
      <c r="I1611">
        <f t="shared" si="352"/>
        <v>-1063192016.0346677</v>
      </c>
      <c r="J1611">
        <f t="shared" si="363"/>
        <v>107.7</v>
      </c>
      <c r="K1611">
        <f t="shared" si="353"/>
        <v>1357650.0450000002</v>
      </c>
      <c r="L1611">
        <f t="shared" si="354"/>
        <v>7452543.8250000002</v>
      </c>
      <c r="M1611" s="42">
        <f t="shared" si="355"/>
        <v>-1054381.8221646678</v>
      </c>
      <c r="N1611">
        <f t="shared" si="356"/>
        <v>151.27020000000002</v>
      </c>
      <c r="O1611">
        <f t="shared" si="357"/>
        <v>4255.779501</v>
      </c>
      <c r="P1611" s="43">
        <f t="shared" si="358"/>
        <v>4407.0497009999999</v>
      </c>
      <c r="Q1611" s="44">
        <f t="shared" si="359"/>
        <v>-663251.41362112772</v>
      </c>
      <c r="R1611" t="str">
        <f t="shared" si="360"/>
        <v>Braking</v>
      </c>
      <c r="S1611">
        <f t="shared" si="361"/>
        <v>474639.2527977</v>
      </c>
    </row>
    <row r="1612" spans="2:19" x14ac:dyDescent="0.3">
      <c r="B1612" s="23" t="s">
        <v>14</v>
      </c>
      <c r="C1612" s="23">
        <v>1604</v>
      </c>
      <c r="D1612" s="23">
        <v>127</v>
      </c>
      <c r="E1612" s="22">
        <v>107.1</v>
      </c>
      <c r="F1612" s="15">
        <f t="shared" si="362"/>
        <v>-0.15277777777777896</v>
      </c>
      <c r="G1612" s="15">
        <f t="shared" si="350"/>
        <v>-0.55000000000000426</v>
      </c>
      <c r="H1612">
        <f t="shared" si="351"/>
        <v>4208.4934289999992</v>
      </c>
      <c r="I1612">
        <f t="shared" si="352"/>
        <v>-827114385.62699723</v>
      </c>
      <c r="J1612">
        <f t="shared" si="363"/>
        <v>107.1</v>
      </c>
      <c r="K1612">
        <f t="shared" si="353"/>
        <v>1350086.5349999999</v>
      </c>
      <c r="L1612">
        <f t="shared" si="354"/>
        <v>7369738.4249999989</v>
      </c>
      <c r="M1612" s="42">
        <f t="shared" si="355"/>
        <v>-818394.56066699733</v>
      </c>
      <c r="N1612">
        <f t="shared" si="356"/>
        <v>151.27020000000002</v>
      </c>
      <c r="O1612">
        <f t="shared" si="357"/>
        <v>4208.4934289999992</v>
      </c>
      <c r="P1612" s="43">
        <f t="shared" si="358"/>
        <v>4359.7636289999991</v>
      </c>
      <c r="Q1612" s="44">
        <f t="shared" si="359"/>
        <v>-515657.34764775389</v>
      </c>
      <c r="R1612" t="str">
        <f t="shared" si="360"/>
        <v>Braking</v>
      </c>
      <c r="S1612">
        <f t="shared" si="361"/>
        <v>466930.6846658999</v>
      </c>
    </row>
    <row r="1613" spans="2:19" x14ac:dyDescent="0.3">
      <c r="B1613" s="23" t="s">
        <v>14</v>
      </c>
      <c r="C1613" s="23">
        <v>1605</v>
      </c>
      <c r="D1613" s="23">
        <v>128</v>
      </c>
      <c r="E1613" s="22">
        <v>106.6</v>
      </c>
      <c r="F1613" s="15">
        <f t="shared" si="362"/>
        <v>-9.7222222222220642E-2</v>
      </c>
      <c r="G1613" s="15">
        <f t="shared" si="350"/>
        <v>-0.34999999999999432</v>
      </c>
      <c r="H1613">
        <f t="shared" si="351"/>
        <v>4169.290164</v>
      </c>
      <c r="I1613">
        <f t="shared" si="352"/>
        <v>-522092846.27101028</v>
      </c>
      <c r="J1613">
        <f t="shared" si="363"/>
        <v>106.6</v>
      </c>
      <c r="K1613">
        <f t="shared" si="353"/>
        <v>1343783.6099999999</v>
      </c>
      <c r="L1613">
        <f t="shared" si="354"/>
        <v>7301087.2999999998</v>
      </c>
      <c r="M1613" s="42">
        <f t="shared" si="355"/>
        <v>-513447.97536101023</v>
      </c>
      <c r="N1613">
        <f t="shared" si="356"/>
        <v>151.27020000000002</v>
      </c>
      <c r="O1613">
        <f t="shared" si="357"/>
        <v>4169.290164</v>
      </c>
      <c r="P1613" s="43">
        <f t="shared" si="358"/>
        <v>4320.5603639999999</v>
      </c>
      <c r="Q1613" s="44">
        <f t="shared" si="359"/>
        <v>-325291.49300374475</v>
      </c>
      <c r="R1613" t="str">
        <f t="shared" si="360"/>
        <v>Braking</v>
      </c>
      <c r="S1613">
        <f t="shared" si="361"/>
        <v>460571.73480239999</v>
      </c>
    </row>
    <row r="1614" spans="2:19" x14ac:dyDescent="0.3">
      <c r="B1614" s="23" t="s">
        <v>14</v>
      </c>
      <c r="C1614" s="23">
        <v>1606</v>
      </c>
      <c r="D1614" s="23">
        <v>129</v>
      </c>
      <c r="E1614" s="22">
        <v>106.4</v>
      </c>
      <c r="F1614" s="15">
        <f t="shared" si="362"/>
        <v>-5.5555555555554373E-2</v>
      </c>
      <c r="G1614" s="15">
        <f t="shared" si="350"/>
        <v>-0.19999999999999576</v>
      </c>
      <c r="H1614">
        <f t="shared" si="351"/>
        <v>4153.6602240000002</v>
      </c>
      <c r="I1614">
        <f t="shared" si="352"/>
        <v>-297590832.81968439</v>
      </c>
      <c r="J1614">
        <f t="shared" si="363"/>
        <v>106.4</v>
      </c>
      <c r="K1614">
        <f t="shared" si="353"/>
        <v>1341262.4400000002</v>
      </c>
      <c r="L1614">
        <f t="shared" si="354"/>
        <v>7273716.8000000007</v>
      </c>
      <c r="M1614" s="42">
        <f t="shared" si="355"/>
        <v>-288975.85357968439</v>
      </c>
      <c r="N1614">
        <f t="shared" si="356"/>
        <v>151.27020000000002</v>
      </c>
      <c r="O1614">
        <f t="shared" si="357"/>
        <v>4153.6602240000002</v>
      </c>
      <c r="P1614" s="43">
        <f t="shared" si="358"/>
        <v>4304.9304240000001</v>
      </c>
      <c r="Q1614" s="44">
        <f t="shared" si="359"/>
        <v>-185299.39777066276</v>
      </c>
      <c r="R1614" t="str">
        <f t="shared" si="360"/>
        <v>Braking</v>
      </c>
      <c r="S1614">
        <f t="shared" si="361"/>
        <v>458044.59711360006</v>
      </c>
    </row>
    <row r="1615" spans="2:19" x14ac:dyDescent="0.3">
      <c r="B1615" s="23" t="s">
        <v>14</v>
      </c>
      <c r="C1615" s="23">
        <v>1607</v>
      </c>
      <c r="D1615" s="23">
        <v>130</v>
      </c>
      <c r="E1615" s="22">
        <v>106.2</v>
      </c>
      <c r="F1615" s="15">
        <f t="shared" si="362"/>
        <v>-2.7777777777778172E-2</v>
      </c>
      <c r="G1615" s="15">
        <f t="shared" si="350"/>
        <v>-0.10000000000000142</v>
      </c>
      <c r="H1615">
        <f t="shared" si="351"/>
        <v>4138.059636</v>
      </c>
      <c r="I1615">
        <f t="shared" si="352"/>
        <v>-148421221.79067659</v>
      </c>
      <c r="J1615">
        <f t="shared" si="363"/>
        <v>106.2</v>
      </c>
      <c r="K1615">
        <f t="shared" si="353"/>
        <v>1338741.27</v>
      </c>
      <c r="L1615">
        <f t="shared" si="354"/>
        <v>7246397.7000000002</v>
      </c>
      <c r="M1615" s="42">
        <f t="shared" si="355"/>
        <v>-139836.08282067659</v>
      </c>
      <c r="N1615">
        <f t="shared" si="356"/>
        <v>151.27020000000002</v>
      </c>
      <c r="O1615">
        <f t="shared" si="357"/>
        <v>4138.059636</v>
      </c>
      <c r="P1615" s="43">
        <f t="shared" si="358"/>
        <v>4289.3298359999999</v>
      </c>
      <c r="Q1615" s="44">
        <f t="shared" si="359"/>
        <v>-92359.19215350131</v>
      </c>
      <c r="R1615" t="str">
        <f t="shared" si="360"/>
        <v>Braking</v>
      </c>
      <c r="S1615">
        <f t="shared" si="361"/>
        <v>455526.8285832</v>
      </c>
    </row>
    <row r="1616" spans="2:19" x14ac:dyDescent="0.3">
      <c r="B1616" s="23" t="s">
        <v>14</v>
      </c>
      <c r="C1616" s="23">
        <v>1608</v>
      </c>
      <c r="D1616" s="23">
        <v>131</v>
      </c>
      <c r="E1616" s="22">
        <v>106.2</v>
      </c>
      <c r="F1616" s="15">
        <f t="shared" si="362"/>
        <v>0</v>
      </c>
      <c r="G1616" s="15">
        <f t="shared" si="350"/>
        <v>0</v>
      </c>
      <c r="H1616">
        <f t="shared" si="351"/>
        <v>4138.059636</v>
      </c>
      <c r="I1616">
        <f t="shared" si="352"/>
        <v>0</v>
      </c>
      <c r="J1616">
        <f t="shared" si="363"/>
        <v>106.2</v>
      </c>
      <c r="K1616">
        <f t="shared" si="353"/>
        <v>1338741.27</v>
      </c>
      <c r="L1616">
        <f t="shared" si="354"/>
        <v>7246397.7000000002</v>
      </c>
      <c r="M1616" s="42">
        <f t="shared" si="355"/>
        <v>8585.13897</v>
      </c>
      <c r="N1616">
        <f t="shared" si="356"/>
        <v>151.27020000000002</v>
      </c>
      <c r="O1616">
        <f t="shared" si="357"/>
        <v>4138.059636</v>
      </c>
      <c r="P1616" s="43">
        <f t="shared" si="358"/>
        <v>4289.3298359999999</v>
      </c>
      <c r="Q1616" s="44">
        <f t="shared" si="359"/>
        <v>0</v>
      </c>
      <c r="R1616" t="str">
        <f t="shared" si="360"/>
        <v>None</v>
      </c>
      <c r="S1616">
        <f t="shared" si="361"/>
        <v>455526.8285832</v>
      </c>
    </row>
    <row r="1617" spans="2:19" x14ac:dyDescent="0.3">
      <c r="B1617" s="23" t="s">
        <v>14</v>
      </c>
      <c r="C1617" s="23">
        <v>1609</v>
      </c>
      <c r="D1617" s="23">
        <v>132</v>
      </c>
      <c r="E1617" s="22">
        <v>106.2</v>
      </c>
      <c r="F1617" s="15">
        <f t="shared" si="362"/>
        <v>2.7777777777778172E-2</v>
      </c>
      <c r="G1617" s="15">
        <f t="shared" si="350"/>
        <v>0.10000000000000142</v>
      </c>
      <c r="H1617">
        <f t="shared" si="351"/>
        <v>4138.059636</v>
      </c>
      <c r="I1617">
        <f t="shared" si="352"/>
        <v>148790888.45149261</v>
      </c>
      <c r="J1617">
        <f t="shared" si="363"/>
        <v>106.2</v>
      </c>
      <c r="K1617">
        <f t="shared" si="353"/>
        <v>1338741.27</v>
      </c>
      <c r="L1617">
        <f t="shared" si="354"/>
        <v>7246397.7000000002</v>
      </c>
      <c r="M1617" s="42">
        <f t="shared" si="355"/>
        <v>157376.02742149262</v>
      </c>
      <c r="N1617">
        <f t="shared" si="356"/>
        <v>151.27020000000002</v>
      </c>
      <c r="O1617">
        <f t="shared" si="357"/>
        <v>4138.059636</v>
      </c>
      <c r="P1617" s="43">
        <f t="shared" si="358"/>
        <v>4289.3298359999999</v>
      </c>
      <c r="Q1617" s="44">
        <f t="shared" si="359"/>
        <v>92474.138254501304</v>
      </c>
      <c r="R1617" t="str">
        <f t="shared" si="360"/>
        <v>Accelerating</v>
      </c>
      <c r="S1617">
        <f t="shared" si="361"/>
        <v>455526.8285832</v>
      </c>
    </row>
    <row r="1618" spans="2:19" x14ac:dyDescent="0.3">
      <c r="B1618" s="23" t="s">
        <v>14</v>
      </c>
      <c r="C1618" s="23">
        <v>1610</v>
      </c>
      <c r="D1618" s="23">
        <v>133</v>
      </c>
      <c r="E1618" s="22">
        <v>106.4</v>
      </c>
      <c r="F1618" s="15">
        <f t="shared" si="362"/>
        <v>4.1666666666666269E-2</v>
      </c>
      <c r="G1618" s="15">
        <f t="shared" si="350"/>
        <v>0.14999999999999858</v>
      </c>
      <c r="H1618">
        <f t="shared" si="351"/>
        <v>4153.6602240000002</v>
      </c>
      <c r="I1618">
        <f t="shared" si="352"/>
        <v>224306305.55479789</v>
      </c>
      <c r="J1618">
        <f t="shared" si="363"/>
        <v>106.4</v>
      </c>
      <c r="K1618">
        <f t="shared" si="353"/>
        <v>1341262.4400000002</v>
      </c>
      <c r="L1618">
        <f t="shared" si="354"/>
        <v>7273716.8000000007</v>
      </c>
      <c r="M1618" s="42">
        <f t="shared" si="355"/>
        <v>232921.28479479789</v>
      </c>
      <c r="N1618">
        <f t="shared" si="356"/>
        <v>151.27020000000002</v>
      </c>
      <c r="O1618">
        <f t="shared" si="357"/>
        <v>4153.6602240000002</v>
      </c>
      <c r="P1618" s="43">
        <f t="shared" si="358"/>
        <v>4304.9304240000001</v>
      </c>
      <c r="Q1618" s="44">
        <f t="shared" si="359"/>
        <v>139320.68667999867</v>
      </c>
      <c r="R1618" t="str">
        <f t="shared" si="360"/>
        <v>Accelerating</v>
      </c>
      <c r="S1618">
        <f t="shared" si="361"/>
        <v>458044.59711360006</v>
      </c>
    </row>
    <row r="1619" spans="2:19" x14ac:dyDescent="0.3">
      <c r="B1619" s="23" t="s">
        <v>14</v>
      </c>
      <c r="C1619" s="23">
        <v>1611</v>
      </c>
      <c r="D1619" s="23">
        <v>134</v>
      </c>
      <c r="E1619" s="22">
        <v>106.5</v>
      </c>
      <c r="F1619" s="15">
        <f t="shared" si="362"/>
        <v>5.5555555555554373E-2</v>
      </c>
      <c r="G1619" s="15">
        <f t="shared" si="350"/>
        <v>0.19999999999999576</v>
      </c>
      <c r="H1619">
        <f t="shared" si="351"/>
        <v>4161.4715249999999</v>
      </c>
      <c r="I1619">
        <f t="shared" si="352"/>
        <v>300009845.54817486</v>
      </c>
      <c r="J1619">
        <f t="shared" si="363"/>
        <v>106.5</v>
      </c>
      <c r="K1619">
        <f t="shared" si="353"/>
        <v>1342523.0250000001</v>
      </c>
      <c r="L1619">
        <f t="shared" si="354"/>
        <v>7287395.625</v>
      </c>
      <c r="M1619" s="42">
        <f t="shared" si="355"/>
        <v>308639.76419817482</v>
      </c>
      <c r="N1619">
        <f t="shared" si="356"/>
        <v>151.27020000000002</v>
      </c>
      <c r="O1619">
        <f t="shared" si="357"/>
        <v>4161.4715249999999</v>
      </c>
      <c r="P1619" s="43">
        <f t="shared" si="358"/>
        <v>4312.7417249999999</v>
      </c>
      <c r="Q1619" s="44">
        <f t="shared" si="359"/>
        <v>186225.85074374604</v>
      </c>
      <c r="R1619" t="str">
        <f t="shared" si="360"/>
        <v>Accelerating</v>
      </c>
      <c r="S1619">
        <f t="shared" si="361"/>
        <v>459306.99371249997</v>
      </c>
    </row>
    <row r="1620" spans="2:19" x14ac:dyDescent="0.3">
      <c r="B1620" s="23" t="s">
        <v>14</v>
      </c>
      <c r="C1620" s="23">
        <v>1612</v>
      </c>
      <c r="D1620" s="23">
        <v>135</v>
      </c>
      <c r="E1620" s="22">
        <v>106.8</v>
      </c>
      <c r="F1620" s="15">
        <f t="shared" si="362"/>
        <v>9.7222222222222612E-2</v>
      </c>
      <c r="G1620" s="15">
        <f t="shared" si="350"/>
        <v>0.35000000000000142</v>
      </c>
      <c r="H1620">
        <f t="shared" si="351"/>
        <v>4184.9494560000003</v>
      </c>
      <c r="I1620">
        <f t="shared" si="352"/>
        <v>528634910.37739414</v>
      </c>
      <c r="J1620">
        <f t="shared" si="363"/>
        <v>106.8</v>
      </c>
      <c r="K1620">
        <f t="shared" si="353"/>
        <v>1346304.78</v>
      </c>
      <c r="L1620">
        <f t="shared" si="354"/>
        <v>7328509.2000000002</v>
      </c>
      <c r="M1620" s="42">
        <f t="shared" si="355"/>
        <v>537309.72435739415</v>
      </c>
      <c r="N1620">
        <f t="shared" si="356"/>
        <v>151.27020000000002</v>
      </c>
      <c r="O1620">
        <f t="shared" si="357"/>
        <v>4184.9494560000003</v>
      </c>
      <c r="P1620" s="43">
        <f t="shared" si="358"/>
        <v>4336.2196560000002</v>
      </c>
      <c r="Q1620" s="44">
        <f t="shared" si="359"/>
        <v>327937.28931600135</v>
      </c>
      <c r="R1620" t="str">
        <f t="shared" si="360"/>
        <v>Accelerating</v>
      </c>
      <c r="S1620">
        <f t="shared" si="361"/>
        <v>463108.25926080003</v>
      </c>
    </row>
    <row r="1621" spans="2:19" x14ac:dyDescent="0.3">
      <c r="B1621" s="23" t="s">
        <v>14</v>
      </c>
      <c r="C1621" s="23">
        <v>1613</v>
      </c>
      <c r="D1621" s="23">
        <v>136</v>
      </c>
      <c r="E1621" s="22">
        <v>107.2</v>
      </c>
      <c r="F1621" s="15">
        <f t="shared" si="362"/>
        <v>0.1388888888888889</v>
      </c>
      <c r="G1621" s="15">
        <f t="shared" si="350"/>
        <v>0.50000000000000011</v>
      </c>
      <c r="H1621">
        <f t="shared" si="351"/>
        <v>4216.3560960000004</v>
      </c>
      <c r="I1621">
        <f t="shared" si="352"/>
        <v>761804484.96762681</v>
      </c>
      <c r="J1621">
        <f t="shared" si="363"/>
        <v>107.2</v>
      </c>
      <c r="K1621">
        <f t="shared" si="353"/>
        <v>1351347.12</v>
      </c>
      <c r="L1621">
        <f t="shared" si="354"/>
        <v>7383507.2000000002</v>
      </c>
      <c r="M1621" s="42">
        <f t="shared" si="355"/>
        <v>770539.33928762691</v>
      </c>
      <c r="N1621">
        <f t="shared" si="356"/>
        <v>151.27020000000002</v>
      </c>
      <c r="O1621">
        <f t="shared" si="357"/>
        <v>4216.3560960000004</v>
      </c>
      <c r="P1621" s="43">
        <f t="shared" si="358"/>
        <v>4367.6262960000004</v>
      </c>
      <c r="Q1621" s="44">
        <f t="shared" si="359"/>
        <v>472290.44325333345</v>
      </c>
      <c r="R1621" t="str">
        <f t="shared" si="360"/>
        <v>Accelerating</v>
      </c>
      <c r="S1621">
        <f t="shared" si="361"/>
        <v>468209.53893120005</v>
      </c>
    </row>
    <row r="1622" spans="2:19" x14ac:dyDescent="0.3">
      <c r="B1622" s="23" t="s">
        <v>14</v>
      </c>
      <c r="C1622" s="23">
        <v>1614</v>
      </c>
      <c r="D1622" s="23">
        <v>137</v>
      </c>
      <c r="E1622" s="22">
        <v>107.8</v>
      </c>
      <c r="F1622" s="15">
        <f t="shared" si="362"/>
        <v>0.18055555555555516</v>
      </c>
      <c r="G1622" s="15">
        <f t="shared" si="350"/>
        <v>0.64999999999999858</v>
      </c>
      <c r="H1622">
        <f t="shared" si="351"/>
        <v>4263.6861960000006</v>
      </c>
      <c r="I1622">
        <f t="shared" si="352"/>
        <v>1002704939.6934549</v>
      </c>
      <c r="J1622">
        <f t="shared" si="363"/>
        <v>107.8</v>
      </c>
      <c r="K1622">
        <f t="shared" si="353"/>
        <v>1358910.63</v>
      </c>
      <c r="L1622">
        <f t="shared" si="354"/>
        <v>7466389.7000000002</v>
      </c>
      <c r="M1622" s="42">
        <f t="shared" si="355"/>
        <v>1011530.2400234549</v>
      </c>
      <c r="N1622">
        <f t="shared" si="356"/>
        <v>151.27020000000002</v>
      </c>
      <c r="O1622">
        <f t="shared" si="357"/>
        <v>4263.6861959999997</v>
      </c>
      <c r="P1622" s="43">
        <f t="shared" si="358"/>
        <v>4414.9563959999996</v>
      </c>
      <c r="Q1622" s="44">
        <f t="shared" si="359"/>
        <v>621254.60947549867</v>
      </c>
      <c r="R1622" t="str">
        <f t="shared" si="360"/>
        <v>Accelerating</v>
      </c>
      <c r="S1622">
        <f t="shared" si="361"/>
        <v>475932.29948879994</v>
      </c>
    </row>
    <row r="1623" spans="2:19" x14ac:dyDescent="0.3">
      <c r="B1623" s="23" t="s">
        <v>14</v>
      </c>
      <c r="C1623" s="23">
        <v>1615</v>
      </c>
      <c r="D1623" s="23">
        <v>138</v>
      </c>
      <c r="E1623" s="22">
        <v>108.5</v>
      </c>
      <c r="F1623" s="15">
        <f t="shared" si="362"/>
        <v>0.2222222222222234</v>
      </c>
      <c r="G1623" s="15">
        <f t="shared" si="350"/>
        <v>0.80000000000000426</v>
      </c>
      <c r="H1623">
        <f t="shared" si="351"/>
        <v>4319.2385249999998</v>
      </c>
      <c r="I1623">
        <f t="shared" si="352"/>
        <v>1251727322.4297984</v>
      </c>
      <c r="J1623">
        <f t="shared" si="363"/>
        <v>108.5</v>
      </c>
      <c r="K1623">
        <f t="shared" si="353"/>
        <v>1367734.7250000001</v>
      </c>
      <c r="L1623">
        <f t="shared" si="354"/>
        <v>7563670.625</v>
      </c>
      <c r="M1623" s="42">
        <f t="shared" si="355"/>
        <v>1260658.7277797982</v>
      </c>
      <c r="N1623">
        <f t="shared" si="356"/>
        <v>151.27020000000002</v>
      </c>
      <c r="O1623">
        <f t="shared" si="357"/>
        <v>4319.2385249999998</v>
      </c>
      <c r="P1623" s="43">
        <f t="shared" si="358"/>
        <v>4470.5087249999997</v>
      </c>
      <c r="Q1623" s="44">
        <f t="shared" si="359"/>
        <v>775063.35754167079</v>
      </c>
      <c r="R1623" t="str">
        <f t="shared" si="360"/>
        <v>Accelerating</v>
      </c>
      <c r="S1623">
        <f t="shared" si="361"/>
        <v>485050.19666249998</v>
      </c>
    </row>
    <row r="1624" spans="2:19" x14ac:dyDescent="0.3">
      <c r="B1624" s="23" t="s">
        <v>14</v>
      </c>
      <c r="C1624" s="23">
        <v>1616</v>
      </c>
      <c r="D1624" s="23">
        <v>139</v>
      </c>
      <c r="E1624" s="22">
        <v>109.4</v>
      </c>
      <c r="F1624" s="15">
        <f t="shared" si="362"/>
        <v>0.27777777777777779</v>
      </c>
      <c r="G1624" s="15">
        <f t="shared" si="350"/>
        <v>1.0000000000000002</v>
      </c>
      <c r="H1624">
        <f t="shared" si="351"/>
        <v>4391.1912840000005</v>
      </c>
      <c r="I1624">
        <f t="shared" si="352"/>
        <v>1592694836.9096537</v>
      </c>
      <c r="J1624">
        <f t="shared" si="363"/>
        <v>109.4</v>
      </c>
      <c r="K1624">
        <f t="shared" si="353"/>
        <v>1379079.9900000002</v>
      </c>
      <c r="L1624">
        <f t="shared" si="354"/>
        <v>7689671.3000000007</v>
      </c>
      <c r="M1624" s="42">
        <f t="shared" si="355"/>
        <v>1601763.5881996537</v>
      </c>
      <c r="N1624">
        <f t="shared" si="356"/>
        <v>151.27020000000002</v>
      </c>
      <c r="O1624">
        <f t="shared" si="357"/>
        <v>4391.1912840000005</v>
      </c>
      <c r="P1624" s="43">
        <f t="shared" si="358"/>
        <v>4542.4614840000004</v>
      </c>
      <c r="Q1624" s="44">
        <f t="shared" si="359"/>
        <v>985578.48818666686</v>
      </c>
      <c r="R1624" t="str">
        <f t="shared" si="360"/>
        <v>Accelerating</v>
      </c>
      <c r="S1624">
        <f t="shared" si="361"/>
        <v>496945.28634960006</v>
      </c>
    </row>
    <row r="1625" spans="2:19" x14ac:dyDescent="0.3">
      <c r="B1625" s="23" t="s">
        <v>14</v>
      </c>
      <c r="C1625" s="23">
        <v>1617</v>
      </c>
      <c r="D1625" s="23">
        <v>140</v>
      </c>
      <c r="E1625" s="22">
        <v>110.5</v>
      </c>
      <c r="F1625" s="15">
        <f t="shared" si="362"/>
        <v>0.31944444444444403</v>
      </c>
      <c r="G1625" s="15">
        <f t="shared" si="350"/>
        <v>1.1499999999999986</v>
      </c>
      <c r="H1625">
        <f t="shared" si="351"/>
        <v>4479.9407250000004</v>
      </c>
      <c r="I1625">
        <f t="shared" si="352"/>
        <v>1870930485.3411026</v>
      </c>
      <c r="J1625">
        <f t="shared" si="363"/>
        <v>110.5</v>
      </c>
      <c r="K1625">
        <f t="shared" si="353"/>
        <v>1392946.425</v>
      </c>
      <c r="L1625">
        <f t="shared" si="354"/>
        <v>7845085.625</v>
      </c>
      <c r="M1625" s="42">
        <f t="shared" si="355"/>
        <v>1880168.5173911026</v>
      </c>
      <c r="N1625">
        <f t="shared" si="356"/>
        <v>151.27020000000002</v>
      </c>
      <c r="O1625">
        <f t="shared" si="357"/>
        <v>4479.9407250000004</v>
      </c>
      <c r="P1625" s="43">
        <f t="shared" si="358"/>
        <v>4631.2109250000003</v>
      </c>
      <c r="Q1625" s="44">
        <f t="shared" si="359"/>
        <v>1157038.0243296863</v>
      </c>
      <c r="R1625" t="str">
        <f t="shared" si="360"/>
        <v>Accelerating</v>
      </c>
      <c r="S1625">
        <f t="shared" si="361"/>
        <v>511748.80721250002</v>
      </c>
    </row>
    <row r="1626" spans="2:19" x14ac:dyDescent="0.3">
      <c r="B1626" s="23" t="s">
        <v>14</v>
      </c>
      <c r="C1626" s="23">
        <v>1618</v>
      </c>
      <c r="D1626" s="23">
        <v>141</v>
      </c>
      <c r="E1626" s="22">
        <v>111.7</v>
      </c>
      <c r="F1626" s="15">
        <f t="shared" si="362"/>
        <v>0.34722222222222221</v>
      </c>
      <c r="G1626" s="15">
        <f t="shared" si="350"/>
        <v>1.25</v>
      </c>
      <c r="H1626">
        <f t="shared" si="351"/>
        <v>4577.7709410000007</v>
      </c>
      <c r="I1626">
        <f t="shared" si="352"/>
        <v>2080600071.6920981</v>
      </c>
      <c r="J1626">
        <f t="shared" si="363"/>
        <v>111.7</v>
      </c>
      <c r="K1626">
        <f t="shared" si="353"/>
        <v>1408073.4450000001</v>
      </c>
      <c r="L1626">
        <f t="shared" si="354"/>
        <v>8016401.8250000011</v>
      </c>
      <c r="M1626" s="42">
        <f t="shared" si="355"/>
        <v>2090024.5469620982</v>
      </c>
      <c r="N1626">
        <f t="shared" si="356"/>
        <v>151.27020000000002</v>
      </c>
      <c r="O1626">
        <f t="shared" si="357"/>
        <v>4577.7709410000007</v>
      </c>
      <c r="P1626" s="43">
        <f t="shared" si="358"/>
        <v>4729.0411410000006</v>
      </c>
      <c r="Q1626" s="44">
        <f t="shared" si="359"/>
        <v>1285908.5733572918</v>
      </c>
      <c r="R1626" t="str">
        <f t="shared" si="360"/>
        <v>Accelerating</v>
      </c>
      <c r="S1626">
        <f t="shared" si="361"/>
        <v>528233.89544970007</v>
      </c>
    </row>
    <row r="1627" spans="2:19" x14ac:dyDescent="0.3">
      <c r="B1627" s="23" t="s">
        <v>14</v>
      </c>
      <c r="C1627" s="23">
        <v>1619</v>
      </c>
      <c r="D1627" s="23">
        <v>142</v>
      </c>
      <c r="E1627" s="22">
        <v>113</v>
      </c>
      <c r="F1627" s="15">
        <f t="shared" si="362"/>
        <v>0.33333333333333215</v>
      </c>
      <c r="G1627" s="15">
        <f t="shared" si="350"/>
        <v>1.199999999999996</v>
      </c>
      <c r="H1627">
        <f t="shared" si="351"/>
        <v>4684.9461000000001</v>
      </c>
      <c r="I1627">
        <f t="shared" si="352"/>
        <v>2046666334.0703428</v>
      </c>
      <c r="J1627">
        <f t="shared" si="363"/>
        <v>113</v>
      </c>
      <c r="K1627">
        <f t="shared" si="353"/>
        <v>1424461.05</v>
      </c>
      <c r="L1627">
        <f t="shared" si="354"/>
        <v>8204082.5</v>
      </c>
      <c r="M1627" s="42">
        <f t="shared" si="355"/>
        <v>2056294.8776203427</v>
      </c>
      <c r="N1627">
        <f t="shared" si="356"/>
        <v>151.27020000000002</v>
      </c>
      <c r="O1627">
        <f t="shared" si="357"/>
        <v>4684.9461000000001</v>
      </c>
      <c r="P1627" s="43">
        <f t="shared" si="358"/>
        <v>4836.2163</v>
      </c>
      <c r="Q1627" s="44">
        <f t="shared" si="359"/>
        <v>1264154.6226499956</v>
      </c>
      <c r="R1627" t="str">
        <f t="shared" si="360"/>
        <v>Accelerating</v>
      </c>
      <c r="S1627">
        <f t="shared" si="361"/>
        <v>546492.44189999998</v>
      </c>
    </row>
    <row r="1628" spans="2:19" x14ac:dyDescent="0.3">
      <c r="B1628" s="23" t="s">
        <v>14</v>
      </c>
      <c r="C1628" s="23">
        <v>1620</v>
      </c>
      <c r="D1628" s="23">
        <v>143</v>
      </c>
      <c r="E1628" s="22">
        <v>114.1</v>
      </c>
      <c r="F1628" s="15">
        <f t="shared" si="362"/>
        <v>0.29166666666666585</v>
      </c>
      <c r="G1628" s="15">
        <f t="shared" si="350"/>
        <v>1.0499999999999972</v>
      </c>
      <c r="H1628">
        <f t="shared" si="351"/>
        <v>4776.6013890000004</v>
      </c>
      <c r="I1628">
        <f t="shared" si="352"/>
        <v>1828124766.60502</v>
      </c>
      <c r="J1628">
        <f t="shared" si="363"/>
        <v>114.1</v>
      </c>
      <c r="K1628">
        <f t="shared" si="353"/>
        <v>1438327.4849999999</v>
      </c>
      <c r="L1628">
        <f t="shared" si="354"/>
        <v>8364585.4249999998</v>
      </c>
      <c r="M1628" s="42">
        <f t="shared" si="355"/>
        <v>1837927.67951502</v>
      </c>
      <c r="N1628">
        <f t="shared" si="356"/>
        <v>151.27020000000002</v>
      </c>
      <c r="O1628">
        <f t="shared" si="357"/>
        <v>4776.6013889999995</v>
      </c>
      <c r="P1628" s="43">
        <f t="shared" si="358"/>
        <v>4927.8715889999994</v>
      </c>
      <c r="Q1628" s="44">
        <f t="shared" si="359"/>
        <v>1128472.078151247</v>
      </c>
      <c r="R1628" t="str">
        <f t="shared" si="360"/>
        <v>Accelerating</v>
      </c>
      <c r="S1628">
        <f t="shared" si="361"/>
        <v>562270.14830489992</v>
      </c>
    </row>
    <row r="1629" spans="2:19" x14ac:dyDescent="0.3">
      <c r="B1629" s="23" t="s">
        <v>14</v>
      </c>
      <c r="C1629" s="23">
        <v>1621</v>
      </c>
      <c r="D1629" s="23">
        <v>144</v>
      </c>
      <c r="E1629" s="22">
        <v>115.1</v>
      </c>
      <c r="F1629" s="15">
        <f t="shared" si="362"/>
        <v>0.25000000000000155</v>
      </c>
      <c r="G1629" s="15">
        <f t="shared" si="350"/>
        <v>0.90000000000000557</v>
      </c>
      <c r="H1629">
        <f t="shared" si="351"/>
        <v>4860.694868999999</v>
      </c>
      <c r="I1629">
        <f t="shared" si="352"/>
        <v>1596520140.7842631</v>
      </c>
      <c r="J1629">
        <f t="shared" si="363"/>
        <v>115.1</v>
      </c>
      <c r="K1629">
        <f t="shared" si="353"/>
        <v>1450933.335</v>
      </c>
      <c r="L1629">
        <f t="shared" si="354"/>
        <v>8511846.4249999989</v>
      </c>
      <c r="M1629" s="42">
        <f t="shared" si="355"/>
        <v>1606482.9205442632</v>
      </c>
      <c r="N1629">
        <f t="shared" si="356"/>
        <v>151.27020000000002</v>
      </c>
      <c r="O1629">
        <f t="shared" si="357"/>
        <v>4860.694868999999</v>
      </c>
      <c r="P1629" s="43">
        <f t="shared" si="358"/>
        <v>5011.9650689999989</v>
      </c>
      <c r="Q1629" s="44">
        <f t="shared" si="359"/>
        <v>984898.29783113091</v>
      </c>
      <c r="R1629" t="str">
        <f t="shared" si="360"/>
        <v>Accelerating</v>
      </c>
      <c r="S1629">
        <f t="shared" si="361"/>
        <v>576877.17944189988</v>
      </c>
    </row>
    <row r="1630" spans="2:19" x14ac:dyDescent="0.3">
      <c r="B1630" s="23" t="s">
        <v>14</v>
      </c>
      <c r="C1630" s="23">
        <v>1622</v>
      </c>
      <c r="D1630" s="23">
        <v>145</v>
      </c>
      <c r="E1630" s="22">
        <v>115.9</v>
      </c>
      <c r="F1630" s="15">
        <f t="shared" si="362"/>
        <v>0.19444444444444522</v>
      </c>
      <c r="G1630" s="15">
        <f t="shared" si="350"/>
        <v>0.70000000000000284</v>
      </c>
      <c r="H1630">
        <f t="shared" si="351"/>
        <v>4928.4979890000004</v>
      </c>
      <c r="I1630">
        <f t="shared" si="352"/>
        <v>1260613132.2645321</v>
      </c>
      <c r="J1630">
        <f t="shared" si="363"/>
        <v>115.9</v>
      </c>
      <c r="K1630">
        <f t="shared" si="353"/>
        <v>1461018.0150000001</v>
      </c>
      <c r="L1630">
        <f t="shared" si="354"/>
        <v>8630580.4250000007</v>
      </c>
      <c r="M1630" s="42">
        <f t="shared" si="355"/>
        <v>1270704.7307045322</v>
      </c>
      <c r="N1630">
        <f t="shared" si="356"/>
        <v>151.27020000000002</v>
      </c>
      <c r="O1630">
        <f t="shared" si="357"/>
        <v>4928.4979890000004</v>
      </c>
      <c r="P1630" s="43">
        <f t="shared" si="358"/>
        <v>5079.7681890000003</v>
      </c>
      <c r="Q1630" s="44">
        <f t="shared" si="359"/>
        <v>777196.75232091988</v>
      </c>
      <c r="R1630" t="str">
        <f t="shared" si="360"/>
        <v>Accelerating</v>
      </c>
      <c r="S1630">
        <f t="shared" si="361"/>
        <v>588745.13310510002</v>
      </c>
    </row>
    <row r="1631" spans="2:19" x14ac:dyDescent="0.3">
      <c r="B1631" s="23" t="s">
        <v>14</v>
      </c>
      <c r="C1631" s="23">
        <v>1623</v>
      </c>
      <c r="D1631" s="23">
        <v>146</v>
      </c>
      <c r="E1631" s="22">
        <v>116.5</v>
      </c>
      <c r="F1631" s="15">
        <f t="shared" si="362"/>
        <v>0.11111111111111072</v>
      </c>
      <c r="G1631" s="15">
        <f t="shared" si="350"/>
        <v>0.39999999999999863</v>
      </c>
      <c r="H1631">
        <f t="shared" si="351"/>
        <v>4979.6585249999998</v>
      </c>
      <c r="I1631">
        <f t="shared" si="352"/>
        <v>728725718.37775981</v>
      </c>
      <c r="J1631">
        <f t="shared" si="363"/>
        <v>116.5</v>
      </c>
      <c r="K1631">
        <f t="shared" si="353"/>
        <v>1468581.5250000001</v>
      </c>
      <c r="L1631">
        <f t="shared" si="354"/>
        <v>8720170.625</v>
      </c>
      <c r="M1631" s="42">
        <f t="shared" si="355"/>
        <v>738914.47052775975</v>
      </c>
      <c r="N1631">
        <f t="shared" si="356"/>
        <v>151.27020000000002</v>
      </c>
      <c r="O1631">
        <f t="shared" si="357"/>
        <v>4979.6585249999998</v>
      </c>
      <c r="P1631" s="43">
        <f t="shared" si="358"/>
        <v>5130.9287249999998</v>
      </c>
      <c r="Q1631" s="44">
        <f t="shared" si="359"/>
        <v>448999.21033749834</v>
      </c>
      <c r="R1631" t="str">
        <f t="shared" si="360"/>
        <v>Accelerating</v>
      </c>
      <c r="S1631">
        <f t="shared" si="361"/>
        <v>597753.19646250003</v>
      </c>
    </row>
    <row r="1632" spans="2:19" x14ac:dyDescent="0.3">
      <c r="B1632" s="23" t="s">
        <v>14</v>
      </c>
      <c r="C1632" s="23">
        <v>1624</v>
      </c>
      <c r="D1632" s="23">
        <v>147</v>
      </c>
      <c r="E1632" s="22">
        <v>116.7</v>
      </c>
      <c r="F1632" s="15">
        <f t="shared" si="362"/>
        <v>1.3888888888888099E-2</v>
      </c>
      <c r="G1632" s="15">
        <f t="shared" si="350"/>
        <v>4.9999999999997158E-2</v>
      </c>
      <c r="H1632">
        <f t="shared" si="351"/>
        <v>4996.7707410000003</v>
      </c>
      <c r="I1632">
        <f t="shared" si="352"/>
        <v>91516411.318158805</v>
      </c>
      <c r="J1632">
        <f t="shared" si="363"/>
        <v>116.7</v>
      </c>
      <c r="K1632">
        <f t="shared" si="353"/>
        <v>1471102.6950000001</v>
      </c>
      <c r="L1632">
        <f t="shared" si="354"/>
        <v>8750136.8250000011</v>
      </c>
      <c r="M1632" s="42">
        <f t="shared" si="355"/>
        <v>101737.65083815881</v>
      </c>
      <c r="N1632">
        <f t="shared" si="356"/>
        <v>151.27020000000002</v>
      </c>
      <c r="O1632">
        <f t="shared" si="357"/>
        <v>4996.7707410000003</v>
      </c>
      <c r="P1632" s="43">
        <f t="shared" si="358"/>
        <v>5148.0409410000002</v>
      </c>
      <c r="Q1632" s="44">
        <f t="shared" si="359"/>
        <v>56352.470023496804</v>
      </c>
      <c r="R1632" t="str">
        <f t="shared" si="360"/>
        <v>Accelerating</v>
      </c>
      <c r="S1632">
        <f t="shared" si="361"/>
        <v>600776.37781470001</v>
      </c>
    </row>
    <row r="1633" spans="2:19" x14ac:dyDescent="0.3">
      <c r="B1633" s="23" t="s">
        <v>14</v>
      </c>
      <c r="C1633" s="23">
        <v>1625</v>
      </c>
      <c r="D1633" s="23">
        <v>148</v>
      </c>
      <c r="E1633" s="22">
        <v>116.6</v>
      </c>
      <c r="F1633" s="15">
        <f t="shared" si="362"/>
        <v>-6.9444444444444448E-2</v>
      </c>
      <c r="G1633" s="15">
        <f t="shared" si="350"/>
        <v>-0.25000000000000006</v>
      </c>
      <c r="H1633">
        <f t="shared" si="351"/>
        <v>4988.2109640000008</v>
      </c>
      <c r="I1633">
        <f t="shared" si="352"/>
        <v>-457360922.80598968</v>
      </c>
      <c r="J1633">
        <f t="shared" si="363"/>
        <v>116.6</v>
      </c>
      <c r="K1633">
        <f t="shared" si="353"/>
        <v>1469842.1099999999</v>
      </c>
      <c r="L1633">
        <f t="shared" si="354"/>
        <v>8735147.2999999989</v>
      </c>
      <c r="M1633" s="42">
        <f t="shared" si="355"/>
        <v>-447155.93339598965</v>
      </c>
      <c r="N1633">
        <f t="shared" si="356"/>
        <v>151.27020000000002</v>
      </c>
      <c r="O1633">
        <f t="shared" si="357"/>
        <v>4988.2109639999999</v>
      </c>
      <c r="P1633" s="43">
        <f t="shared" si="358"/>
        <v>5139.4811639999998</v>
      </c>
      <c r="Q1633" s="44">
        <f t="shared" si="359"/>
        <v>-281452.8755729167</v>
      </c>
      <c r="R1633" t="str">
        <f t="shared" si="360"/>
        <v>Braking</v>
      </c>
      <c r="S1633">
        <f t="shared" si="361"/>
        <v>599263.50372239994</v>
      </c>
    </row>
    <row r="1634" spans="2:19" x14ac:dyDescent="0.3">
      <c r="B1634" s="23" t="s">
        <v>14</v>
      </c>
      <c r="C1634" s="23">
        <v>1626</v>
      </c>
      <c r="D1634" s="23">
        <v>149</v>
      </c>
      <c r="E1634" s="22">
        <v>116.2</v>
      </c>
      <c r="F1634" s="15">
        <f t="shared" si="362"/>
        <v>-0.19444444444444325</v>
      </c>
      <c r="G1634" s="15">
        <f t="shared" si="350"/>
        <v>-0.69999999999999585</v>
      </c>
      <c r="H1634">
        <f t="shared" si="351"/>
        <v>4954.0452359999999</v>
      </c>
      <c r="I1634">
        <f t="shared" si="352"/>
        <v>-1273405126.6197581</v>
      </c>
      <c r="J1634">
        <f t="shared" si="363"/>
        <v>116.2</v>
      </c>
      <c r="K1634">
        <f t="shared" si="353"/>
        <v>1464799.77</v>
      </c>
      <c r="L1634">
        <f t="shared" si="354"/>
        <v>8675317.7000000011</v>
      </c>
      <c r="M1634" s="42">
        <f t="shared" si="355"/>
        <v>-1263265.0091497581</v>
      </c>
      <c r="N1634">
        <f t="shared" si="356"/>
        <v>151.27020000000002</v>
      </c>
      <c r="O1634">
        <f t="shared" si="357"/>
        <v>4954.0452359999999</v>
      </c>
      <c r="P1634" s="43">
        <f t="shared" si="358"/>
        <v>5105.3154359999999</v>
      </c>
      <c r="Q1634" s="44">
        <f t="shared" si="359"/>
        <v>-783151.98439099512</v>
      </c>
      <c r="R1634" t="str">
        <f t="shared" si="360"/>
        <v>Braking</v>
      </c>
      <c r="S1634">
        <f t="shared" si="361"/>
        <v>593237.65366319998</v>
      </c>
    </row>
    <row r="1635" spans="2:19" x14ac:dyDescent="0.3">
      <c r="B1635" s="23" t="s">
        <v>14</v>
      </c>
      <c r="C1635" s="23">
        <v>1627</v>
      </c>
      <c r="D1635" s="23">
        <v>150</v>
      </c>
      <c r="E1635" s="22">
        <v>115.2</v>
      </c>
      <c r="F1635" s="15">
        <f t="shared" si="362"/>
        <v>-0.33333333333333409</v>
      </c>
      <c r="G1635" s="15">
        <f t="shared" si="350"/>
        <v>-1.2000000000000028</v>
      </c>
      <c r="H1635">
        <f t="shared" si="351"/>
        <v>4869.1445760000006</v>
      </c>
      <c r="I1635">
        <f t="shared" si="352"/>
        <v>-2148208968.7203894</v>
      </c>
      <c r="J1635">
        <f t="shared" si="363"/>
        <v>115.2</v>
      </c>
      <c r="K1635">
        <f t="shared" si="353"/>
        <v>1452193.9200000002</v>
      </c>
      <c r="L1635">
        <f t="shared" si="354"/>
        <v>8526643.2000000011</v>
      </c>
      <c r="M1635" s="42">
        <f t="shared" si="355"/>
        <v>-2138230.1316003893</v>
      </c>
      <c r="N1635">
        <f t="shared" si="356"/>
        <v>151.27020000000002</v>
      </c>
      <c r="O1635">
        <f t="shared" si="357"/>
        <v>4869.1445760000006</v>
      </c>
      <c r="P1635" s="43">
        <f t="shared" si="358"/>
        <v>5020.4147760000005</v>
      </c>
      <c r="Q1635" s="44">
        <f t="shared" si="359"/>
        <v>-1320349.7041920032</v>
      </c>
      <c r="R1635" t="str">
        <f t="shared" si="360"/>
        <v>Braking</v>
      </c>
      <c r="S1635">
        <f t="shared" si="361"/>
        <v>578351.7821952001</v>
      </c>
    </row>
    <row r="1636" spans="2:19" x14ac:dyDescent="0.3">
      <c r="B1636" s="23" t="s">
        <v>14</v>
      </c>
      <c r="C1636" s="23">
        <v>1628</v>
      </c>
      <c r="D1636" s="23">
        <v>151</v>
      </c>
      <c r="E1636" s="22">
        <v>113.8</v>
      </c>
      <c r="F1636" s="15">
        <f t="shared" si="362"/>
        <v>-0.44444444444444481</v>
      </c>
      <c r="G1636" s="15">
        <f t="shared" si="350"/>
        <v>-1.6000000000000014</v>
      </c>
      <c r="H1636">
        <f t="shared" si="351"/>
        <v>4751.5164359999999</v>
      </c>
      <c r="I1636">
        <f t="shared" si="352"/>
        <v>-2798520697.2692075</v>
      </c>
      <c r="J1636">
        <f t="shared" si="363"/>
        <v>113.8</v>
      </c>
      <c r="K1636">
        <f t="shared" si="353"/>
        <v>1434545.73</v>
      </c>
      <c r="L1636">
        <f t="shared" si="354"/>
        <v>8320657.6999999993</v>
      </c>
      <c r="M1636" s="42">
        <f t="shared" si="355"/>
        <v>-2788765.4938392076</v>
      </c>
      <c r="N1636">
        <f t="shared" si="356"/>
        <v>151.27020000000002</v>
      </c>
      <c r="O1636">
        <f t="shared" si="357"/>
        <v>4751.5164359999999</v>
      </c>
      <c r="P1636" s="43">
        <f t="shared" si="358"/>
        <v>4902.7866359999998</v>
      </c>
      <c r="Q1636" s="44">
        <f t="shared" si="359"/>
        <v>-1718993.0572906679</v>
      </c>
      <c r="R1636" t="str">
        <f t="shared" si="360"/>
        <v>Braking</v>
      </c>
      <c r="S1636">
        <f t="shared" si="361"/>
        <v>557937.11917680001</v>
      </c>
    </row>
    <row r="1637" spans="2:19" x14ac:dyDescent="0.3">
      <c r="B1637" s="23" t="s">
        <v>14</v>
      </c>
      <c r="C1637" s="23">
        <v>1629</v>
      </c>
      <c r="D1637" s="23">
        <v>152</v>
      </c>
      <c r="E1637" s="22">
        <v>112</v>
      </c>
      <c r="F1637" s="15">
        <f t="shared" si="362"/>
        <v>-0.51388888888888928</v>
      </c>
      <c r="G1637" s="15">
        <f t="shared" si="350"/>
        <v>-1.8500000000000014</v>
      </c>
      <c r="H1637">
        <f t="shared" si="351"/>
        <v>4602.3936000000003</v>
      </c>
      <c r="I1637">
        <f t="shared" si="352"/>
        <v>-3138088285.6848025</v>
      </c>
      <c r="J1637">
        <f t="shared" si="363"/>
        <v>112</v>
      </c>
      <c r="K1637">
        <f t="shared" si="353"/>
        <v>1411855.2</v>
      </c>
      <c r="L1637">
        <f t="shared" si="354"/>
        <v>8059520</v>
      </c>
      <c r="M1637" s="42">
        <f t="shared" si="355"/>
        <v>-3128616.9104848029</v>
      </c>
      <c r="N1637">
        <f t="shared" si="356"/>
        <v>151.27020000000002</v>
      </c>
      <c r="O1637">
        <f t="shared" si="357"/>
        <v>4602.3936000000003</v>
      </c>
      <c r="P1637" s="43">
        <f t="shared" si="358"/>
        <v>4753.6638000000003</v>
      </c>
      <c r="Q1637" s="44">
        <f t="shared" si="359"/>
        <v>-1926389.3712000016</v>
      </c>
      <c r="R1637" t="str">
        <f t="shared" si="360"/>
        <v>Braking</v>
      </c>
      <c r="S1637">
        <f t="shared" si="361"/>
        <v>532410.3456</v>
      </c>
    </row>
    <row r="1638" spans="2:19" x14ac:dyDescent="0.3">
      <c r="B1638" s="23" t="s">
        <v>14</v>
      </c>
      <c r="C1638" s="23">
        <v>1630</v>
      </c>
      <c r="D1638" s="23">
        <v>153</v>
      </c>
      <c r="E1638" s="22">
        <v>110.1</v>
      </c>
      <c r="F1638" s="15">
        <f t="shared" si="362"/>
        <v>-0.51388888888888928</v>
      </c>
      <c r="G1638" s="15">
        <f t="shared" si="350"/>
        <v>-1.8500000000000014</v>
      </c>
      <c r="H1638">
        <f t="shared" si="351"/>
        <v>4447.5654689999992</v>
      </c>
      <c r="I1638">
        <f t="shared" si="352"/>
        <v>-3036244845.1367078</v>
      </c>
      <c r="J1638">
        <f t="shared" si="363"/>
        <v>110.1</v>
      </c>
      <c r="K1638">
        <f t="shared" si="353"/>
        <v>1387904.085</v>
      </c>
      <c r="L1638">
        <f t="shared" si="354"/>
        <v>7788391.4249999989</v>
      </c>
      <c r="M1638" s="42">
        <f t="shared" si="355"/>
        <v>-3027068.5496267076</v>
      </c>
      <c r="N1638">
        <f t="shared" si="356"/>
        <v>151.27020000000002</v>
      </c>
      <c r="O1638">
        <f t="shared" si="357"/>
        <v>4447.5654689999992</v>
      </c>
      <c r="P1638" s="43">
        <f t="shared" si="358"/>
        <v>4598.8356689999991</v>
      </c>
      <c r="Q1638" s="44">
        <f t="shared" si="359"/>
        <v>-1862726.898856876</v>
      </c>
      <c r="R1638" t="str">
        <f t="shared" si="360"/>
        <v>Braking</v>
      </c>
      <c r="S1638">
        <f t="shared" si="361"/>
        <v>506331.80715689989</v>
      </c>
    </row>
    <row r="1639" spans="2:19" x14ac:dyDescent="0.3">
      <c r="B1639" s="23" t="s">
        <v>14</v>
      </c>
      <c r="C1639" s="23">
        <v>1631</v>
      </c>
      <c r="D1639" s="23">
        <v>154</v>
      </c>
      <c r="E1639" s="22">
        <v>108.3</v>
      </c>
      <c r="F1639" s="15">
        <f t="shared" si="362"/>
        <v>-0.43055555555555475</v>
      </c>
      <c r="G1639" s="15">
        <f t="shared" si="350"/>
        <v>-1.5499999999999972</v>
      </c>
      <c r="H1639">
        <f t="shared" si="351"/>
        <v>4303.3297409999996</v>
      </c>
      <c r="I1639">
        <f t="shared" si="352"/>
        <v>-2464403113.6221991</v>
      </c>
      <c r="J1639">
        <f t="shared" si="363"/>
        <v>108.3</v>
      </c>
      <c r="K1639">
        <f t="shared" si="353"/>
        <v>1365213.5549999999</v>
      </c>
      <c r="L1639">
        <f t="shared" si="354"/>
        <v>7535811.8249999993</v>
      </c>
      <c r="M1639" s="42">
        <f t="shared" si="355"/>
        <v>-2455502.0882421993</v>
      </c>
      <c r="N1639">
        <f t="shared" si="356"/>
        <v>151.27020000000002</v>
      </c>
      <c r="O1639">
        <f t="shared" si="357"/>
        <v>4303.3297409999996</v>
      </c>
      <c r="P1639" s="43">
        <f t="shared" si="358"/>
        <v>4454.5999409999995</v>
      </c>
      <c r="Q1639" s="44">
        <f t="shared" si="359"/>
        <v>-1510976.7710743097</v>
      </c>
      <c r="R1639" t="str">
        <f t="shared" si="360"/>
        <v>Braking</v>
      </c>
      <c r="S1639">
        <f t="shared" si="361"/>
        <v>482433.17361029994</v>
      </c>
    </row>
    <row r="1640" spans="2:19" x14ac:dyDescent="0.3">
      <c r="B1640" s="23" t="s">
        <v>14</v>
      </c>
      <c r="C1640" s="23">
        <v>1632</v>
      </c>
      <c r="D1640" s="23">
        <v>155</v>
      </c>
      <c r="E1640" s="22">
        <v>107</v>
      </c>
      <c r="F1640" s="15">
        <f t="shared" si="362"/>
        <v>-0.30555555555555597</v>
      </c>
      <c r="G1640" s="15">
        <f t="shared" si="350"/>
        <v>-1.1000000000000016</v>
      </c>
      <c r="H1640">
        <f t="shared" si="351"/>
        <v>4200.6381000000001</v>
      </c>
      <c r="I1640">
        <f t="shared" si="352"/>
        <v>-1709290050.5472023</v>
      </c>
      <c r="J1640">
        <f t="shared" si="363"/>
        <v>107</v>
      </c>
      <c r="K1640">
        <f t="shared" si="353"/>
        <v>1348825.95</v>
      </c>
      <c r="L1640">
        <f t="shared" si="354"/>
        <v>7355982.5</v>
      </c>
      <c r="M1640" s="42">
        <f t="shared" si="355"/>
        <v>-1700585.2420972022</v>
      </c>
      <c r="N1640">
        <f t="shared" si="356"/>
        <v>151.27020000000002</v>
      </c>
      <c r="O1640">
        <f t="shared" si="357"/>
        <v>4200.6381000000001</v>
      </c>
      <c r="P1640" s="43">
        <f t="shared" si="358"/>
        <v>4351.9083000000001</v>
      </c>
      <c r="Q1640" s="44">
        <f t="shared" si="359"/>
        <v>-1047359.0996000015</v>
      </c>
      <c r="R1640" t="str">
        <f t="shared" si="360"/>
        <v>Braking</v>
      </c>
      <c r="S1640">
        <f t="shared" si="361"/>
        <v>465654.18810000003</v>
      </c>
    </row>
    <row r="1641" spans="2:19" x14ac:dyDescent="0.3">
      <c r="B1641" s="23" t="s">
        <v>14</v>
      </c>
      <c r="C1641" s="23">
        <v>1633</v>
      </c>
      <c r="D1641" s="23">
        <v>156</v>
      </c>
      <c r="E1641" s="22">
        <v>106.1</v>
      </c>
      <c r="F1641" s="15">
        <f t="shared" si="362"/>
        <v>-0.16666666666666705</v>
      </c>
      <c r="G1641" s="15">
        <f t="shared" si="350"/>
        <v>-0.60000000000000142</v>
      </c>
      <c r="H1641">
        <f t="shared" si="351"/>
        <v>4130.2703489999994</v>
      </c>
      <c r="I1641">
        <f t="shared" si="352"/>
        <v>-917845542.22537374</v>
      </c>
      <c r="J1641">
        <f t="shared" si="363"/>
        <v>106.1</v>
      </c>
      <c r="K1641">
        <f t="shared" si="353"/>
        <v>1337480.6850000001</v>
      </c>
      <c r="L1641">
        <f t="shared" si="354"/>
        <v>7232757.4249999998</v>
      </c>
      <c r="M1641" s="42">
        <f t="shared" si="355"/>
        <v>-909275.30411537387</v>
      </c>
      <c r="N1641">
        <f t="shared" si="356"/>
        <v>151.27020000000002</v>
      </c>
      <c r="O1641">
        <f t="shared" si="357"/>
        <v>4130.2703489999994</v>
      </c>
      <c r="P1641" s="43">
        <f t="shared" si="358"/>
        <v>4281.5405489999994</v>
      </c>
      <c r="Q1641" s="44">
        <f t="shared" si="359"/>
        <v>-562060.95665975125</v>
      </c>
      <c r="R1641" t="str">
        <f t="shared" si="360"/>
        <v>Braking</v>
      </c>
      <c r="S1641">
        <f t="shared" si="361"/>
        <v>454271.45224889991</v>
      </c>
    </row>
    <row r="1642" spans="2:19" x14ac:dyDescent="0.3">
      <c r="B1642" s="23" t="s">
        <v>14</v>
      </c>
      <c r="C1642" s="23">
        <v>1634</v>
      </c>
      <c r="D1642" s="23">
        <v>157</v>
      </c>
      <c r="E1642" s="22">
        <v>105.8</v>
      </c>
      <c r="F1642" s="15">
        <f t="shared" si="362"/>
        <v>-5.5555555555554373E-2</v>
      </c>
      <c r="G1642" s="15">
        <f t="shared" si="350"/>
        <v>-0.19999999999999576</v>
      </c>
      <c r="H1642">
        <f t="shared" si="351"/>
        <v>4106.946516</v>
      </c>
      <c r="I1642">
        <f t="shared" si="352"/>
        <v>-304593513.66869617</v>
      </c>
      <c r="J1642">
        <f t="shared" si="363"/>
        <v>105.8</v>
      </c>
      <c r="K1642">
        <f t="shared" si="353"/>
        <v>1333698.93</v>
      </c>
      <c r="L1642">
        <f t="shared" si="354"/>
        <v>7191913.6999999993</v>
      </c>
      <c r="M1642" s="42">
        <f t="shared" si="355"/>
        <v>-296067.90103869617</v>
      </c>
      <c r="N1642">
        <f t="shared" si="356"/>
        <v>151.27020000000002</v>
      </c>
      <c r="O1642">
        <f t="shared" si="357"/>
        <v>4106.946516</v>
      </c>
      <c r="P1642" s="43">
        <f t="shared" si="358"/>
        <v>4258.2167159999999</v>
      </c>
      <c r="Q1642" s="44">
        <f t="shared" si="359"/>
        <v>-186409.73908732936</v>
      </c>
      <c r="R1642" t="str">
        <f t="shared" si="360"/>
        <v>Braking</v>
      </c>
      <c r="S1642">
        <f t="shared" si="361"/>
        <v>450519.3285528</v>
      </c>
    </row>
    <row r="1643" spans="2:19" x14ac:dyDescent="0.3">
      <c r="B1643" s="23" t="s">
        <v>14</v>
      </c>
      <c r="C1643" s="23">
        <v>1635</v>
      </c>
      <c r="D1643" s="23">
        <v>158</v>
      </c>
      <c r="E1643" s="22">
        <v>105.7</v>
      </c>
      <c r="F1643" s="15">
        <f t="shared" si="362"/>
        <v>-1.3888888888888099E-2</v>
      </c>
      <c r="G1643" s="15">
        <f t="shared" si="350"/>
        <v>-4.9999999999997158E-2</v>
      </c>
      <c r="H1643">
        <f t="shared" si="351"/>
        <v>4099.1865809999999</v>
      </c>
      <c r="I1643">
        <f t="shared" si="352"/>
        <v>-76097555.888840988</v>
      </c>
      <c r="J1643">
        <f t="shared" si="363"/>
        <v>105.7</v>
      </c>
      <c r="K1643">
        <f t="shared" si="353"/>
        <v>1332438.345</v>
      </c>
      <c r="L1643">
        <f t="shared" si="354"/>
        <v>7178324.8250000002</v>
      </c>
      <c r="M1643" s="42">
        <f t="shared" si="355"/>
        <v>-67586.792718840981</v>
      </c>
      <c r="N1643">
        <f t="shared" si="356"/>
        <v>151.27020000000002</v>
      </c>
      <c r="O1643">
        <f t="shared" si="357"/>
        <v>4099.1865809999999</v>
      </c>
      <c r="P1643" s="43">
        <f t="shared" si="358"/>
        <v>4250.4567809999999</v>
      </c>
      <c r="Q1643" s="44">
        <f t="shared" si="359"/>
        <v>-46542.847638434854</v>
      </c>
      <c r="R1643" t="str">
        <f t="shared" si="360"/>
        <v>Braking</v>
      </c>
      <c r="S1643">
        <f t="shared" si="361"/>
        <v>449273.28175169998</v>
      </c>
    </row>
    <row r="1644" spans="2:19" x14ac:dyDescent="0.3">
      <c r="B1644" s="23" t="s">
        <v>14</v>
      </c>
      <c r="C1644" s="23">
        <v>1636</v>
      </c>
      <c r="D1644" s="23">
        <v>159</v>
      </c>
      <c r="E1644" s="22">
        <v>105.7</v>
      </c>
      <c r="F1644" s="15">
        <f t="shared" si="362"/>
        <v>-1.3888888888890073E-2</v>
      </c>
      <c r="G1644" s="15">
        <f t="shared" si="350"/>
        <v>-5.000000000000427E-2</v>
      </c>
      <c r="H1644">
        <f t="shared" si="351"/>
        <v>4099.1865809999999</v>
      </c>
      <c r="I1644">
        <f t="shared" si="352"/>
        <v>-76190670.05070217</v>
      </c>
      <c r="J1644">
        <f t="shared" si="363"/>
        <v>105.7</v>
      </c>
      <c r="K1644">
        <f t="shared" si="353"/>
        <v>1332438.345</v>
      </c>
      <c r="L1644">
        <f t="shared" si="354"/>
        <v>7178324.8250000002</v>
      </c>
      <c r="M1644" s="42">
        <f t="shared" si="355"/>
        <v>-67679.906880702169</v>
      </c>
      <c r="N1644">
        <f t="shared" si="356"/>
        <v>151.27020000000002</v>
      </c>
      <c r="O1644">
        <f t="shared" si="357"/>
        <v>4099.1865809999999</v>
      </c>
      <c r="P1644" s="43">
        <f t="shared" si="358"/>
        <v>4250.4567809999999</v>
      </c>
      <c r="Q1644" s="44">
        <f t="shared" si="359"/>
        <v>-46571.314211920639</v>
      </c>
      <c r="R1644" t="str">
        <f t="shared" si="360"/>
        <v>Braking</v>
      </c>
      <c r="S1644">
        <f t="shared" si="361"/>
        <v>449273.28175169998</v>
      </c>
    </row>
    <row r="1645" spans="2:19" x14ac:dyDescent="0.3">
      <c r="B1645" s="23" t="s">
        <v>14</v>
      </c>
      <c r="C1645" s="23">
        <v>1637</v>
      </c>
      <c r="D1645" s="23">
        <v>160</v>
      </c>
      <c r="E1645" s="22">
        <v>105.6</v>
      </c>
      <c r="F1645" s="15">
        <f t="shared" si="362"/>
        <v>-5.5555555555556344E-2</v>
      </c>
      <c r="G1645" s="15">
        <f t="shared" si="350"/>
        <v>-0.20000000000000284</v>
      </c>
      <c r="H1645">
        <f t="shared" si="351"/>
        <v>4091.4339839999998</v>
      </c>
      <c r="I1645">
        <f t="shared" si="352"/>
        <v>-304558276.55194026</v>
      </c>
      <c r="J1645">
        <f t="shared" si="363"/>
        <v>105.6</v>
      </c>
      <c r="K1645">
        <f t="shared" si="353"/>
        <v>1331177.76</v>
      </c>
      <c r="L1645">
        <f t="shared" si="354"/>
        <v>7164748.7999999989</v>
      </c>
      <c r="M1645" s="42">
        <f t="shared" si="355"/>
        <v>-296062.34999194025</v>
      </c>
      <c r="N1645">
        <f t="shared" si="356"/>
        <v>151.27020000000002</v>
      </c>
      <c r="O1645">
        <f t="shared" si="357"/>
        <v>4091.4339839999998</v>
      </c>
      <c r="P1645" s="43">
        <f t="shared" si="358"/>
        <v>4242.7041840000002</v>
      </c>
      <c r="Q1645" s="44">
        <f t="shared" si="359"/>
        <v>-186046.59532800262</v>
      </c>
      <c r="R1645" t="str">
        <f t="shared" si="360"/>
        <v>Braking</v>
      </c>
      <c r="S1645">
        <f t="shared" si="361"/>
        <v>448029.56183039997</v>
      </c>
    </row>
    <row r="1646" spans="2:19" x14ac:dyDescent="0.3">
      <c r="B1646" s="23" t="s">
        <v>14</v>
      </c>
      <c r="C1646" s="23">
        <v>1638</v>
      </c>
      <c r="D1646" s="23">
        <v>161</v>
      </c>
      <c r="E1646" s="22">
        <v>105.3</v>
      </c>
      <c r="F1646" s="15">
        <f t="shared" si="362"/>
        <v>-9.7222222222220642E-2</v>
      </c>
      <c r="G1646" s="15">
        <f t="shared" si="350"/>
        <v>-0.34999999999999432</v>
      </c>
      <c r="H1646">
        <f t="shared" si="351"/>
        <v>4068.220221</v>
      </c>
      <c r="I1646">
        <f t="shared" si="352"/>
        <v>-530600673.4890821</v>
      </c>
      <c r="J1646">
        <f t="shared" si="363"/>
        <v>105.3</v>
      </c>
      <c r="K1646">
        <f t="shared" si="353"/>
        <v>1327396.0049999999</v>
      </c>
      <c r="L1646">
        <f t="shared" si="354"/>
        <v>7124097.8250000002</v>
      </c>
      <c r="M1646" s="42">
        <f t="shared" si="355"/>
        <v>-522149.17965908209</v>
      </c>
      <c r="N1646">
        <f t="shared" si="356"/>
        <v>151.27020000000002</v>
      </c>
      <c r="O1646">
        <f t="shared" si="357"/>
        <v>4068.220221</v>
      </c>
      <c r="P1646" s="43">
        <f t="shared" si="358"/>
        <v>4219.4904210000004</v>
      </c>
      <c r="Q1646" s="44">
        <f t="shared" si="359"/>
        <v>-323932.03509711969</v>
      </c>
      <c r="R1646" t="str">
        <f t="shared" si="360"/>
        <v>Braking</v>
      </c>
      <c r="S1646">
        <f t="shared" si="361"/>
        <v>444312.34133130003</v>
      </c>
    </row>
    <row r="1647" spans="2:19" x14ac:dyDescent="0.3">
      <c r="B1647" s="23" t="s">
        <v>14</v>
      </c>
      <c r="C1647" s="23">
        <v>1639</v>
      </c>
      <c r="D1647" s="23">
        <v>162</v>
      </c>
      <c r="E1647" s="22">
        <v>104.9</v>
      </c>
      <c r="F1647" s="15">
        <f t="shared" si="362"/>
        <v>-0.12499999999999881</v>
      </c>
      <c r="G1647" s="15">
        <f t="shared" si="350"/>
        <v>-0.44999999999999568</v>
      </c>
      <c r="H1647">
        <f t="shared" si="351"/>
        <v>4037.3712690000011</v>
      </c>
      <c r="I1647">
        <f t="shared" si="352"/>
        <v>-677854701.54445302</v>
      </c>
      <c r="J1647">
        <f t="shared" si="363"/>
        <v>104.9</v>
      </c>
      <c r="K1647">
        <f t="shared" si="353"/>
        <v>1322353.665</v>
      </c>
      <c r="L1647">
        <f t="shared" si="354"/>
        <v>7070076.4250000017</v>
      </c>
      <c r="M1647" s="42">
        <f t="shared" si="355"/>
        <v>-669462.27145445312</v>
      </c>
      <c r="N1647">
        <f t="shared" si="356"/>
        <v>151.27020000000002</v>
      </c>
      <c r="O1647">
        <f t="shared" si="357"/>
        <v>4037.3712690000007</v>
      </c>
      <c r="P1647" s="43">
        <f t="shared" si="358"/>
        <v>4188.6414690000011</v>
      </c>
      <c r="Q1647" s="44">
        <f t="shared" si="359"/>
        <v>-413578.21936818364</v>
      </c>
      <c r="R1647" t="str">
        <f t="shared" si="360"/>
        <v>Braking</v>
      </c>
      <c r="S1647">
        <f t="shared" si="361"/>
        <v>439388.49009810016</v>
      </c>
    </row>
    <row r="1648" spans="2:19" x14ac:dyDescent="0.3">
      <c r="B1648" s="23" t="s">
        <v>14</v>
      </c>
      <c r="C1648" s="23">
        <v>1640</v>
      </c>
      <c r="D1648" s="23">
        <v>163</v>
      </c>
      <c r="E1648" s="22">
        <v>104.4</v>
      </c>
      <c r="F1648" s="15">
        <f t="shared" si="362"/>
        <v>-0.12500000000000078</v>
      </c>
      <c r="G1648" s="15">
        <f t="shared" si="350"/>
        <v>-0.45000000000000279</v>
      </c>
      <c r="H1648">
        <f t="shared" si="351"/>
        <v>3998.9751840000004</v>
      </c>
      <c r="I1648">
        <f t="shared" si="352"/>
        <v>-672227728.43040431</v>
      </c>
      <c r="J1648">
        <f t="shared" si="363"/>
        <v>104.4</v>
      </c>
      <c r="K1648">
        <f t="shared" si="353"/>
        <v>1316050.7400000002</v>
      </c>
      <c r="L1648">
        <f t="shared" si="354"/>
        <v>7002838.8000000007</v>
      </c>
      <c r="M1648" s="42">
        <f t="shared" si="355"/>
        <v>-663908.83889040432</v>
      </c>
      <c r="N1648">
        <f t="shared" si="356"/>
        <v>151.27020000000002</v>
      </c>
      <c r="O1648">
        <f t="shared" si="357"/>
        <v>3998.9751840000004</v>
      </c>
      <c r="P1648" s="43">
        <f t="shared" si="358"/>
        <v>4150.2453840000007</v>
      </c>
      <c r="Q1648" s="44">
        <f t="shared" si="359"/>
        <v>-409894.95636000263</v>
      </c>
      <c r="R1648" t="str">
        <f t="shared" si="360"/>
        <v>Braking</v>
      </c>
      <c r="S1648">
        <f t="shared" si="361"/>
        <v>433285.61808960012</v>
      </c>
    </row>
    <row r="1649" spans="2:19" x14ac:dyDescent="0.3">
      <c r="B1649" s="23" t="s">
        <v>14</v>
      </c>
      <c r="C1649" s="23">
        <v>1641</v>
      </c>
      <c r="D1649" s="23">
        <v>164</v>
      </c>
      <c r="E1649" s="22">
        <v>104</v>
      </c>
      <c r="F1649" s="15">
        <f t="shared" si="362"/>
        <v>-8.3333333333334522E-2</v>
      </c>
      <c r="G1649" s="15">
        <f t="shared" si="350"/>
        <v>-0.30000000000000426</v>
      </c>
      <c r="H1649">
        <f t="shared" si="351"/>
        <v>3968.3904000000002</v>
      </c>
      <c r="I1649">
        <f t="shared" si="352"/>
        <v>-445266796.19760638</v>
      </c>
      <c r="J1649">
        <f t="shared" si="363"/>
        <v>104</v>
      </c>
      <c r="K1649">
        <f t="shared" si="353"/>
        <v>1311008.4000000001</v>
      </c>
      <c r="L1649">
        <f t="shared" si="354"/>
        <v>6949280</v>
      </c>
      <c r="M1649" s="42">
        <f t="shared" si="355"/>
        <v>-437006.50779760641</v>
      </c>
      <c r="N1649">
        <f t="shared" si="356"/>
        <v>151.27020000000002</v>
      </c>
      <c r="O1649">
        <f t="shared" si="357"/>
        <v>3968.3904000000002</v>
      </c>
      <c r="P1649" s="43">
        <f t="shared" si="358"/>
        <v>4119.6606000000002</v>
      </c>
      <c r="Q1649" s="44">
        <f t="shared" si="359"/>
        <v>-271338.6936000039</v>
      </c>
      <c r="R1649" t="str">
        <f t="shared" si="360"/>
        <v>Braking</v>
      </c>
      <c r="S1649">
        <f t="shared" si="361"/>
        <v>428444.70240000001</v>
      </c>
    </row>
    <row r="1650" spans="2:19" x14ac:dyDescent="0.3">
      <c r="B1650" s="23" t="s">
        <v>14</v>
      </c>
      <c r="C1650" s="23">
        <v>1642</v>
      </c>
      <c r="D1650" s="23">
        <v>165</v>
      </c>
      <c r="E1650" s="22">
        <v>103.8</v>
      </c>
      <c r="F1650" s="15">
        <f t="shared" si="362"/>
        <v>-1.3888888888888099E-2</v>
      </c>
      <c r="G1650" s="15">
        <f t="shared" si="350"/>
        <v>-4.9999999999997158E-2</v>
      </c>
      <c r="H1650">
        <f t="shared" si="351"/>
        <v>3953.1420359999997</v>
      </c>
      <c r="I1650">
        <f t="shared" si="352"/>
        <v>-74016105.86353679</v>
      </c>
      <c r="J1650">
        <f t="shared" si="363"/>
        <v>103.8</v>
      </c>
      <c r="K1650">
        <f t="shared" si="353"/>
        <v>1308487.23</v>
      </c>
      <c r="L1650">
        <f t="shared" si="354"/>
        <v>6922577.6999999993</v>
      </c>
      <c r="M1650" s="42">
        <f t="shared" si="355"/>
        <v>-65785.040933536788</v>
      </c>
      <c r="N1650">
        <f t="shared" si="356"/>
        <v>151.27020000000002</v>
      </c>
      <c r="O1650">
        <f t="shared" si="357"/>
        <v>3953.1420359999997</v>
      </c>
      <c r="P1650" s="43">
        <f t="shared" si="358"/>
        <v>4104.4122360000001</v>
      </c>
      <c r="Q1650" s="44">
        <f t="shared" si="359"/>
        <v>-45076.800160497434</v>
      </c>
      <c r="R1650" t="str">
        <f t="shared" si="360"/>
        <v>Braking</v>
      </c>
      <c r="S1650">
        <f t="shared" si="361"/>
        <v>426037.99009680003</v>
      </c>
    </row>
    <row r="1651" spans="2:19" x14ac:dyDescent="0.3">
      <c r="B1651" s="23" t="s">
        <v>14</v>
      </c>
      <c r="C1651" s="23">
        <v>1643</v>
      </c>
      <c r="D1651" s="23">
        <v>166</v>
      </c>
      <c r="E1651" s="22">
        <v>103.9</v>
      </c>
      <c r="F1651" s="15">
        <f t="shared" si="362"/>
        <v>8.3333333333334522E-2</v>
      </c>
      <c r="G1651" s="15">
        <f t="shared" si="350"/>
        <v>0.30000000000000426</v>
      </c>
      <c r="H1651">
        <f t="shared" si="351"/>
        <v>3960.7625490000005</v>
      </c>
      <c r="I1651">
        <f t="shared" si="352"/>
        <v>445494854.25565231</v>
      </c>
      <c r="J1651">
        <f t="shared" si="363"/>
        <v>103.9</v>
      </c>
      <c r="K1651">
        <f t="shared" si="353"/>
        <v>1309747.8150000002</v>
      </c>
      <c r="L1651">
        <f t="shared" si="354"/>
        <v>6935922.4250000007</v>
      </c>
      <c r="M1651" s="42">
        <f t="shared" si="355"/>
        <v>453740.52449565229</v>
      </c>
      <c r="N1651">
        <f t="shared" si="356"/>
        <v>151.27020000000002</v>
      </c>
      <c r="O1651">
        <f t="shared" si="357"/>
        <v>3960.7625490000005</v>
      </c>
      <c r="P1651" s="43">
        <f t="shared" si="358"/>
        <v>4112.0327490000009</v>
      </c>
      <c r="Q1651" s="44">
        <f t="shared" si="359"/>
        <v>271147.20283362892</v>
      </c>
      <c r="R1651" t="str">
        <f t="shared" si="360"/>
        <v>Accelerating</v>
      </c>
      <c r="S1651">
        <f t="shared" si="361"/>
        <v>427240.20262110012</v>
      </c>
    </row>
    <row r="1652" spans="2:19" x14ac:dyDescent="0.3">
      <c r="B1652" s="23" t="s">
        <v>14</v>
      </c>
      <c r="C1652" s="23">
        <v>1644</v>
      </c>
      <c r="D1652" s="23">
        <v>167</v>
      </c>
      <c r="E1652" s="22">
        <v>104.4</v>
      </c>
      <c r="F1652" s="15">
        <f t="shared" si="362"/>
        <v>0.16666666666666508</v>
      </c>
      <c r="G1652" s="15">
        <f t="shared" si="350"/>
        <v>0.59999999999999432</v>
      </c>
      <c r="H1652">
        <f t="shared" si="351"/>
        <v>3998.9751840000004</v>
      </c>
      <c r="I1652">
        <f t="shared" si="352"/>
        <v>900681182.74194348</v>
      </c>
      <c r="J1652">
        <f t="shared" si="363"/>
        <v>104.4</v>
      </c>
      <c r="K1652">
        <f t="shared" si="353"/>
        <v>1316050.7400000002</v>
      </c>
      <c r="L1652">
        <f t="shared" si="354"/>
        <v>7002838.8000000007</v>
      </c>
      <c r="M1652" s="42">
        <f t="shared" si="355"/>
        <v>909000.0722819434</v>
      </c>
      <c r="N1652">
        <f t="shared" si="356"/>
        <v>151.27020000000002</v>
      </c>
      <c r="O1652">
        <f t="shared" si="357"/>
        <v>3998.9751840000004</v>
      </c>
      <c r="P1652" s="43">
        <f t="shared" si="358"/>
        <v>4150.2453840000007</v>
      </c>
      <c r="Q1652" s="44">
        <f t="shared" si="359"/>
        <v>547859.60020799481</v>
      </c>
      <c r="R1652" t="str">
        <f t="shared" si="360"/>
        <v>Accelerating</v>
      </c>
      <c r="S1652">
        <f t="shared" si="361"/>
        <v>433285.61808960012</v>
      </c>
    </row>
    <row r="1653" spans="2:19" x14ac:dyDescent="0.3">
      <c r="B1653" s="23" t="s">
        <v>14</v>
      </c>
      <c r="C1653" s="23">
        <v>1645</v>
      </c>
      <c r="D1653" s="23">
        <v>168</v>
      </c>
      <c r="E1653" s="22">
        <v>105.1</v>
      </c>
      <c r="F1653" s="15">
        <f t="shared" si="362"/>
        <v>0.23611111111110952</v>
      </c>
      <c r="G1653" s="15">
        <f t="shared" si="350"/>
        <v>0.84999999999999432</v>
      </c>
      <c r="H1653">
        <f t="shared" si="351"/>
        <v>4052.7810689999992</v>
      </c>
      <c r="I1653">
        <f t="shared" si="352"/>
        <v>1294706647.0006323</v>
      </c>
      <c r="J1653">
        <f t="shared" si="363"/>
        <v>105.1</v>
      </c>
      <c r="K1653">
        <f t="shared" si="353"/>
        <v>1324874.835</v>
      </c>
      <c r="L1653">
        <f t="shared" si="354"/>
        <v>7097061.4249999989</v>
      </c>
      <c r="M1653" s="42">
        <f t="shared" si="355"/>
        <v>1303128.5832606324</v>
      </c>
      <c r="N1653">
        <f t="shared" si="356"/>
        <v>151.27020000000002</v>
      </c>
      <c r="O1653">
        <f t="shared" si="357"/>
        <v>4052.7810689999997</v>
      </c>
      <c r="P1653" s="43">
        <f t="shared" si="358"/>
        <v>4204.0512689999996</v>
      </c>
      <c r="Q1653" s="44">
        <f t="shared" si="359"/>
        <v>787055.71246239042</v>
      </c>
      <c r="R1653" t="str">
        <f t="shared" si="360"/>
        <v>Accelerating</v>
      </c>
      <c r="S1653">
        <f t="shared" si="361"/>
        <v>441845.78837189992</v>
      </c>
    </row>
    <row r="1654" spans="2:19" x14ac:dyDescent="0.3">
      <c r="B1654" s="23" t="s">
        <v>14</v>
      </c>
      <c r="C1654" s="23">
        <v>1646</v>
      </c>
      <c r="D1654" s="23">
        <v>169</v>
      </c>
      <c r="E1654" s="22">
        <v>106.1</v>
      </c>
      <c r="F1654" s="15">
        <f t="shared" si="362"/>
        <v>0.29166666666666785</v>
      </c>
      <c r="G1654" s="15">
        <f t="shared" si="350"/>
        <v>1.0500000000000043</v>
      </c>
      <c r="H1654">
        <f t="shared" si="351"/>
        <v>4130.2703489999994</v>
      </c>
      <c r="I1654">
        <f t="shared" si="352"/>
        <v>1631905266.3770688</v>
      </c>
      <c r="J1654">
        <f t="shared" si="363"/>
        <v>106.1</v>
      </c>
      <c r="K1654">
        <f t="shared" si="353"/>
        <v>1337480.6850000001</v>
      </c>
      <c r="L1654">
        <f t="shared" si="354"/>
        <v>7232757.4249999998</v>
      </c>
      <c r="M1654" s="42">
        <f t="shared" si="355"/>
        <v>1640475.5044870686</v>
      </c>
      <c r="N1654">
        <f t="shared" si="356"/>
        <v>151.27020000000002</v>
      </c>
      <c r="O1654">
        <f t="shared" si="357"/>
        <v>4130.2703489999994</v>
      </c>
      <c r="P1654" s="43">
        <f t="shared" si="358"/>
        <v>4281.5405489999994</v>
      </c>
      <c r="Q1654" s="44">
        <f t="shared" si="359"/>
        <v>991436.97835787898</v>
      </c>
      <c r="R1654" t="str">
        <f t="shared" si="360"/>
        <v>Accelerating</v>
      </c>
      <c r="S1654">
        <f t="shared" si="361"/>
        <v>454271.45224889991</v>
      </c>
    </row>
    <row r="1655" spans="2:19" x14ac:dyDescent="0.3">
      <c r="B1655" s="23" t="s">
        <v>14</v>
      </c>
      <c r="C1655" s="23">
        <v>1647</v>
      </c>
      <c r="D1655" s="23">
        <v>170</v>
      </c>
      <c r="E1655" s="22">
        <v>107.2</v>
      </c>
      <c r="F1655" s="15">
        <f t="shared" si="362"/>
        <v>0.33333333333333409</v>
      </c>
      <c r="G1655" s="15">
        <f t="shared" si="350"/>
        <v>1.2000000000000028</v>
      </c>
      <c r="H1655">
        <f t="shared" si="351"/>
        <v>4216.3560960000004</v>
      </c>
      <c r="I1655">
        <f t="shared" si="352"/>
        <v>1906220915.5357487</v>
      </c>
      <c r="J1655">
        <f t="shared" si="363"/>
        <v>107.2</v>
      </c>
      <c r="K1655">
        <f t="shared" si="353"/>
        <v>1351347.12</v>
      </c>
      <c r="L1655">
        <f t="shared" si="354"/>
        <v>7383507.2000000002</v>
      </c>
      <c r="M1655" s="42">
        <f t="shared" si="355"/>
        <v>1914955.7698557486</v>
      </c>
      <c r="N1655">
        <f t="shared" si="356"/>
        <v>151.27020000000002</v>
      </c>
      <c r="O1655">
        <f t="shared" si="357"/>
        <v>4216.3560960000004</v>
      </c>
      <c r="P1655" s="43">
        <f t="shared" si="358"/>
        <v>4367.6262960000004</v>
      </c>
      <c r="Q1655" s="44">
        <f t="shared" si="359"/>
        <v>1157389.7483520028</v>
      </c>
      <c r="R1655" t="str">
        <f t="shared" si="360"/>
        <v>Accelerating</v>
      </c>
      <c r="S1655">
        <f t="shared" si="361"/>
        <v>468209.53893120005</v>
      </c>
    </row>
    <row r="1656" spans="2:19" x14ac:dyDescent="0.3">
      <c r="B1656" s="23" t="s">
        <v>14</v>
      </c>
      <c r="C1656" s="23">
        <v>1648</v>
      </c>
      <c r="D1656" s="23">
        <v>171</v>
      </c>
      <c r="E1656" s="22">
        <v>108.5</v>
      </c>
      <c r="F1656" s="15">
        <f t="shared" si="362"/>
        <v>0.37500000000000039</v>
      </c>
      <c r="G1656" s="15">
        <f t="shared" si="350"/>
        <v>1.3500000000000016</v>
      </c>
      <c r="H1656">
        <f t="shared" si="351"/>
        <v>4319.2385249999998</v>
      </c>
      <c r="I1656">
        <f t="shared" si="352"/>
        <v>2199494472.5628023</v>
      </c>
      <c r="J1656">
        <f t="shared" si="363"/>
        <v>108.5</v>
      </c>
      <c r="K1656">
        <f t="shared" si="353"/>
        <v>1367734.7250000001</v>
      </c>
      <c r="L1656">
        <f t="shared" si="354"/>
        <v>7563670.625</v>
      </c>
      <c r="M1656" s="42">
        <f t="shared" si="355"/>
        <v>2208425.8779128022</v>
      </c>
      <c r="N1656">
        <f t="shared" si="356"/>
        <v>151.27020000000002</v>
      </c>
      <c r="O1656">
        <f t="shared" si="357"/>
        <v>4319.2385249999998</v>
      </c>
      <c r="P1656" s="43">
        <f t="shared" si="358"/>
        <v>4470.5087249999997</v>
      </c>
      <c r="Q1656" s="44">
        <f t="shared" si="359"/>
        <v>1334644.7042250014</v>
      </c>
      <c r="R1656" t="str">
        <f t="shared" si="360"/>
        <v>Accelerating</v>
      </c>
      <c r="S1656">
        <f t="shared" si="361"/>
        <v>485050.19666249998</v>
      </c>
    </row>
    <row r="1657" spans="2:19" x14ac:dyDescent="0.3">
      <c r="B1657" s="23" t="s">
        <v>14</v>
      </c>
      <c r="C1657" s="23">
        <v>1649</v>
      </c>
      <c r="D1657" s="23">
        <v>172</v>
      </c>
      <c r="E1657" s="22">
        <v>109.9</v>
      </c>
      <c r="F1657" s="15">
        <f t="shared" si="362"/>
        <v>0.38888888888888851</v>
      </c>
      <c r="G1657" s="15">
        <f t="shared" si="350"/>
        <v>1.3999999999999988</v>
      </c>
      <c r="H1657">
        <f t="shared" si="351"/>
        <v>4431.4218690000007</v>
      </c>
      <c r="I1657">
        <f t="shared" si="352"/>
        <v>2343041317.8679614</v>
      </c>
      <c r="J1657">
        <f t="shared" si="363"/>
        <v>109.9</v>
      </c>
      <c r="K1657">
        <f t="shared" si="353"/>
        <v>1385382.915</v>
      </c>
      <c r="L1657">
        <f t="shared" si="354"/>
        <v>7760121.4250000017</v>
      </c>
      <c r="M1657" s="42">
        <f t="shared" si="355"/>
        <v>2352186.8222079617</v>
      </c>
      <c r="N1657">
        <f t="shared" si="356"/>
        <v>151.27020000000002</v>
      </c>
      <c r="O1657">
        <f t="shared" si="357"/>
        <v>4431.4218690000007</v>
      </c>
      <c r="P1657" s="43">
        <f t="shared" si="358"/>
        <v>4582.6920690000006</v>
      </c>
      <c r="Q1657" s="44">
        <f t="shared" si="359"/>
        <v>1420886.1842740821</v>
      </c>
      <c r="R1657" t="str">
        <f t="shared" si="360"/>
        <v>Accelerating</v>
      </c>
      <c r="S1657">
        <f t="shared" si="361"/>
        <v>503637.85838310007</v>
      </c>
    </row>
    <row r="1658" spans="2:19" x14ac:dyDescent="0.3">
      <c r="B1658" s="23" t="s">
        <v>14</v>
      </c>
      <c r="C1658" s="23">
        <v>1650</v>
      </c>
      <c r="D1658" s="23">
        <v>173</v>
      </c>
      <c r="E1658" s="22">
        <v>111.3</v>
      </c>
      <c r="F1658" s="15">
        <f t="shared" si="362"/>
        <v>0.38888888888888851</v>
      </c>
      <c r="G1658" s="15">
        <f t="shared" si="350"/>
        <v>1.3999999999999988</v>
      </c>
      <c r="H1658">
        <f t="shared" si="351"/>
        <v>4545.0434610000002</v>
      </c>
      <c r="I1658">
        <f t="shared" si="352"/>
        <v>2406032382.166873</v>
      </c>
      <c r="J1658">
        <f t="shared" si="363"/>
        <v>111.3</v>
      </c>
      <c r="K1658">
        <f t="shared" si="353"/>
        <v>1403031.105</v>
      </c>
      <c r="L1658">
        <f t="shared" si="354"/>
        <v>7959090.8249999993</v>
      </c>
      <c r="M1658" s="42">
        <f t="shared" si="355"/>
        <v>2415394.5040968726</v>
      </c>
      <c r="N1658">
        <f t="shared" si="356"/>
        <v>151.27020000000002</v>
      </c>
      <c r="O1658">
        <f t="shared" si="357"/>
        <v>4545.0434609999993</v>
      </c>
      <c r="P1658" s="43">
        <f t="shared" si="358"/>
        <v>4696.3136609999992</v>
      </c>
      <c r="Q1658" s="44">
        <f t="shared" si="359"/>
        <v>1458201.4437374987</v>
      </c>
      <c r="R1658" t="str">
        <f t="shared" si="360"/>
        <v>Accelerating</v>
      </c>
      <c r="S1658">
        <f t="shared" si="361"/>
        <v>522699.71046929993</v>
      </c>
    </row>
    <row r="1659" spans="2:19" x14ac:dyDescent="0.3">
      <c r="B1659" s="23" t="s">
        <v>14</v>
      </c>
      <c r="C1659" s="23">
        <v>1651</v>
      </c>
      <c r="D1659" s="23">
        <v>174</v>
      </c>
      <c r="E1659" s="22">
        <v>112.7</v>
      </c>
      <c r="F1659" s="15">
        <f t="shared" si="362"/>
        <v>0.36111111111111227</v>
      </c>
      <c r="G1659" s="15">
        <f t="shared" si="350"/>
        <v>1.3000000000000043</v>
      </c>
      <c r="H1659">
        <f t="shared" si="351"/>
        <v>4660.103301000001</v>
      </c>
      <c r="I1659">
        <f t="shared" si="352"/>
        <v>2293509515.1888733</v>
      </c>
      <c r="J1659">
        <f t="shared" si="363"/>
        <v>112.7</v>
      </c>
      <c r="K1659">
        <f t="shared" si="353"/>
        <v>1420679.2950000002</v>
      </c>
      <c r="L1659">
        <f t="shared" si="354"/>
        <v>8160578.8250000002</v>
      </c>
      <c r="M1659" s="42">
        <f t="shared" si="355"/>
        <v>2303090.7733088732</v>
      </c>
      <c r="N1659">
        <f t="shared" si="356"/>
        <v>151.27020000000002</v>
      </c>
      <c r="O1659">
        <f t="shared" si="357"/>
        <v>4660.1033010000001</v>
      </c>
      <c r="P1659" s="43">
        <f t="shared" si="358"/>
        <v>4811.373501</v>
      </c>
      <c r="Q1659" s="44">
        <f t="shared" si="359"/>
        <v>1389163.849296713</v>
      </c>
      <c r="R1659" t="str">
        <f t="shared" si="360"/>
        <v>Accelerating</v>
      </c>
      <c r="S1659">
        <f t="shared" si="361"/>
        <v>542241.79356270004</v>
      </c>
    </row>
    <row r="1660" spans="2:19" x14ac:dyDescent="0.3">
      <c r="B1660" s="23" t="s">
        <v>14</v>
      </c>
      <c r="C1660" s="23">
        <v>1652</v>
      </c>
      <c r="D1660" s="23">
        <v>175</v>
      </c>
      <c r="E1660" s="22">
        <v>113.9</v>
      </c>
      <c r="F1660" s="15">
        <f t="shared" si="362"/>
        <v>0.31944444444444403</v>
      </c>
      <c r="G1660" s="15">
        <f t="shared" si="350"/>
        <v>1.1499999999999986</v>
      </c>
      <c r="H1660">
        <f t="shared" si="351"/>
        <v>4759.8707490000006</v>
      </c>
      <c r="I1660">
        <f t="shared" si="352"/>
        <v>2074820784.1202378</v>
      </c>
      <c r="J1660">
        <f t="shared" si="363"/>
        <v>113.9</v>
      </c>
      <c r="K1660">
        <f t="shared" si="353"/>
        <v>1435806.3150000002</v>
      </c>
      <c r="L1660">
        <f t="shared" si="354"/>
        <v>8335287.4250000007</v>
      </c>
      <c r="M1660" s="42">
        <f t="shared" si="355"/>
        <v>2084591.8778602378</v>
      </c>
      <c r="N1660">
        <f t="shared" si="356"/>
        <v>151.27020000000002</v>
      </c>
      <c r="O1660">
        <f t="shared" si="357"/>
        <v>4759.8707490000006</v>
      </c>
      <c r="P1660" s="43">
        <f t="shared" si="358"/>
        <v>4911.1409490000005</v>
      </c>
      <c r="Q1660" s="44">
        <f t="shared" si="359"/>
        <v>1255944.7845764151</v>
      </c>
      <c r="R1660" t="str">
        <f t="shared" si="360"/>
        <v>Accelerating</v>
      </c>
      <c r="S1660">
        <f t="shared" si="361"/>
        <v>559378.95409110014</v>
      </c>
    </row>
    <row r="1661" spans="2:19" x14ac:dyDescent="0.3">
      <c r="B1661" s="23" t="s">
        <v>14</v>
      </c>
      <c r="C1661" s="23">
        <v>1653</v>
      </c>
      <c r="D1661" s="23">
        <v>176</v>
      </c>
      <c r="E1661" s="22">
        <v>115</v>
      </c>
      <c r="F1661" s="15">
        <f t="shared" si="362"/>
        <v>0.29166666666666585</v>
      </c>
      <c r="G1661" s="15">
        <f t="shared" si="350"/>
        <v>1.0499999999999972</v>
      </c>
      <c r="H1661">
        <f t="shared" si="351"/>
        <v>4852.2525000000005</v>
      </c>
      <c r="I1661">
        <f t="shared" si="352"/>
        <v>1933507683.5189011</v>
      </c>
      <c r="J1661">
        <f t="shared" si="363"/>
        <v>115</v>
      </c>
      <c r="K1661">
        <f t="shared" si="353"/>
        <v>1449672.75</v>
      </c>
      <c r="L1661">
        <f t="shared" si="354"/>
        <v>8497062.5</v>
      </c>
      <c r="M1661" s="42">
        <f t="shared" si="355"/>
        <v>1943454.4187689011</v>
      </c>
      <c r="N1661">
        <f t="shared" si="356"/>
        <v>151.27020000000002</v>
      </c>
      <c r="O1661">
        <f t="shared" si="357"/>
        <v>4852.2524999999996</v>
      </c>
      <c r="P1661" s="43">
        <f t="shared" si="358"/>
        <v>5003.5226999999995</v>
      </c>
      <c r="Q1661" s="44">
        <f t="shared" si="359"/>
        <v>1169696.1182812469</v>
      </c>
      <c r="R1661" t="str">
        <f t="shared" si="360"/>
        <v>Accelerating</v>
      </c>
      <c r="S1661">
        <f t="shared" si="361"/>
        <v>575405.11049999995</v>
      </c>
    </row>
    <row r="1662" spans="2:19" x14ac:dyDescent="0.3">
      <c r="B1662" s="23" t="s">
        <v>14</v>
      </c>
      <c r="C1662" s="23">
        <v>1654</v>
      </c>
      <c r="D1662" s="23">
        <v>177</v>
      </c>
      <c r="E1662" s="22">
        <v>116</v>
      </c>
      <c r="F1662" s="15">
        <f t="shared" si="362"/>
        <v>0.24999999999999961</v>
      </c>
      <c r="G1662" s="15">
        <f t="shared" si="350"/>
        <v>0.89999999999999869</v>
      </c>
      <c r="H1662">
        <f t="shared" si="351"/>
        <v>4937.0064000000002</v>
      </c>
      <c r="I1662">
        <f t="shared" si="352"/>
        <v>1688280925.0727975</v>
      </c>
      <c r="J1662">
        <f t="shared" si="363"/>
        <v>116</v>
      </c>
      <c r="K1662">
        <f t="shared" si="353"/>
        <v>1462278.6</v>
      </c>
      <c r="L1662">
        <f t="shared" si="354"/>
        <v>8645480</v>
      </c>
      <c r="M1662" s="42">
        <f t="shared" si="355"/>
        <v>1698388.6836727974</v>
      </c>
      <c r="N1662">
        <f t="shared" si="356"/>
        <v>151.27020000000002</v>
      </c>
      <c r="O1662">
        <f t="shared" si="357"/>
        <v>4937.0064000000002</v>
      </c>
      <c r="P1662" s="43">
        <f t="shared" si="358"/>
        <v>5088.2766000000001</v>
      </c>
      <c r="Q1662" s="44">
        <f t="shared" si="359"/>
        <v>1020726.0731999985</v>
      </c>
      <c r="R1662" t="str">
        <f t="shared" si="360"/>
        <v>Accelerating</v>
      </c>
      <c r="S1662">
        <f t="shared" si="361"/>
        <v>590240.08559999999</v>
      </c>
    </row>
    <row r="1663" spans="2:19" x14ac:dyDescent="0.3">
      <c r="B1663" s="23" t="s">
        <v>14</v>
      </c>
      <c r="C1663" s="23">
        <v>1655</v>
      </c>
      <c r="D1663" s="23">
        <v>178</v>
      </c>
      <c r="E1663" s="22">
        <v>116.8</v>
      </c>
      <c r="F1663" s="15">
        <f t="shared" si="362"/>
        <v>0.22222222222222143</v>
      </c>
      <c r="G1663" s="15">
        <f t="shared" si="350"/>
        <v>0.79999999999999727</v>
      </c>
      <c r="H1663">
        <f t="shared" si="351"/>
        <v>5005.3378560000001</v>
      </c>
      <c r="I1663">
        <f t="shared" si="352"/>
        <v>1523305057.8922613</v>
      </c>
      <c r="J1663">
        <f t="shared" si="363"/>
        <v>116.8</v>
      </c>
      <c r="K1663">
        <f t="shared" si="353"/>
        <v>1472363.28</v>
      </c>
      <c r="L1663">
        <f t="shared" si="354"/>
        <v>8765139.1999999993</v>
      </c>
      <c r="M1663" s="42">
        <f t="shared" si="355"/>
        <v>1533542.5603722613</v>
      </c>
      <c r="N1663">
        <f t="shared" si="356"/>
        <v>151.27020000000002</v>
      </c>
      <c r="O1663">
        <f t="shared" si="357"/>
        <v>5005.3378560000001</v>
      </c>
      <c r="P1663" s="43">
        <f t="shared" si="358"/>
        <v>5156.608056</v>
      </c>
      <c r="Q1663" s="44">
        <f t="shared" si="359"/>
        <v>920426.01685333007</v>
      </c>
      <c r="R1663" t="str">
        <f t="shared" si="360"/>
        <v>Accelerating</v>
      </c>
      <c r="S1663">
        <f t="shared" si="361"/>
        <v>602291.82094080001</v>
      </c>
    </row>
    <row r="1664" spans="2:19" x14ac:dyDescent="0.3">
      <c r="B1664" s="23" t="s">
        <v>14</v>
      </c>
      <c r="C1664" s="23">
        <v>1656</v>
      </c>
      <c r="D1664" s="23">
        <v>179</v>
      </c>
      <c r="E1664" s="22">
        <v>117.6</v>
      </c>
      <c r="F1664" s="15">
        <f t="shared" si="362"/>
        <v>0.2222222222222234</v>
      </c>
      <c r="G1664" s="15">
        <f t="shared" si="350"/>
        <v>0.80000000000000426</v>
      </c>
      <c r="H1664">
        <f t="shared" si="351"/>
        <v>5074.1389440000003</v>
      </c>
      <c r="I1664">
        <f t="shared" si="352"/>
        <v>1546110432.7925844</v>
      </c>
      <c r="J1664">
        <f t="shared" si="363"/>
        <v>117.6</v>
      </c>
      <c r="K1664">
        <f t="shared" si="353"/>
        <v>1482447.96</v>
      </c>
      <c r="L1664">
        <f t="shared" si="354"/>
        <v>8885620.7999999989</v>
      </c>
      <c r="M1664" s="42">
        <f t="shared" si="355"/>
        <v>1556478.5015525843</v>
      </c>
      <c r="N1664">
        <f t="shared" si="356"/>
        <v>151.27020000000002</v>
      </c>
      <c r="O1664">
        <f t="shared" si="357"/>
        <v>5074.1389439999994</v>
      </c>
      <c r="P1664" s="43">
        <f t="shared" si="358"/>
        <v>5225.4091439999993</v>
      </c>
      <c r="Q1664" s="44">
        <f t="shared" si="359"/>
        <v>933641.56569600513</v>
      </c>
      <c r="R1664" t="str">
        <f t="shared" si="360"/>
        <v>Accelerating</v>
      </c>
      <c r="S1664">
        <f t="shared" si="361"/>
        <v>614508.11533439986</v>
      </c>
    </row>
    <row r="1665" spans="2:19" x14ac:dyDescent="0.3">
      <c r="B1665" s="23" t="s">
        <v>14</v>
      </c>
      <c r="C1665" s="23">
        <v>1657</v>
      </c>
      <c r="D1665" s="23">
        <v>180</v>
      </c>
      <c r="E1665" s="22">
        <v>118.4</v>
      </c>
      <c r="F1665" s="15">
        <f t="shared" si="362"/>
        <v>0.2222222222222234</v>
      </c>
      <c r="G1665" s="15">
        <f t="shared" si="350"/>
        <v>0.80000000000000426</v>
      </c>
      <c r="H1665">
        <f t="shared" si="351"/>
        <v>5143.4096640000007</v>
      </c>
      <c r="I1665">
        <f t="shared" si="352"/>
        <v>1569110844.5057793</v>
      </c>
      <c r="J1665">
        <f t="shared" si="363"/>
        <v>118.4</v>
      </c>
      <c r="K1665">
        <f t="shared" si="353"/>
        <v>1492532.6400000001</v>
      </c>
      <c r="L1665">
        <f t="shared" si="354"/>
        <v>9006924.8000000007</v>
      </c>
      <c r="M1665" s="42">
        <f t="shared" si="355"/>
        <v>1579610.3019457792</v>
      </c>
      <c r="N1665">
        <f t="shared" si="356"/>
        <v>151.27020000000002</v>
      </c>
      <c r="O1665">
        <f t="shared" si="357"/>
        <v>5143.4096640000007</v>
      </c>
      <c r="P1665" s="43">
        <f t="shared" si="358"/>
        <v>5294.6798640000006</v>
      </c>
      <c r="Q1665" s="44">
        <f t="shared" si="359"/>
        <v>946958.86813867185</v>
      </c>
      <c r="R1665" t="str">
        <f t="shared" si="360"/>
        <v>Accelerating</v>
      </c>
      <c r="S1665">
        <f t="shared" si="361"/>
        <v>626890.09589760005</v>
      </c>
    </row>
    <row r="1666" spans="2:19" x14ac:dyDescent="0.3">
      <c r="B1666" s="23" t="s">
        <v>14</v>
      </c>
      <c r="C1666" s="23">
        <v>1658</v>
      </c>
      <c r="D1666" s="23">
        <v>181</v>
      </c>
      <c r="E1666" s="22">
        <v>119.2</v>
      </c>
      <c r="F1666" s="15">
        <f t="shared" si="362"/>
        <v>0.22222222222222143</v>
      </c>
      <c r="G1666" s="15">
        <f t="shared" si="350"/>
        <v>0.79999999999999727</v>
      </c>
      <c r="H1666">
        <f t="shared" si="351"/>
        <v>5213.1500160000005</v>
      </c>
      <c r="I1666">
        <f t="shared" si="352"/>
        <v>1592306857.842597</v>
      </c>
      <c r="J1666">
        <f t="shared" si="363"/>
        <v>119.2</v>
      </c>
      <c r="K1666">
        <f t="shared" si="353"/>
        <v>1502617.32</v>
      </c>
      <c r="L1666">
        <f t="shared" si="354"/>
        <v>9129051.2000000011</v>
      </c>
      <c r="M1666" s="42">
        <f t="shared" si="355"/>
        <v>1602938.526362597</v>
      </c>
      <c r="N1666">
        <f t="shared" si="356"/>
        <v>151.27020000000002</v>
      </c>
      <c r="O1666">
        <f t="shared" si="357"/>
        <v>5213.1500160000005</v>
      </c>
      <c r="P1666" s="43">
        <f t="shared" si="358"/>
        <v>5364.4202160000004</v>
      </c>
      <c r="Q1666" s="44">
        <f t="shared" si="359"/>
        <v>960378.08072532993</v>
      </c>
      <c r="R1666" t="str">
        <f t="shared" si="360"/>
        <v>Accelerating</v>
      </c>
      <c r="S1666">
        <f t="shared" si="361"/>
        <v>639438.88974720007</v>
      </c>
    </row>
    <row r="1667" spans="2:19" x14ac:dyDescent="0.3">
      <c r="B1667" s="23" t="s">
        <v>14</v>
      </c>
      <c r="C1667" s="23">
        <v>1659</v>
      </c>
      <c r="D1667" s="23">
        <v>182</v>
      </c>
      <c r="E1667" s="22">
        <v>120</v>
      </c>
      <c r="F1667" s="15">
        <f t="shared" si="362"/>
        <v>0.22222222222222143</v>
      </c>
      <c r="G1667" s="15">
        <f t="shared" si="350"/>
        <v>0.79999999999999727</v>
      </c>
      <c r="H1667">
        <f t="shared" si="351"/>
        <v>5283.36</v>
      </c>
      <c r="I1667">
        <f t="shared" si="352"/>
        <v>1615699038.239994</v>
      </c>
      <c r="J1667">
        <f t="shared" si="363"/>
        <v>120</v>
      </c>
      <c r="K1667">
        <f t="shared" si="353"/>
        <v>1512702</v>
      </c>
      <c r="L1667">
        <f t="shared" si="354"/>
        <v>9252000</v>
      </c>
      <c r="M1667" s="42">
        <f t="shared" si="355"/>
        <v>1626463.7402399941</v>
      </c>
      <c r="N1667">
        <f t="shared" si="356"/>
        <v>151.27020000000002</v>
      </c>
      <c r="O1667">
        <f t="shared" si="357"/>
        <v>5283.36</v>
      </c>
      <c r="P1667" s="43">
        <f t="shared" si="358"/>
        <v>5434.6301999999996</v>
      </c>
      <c r="Q1667" s="44">
        <f t="shared" si="359"/>
        <v>973899.35999999638</v>
      </c>
      <c r="R1667" t="str">
        <f t="shared" si="360"/>
        <v>Accelerating</v>
      </c>
      <c r="S1667">
        <f t="shared" si="361"/>
        <v>652155.62399999995</v>
      </c>
    </row>
    <row r="1668" spans="2:19" x14ac:dyDescent="0.3">
      <c r="B1668" s="23" t="s">
        <v>14</v>
      </c>
      <c r="C1668" s="23">
        <v>1660</v>
      </c>
      <c r="D1668" s="23">
        <v>183</v>
      </c>
      <c r="E1668" s="22">
        <v>120.8</v>
      </c>
      <c r="F1668" s="15">
        <f t="shared" si="362"/>
        <v>0.22222222222222143</v>
      </c>
      <c r="G1668" s="15">
        <f t="shared" si="350"/>
        <v>0.79999999999999727</v>
      </c>
      <c r="H1668">
        <f t="shared" si="351"/>
        <v>5354.0396159999991</v>
      </c>
      <c r="I1668">
        <f t="shared" si="352"/>
        <v>1639287951.7610607</v>
      </c>
      <c r="J1668">
        <f t="shared" si="363"/>
        <v>120.8</v>
      </c>
      <c r="K1668">
        <f t="shared" si="353"/>
        <v>1522786.68</v>
      </c>
      <c r="L1668">
        <f t="shared" si="354"/>
        <v>9375771.1999999993</v>
      </c>
      <c r="M1668" s="42">
        <f t="shared" si="355"/>
        <v>1650186.5096410608</v>
      </c>
      <c r="N1668">
        <f t="shared" si="356"/>
        <v>151.27020000000002</v>
      </c>
      <c r="O1668">
        <f t="shared" si="357"/>
        <v>5354.039616</v>
      </c>
      <c r="P1668" s="43">
        <f t="shared" si="358"/>
        <v>5505.309816</v>
      </c>
      <c r="Q1668" s="44">
        <f t="shared" si="359"/>
        <v>987522.86250666308</v>
      </c>
      <c r="R1668" t="str">
        <f t="shared" si="360"/>
        <v>Accelerating</v>
      </c>
      <c r="S1668">
        <f t="shared" si="361"/>
        <v>665041.42577279999</v>
      </c>
    </row>
    <row r="1669" spans="2:19" x14ac:dyDescent="0.3">
      <c r="B1669" s="23" t="s">
        <v>14</v>
      </c>
      <c r="C1669" s="23">
        <v>1661</v>
      </c>
      <c r="D1669" s="23">
        <v>184</v>
      </c>
      <c r="E1669" s="22">
        <v>121.6</v>
      </c>
      <c r="F1669" s="15">
        <f t="shared" si="362"/>
        <v>0.20833333333333331</v>
      </c>
      <c r="G1669" s="15">
        <f t="shared" si="350"/>
        <v>0.74999999999999989</v>
      </c>
      <c r="H1669">
        <f t="shared" si="351"/>
        <v>5425.1888639999997</v>
      </c>
      <c r="I1669">
        <f t="shared" si="352"/>
        <v>1559132029.7766397</v>
      </c>
      <c r="J1669">
        <f t="shared" si="363"/>
        <v>121.6</v>
      </c>
      <c r="K1669">
        <f t="shared" si="353"/>
        <v>1532871.3599999999</v>
      </c>
      <c r="L1669">
        <f t="shared" si="354"/>
        <v>9500364.7999999989</v>
      </c>
      <c r="M1669" s="42">
        <f t="shared" si="355"/>
        <v>1570165.2659366396</v>
      </c>
      <c r="N1669">
        <f t="shared" si="356"/>
        <v>151.27020000000002</v>
      </c>
      <c r="O1669">
        <f t="shared" si="357"/>
        <v>5425.1888639999997</v>
      </c>
      <c r="P1669" s="43">
        <f t="shared" si="358"/>
        <v>5576.4590639999997</v>
      </c>
      <c r="Q1669" s="44">
        <f t="shared" si="359"/>
        <v>938670.69823999982</v>
      </c>
      <c r="R1669" t="str">
        <f t="shared" si="360"/>
        <v>Accelerating</v>
      </c>
      <c r="S1669">
        <f t="shared" si="361"/>
        <v>678097.4221823999</v>
      </c>
    </row>
    <row r="1670" spans="2:19" x14ac:dyDescent="0.3">
      <c r="B1670" s="23" t="s">
        <v>14</v>
      </c>
      <c r="C1670" s="23">
        <v>1662</v>
      </c>
      <c r="D1670" s="23">
        <v>185</v>
      </c>
      <c r="E1670" s="22">
        <v>122.3</v>
      </c>
      <c r="F1670" s="15">
        <f t="shared" si="362"/>
        <v>0.20833333333333331</v>
      </c>
      <c r="G1670" s="15">
        <f t="shared" si="350"/>
        <v>0.74999999999999989</v>
      </c>
      <c r="H1670">
        <f t="shared" si="351"/>
        <v>5487.8297009999997</v>
      </c>
      <c r="I1670">
        <f t="shared" si="352"/>
        <v>1579033819.2301087</v>
      </c>
      <c r="J1670">
        <f t="shared" si="363"/>
        <v>122.3</v>
      </c>
      <c r="K1670">
        <f t="shared" si="353"/>
        <v>1541695.4550000001</v>
      </c>
      <c r="L1670">
        <f t="shared" si="354"/>
        <v>9610058.8249999993</v>
      </c>
      <c r="M1670" s="42">
        <f t="shared" si="355"/>
        <v>1590185.5735101087</v>
      </c>
      <c r="N1670">
        <f t="shared" si="356"/>
        <v>151.27020000000002</v>
      </c>
      <c r="O1670">
        <f t="shared" si="357"/>
        <v>5487.8297009999997</v>
      </c>
      <c r="P1670" s="43">
        <f t="shared" si="358"/>
        <v>5639.0999009999996</v>
      </c>
      <c r="Q1670" s="44">
        <f t="shared" si="359"/>
        <v>950080.51698562503</v>
      </c>
      <c r="R1670" t="str">
        <f t="shared" si="360"/>
        <v>Accelerating</v>
      </c>
      <c r="S1670">
        <f t="shared" si="361"/>
        <v>689661.91789229994</v>
      </c>
    </row>
    <row r="1671" spans="2:19" x14ac:dyDescent="0.3">
      <c r="B1671" s="23" t="s">
        <v>14</v>
      </c>
      <c r="C1671" s="23">
        <v>1663</v>
      </c>
      <c r="D1671" s="23">
        <v>186</v>
      </c>
      <c r="E1671" s="22">
        <v>123.1</v>
      </c>
      <c r="F1671" s="15">
        <f t="shared" si="362"/>
        <v>0.20833333333333331</v>
      </c>
      <c r="G1671" s="15">
        <f t="shared" si="350"/>
        <v>0.74999999999999989</v>
      </c>
      <c r="H1671">
        <f t="shared" si="351"/>
        <v>5559.8595089999999</v>
      </c>
      <c r="I1671">
        <f t="shared" si="352"/>
        <v>1601684906.5047519</v>
      </c>
      <c r="J1671">
        <f t="shared" si="363"/>
        <v>123.1</v>
      </c>
      <c r="K1671">
        <f t="shared" si="353"/>
        <v>1551780.135</v>
      </c>
      <c r="L1671">
        <f t="shared" si="354"/>
        <v>9736194.4249999989</v>
      </c>
      <c r="M1671" s="42">
        <f t="shared" si="355"/>
        <v>1612972.8810647519</v>
      </c>
      <c r="N1671">
        <f t="shared" si="356"/>
        <v>151.27020000000002</v>
      </c>
      <c r="O1671">
        <f t="shared" si="357"/>
        <v>5559.8595089999999</v>
      </c>
      <c r="P1671" s="43">
        <f t="shared" si="358"/>
        <v>5711.1297089999998</v>
      </c>
      <c r="Q1671" s="44">
        <f t="shared" si="359"/>
        <v>963129.82952781231</v>
      </c>
      <c r="R1671" t="str">
        <f t="shared" si="360"/>
        <v>Accelerating</v>
      </c>
      <c r="S1671">
        <f t="shared" si="361"/>
        <v>703040.0671779</v>
      </c>
    </row>
    <row r="1672" spans="2:19" x14ac:dyDescent="0.3">
      <c r="B1672" s="23" t="s">
        <v>14</v>
      </c>
      <c r="C1672" s="23">
        <v>1664</v>
      </c>
      <c r="D1672" s="23">
        <v>187</v>
      </c>
      <c r="E1672" s="22">
        <v>123.8</v>
      </c>
      <c r="F1672" s="15">
        <f t="shared" si="362"/>
        <v>0.18055555555555713</v>
      </c>
      <c r="G1672" s="15">
        <f t="shared" si="350"/>
        <v>0.6500000000000058</v>
      </c>
      <c r="H1672">
        <f t="shared" si="351"/>
        <v>5623.2708360000006</v>
      </c>
      <c r="I1672">
        <f t="shared" si="352"/>
        <v>1405647761.259191</v>
      </c>
      <c r="J1672">
        <f t="shared" si="363"/>
        <v>123.8</v>
      </c>
      <c r="K1672">
        <f t="shared" si="353"/>
        <v>1560604.23</v>
      </c>
      <c r="L1672">
        <f t="shared" si="354"/>
        <v>9847237.6999999993</v>
      </c>
      <c r="M1672" s="42">
        <f t="shared" si="355"/>
        <v>1417055.6031891911</v>
      </c>
      <c r="N1672">
        <f t="shared" si="356"/>
        <v>151.27020000000002</v>
      </c>
      <c r="O1672">
        <f t="shared" si="357"/>
        <v>5623.2708359999997</v>
      </c>
      <c r="P1672" s="43">
        <f t="shared" si="358"/>
        <v>5774.5410359999996</v>
      </c>
      <c r="Q1672" s="44">
        <f t="shared" si="359"/>
        <v>844740.24114134081</v>
      </c>
      <c r="R1672" t="str">
        <f t="shared" si="360"/>
        <v>Accelerating</v>
      </c>
      <c r="S1672">
        <f t="shared" si="361"/>
        <v>714888.18025679991</v>
      </c>
    </row>
    <row r="1673" spans="2:19" x14ac:dyDescent="0.3">
      <c r="B1673" s="23" t="s">
        <v>14</v>
      </c>
      <c r="C1673" s="23">
        <v>1665</v>
      </c>
      <c r="D1673" s="23">
        <v>188</v>
      </c>
      <c r="E1673" s="22">
        <v>124.4</v>
      </c>
      <c r="F1673" s="15">
        <f t="shared" si="362"/>
        <v>0.16666666666666705</v>
      </c>
      <c r="G1673" s="15">
        <f t="shared" ref="G1673:G1736" si="364">SUM((F1673*3.6^2)/3.6)</f>
        <v>0.60000000000000142</v>
      </c>
      <c r="H1673">
        <f t="shared" ref="H1673:H1736" si="365">SUM(0.5*1.223*E1673^2*0.3*2)</f>
        <v>5677.909584</v>
      </c>
      <c r="I1673">
        <f t="shared" ref="I1673:I1736" si="366">SUM(H1673*(0.5*F1673*C1673^2))</f>
        <v>1311703574.708703</v>
      </c>
      <c r="J1673">
        <f t="shared" si="363"/>
        <v>124.4</v>
      </c>
      <c r="K1673">
        <f t="shared" ref="K1673:K1736" si="367">SUM(1285*9.81*J1673)</f>
        <v>1568167.7400000002</v>
      </c>
      <c r="L1673">
        <f t="shared" ref="L1673:L1736" si="368">SUM(0.5*1285*E1673^2)</f>
        <v>9942918.8000000007</v>
      </c>
      <c r="M1673" s="42">
        <f t="shared" ref="M1673:M1736" si="369">SUM((I1673+K1673+L1673)/1000)</f>
        <v>1323214.661248703</v>
      </c>
      <c r="N1673">
        <f t="shared" ref="N1673:N1736" si="370">SUM(1285*0.012*9.81)</f>
        <v>151.27020000000002</v>
      </c>
      <c r="O1673">
        <f t="shared" ref="O1673:O1736" si="371">SUM(0.5*2*0.3*1.223*E1673^2)</f>
        <v>5677.909584</v>
      </c>
      <c r="P1673" s="43">
        <f t="shared" ref="P1673:P1736" si="372">SUM(N1673+O1673)</f>
        <v>5829.1797839999999</v>
      </c>
      <c r="Q1673" s="44">
        <f t="shared" ref="Q1673:Q1736" si="373">SUM(I1673/C1673)</f>
        <v>787809.95478000178</v>
      </c>
      <c r="R1673" t="str">
        <f t="shared" ref="R1673:R1736" si="374">IF(F1673&gt;0, "Accelerating", IF(F1673&lt;0, "Braking", IF(F1673=0, "None")))</f>
        <v>Accelerating</v>
      </c>
      <c r="S1673">
        <f t="shared" ref="S1673:S1736" si="375">SUM(P1673*E1673)</f>
        <v>725149.96512960002</v>
      </c>
    </row>
    <row r="1674" spans="2:19" x14ac:dyDescent="0.3">
      <c r="B1674" s="23" t="s">
        <v>14</v>
      </c>
      <c r="C1674" s="23">
        <v>1666</v>
      </c>
      <c r="D1674" s="23">
        <v>189</v>
      </c>
      <c r="E1674" s="22">
        <v>125</v>
      </c>
      <c r="F1674" s="15">
        <f t="shared" ref="F1674:F1737" si="376">($E1675-$E1673)/2/3.6</f>
        <v>0.1388888888888889</v>
      </c>
      <c r="G1674" s="15">
        <f t="shared" si="364"/>
        <v>0.50000000000000011</v>
      </c>
      <c r="H1674">
        <f t="shared" si="365"/>
        <v>5732.8125</v>
      </c>
      <c r="I1674">
        <f t="shared" si="366"/>
        <v>1104982092.4479167</v>
      </c>
      <c r="J1674">
        <f t="shared" ref="J1674:J1737" si="377">SUM(E1674*(C1674-C1673))</f>
        <v>125</v>
      </c>
      <c r="K1674">
        <f t="shared" si="367"/>
        <v>1575731.25</v>
      </c>
      <c r="L1674">
        <f t="shared" si="368"/>
        <v>10039062.5</v>
      </c>
      <c r="M1674" s="42">
        <f t="shared" si="369"/>
        <v>1116596.8861979167</v>
      </c>
      <c r="N1674">
        <f t="shared" si="370"/>
        <v>151.27020000000002</v>
      </c>
      <c r="O1674">
        <f t="shared" si="371"/>
        <v>5732.8125</v>
      </c>
      <c r="P1674" s="43">
        <f t="shared" si="372"/>
        <v>5884.0826999999999</v>
      </c>
      <c r="Q1674" s="44">
        <f t="shared" si="373"/>
        <v>663254.55729166674</v>
      </c>
      <c r="R1674" t="str">
        <f t="shared" si="374"/>
        <v>Accelerating</v>
      </c>
      <c r="S1674">
        <f t="shared" si="375"/>
        <v>735510.33750000002</v>
      </c>
    </row>
    <row r="1675" spans="2:19" x14ac:dyDescent="0.3">
      <c r="B1675" s="23" t="s">
        <v>14</v>
      </c>
      <c r="C1675" s="23">
        <v>1667</v>
      </c>
      <c r="D1675" s="23">
        <v>190</v>
      </c>
      <c r="E1675" s="22">
        <v>125.4</v>
      </c>
      <c r="F1675" s="15">
        <f t="shared" si="376"/>
        <v>0.11111111111111072</v>
      </c>
      <c r="G1675" s="15">
        <f t="shared" si="364"/>
        <v>0.39999999999999863</v>
      </c>
      <c r="H1675">
        <f t="shared" si="365"/>
        <v>5769.5612040000005</v>
      </c>
      <c r="I1675">
        <f t="shared" si="366"/>
        <v>890720564.70123887</v>
      </c>
      <c r="J1675">
        <f t="shared" si="377"/>
        <v>125.4</v>
      </c>
      <c r="K1675">
        <f t="shared" si="367"/>
        <v>1580773.59</v>
      </c>
      <c r="L1675">
        <f t="shared" si="368"/>
        <v>10103415.300000001</v>
      </c>
      <c r="M1675" s="42">
        <f t="shared" si="369"/>
        <v>902404.75359123887</v>
      </c>
      <c r="N1675">
        <f t="shared" si="370"/>
        <v>151.27020000000002</v>
      </c>
      <c r="O1675">
        <f t="shared" si="371"/>
        <v>5769.5612040000005</v>
      </c>
      <c r="P1675" s="43">
        <f t="shared" si="372"/>
        <v>5920.8314040000005</v>
      </c>
      <c r="Q1675" s="44">
        <f t="shared" si="373"/>
        <v>534325.47372599808</v>
      </c>
      <c r="R1675" t="str">
        <f t="shared" si="374"/>
        <v>Accelerating</v>
      </c>
      <c r="S1675">
        <f t="shared" si="375"/>
        <v>742472.25806160015</v>
      </c>
    </row>
    <row r="1676" spans="2:19" x14ac:dyDescent="0.3">
      <c r="B1676" s="23" t="s">
        <v>14</v>
      </c>
      <c r="C1676" s="23">
        <v>1668</v>
      </c>
      <c r="D1676" s="23">
        <v>191</v>
      </c>
      <c r="E1676" s="22">
        <v>125.8</v>
      </c>
      <c r="F1676" s="15">
        <f t="shared" si="376"/>
        <v>9.7222222222220642E-2</v>
      </c>
      <c r="G1676" s="15">
        <f t="shared" si="364"/>
        <v>0.34999999999999432</v>
      </c>
      <c r="H1676">
        <f t="shared" si="365"/>
        <v>5806.4273160000002</v>
      </c>
      <c r="I1676">
        <f t="shared" si="366"/>
        <v>785301875.20703924</v>
      </c>
      <c r="J1676">
        <f t="shared" si="377"/>
        <v>125.8</v>
      </c>
      <c r="K1676">
        <f t="shared" si="367"/>
        <v>1585815.93</v>
      </c>
      <c r="L1676">
        <f t="shared" si="368"/>
        <v>10167973.699999999</v>
      </c>
      <c r="M1676" s="42">
        <f t="shared" si="369"/>
        <v>797055.66483703919</v>
      </c>
      <c r="N1676">
        <f t="shared" si="370"/>
        <v>151.27020000000002</v>
      </c>
      <c r="O1676">
        <f t="shared" si="371"/>
        <v>5806.4273160000002</v>
      </c>
      <c r="P1676" s="43">
        <f t="shared" si="372"/>
        <v>5957.6975160000002</v>
      </c>
      <c r="Q1676" s="44">
        <f t="shared" si="373"/>
        <v>470804.48153899238</v>
      </c>
      <c r="R1676" t="str">
        <f t="shared" si="374"/>
        <v>Accelerating</v>
      </c>
      <c r="S1676">
        <f t="shared" si="375"/>
        <v>749478.34751280001</v>
      </c>
    </row>
    <row r="1677" spans="2:19" x14ac:dyDescent="0.3">
      <c r="B1677" s="23" t="s">
        <v>14</v>
      </c>
      <c r="C1677" s="23">
        <v>1669</v>
      </c>
      <c r="D1677" s="23">
        <v>192</v>
      </c>
      <c r="E1677" s="22">
        <v>126.1</v>
      </c>
      <c r="F1677" s="15">
        <f t="shared" si="376"/>
        <v>8.3333333333334522E-2</v>
      </c>
      <c r="G1677" s="15">
        <f t="shared" si="364"/>
        <v>0.30000000000000426</v>
      </c>
      <c r="H1677">
        <f t="shared" si="365"/>
        <v>5834.1539490000005</v>
      </c>
      <c r="I1677">
        <f t="shared" si="366"/>
        <v>677141321.18044257</v>
      </c>
      <c r="J1677">
        <f t="shared" si="377"/>
        <v>126.1</v>
      </c>
      <c r="K1677">
        <f t="shared" si="367"/>
        <v>1589597.6850000001</v>
      </c>
      <c r="L1677">
        <f t="shared" si="368"/>
        <v>10216527.424999999</v>
      </c>
      <c r="M1677" s="42">
        <f t="shared" si="369"/>
        <v>688947.44629044249</v>
      </c>
      <c r="N1677">
        <f t="shared" si="370"/>
        <v>151.27020000000002</v>
      </c>
      <c r="O1677">
        <f t="shared" si="371"/>
        <v>5834.1539489999996</v>
      </c>
      <c r="P1677" s="43">
        <f t="shared" si="372"/>
        <v>5985.4241489999995</v>
      </c>
      <c r="Q1677" s="44">
        <f t="shared" si="373"/>
        <v>405716.78920338082</v>
      </c>
      <c r="R1677" t="str">
        <f t="shared" si="374"/>
        <v>Accelerating</v>
      </c>
      <c r="S1677">
        <f t="shared" si="375"/>
        <v>754761.98518889991</v>
      </c>
    </row>
    <row r="1678" spans="2:19" x14ac:dyDescent="0.3">
      <c r="B1678" s="23" t="s">
        <v>14</v>
      </c>
      <c r="C1678" s="23">
        <v>1670</v>
      </c>
      <c r="D1678" s="23">
        <v>193</v>
      </c>
      <c r="E1678" s="22">
        <v>126.4</v>
      </c>
      <c r="F1678" s="15">
        <f t="shared" si="376"/>
        <v>6.9444444444444448E-2</v>
      </c>
      <c r="G1678" s="15">
        <f t="shared" si="364"/>
        <v>0.25000000000000006</v>
      </c>
      <c r="H1678">
        <f t="shared" si="365"/>
        <v>5861.9466240000002</v>
      </c>
      <c r="I1678">
        <f t="shared" si="366"/>
        <v>567652185.4053334</v>
      </c>
      <c r="J1678">
        <f t="shared" si="377"/>
        <v>126.4</v>
      </c>
      <c r="K1678">
        <f t="shared" si="367"/>
        <v>1593379.4400000002</v>
      </c>
      <c r="L1678">
        <f t="shared" si="368"/>
        <v>10265196.800000001</v>
      </c>
      <c r="M1678" s="42">
        <f t="shared" si="369"/>
        <v>579510.76164533338</v>
      </c>
      <c r="N1678">
        <f t="shared" si="370"/>
        <v>151.27020000000002</v>
      </c>
      <c r="O1678">
        <f t="shared" si="371"/>
        <v>5861.9466240000002</v>
      </c>
      <c r="P1678" s="43">
        <f t="shared" si="372"/>
        <v>6013.2168240000001</v>
      </c>
      <c r="Q1678" s="44">
        <f t="shared" si="373"/>
        <v>339911.48826666671</v>
      </c>
      <c r="R1678" t="str">
        <f t="shared" si="374"/>
        <v>Accelerating</v>
      </c>
      <c r="S1678">
        <f t="shared" si="375"/>
        <v>760070.60655360005</v>
      </c>
    </row>
    <row r="1679" spans="2:19" x14ac:dyDescent="0.3">
      <c r="B1679" s="23" t="s">
        <v>14</v>
      </c>
      <c r="C1679" s="23">
        <v>1671</v>
      </c>
      <c r="D1679" s="23">
        <v>194</v>
      </c>
      <c r="E1679" s="22">
        <v>126.6</v>
      </c>
      <c r="F1679" s="15">
        <f t="shared" si="376"/>
        <v>4.1666666666666269E-2</v>
      </c>
      <c r="G1679" s="15">
        <f t="shared" si="364"/>
        <v>0.14999999999999858</v>
      </c>
      <c r="H1679">
        <f t="shared" si="365"/>
        <v>5880.5117639999989</v>
      </c>
      <c r="I1679">
        <f t="shared" si="366"/>
        <v>342079292.67547846</v>
      </c>
      <c r="J1679">
        <f t="shared" si="377"/>
        <v>126.6</v>
      </c>
      <c r="K1679">
        <f t="shared" si="367"/>
        <v>1595900.6099999999</v>
      </c>
      <c r="L1679">
        <f t="shared" si="368"/>
        <v>10297707.299999999</v>
      </c>
      <c r="M1679" s="42">
        <f t="shared" si="369"/>
        <v>353972.90058547846</v>
      </c>
      <c r="N1679">
        <f t="shared" si="370"/>
        <v>151.27020000000002</v>
      </c>
      <c r="O1679">
        <f t="shared" si="371"/>
        <v>5880.5117639999989</v>
      </c>
      <c r="P1679" s="43">
        <f t="shared" si="372"/>
        <v>6031.7819639999989</v>
      </c>
      <c r="Q1679" s="44">
        <f t="shared" si="373"/>
        <v>204715.31578424803</v>
      </c>
      <c r="R1679" t="str">
        <f t="shared" si="374"/>
        <v>Accelerating</v>
      </c>
      <c r="S1679">
        <f t="shared" si="375"/>
        <v>763623.59664239979</v>
      </c>
    </row>
    <row r="1680" spans="2:19" x14ac:dyDescent="0.3">
      <c r="B1680" s="23" t="s">
        <v>14</v>
      </c>
      <c r="C1680" s="23">
        <v>1672</v>
      </c>
      <c r="D1680" s="23">
        <v>195</v>
      </c>
      <c r="E1680" s="22">
        <v>126.7</v>
      </c>
      <c r="F1680" s="15">
        <f t="shared" si="376"/>
        <v>2.7777777777778172E-2</v>
      </c>
      <c r="G1680" s="15">
        <f t="shared" si="364"/>
        <v>0.10000000000000142</v>
      </c>
      <c r="H1680">
        <f t="shared" si="365"/>
        <v>5889.8053410000011</v>
      </c>
      <c r="I1680">
        <f t="shared" si="366"/>
        <v>228686744.08908862</v>
      </c>
      <c r="J1680">
        <f t="shared" si="377"/>
        <v>126.7</v>
      </c>
      <c r="K1680">
        <f t="shared" si="367"/>
        <v>1597161.1950000001</v>
      </c>
      <c r="L1680">
        <f t="shared" si="368"/>
        <v>10313981.825000001</v>
      </c>
      <c r="M1680" s="42">
        <f t="shared" si="369"/>
        <v>240597.8871090886</v>
      </c>
      <c r="N1680">
        <f t="shared" si="370"/>
        <v>151.27020000000002</v>
      </c>
      <c r="O1680">
        <f t="shared" si="371"/>
        <v>5889.8053410000002</v>
      </c>
      <c r="P1680" s="43">
        <f t="shared" si="372"/>
        <v>6041.0755410000002</v>
      </c>
      <c r="Q1680" s="44">
        <f t="shared" si="373"/>
        <v>136774.36847433529</v>
      </c>
      <c r="R1680" t="str">
        <f t="shared" si="374"/>
        <v>Accelerating</v>
      </c>
      <c r="S1680">
        <f t="shared" si="375"/>
        <v>765404.27104470006</v>
      </c>
    </row>
    <row r="1681" spans="2:19" x14ac:dyDescent="0.3">
      <c r="B1681" s="23" t="s">
        <v>14</v>
      </c>
      <c r="C1681" s="23">
        <v>1673</v>
      </c>
      <c r="D1681" s="23">
        <v>196</v>
      </c>
      <c r="E1681" s="22">
        <v>126.8</v>
      </c>
      <c r="F1681" s="15">
        <f t="shared" si="376"/>
        <v>2.7777777777778172E-2</v>
      </c>
      <c r="G1681" s="15">
        <f t="shared" si="364"/>
        <v>0.10000000000000142</v>
      </c>
      <c r="H1681">
        <f t="shared" si="365"/>
        <v>5899.106256</v>
      </c>
      <c r="I1681">
        <f t="shared" si="366"/>
        <v>229321938.5277786</v>
      </c>
      <c r="J1681">
        <f t="shared" si="377"/>
        <v>126.8</v>
      </c>
      <c r="K1681">
        <f t="shared" si="367"/>
        <v>1598421.78</v>
      </c>
      <c r="L1681">
        <f t="shared" si="368"/>
        <v>10330269.199999999</v>
      </c>
      <c r="M1681" s="42">
        <f t="shared" si="369"/>
        <v>241250.62950777859</v>
      </c>
      <c r="N1681">
        <f t="shared" si="370"/>
        <v>151.27020000000002</v>
      </c>
      <c r="O1681">
        <f t="shared" si="371"/>
        <v>5899.106256</v>
      </c>
      <c r="P1681" s="43">
        <f t="shared" si="372"/>
        <v>6050.376456</v>
      </c>
      <c r="Q1681" s="44">
        <f t="shared" si="373"/>
        <v>137072.28842066863</v>
      </c>
      <c r="R1681" t="str">
        <f t="shared" si="374"/>
        <v>Accelerating</v>
      </c>
      <c r="S1681">
        <f t="shared" si="375"/>
        <v>767187.73462080001</v>
      </c>
    </row>
    <row r="1682" spans="2:19" x14ac:dyDescent="0.3">
      <c r="B1682" s="23" t="s">
        <v>14</v>
      </c>
      <c r="C1682" s="23">
        <v>1674</v>
      </c>
      <c r="D1682" s="23">
        <v>197</v>
      </c>
      <c r="E1682" s="22">
        <v>126.9</v>
      </c>
      <c r="F1682" s="15">
        <f t="shared" si="376"/>
        <v>1.3888888888890073E-2</v>
      </c>
      <c r="G1682" s="15">
        <f t="shared" si="364"/>
        <v>5.000000000000427E-2</v>
      </c>
      <c r="H1682">
        <f t="shared" si="365"/>
        <v>5908.4145090000011</v>
      </c>
      <c r="I1682">
        <f t="shared" si="366"/>
        <v>114979223.44877708</v>
      </c>
      <c r="J1682">
        <f t="shared" si="377"/>
        <v>126.9</v>
      </c>
      <c r="K1682">
        <f t="shared" si="367"/>
        <v>1599682.3650000002</v>
      </c>
      <c r="L1682">
        <f t="shared" si="368"/>
        <v>10346569.425000001</v>
      </c>
      <c r="M1682" s="42">
        <f t="shared" si="369"/>
        <v>126925.47523877707</v>
      </c>
      <c r="N1682">
        <f t="shared" si="370"/>
        <v>151.27020000000002</v>
      </c>
      <c r="O1682">
        <f t="shared" si="371"/>
        <v>5908.4145090000002</v>
      </c>
      <c r="P1682" s="43">
        <f t="shared" si="372"/>
        <v>6059.6847090000001</v>
      </c>
      <c r="Q1682" s="44">
        <f t="shared" si="373"/>
        <v>68685.318667130865</v>
      </c>
      <c r="R1682" t="str">
        <f t="shared" si="374"/>
        <v>Accelerating</v>
      </c>
      <c r="S1682">
        <f t="shared" si="375"/>
        <v>768973.98957209999</v>
      </c>
    </row>
    <row r="1683" spans="2:19" x14ac:dyDescent="0.3">
      <c r="B1683" s="23" t="s">
        <v>14</v>
      </c>
      <c r="C1683" s="23">
        <v>1675</v>
      </c>
      <c r="D1683" s="23">
        <v>198</v>
      </c>
      <c r="E1683" s="22">
        <v>126.9</v>
      </c>
      <c r="F1683" s="15">
        <f t="shared" si="376"/>
        <v>0</v>
      </c>
      <c r="G1683" s="15">
        <f t="shared" si="364"/>
        <v>0</v>
      </c>
      <c r="H1683">
        <f t="shared" si="365"/>
        <v>5908.4145090000011</v>
      </c>
      <c r="I1683">
        <f t="shared" si="366"/>
        <v>0</v>
      </c>
      <c r="J1683">
        <f t="shared" si="377"/>
        <v>126.9</v>
      </c>
      <c r="K1683">
        <f t="shared" si="367"/>
        <v>1599682.3650000002</v>
      </c>
      <c r="L1683">
        <f t="shared" si="368"/>
        <v>10346569.425000001</v>
      </c>
      <c r="M1683" s="42">
        <f t="shared" si="369"/>
        <v>11946.25179</v>
      </c>
      <c r="N1683">
        <f t="shared" si="370"/>
        <v>151.27020000000002</v>
      </c>
      <c r="O1683">
        <f t="shared" si="371"/>
        <v>5908.4145090000002</v>
      </c>
      <c r="P1683" s="43">
        <f t="shared" si="372"/>
        <v>6059.6847090000001</v>
      </c>
      <c r="Q1683" s="44">
        <f t="shared" si="373"/>
        <v>0</v>
      </c>
      <c r="R1683" t="str">
        <f t="shared" si="374"/>
        <v>None</v>
      </c>
      <c r="S1683">
        <f t="shared" si="375"/>
        <v>768973.98957209999</v>
      </c>
    </row>
    <row r="1684" spans="2:19" x14ac:dyDescent="0.3">
      <c r="B1684" s="23" t="s">
        <v>14</v>
      </c>
      <c r="C1684" s="23">
        <v>1676</v>
      </c>
      <c r="D1684" s="23">
        <v>199</v>
      </c>
      <c r="E1684" s="22">
        <v>126.9</v>
      </c>
      <c r="F1684" s="15">
        <f t="shared" si="376"/>
        <v>-1.3888888888890073E-2</v>
      </c>
      <c r="G1684" s="15">
        <f t="shared" si="364"/>
        <v>-5.000000000000427E-2</v>
      </c>
      <c r="H1684">
        <f t="shared" si="365"/>
        <v>5908.4145090000011</v>
      </c>
      <c r="I1684">
        <f t="shared" si="366"/>
        <v>-115254128.84607084</v>
      </c>
      <c r="J1684">
        <f t="shared" si="377"/>
        <v>126.9</v>
      </c>
      <c r="K1684">
        <f t="shared" si="367"/>
        <v>1599682.3650000002</v>
      </c>
      <c r="L1684">
        <f t="shared" si="368"/>
        <v>10346569.425000001</v>
      </c>
      <c r="M1684" s="42">
        <f t="shared" si="369"/>
        <v>-103307.87705607085</v>
      </c>
      <c r="N1684">
        <f t="shared" si="370"/>
        <v>151.27020000000002</v>
      </c>
      <c r="O1684">
        <f t="shared" si="371"/>
        <v>5908.4145090000002</v>
      </c>
      <c r="P1684" s="43">
        <f t="shared" si="372"/>
        <v>6059.6847090000001</v>
      </c>
      <c r="Q1684" s="44">
        <f t="shared" si="373"/>
        <v>-68767.379979755875</v>
      </c>
      <c r="R1684" t="str">
        <f t="shared" si="374"/>
        <v>Braking</v>
      </c>
      <c r="S1684">
        <f t="shared" si="375"/>
        <v>768973.98957209999</v>
      </c>
    </row>
    <row r="1685" spans="2:19" x14ac:dyDescent="0.3">
      <c r="B1685" s="23" t="s">
        <v>14</v>
      </c>
      <c r="C1685" s="23">
        <v>1677</v>
      </c>
      <c r="D1685" s="23">
        <v>200</v>
      </c>
      <c r="E1685" s="22">
        <v>126.8</v>
      </c>
      <c r="F1685" s="15">
        <f t="shared" si="376"/>
        <v>-4.1666666666668246E-2</v>
      </c>
      <c r="G1685" s="15">
        <f t="shared" si="364"/>
        <v>-0.15000000000000568</v>
      </c>
      <c r="H1685">
        <f t="shared" si="365"/>
        <v>5899.106256</v>
      </c>
      <c r="I1685">
        <f t="shared" si="366"/>
        <v>-345629741.62147611</v>
      </c>
      <c r="J1685">
        <f t="shared" si="377"/>
        <v>126.8</v>
      </c>
      <c r="K1685">
        <f t="shared" si="367"/>
        <v>1598421.78</v>
      </c>
      <c r="L1685">
        <f t="shared" si="368"/>
        <v>10330269.199999999</v>
      </c>
      <c r="M1685" s="42">
        <f t="shared" si="369"/>
        <v>-333701.05064147618</v>
      </c>
      <c r="N1685">
        <f t="shared" si="370"/>
        <v>151.27020000000002</v>
      </c>
      <c r="O1685">
        <f t="shared" si="371"/>
        <v>5899.106256</v>
      </c>
      <c r="P1685" s="43">
        <f t="shared" si="372"/>
        <v>6050.376456</v>
      </c>
      <c r="Q1685" s="44">
        <f t="shared" si="373"/>
        <v>-206100.02481900781</v>
      </c>
      <c r="R1685" t="str">
        <f t="shared" si="374"/>
        <v>Braking</v>
      </c>
      <c r="S1685">
        <f t="shared" si="375"/>
        <v>767187.73462080001</v>
      </c>
    </row>
    <row r="1686" spans="2:19" x14ac:dyDescent="0.3">
      <c r="B1686" s="23" t="s">
        <v>14</v>
      </c>
      <c r="C1686" s="23">
        <v>1678</v>
      </c>
      <c r="D1686" s="23">
        <v>201</v>
      </c>
      <c r="E1686" s="22">
        <v>126.6</v>
      </c>
      <c r="F1686" s="15">
        <f t="shared" si="376"/>
        <v>-6.9444444444444448E-2</v>
      </c>
      <c r="G1686" s="15">
        <f t="shared" si="364"/>
        <v>-0.25000000000000006</v>
      </c>
      <c r="H1686">
        <f t="shared" si="365"/>
        <v>5880.5117639999989</v>
      </c>
      <c r="I1686">
        <f t="shared" si="366"/>
        <v>-574918850.19814491</v>
      </c>
      <c r="J1686">
        <f t="shared" si="377"/>
        <v>126.6</v>
      </c>
      <c r="K1686">
        <f t="shared" si="367"/>
        <v>1595900.6099999999</v>
      </c>
      <c r="L1686">
        <f t="shared" si="368"/>
        <v>10297707.299999999</v>
      </c>
      <c r="M1686" s="42">
        <f t="shared" si="369"/>
        <v>-563025.242288145</v>
      </c>
      <c r="N1686">
        <f t="shared" si="370"/>
        <v>151.27020000000002</v>
      </c>
      <c r="O1686">
        <f t="shared" si="371"/>
        <v>5880.5117639999989</v>
      </c>
      <c r="P1686" s="43">
        <f t="shared" si="372"/>
        <v>6031.7819639999989</v>
      </c>
      <c r="Q1686" s="44">
        <f t="shared" si="373"/>
        <v>-342621.48402749997</v>
      </c>
      <c r="R1686" t="str">
        <f t="shared" si="374"/>
        <v>Braking</v>
      </c>
      <c r="S1686">
        <f t="shared" si="375"/>
        <v>763623.59664239979</v>
      </c>
    </row>
    <row r="1687" spans="2:19" x14ac:dyDescent="0.3">
      <c r="B1687" s="23" t="s">
        <v>14</v>
      </c>
      <c r="C1687" s="23">
        <v>1679</v>
      </c>
      <c r="D1687" s="23">
        <v>202</v>
      </c>
      <c r="E1687" s="22">
        <v>126.3</v>
      </c>
      <c r="F1687" s="15">
        <f t="shared" si="376"/>
        <v>-8.3333333333332538E-2</v>
      </c>
      <c r="G1687" s="15">
        <f t="shared" si="364"/>
        <v>-0.29999999999999716</v>
      </c>
      <c r="H1687">
        <f t="shared" si="365"/>
        <v>5852.6750609999999</v>
      </c>
      <c r="I1687">
        <f t="shared" si="366"/>
        <v>-687455456.52651429</v>
      </c>
      <c r="J1687">
        <f t="shared" si="377"/>
        <v>126.3</v>
      </c>
      <c r="K1687">
        <f t="shared" si="367"/>
        <v>1592118.855</v>
      </c>
      <c r="L1687">
        <f t="shared" si="368"/>
        <v>10248960.824999999</v>
      </c>
      <c r="M1687" s="42">
        <f t="shared" si="369"/>
        <v>-675614.37684651418</v>
      </c>
      <c r="N1687">
        <f t="shared" si="370"/>
        <v>151.27020000000002</v>
      </c>
      <c r="O1687">
        <f t="shared" si="371"/>
        <v>5852.6750609999999</v>
      </c>
      <c r="P1687" s="43">
        <f t="shared" si="372"/>
        <v>6003.9452609999998</v>
      </c>
      <c r="Q1687" s="44">
        <f t="shared" si="373"/>
        <v>-409443.39280912105</v>
      </c>
      <c r="R1687" t="str">
        <f t="shared" si="374"/>
        <v>Braking</v>
      </c>
      <c r="S1687">
        <f t="shared" si="375"/>
        <v>758298.28646430001</v>
      </c>
    </row>
    <row r="1688" spans="2:19" x14ac:dyDescent="0.3">
      <c r="B1688" s="23" t="s">
        <v>14</v>
      </c>
      <c r="C1688" s="23">
        <v>1680</v>
      </c>
      <c r="D1688" s="23">
        <v>203</v>
      </c>
      <c r="E1688" s="22">
        <v>126</v>
      </c>
      <c r="F1688" s="15">
        <f t="shared" si="376"/>
        <v>-8.3333333333332538E-2</v>
      </c>
      <c r="G1688" s="15">
        <f t="shared" si="364"/>
        <v>-0.29999999999999716</v>
      </c>
      <c r="H1688">
        <f t="shared" si="365"/>
        <v>5824.9044000000004</v>
      </c>
      <c r="I1688">
        <f t="shared" si="366"/>
        <v>-685008757.4399935</v>
      </c>
      <c r="J1688">
        <f t="shared" si="377"/>
        <v>126</v>
      </c>
      <c r="K1688">
        <f t="shared" si="367"/>
        <v>1588337.1</v>
      </c>
      <c r="L1688">
        <f t="shared" si="368"/>
        <v>10200330</v>
      </c>
      <c r="M1688" s="42">
        <f t="shared" si="369"/>
        <v>-673220.09033999348</v>
      </c>
      <c r="N1688">
        <f t="shared" si="370"/>
        <v>151.27020000000002</v>
      </c>
      <c r="O1688">
        <f t="shared" si="371"/>
        <v>5824.9044000000004</v>
      </c>
      <c r="P1688" s="43">
        <f t="shared" si="372"/>
        <v>5976.1746000000003</v>
      </c>
      <c r="Q1688" s="44">
        <f t="shared" si="373"/>
        <v>-407743.30799999612</v>
      </c>
      <c r="R1688" t="str">
        <f t="shared" si="374"/>
        <v>Braking</v>
      </c>
      <c r="S1688">
        <f t="shared" si="375"/>
        <v>752997.99959999998</v>
      </c>
    </row>
    <row r="1689" spans="2:19" x14ac:dyDescent="0.3">
      <c r="B1689" s="23" t="s">
        <v>14</v>
      </c>
      <c r="C1689" s="23">
        <v>1681</v>
      </c>
      <c r="D1689" s="23">
        <v>204</v>
      </c>
      <c r="E1689" s="22">
        <v>125.7</v>
      </c>
      <c r="F1689" s="15">
        <f t="shared" si="376"/>
        <v>-5.5555555555556344E-2</v>
      </c>
      <c r="G1689" s="15">
        <f t="shared" si="364"/>
        <v>-0.20000000000000284</v>
      </c>
      <c r="H1689">
        <f t="shared" si="365"/>
        <v>5797.1997810000012</v>
      </c>
      <c r="I1689">
        <f t="shared" si="366"/>
        <v>-455041695.84329385</v>
      </c>
      <c r="J1689">
        <f t="shared" si="377"/>
        <v>125.7</v>
      </c>
      <c r="K1689">
        <f t="shared" si="367"/>
        <v>1584555.345</v>
      </c>
      <c r="L1689">
        <f t="shared" si="368"/>
        <v>10151814.825000001</v>
      </c>
      <c r="M1689" s="42">
        <f t="shared" si="369"/>
        <v>-443305.32567329385</v>
      </c>
      <c r="N1689">
        <f t="shared" si="370"/>
        <v>151.27020000000002</v>
      </c>
      <c r="O1689">
        <f t="shared" si="371"/>
        <v>5797.1997810000003</v>
      </c>
      <c r="P1689" s="43">
        <f t="shared" si="372"/>
        <v>5948.4699810000002</v>
      </c>
      <c r="Q1689" s="44">
        <f t="shared" si="373"/>
        <v>-270697.02310725395</v>
      </c>
      <c r="R1689" t="str">
        <f t="shared" si="374"/>
        <v>Braking</v>
      </c>
      <c r="S1689">
        <f t="shared" si="375"/>
        <v>747722.6766117001</v>
      </c>
    </row>
    <row r="1690" spans="2:19" x14ac:dyDescent="0.3">
      <c r="B1690" s="23" t="s">
        <v>14</v>
      </c>
      <c r="C1690" s="23">
        <v>1682</v>
      </c>
      <c r="D1690" s="23">
        <v>205</v>
      </c>
      <c r="E1690" s="22">
        <v>125.6</v>
      </c>
      <c r="F1690" s="15">
        <f t="shared" si="376"/>
        <v>-1.3888888888890073E-2</v>
      </c>
      <c r="G1690" s="15">
        <f t="shared" si="364"/>
        <v>-5.000000000000427E-2</v>
      </c>
      <c r="H1690">
        <f t="shared" si="365"/>
        <v>5787.9795839999997</v>
      </c>
      <c r="I1690">
        <f t="shared" si="366"/>
        <v>-113714666.33754036</v>
      </c>
      <c r="J1690">
        <f t="shared" si="377"/>
        <v>125.6</v>
      </c>
      <c r="K1690">
        <f t="shared" si="367"/>
        <v>1583294.76</v>
      </c>
      <c r="L1690">
        <f t="shared" si="368"/>
        <v>10135668.799999999</v>
      </c>
      <c r="M1690" s="42">
        <f t="shared" si="369"/>
        <v>-101995.70277754035</v>
      </c>
      <c r="N1690">
        <f t="shared" si="370"/>
        <v>151.27020000000002</v>
      </c>
      <c r="O1690">
        <f t="shared" si="371"/>
        <v>5787.9795839999997</v>
      </c>
      <c r="P1690" s="43">
        <f t="shared" si="372"/>
        <v>5939.2497839999996</v>
      </c>
      <c r="Q1690" s="44">
        <f t="shared" si="373"/>
        <v>-67606.817085339091</v>
      </c>
      <c r="R1690" t="str">
        <f t="shared" si="374"/>
        <v>Braking</v>
      </c>
      <c r="S1690">
        <f t="shared" si="375"/>
        <v>745969.77287039987</v>
      </c>
    </row>
    <row r="1691" spans="2:19" x14ac:dyDescent="0.3">
      <c r="B1691" s="23" t="s">
        <v>14</v>
      </c>
      <c r="C1691" s="23">
        <v>1683</v>
      </c>
      <c r="D1691" s="23">
        <v>206</v>
      </c>
      <c r="E1691" s="22">
        <v>125.6</v>
      </c>
      <c r="F1691" s="15">
        <f t="shared" si="376"/>
        <v>2.7777777777778172E-2</v>
      </c>
      <c r="G1691" s="15">
        <f t="shared" si="364"/>
        <v>0.10000000000000142</v>
      </c>
      <c r="H1691">
        <f t="shared" si="365"/>
        <v>5787.9795839999997</v>
      </c>
      <c r="I1691">
        <f t="shared" si="366"/>
        <v>227699840.33201122</v>
      </c>
      <c r="J1691">
        <f t="shared" si="377"/>
        <v>125.6</v>
      </c>
      <c r="K1691">
        <f t="shared" si="367"/>
        <v>1583294.76</v>
      </c>
      <c r="L1691">
        <f t="shared" si="368"/>
        <v>10135668.799999999</v>
      </c>
      <c r="M1691" s="42">
        <f t="shared" si="369"/>
        <v>239418.80389201123</v>
      </c>
      <c r="N1691">
        <f t="shared" si="370"/>
        <v>151.27020000000002</v>
      </c>
      <c r="O1691">
        <f t="shared" si="371"/>
        <v>5787.9795839999997</v>
      </c>
      <c r="P1691" s="43">
        <f t="shared" si="372"/>
        <v>5939.2497839999996</v>
      </c>
      <c r="Q1691" s="44">
        <f t="shared" si="373"/>
        <v>135294.02277600192</v>
      </c>
      <c r="R1691" t="str">
        <f t="shared" si="374"/>
        <v>Accelerating</v>
      </c>
      <c r="S1691">
        <f t="shared" si="375"/>
        <v>745969.77287039987</v>
      </c>
    </row>
    <row r="1692" spans="2:19" x14ac:dyDescent="0.3">
      <c r="B1692" s="23" t="s">
        <v>14</v>
      </c>
      <c r="C1692" s="23">
        <v>1684</v>
      </c>
      <c r="D1692" s="23">
        <v>207</v>
      </c>
      <c r="E1692" s="22">
        <v>125.8</v>
      </c>
      <c r="F1692" s="15">
        <f t="shared" si="376"/>
        <v>8.3333333333334522E-2</v>
      </c>
      <c r="G1692" s="15">
        <f t="shared" si="364"/>
        <v>0.30000000000000426</v>
      </c>
      <c r="H1692">
        <f t="shared" si="365"/>
        <v>5806.4273160000002</v>
      </c>
      <c r="I1692">
        <f t="shared" si="366"/>
        <v>686091322.61011386</v>
      </c>
      <c r="J1692">
        <f t="shared" si="377"/>
        <v>125.8</v>
      </c>
      <c r="K1692">
        <f t="shared" si="367"/>
        <v>1585815.93</v>
      </c>
      <c r="L1692">
        <f t="shared" si="368"/>
        <v>10167973.699999999</v>
      </c>
      <c r="M1692" s="42">
        <f t="shared" si="369"/>
        <v>697845.1122401139</v>
      </c>
      <c r="N1692">
        <f t="shared" si="370"/>
        <v>151.27020000000002</v>
      </c>
      <c r="O1692">
        <f t="shared" si="371"/>
        <v>5806.4273160000002</v>
      </c>
      <c r="P1692" s="43">
        <f t="shared" si="372"/>
        <v>5957.6975160000002</v>
      </c>
      <c r="Q1692" s="44">
        <f t="shared" si="373"/>
        <v>407417.65000600583</v>
      </c>
      <c r="R1692" t="str">
        <f t="shared" si="374"/>
        <v>Accelerating</v>
      </c>
      <c r="S1692">
        <f t="shared" si="375"/>
        <v>749478.34751280001</v>
      </c>
    </row>
    <row r="1693" spans="2:19" x14ac:dyDescent="0.3">
      <c r="B1693" s="23" t="s">
        <v>14</v>
      </c>
      <c r="C1693" s="23">
        <v>1685</v>
      </c>
      <c r="D1693" s="23">
        <v>208</v>
      </c>
      <c r="E1693" s="22">
        <v>126.2</v>
      </c>
      <c r="F1693" s="15">
        <f t="shared" si="376"/>
        <v>0.11111111111111072</v>
      </c>
      <c r="G1693" s="15">
        <f t="shared" si="364"/>
        <v>0.39999999999999863</v>
      </c>
      <c r="H1693">
        <f t="shared" si="365"/>
        <v>5843.410836</v>
      </c>
      <c r="I1693">
        <f t="shared" si="366"/>
        <v>921708785.04678011</v>
      </c>
      <c r="J1693">
        <f t="shared" si="377"/>
        <v>126.2</v>
      </c>
      <c r="K1693">
        <f t="shared" si="367"/>
        <v>1590858.27</v>
      </c>
      <c r="L1693">
        <f t="shared" si="368"/>
        <v>10232737.700000001</v>
      </c>
      <c r="M1693" s="42">
        <f t="shared" si="369"/>
        <v>933532.38101678016</v>
      </c>
      <c r="N1693">
        <f t="shared" si="370"/>
        <v>151.27020000000002</v>
      </c>
      <c r="O1693">
        <f t="shared" si="371"/>
        <v>5843.410836</v>
      </c>
      <c r="P1693" s="43">
        <f t="shared" si="372"/>
        <v>5994.6810359999999</v>
      </c>
      <c r="Q1693" s="44">
        <f t="shared" si="373"/>
        <v>547008.18103666476</v>
      </c>
      <c r="R1693" t="str">
        <f t="shared" si="374"/>
        <v>Accelerating</v>
      </c>
      <c r="S1693">
        <f t="shared" si="375"/>
        <v>756528.7467432</v>
      </c>
    </row>
    <row r="1694" spans="2:19" x14ac:dyDescent="0.3">
      <c r="B1694" s="23" t="s">
        <v>14</v>
      </c>
      <c r="C1694" s="23">
        <v>1686</v>
      </c>
      <c r="D1694" s="23">
        <v>209</v>
      </c>
      <c r="E1694" s="22">
        <v>126.6</v>
      </c>
      <c r="F1694" s="15">
        <f t="shared" si="376"/>
        <v>0.11111111111111072</v>
      </c>
      <c r="G1694" s="15">
        <f t="shared" si="364"/>
        <v>0.39999999999999863</v>
      </c>
      <c r="H1694">
        <f t="shared" si="365"/>
        <v>5880.5117639999989</v>
      </c>
      <c r="I1694">
        <f t="shared" si="366"/>
        <v>928662178.79440463</v>
      </c>
      <c r="J1694">
        <f t="shared" si="377"/>
        <v>126.6</v>
      </c>
      <c r="K1694">
        <f t="shared" si="367"/>
        <v>1595900.6099999999</v>
      </c>
      <c r="L1694">
        <f t="shared" si="368"/>
        <v>10297707.299999999</v>
      </c>
      <c r="M1694" s="42">
        <f t="shared" si="369"/>
        <v>940555.78670440463</v>
      </c>
      <c r="N1694">
        <f t="shared" si="370"/>
        <v>151.27020000000002</v>
      </c>
      <c r="O1694">
        <f t="shared" si="371"/>
        <v>5880.5117639999989</v>
      </c>
      <c r="P1694" s="43">
        <f t="shared" si="372"/>
        <v>6031.7819639999989</v>
      </c>
      <c r="Q1694" s="44">
        <f t="shared" si="373"/>
        <v>550807.93522799795</v>
      </c>
      <c r="R1694" t="str">
        <f t="shared" si="374"/>
        <v>Accelerating</v>
      </c>
      <c r="S1694">
        <f t="shared" si="375"/>
        <v>763623.59664239979</v>
      </c>
    </row>
    <row r="1695" spans="2:19" x14ac:dyDescent="0.3">
      <c r="B1695" s="23" t="s">
        <v>14</v>
      </c>
      <c r="C1695" s="23">
        <v>1687</v>
      </c>
      <c r="D1695" s="23">
        <v>210</v>
      </c>
      <c r="E1695" s="22">
        <v>127</v>
      </c>
      <c r="F1695" s="15">
        <f t="shared" si="376"/>
        <v>0.11111111111111269</v>
      </c>
      <c r="G1695" s="15">
        <f t="shared" si="364"/>
        <v>0.40000000000000568</v>
      </c>
      <c r="H1695">
        <f t="shared" si="365"/>
        <v>5917.7300999999998</v>
      </c>
      <c r="I1695">
        <f t="shared" si="366"/>
        <v>935648689.72039652</v>
      </c>
      <c r="J1695">
        <f t="shared" si="377"/>
        <v>127</v>
      </c>
      <c r="K1695">
        <f t="shared" si="367"/>
        <v>1600942.95</v>
      </c>
      <c r="L1695">
        <f t="shared" si="368"/>
        <v>10362882.5</v>
      </c>
      <c r="M1695" s="42">
        <f t="shared" si="369"/>
        <v>947612.51517039654</v>
      </c>
      <c r="N1695">
        <f t="shared" si="370"/>
        <v>151.27020000000002</v>
      </c>
      <c r="O1695">
        <f t="shared" si="371"/>
        <v>5917.7300999999998</v>
      </c>
      <c r="P1695" s="43">
        <f t="shared" si="372"/>
        <v>6069.0002999999997</v>
      </c>
      <c r="Q1695" s="44">
        <f t="shared" si="373"/>
        <v>554622.81548334111</v>
      </c>
      <c r="R1695" t="str">
        <f t="shared" si="374"/>
        <v>Accelerating</v>
      </c>
      <c r="S1695">
        <f t="shared" si="375"/>
        <v>770763.03810000001</v>
      </c>
    </row>
    <row r="1696" spans="2:19" x14ac:dyDescent="0.3">
      <c r="B1696" s="23" t="s">
        <v>14</v>
      </c>
      <c r="C1696" s="23">
        <v>1688</v>
      </c>
      <c r="D1696" s="23">
        <v>211</v>
      </c>
      <c r="E1696" s="22">
        <v>127.4</v>
      </c>
      <c r="F1696" s="15">
        <f t="shared" si="376"/>
        <v>8.3333333333332538E-2</v>
      </c>
      <c r="G1696" s="15">
        <f t="shared" si="364"/>
        <v>0.29999999999999716</v>
      </c>
      <c r="H1696">
        <f t="shared" si="365"/>
        <v>5955.0658440000007</v>
      </c>
      <c r="I1696">
        <f t="shared" si="366"/>
        <v>707001297.17525733</v>
      </c>
      <c r="J1696">
        <f t="shared" si="377"/>
        <v>127.4</v>
      </c>
      <c r="K1696">
        <f t="shared" si="367"/>
        <v>1605985.29</v>
      </c>
      <c r="L1696">
        <f t="shared" si="368"/>
        <v>10428263.300000001</v>
      </c>
      <c r="M1696" s="42">
        <f t="shared" si="369"/>
        <v>719035.54576525721</v>
      </c>
      <c r="N1696">
        <f t="shared" si="370"/>
        <v>151.27020000000002</v>
      </c>
      <c r="O1696">
        <f t="shared" si="371"/>
        <v>5955.0658440000007</v>
      </c>
      <c r="P1696" s="43">
        <f t="shared" si="372"/>
        <v>6106.3360440000006</v>
      </c>
      <c r="Q1696" s="44">
        <f t="shared" si="373"/>
        <v>418839.63102799607</v>
      </c>
      <c r="R1696" t="str">
        <f t="shared" si="374"/>
        <v>Accelerating</v>
      </c>
      <c r="S1696">
        <f t="shared" si="375"/>
        <v>777947.2120056001</v>
      </c>
    </row>
    <row r="1697" spans="2:19" x14ac:dyDescent="0.3">
      <c r="B1697" s="23" t="s">
        <v>14</v>
      </c>
      <c r="C1697" s="23">
        <v>1689</v>
      </c>
      <c r="D1697" s="23">
        <v>212</v>
      </c>
      <c r="E1697" s="22">
        <v>127.6</v>
      </c>
      <c r="F1697" s="15">
        <f t="shared" si="376"/>
        <v>5.5555555555554373E-2</v>
      </c>
      <c r="G1697" s="15">
        <f t="shared" si="364"/>
        <v>0.19999999999999576</v>
      </c>
      <c r="H1697">
        <f t="shared" si="365"/>
        <v>5973.777744</v>
      </c>
      <c r="I1697">
        <f t="shared" si="366"/>
        <v>473375589.43447393</v>
      </c>
      <c r="J1697">
        <f t="shared" si="377"/>
        <v>127.6</v>
      </c>
      <c r="K1697">
        <f t="shared" si="367"/>
        <v>1608506.46</v>
      </c>
      <c r="L1697">
        <f t="shared" si="368"/>
        <v>10461030.799999999</v>
      </c>
      <c r="M1697" s="42">
        <f t="shared" si="369"/>
        <v>485445.1266944739</v>
      </c>
      <c r="N1697">
        <f t="shared" si="370"/>
        <v>151.27020000000002</v>
      </c>
      <c r="O1697">
        <f t="shared" si="371"/>
        <v>5973.7777439999991</v>
      </c>
      <c r="P1697" s="43">
        <f t="shared" si="372"/>
        <v>6125.047943999999</v>
      </c>
      <c r="Q1697" s="44">
        <f t="shared" si="373"/>
        <v>280269.73915599403</v>
      </c>
      <c r="R1697" t="str">
        <f t="shared" si="374"/>
        <v>Accelerating</v>
      </c>
      <c r="S1697">
        <f t="shared" si="375"/>
        <v>781556.11765439983</v>
      </c>
    </row>
    <row r="1698" spans="2:19" x14ac:dyDescent="0.3">
      <c r="B1698" s="23" t="s">
        <v>14</v>
      </c>
      <c r="C1698" s="23">
        <v>1690</v>
      </c>
      <c r="D1698" s="23">
        <v>213</v>
      </c>
      <c r="E1698" s="22">
        <v>127.8</v>
      </c>
      <c r="F1698" s="15">
        <f t="shared" si="376"/>
        <v>4.1666666666668246E-2</v>
      </c>
      <c r="G1698" s="15">
        <f t="shared" si="364"/>
        <v>0.15000000000000568</v>
      </c>
      <c r="H1698">
        <f t="shared" si="365"/>
        <v>5992.5189959999998</v>
      </c>
      <c r="I1698">
        <f t="shared" si="366"/>
        <v>356567364.67658854</v>
      </c>
      <c r="J1698">
        <f t="shared" si="377"/>
        <v>127.8</v>
      </c>
      <c r="K1698">
        <f t="shared" si="367"/>
        <v>1611027.6300000001</v>
      </c>
      <c r="L1698">
        <f t="shared" si="368"/>
        <v>10493849.699999999</v>
      </c>
      <c r="M1698" s="42">
        <f t="shared" si="369"/>
        <v>368672.24200658849</v>
      </c>
      <c r="N1698">
        <f t="shared" si="370"/>
        <v>151.27020000000002</v>
      </c>
      <c r="O1698">
        <f t="shared" si="371"/>
        <v>5992.5189959999998</v>
      </c>
      <c r="P1698" s="43">
        <f t="shared" si="372"/>
        <v>6143.7891959999997</v>
      </c>
      <c r="Q1698" s="44">
        <f t="shared" si="373"/>
        <v>210986.60631750801</v>
      </c>
      <c r="R1698" t="str">
        <f t="shared" si="374"/>
        <v>Accelerating</v>
      </c>
      <c r="S1698">
        <f t="shared" si="375"/>
        <v>785176.25924879999</v>
      </c>
    </row>
    <row r="1699" spans="2:19" x14ac:dyDescent="0.3">
      <c r="B1699" s="23" t="s">
        <v>14</v>
      </c>
      <c r="C1699" s="23">
        <v>1691</v>
      </c>
      <c r="D1699" s="23">
        <v>214</v>
      </c>
      <c r="E1699" s="22">
        <v>127.9</v>
      </c>
      <c r="F1699" s="15">
        <f t="shared" si="376"/>
        <v>2.7777777777778172E-2</v>
      </c>
      <c r="G1699" s="15">
        <f t="shared" si="364"/>
        <v>0.10000000000000142</v>
      </c>
      <c r="H1699">
        <f t="shared" si="365"/>
        <v>6001.9006290000007</v>
      </c>
      <c r="I1699">
        <f t="shared" si="366"/>
        <v>238365566.84046936</v>
      </c>
      <c r="J1699">
        <f t="shared" si="377"/>
        <v>127.9</v>
      </c>
      <c r="K1699">
        <f t="shared" si="367"/>
        <v>1612288.2150000001</v>
      </c>
      <c r="L1699">
        <f t="shared" si="368"/>
        <v>10510278.425000001</v>
      </c>
      <c r="M1699" s="42">
        <f t="shared" si="369"/>
        <v>250488.13348046938</v>
      </c>
      <c r="N1699">
        <f t="shared" si="370"/>
        <v>151.27020000000002</v>
      </c>
      <c r="O1699">
        <f t="shared" si="371"/>
        <v>6001.9006290000007</v>
      </c>
      <c r="P1699" s="43">
        <f t="shared" si="372"/>
        <v>6153.1708290000006</v>
      </c>
      <c r="Q1699" s="44">
        <f t="shared" si="373"/>
        <v>140961.30505054368</v>
      </c>
      <c r="R1699" t="str">
        <f t="shared" si="374"/>
        <v>Accelerating</v>
      </c>
      <c r="S1699">
        <f t="shared" si="375"/>
        <v>786990.5490291001</v>
      </c>
    </row>
    <row r="1700" spans="2:19" x14ac:dyDescent="0.3">
      <c r="B1700" s="23" t="s">
        <v>14</v>
      </c>
      <c r="C1700" s="23">
        <v>1692</v>
      </c>
      <c r="D1700" s="23">
        <v>215</v>
      </c>
      <c r="E1700" s="22">
        <v>128</v>
      </c>
      <c r="F1700" s="15">
        <f t="shared" si="376"/>
        <v>2.7777777777776198E-2</v>
      </c>
      <c r="G1700" s="15">
        <f t="shared" si="364"/>
        <v>9.9999999999994316E-2</v>
      </c>
      <c r="H1700">
        <f t="shared" si="365"/>
        <v>6011.2896000000001</v>
      </c>
      <c r="I1700">
        <f t="shared" si="366"/>
        <v>239020897.0751864</v>
      </c>
      <c r="J1700">
        <f t="shared" si="377"/>
        <v>128</v>
      </c>
      <c r="K1700">
        <f t="shared" si="367"/>
        <v>1613548.8</v>
      </c>
      <c r="L1700">
        <f t="shared" si="368"/>
        <v>10526720</v>
      </c>
      <c r="M1700" s="42">
        <f t="shared" si="369"/>
        <v>251161.16587518642</v>
      </c>
      <c r="N1700">
        <f t="shared" si="370"/>
        <v>151.27020000000002</v>
      </c>
      <c r="O1700">
        <f t="shared" si="371"/>
        <v>6011.2896000000001</v>
      </c>
      <c r="P1700" s="43">
        <f t="shared" si="372"/>
        <v>6162.5598</v>
      </c>
      <c r="Q1700" s="44">
        <f t="shared" si="373"/>
        <v>141265.30559999196</v>
      </c>
      <c r="R1700" t="str">
        <f t="shared" si="374"/>
        <v>Accelerating</v>
      </c>
      <c r="S1700">
        <f t="shared" si="375"/>
        <v>788807.6544</v>
      </c>
    </row>
    <row r="1701" spans="2:19" x14ac:dyDescent="0.3">
      <c r="B1701" s="23" t="s">
        <v>14</v>
      </c>
      <c r="C1701" s="23">
        <v>1693</v>
      </c>
      <c r="D1701" s="23">
        <v>216</v>
      </c>
      <c r="E1701" s="22">
        <v>128.1</v>
      </c>
      <c r="F1701" s="15">
        <f t="shared" si="376"/>
        <v>2.7777777777776198E-2</v>
      </c>
      <c r="G1701" s="15">
        <f t="shared" si="364"/>
        <v>9.9999999999994316E-2</v>
      </c>
      <c r="H1701">
        <f t="shared" si="365"/>
        <v>6020.6859089999989</v>
      </c>
      <c r="I1701">
        <f t="shared" si="366"/>
        <v>239677568.97200498</v>
      </c>
      <c r="J1701">
        <f t="shared" si="377"/>
        <v>128.1</v>
      </c>
      <c r="K1701">
        <f t="shared" si="367"/>
        <v>1614809.385</v>
      </c>
      <c r="L1701">
        <f t="shared" si="368"/>
        <v>10543174.424999999</v>
      </c>
      <c r="M1701" s="42">
        <f t="shared" si="369"/>
        <v>251835.55278200499</v>
      </c>
      <c r="N1701">
        <f t="shared" si="370"/>
        <v>151.27020000000002</v>
      </c>
      <c r="O1701">
        <f t="shared" si="371"/>
        <v>6020.6859089999989</v>
      </c>
      <c r="P1701" s="43">
        <f t="shared" si="372"/>
        <v>6171.9561089999988</v>
      </c>
      <c r="Q1701" s="44">
        <f t="shared" si="373"/>
        <v>141569.73949911693</v>
      </c>
      <c r="R1701" t="str">
        <f t="shared" si="374"/>
        <v>Accelerating</v>
      </c>
      <c r="S1701">
        <f t="shared" si="375"/>
        <v>790627.57756289979</v>
      </c>
    </row>
    <row r="1702" spans="2:19" x14ac:dyDescent="0.3">
      <c r="B1702" s="23" t="s">
        <v>14</v>
      </c>
      <c r="C1702" s="23">
        <v>1694</v>
      </c>
      <c r="D1702" s="23">
        <v>217</v>
      </c>
      <c r="E1702" s="22">
        <v>128.19999999999999</v>
      </c>
      <c r="F1702" s="15">
        <f t="shared" si="376"/>
        <v>2.7777777777780146E-2</v>
      </c>
      <c r="G1702" s="15">
        <f t="shared" si="364"/>
        <v>0.10000000000000854</v>
      </c>
      <c r="H1702">
        <f t="shared" si="365"/>
        <v>6030.0895559999999</v>
      </c>
      <c r="I1702">
        <f t="shared" si="366"/>
        <v>240335584.34893182</v>
      </c>
      <c r="J1702">
        <f t="shared" si="377"/>
        <v>128.19999999999999</v>
      </c>
      <c r="K1702">
        <f t="shared" si="367"/>
        <v>1616069.97</v>
      </c>
      <c r="L1702">
        <f t="shared" si="368"/>
        <v>10559641.699999999</v>
      </c>
      <c r="M1702" s="42">
        <f t="shared" si="369"/>
        <v>252511.29601893181</v>
      </c>
      <c r="N1702">
        <f t="shared" si="370"/>
        <v>151.27020000000002</v>
      </c>
      <c r="O1702">
        <f t="shared" si="371"/>
        <v>6030.089555999999</v>
      </c>
      <c r="P1702" s="43">
        <f t="shared" si="372"/>
        <v>6181.3597559999989</v>
      </c>
      <c r="Q1702" s="44">
        <f t="shared" si="373"/>
        <v>141874.60705367877</v>
      </c>
      <c r="R1702" t="str">
        <f t="shared" si="374"/>
        <v>Accelerating</v>
      </c>
      <c r="S1702">
        <f t="shared" si="375"/>
        <v>792450.32071919984</v>
      </c>
    </row>
    <row r="1703" spans="2:19" x14ac:dyDescent="0.3">
      <c r="B1703" s="23" t="s">
        <v>14</v>
      </c>
      <c r="C1703" s="23">
        <v>1695</v>
      </c>
      <c r="D1703" s="23">
        <v>218</v>
      </c>
      <c r="E1703" s="22">
        <v>128.30000000000001</v>
      </c>
      <c r="F1703" s="15">
        <f t="shared" si="376"/>
        <v>2.7777777777780146E-2</v>
      </c>
      <c r="G1703" s="15">
        <f t="shared" si="364"/>
        <v>0.10000000000000854</v>
      </c>
      <c r="H1703">
        <f t="shared" si="365"/>
        <v>6039.5005410000012</v>
      </c>
      <c r="I1703">
        <f t="shared" si="366"/>
        <v>240994945.02511123</v>
      </c>
      <c r="J1703">
        <f t="shared" si="377"/>
        <v>128.30000000000001</v>
      </c>
      <c r="K1703">
        <f t="shared" si="367"/>
        <v>1617330.5550000002</v>
      </c>
      <c r="L1703">
        <f t="shared" si="368"/>
        <v>10576121.825000001</v>
      </c>
      <c r="M1703" s="42">
        <f t="shared" si="369"/>
        <v>253188.39740511123</v>
      </c>
      <c r="N1703">
        <f t="shared" si="370"/>
        <v>151.27020000000002</v>
      </c>
      <c r="O1703">
        <f t="shared" si="371"/>
        <v>6039.5005410000012</v>
      </c>
      <c r="P1703" s="43">
        <f t="shared" si="372"/>
        <v>6190.7707410000012</v>
      </c>
      <c r="Q1703" s="44">
        <f t="shared" si="373"/>
        <v>142179.90856938716</v>
      </c>
      <c r="R1703" t="str">
        <f t="shared" si="374"/>
        <v>Accelerating</v>
      </c>
      <c r="S1703">
        <f t="shared" si="375"/>
        <v>794275.88607030024</v>
      </c>
    </row>
    <row r="1704" spans="2:19" x14ac:dyDescent="0.3">
      <c r="B1704" s="23" t="s">
        <v>14</v>
      </c>
      <c r="C1704" s="23">
        <v>1696</v>
      </c>
      <c r="D1704" s="23">
        <v>219</v>
      </c>
      <c r="E1704" s="22">
        <v>128.4</v>
      </c>
      <c r="F1704" s="15">
        <f t="shared" si="376"/>
        <v>2.7777777777776198E-2</v>
      </c>
      <c r="G1704" s="15">
        <f t="shared" si="364"/>
        <v>9.9999999999994316E-2</v>
      </c>
      <c r="H1704">
        <f t="shared" si="365"/>
        <v>6048.9188640000002</v>
      </c>
      <c r="I1704">
        <f t="shared" si="366"/>
        <v>241655652.82097825</v>
      </c>
      <c r="J1704">
        <f t="shared" si="377"/>
        <v>128.4</v>
      </c>
      <c r="K1704">
        <f t="shared" si="367"/>
        <v>1618591.1400000001</v>
      </c>
      <c r="L1704">
        <f t="shared" si="368"/>
        <v>10592614.800000001</v>
      </c>
      <c r="M1704" s="42">
        <f t="shared" si="369"/>
        <v>253866.85876097824</v>
      </c>
      <c r="N1704">
        <f t="shared" si="370"/>
        <v>151.27020000000002</v>
      </c>
      <c r="O1704">
        <f t="shared" si="371"/>
        <v>6048.9188640000002</v>
      </c>
      <c r="P1704" s="43">
        <f t="shared" si="372"/>
        <v>6200.1890640000001</v>
      </c>
      <c r="Q1704" s="44">
        <f t="shared" si="373"/>
        <v>142485.64435199188</v>
      </c>
      <c r="R1704" t="str">
        <f t="shared" si="374"/>
        <v>Accelerating</v>
      </c>
      <c r="S1704">
        <f t="shared" si="375"/>
        <v>796104.27581760008</v>
      </c>
    </row>
    <row r="1705" spans="2:19" x14ac:dyDescent="0.3">
      <c r="B1705" s="23" t="s">
        <v>14</v>
      </c>
      <c r="C1705" s="23">
        <v>1697</v>
      </c>
      <c r="D1705" s="23">
        <v>220</v>
      </c>
      <c r="E1705" s="22">
        <v>128.5</v>
      </c>
      <c r="F1705" s="15">
        <f t="shared" si="376"/>
        <v>2.7777777777776198E-2</v>
      </c>
      <c r="G1705" s="15">
        <f t="shared" si="364"/>
        <v>9.9999999999994316E-2</v>
      </c>
      <c r="H1705">
        <f t="shared" si="365"/>
        <v>6058.3445250000004</v>
      </c>
      <c r="I1705">
        <f t="shared" si="366"/>
        <v>242317709.5582602</v>
      </c>
      <c r="J1705">
        <f t="shared" si="377"/>
        <v>128.5</v>
      </c>
      <c r="K1705">
        <f t="shared" si="367"/>
        <v>1619851.7250000001</v>
      </c>
      <c r="L1705">
        <f t="shared" si="368"/>
        <v>10609120.625</v>
      </c>
      <c r="M1705" s="42">
        <f t="shared" si="369"/>
        <v>254546.68190826019</v>
      </c>
      <c r="N1705">
        <f t="shared" si="370"/>
        <v>151.27020000000002</v>
      </c>
      <c r="O1705">
        <f t="shared" si="371"/>
        <v>6058.3445250000004</v>
      </c>
      <c r="P1705" s="43">
        <f t="shared" si="372"/>
        <v>6209.6147250000004</v>
      </c>
      <c r="Q1705" s="44">
        <f t="shared" si="373"/>
        <v>142791.81470728357</v>
      </c>
      <c r="R1705" t="str">
        <f t="shared" si="374"/>
        <v>Accelerating</v>
      </c>
      <c r="S1705">
        <f t="shared" si="375"/>
        <v>797935.49216250004</v>
      </c>
    </row>
    <row r="1706" spans="2:19" x14ac:dyDescent="0.3">
      <c r="B1706" s="23" t="s">
        <v>14</v>
      </c>
      <c r="C1706" s="23">
        <v>1698</v>
      </c>
      <c r="D1706" s="23">
        <v>221</v>
      </c>
      <c r="E1706" s="22">
        <v>128.6</v>
      </c>
      <c r="F1706" s="15">
        <f t="shared" si="376"/>
        <v>1.3888888888888099E-2</v>
      </c>
      <c r="G1706" s="15">
        <f t="shared" si="364"/>
        <v>4.9999999999997158E-2</v>
      </c>
      <c r="H1706">
        <f t="shared" si="365"/>
        <v>6067.7775240000001</v>
      </c>
      <c r="I1706">
        <f t="shared" si="366"/>
        <v>121490558.52990209</v>
      </c>
      <c r="J1706">
        <f t="shared" si="377"/>
        <v>128.6</v>
      </c>
      <c r="K1706">
        <f t="shared" si="367"/>
        <v>1621112.31</v>
      </c>
      <c r="L1706">
        <f t="shared" si="368"/>
        <v>10625639.299999999</v>
      </c>
      <c r="M1706" s="42">
        <f t="shared" si="369"/>
        <v>133737.31013990208</v>
      </c>
      <c r="N1706">
        <f t="shared" si="370"/>
        <v>151.27020000000002</v>
      </c>
      <c r="O1706">
        <f t="shared" si="371"/>
        <v>6067.7775240000001</v>
      </c>
      <c r="P1706" s="43">
        <f t="shared" si="372"/>
        <v>6219.047724</v>
      </c>
      <c r="Q1706" s="44">
        <f t="shared" si="373"/>
        <v>71549.209970495926</v>
      </c>
      <c r="R1706" t="str">
        <f t="shared" si="374"/>
        <v>Accelerating</v>
      </c>
      <c r="S1706">
        <f t="shared" si="375"/>
        <v>799769.53730640002</v>
      </c>
    </row>
    <row r="1707" spans="2:19" x14ac:dyDescent="0.3">
      <c r="B1707" s="23" t="s">
        <v>14</v>
      </c>
      <c r="C1707" s="23">
        <v>1699</v>
      </c>
      <c r="D1707" s="23">
        <v>222</v>
      </c>
      <c r="E1707" s="22">
        <v>128.6</v>
      </c>
      <c r="F1707" s="15">
        <f t="shared" si="376"/>
        <v>-1.3888888888888099E-2</v>
      </c>
      <c r="G1707" s="15">
        <f t="shared" si="364"/>
        <v>-4.9999999999997158E-2</v>
      </c>
      <c r="H1707">
        <f t="shared" si="365"/>
        <v>6067.7775240000001</v>
      </c>
      <c r="I1707">
        <f t="shared" si="366"/>
        <v>-121633699.08718701</v>
      </c>
      <c r="J1707">
        <f t="shared" si="377"/>
        <v>128.6</v>
      </c>
      <c r="K1707">
        <f t="shared" si="367"/>
        <v>1621112.31</v>
      </c>
      <c r="L1707">
        <f t="shared" si="368"/>
        <v>10625639.299999999</v>
      </c>
      <c r="M1707" s="42">
        <f t="shared" si="369"/>
        <v>-109386.947477187</v>
      </c>
      <c r="N1707">
        <f t="shared" si="370"/>
        <v>151.27020000000002</v>
      </c>
      <c r="O1707">
        <f t="shared" si="371"/>
        <v>6067.7775240000001</v>
      </c>
      <c r="P1707" s="43">
        <f t="shared" si="372"/>
        <v>6219.047724</v>
      </c>
      <c r="Q1707" s="44">
        <f t="shared" si="373"/>
        <v>-71591.347314412604</v>
      </c>
      <c r="R1707" t="str">
        <f t="shared" si="374"/>
        <v>Braking</v>
      </c>
      <c r="S1707">
        <f t="shared" si="375"/>
        <v>799769.53730640002</v>
      </c>
    </row>
    <row r="1708" spans="2:19" x14ac:dyDescent="0.3">
      <c r="B1708" s="23" t="s">
        <v>14</v>
      </c>
      <c r="C1708" s="23">
        <v>1700</v>
      </c>
      <c r="D1708" s="23">
        <v>223</v>
      </c>
      <c r="E1708" s="22">
        <v>128.5</v>
      </c>
      <c r="F1708" s="15">
        <f t="shared" si="376"/>
        <v>-4.1666666666664298E-2</v>
      </c>
      <c r="G1708" s="15">
        <f t="shared" si="364"/>
        <v>-0.1499999999999915</v>
      </c>
      <c r="H1708">
        <f t="shared" si="365"/>
        <v>6058.3445250000004</v>
      </c>
      <c r="I1708">
        <f t="shared" si="366"/>
        <v>-364762826.60935426</v>
      </c>
      <c r="J1708">
        <f t="shared" si="377"/>
        <v>128.5</v>
      </c>
      <c r="K1708">
        <f t="shared" si="367"/>
        <v>1619851.7250000001</v>
      </c>
      <c r="L1708">
        <f t="shared" si="368"/>
        <v>10609120.625</v>
      </c>
      <c r="M1708" s="42">
        <f t="shared" si="369"/>
        <v>-352533.85425935424</v>
      </c>
      <c r="N1708">
        <f t="shared" si="370"/>
        <v>151.27020000000002</v>
      </c>
      <c r="O1708">
        <f t="shared" si="371"/>
        <v>6058.3445250000004</v>
      </c>
      <c r="P1708" s="43">
        <f t="shared" si="372"/>
        <v>6209.6147250000004</v>
      </c>
      <c r="Q1708" s="44">
        <f t="shared" si="373"/>
        <v>-214566.3685937378</v>
      </c>
      <c r="R1708" t="str">
        <f t="shared" si="374"/>
        <v>Braking</v>
      </c>
      <c r="S1708">
        <f t="shared" si="375"/>
        <v>797935.49216250004</v>
      </c>
    </row>
    <row r="1709" spans="2:19" x14ac:dyDescent="0.3">
      <c r="B1709" s="23" t="s">
        <v>14</v>
      </c>
      <c r="C1709" s="23">
        <v>1701</v>
      </c>
      <c r="D1709" s="23">
        <v>224</v>
      </c>
      <c r="E1709" s="22">
        <v>128.30000000000001</v>
      </c>
      <c r="F1709" s="15">
        <f t="shared" si="376"/>
        <v>-5.5555555555556344E-2</v>
      </c>
      <c r="G1709" s="15">
        <f t="shared" si="364"/>
        <v>-0.20000000000000284</v>
      </c>
      <c r="H1709">
        <f t="shared" si="365"/>
        <v>6039.5005410000012</v>
      </c>
      <c r="I1709">
        <f t="shared" si="366"/>
        <v>-485408247.35639423</v>
      </c>
      <c r="J1709">
        <f t="shared" si="377"/>
        <v>128.30000000000001</v>
      </c>
      <c r="K1709">
        <f t="shared" si="367"/>
        <v>1617330.5550000002</v>
      </c>
      <c r="L1709">
        <f t="shared" si="368"/>
        <v>10576121.825000001</v>
      </c>
      <c r="M1709" s="42">
        <f t="shared" si="369"/>
        <v>-473214.79497639422</v>
      </c>
      <c r="N1709">
        <f t="shared" si="370"/>
        <v>151.27020000000002</v>
      </c>
      <c r="O1709">
        <f t="shared" si="371"/>
        <v>6039.5005410000012</v>
      </c>
      <c r="P1709" s="43">
        <f t="shared" si="372"/>
        <v>6190.7707410000012</v>
      </c>
      <c r="Q1709" s="44">
        <f t="shared" si="373"/>
        <v>-285366.40056225413</v>
      </c>
      <c r="R1709" t="str">
        <f t="shared" si="374"/>
        <v>Braking</v>
      </c>
      <c r="S1709">
        <f t="shared" si="375"/>
        <v>794275.88607030024</v>
      </c>
    </row>
    <row r="1710" spans="2:19" x14ac:dyDescent="0.3">
      <c r="B1710" s="23" t="s">
        <v>14</v>
      </c>
      <c r="C1710" s="23">
        <v>1702</v>
      </c>
      <c r="D1710" s="23">
        <v>225</v>
      </c>
      <c r="E1710" s="22">
        <v>128.1</v>
      </c>
      <c r="F1710" s="15">
        <f t="shared" si="376"/>
        <v>-5.5555555555556344E-2</v>
      </c>
      <c r="G1710" s="15">
        <f t="shared" si="364"/>
        <v>-0.20000000000000284</v>
      </c>
      <c r="H1710">
        <f t="shared" si="365"/>
        <v>6020.6859089999989</v>
      </c>
      <c r="I1710">
        <f t="shared" si="366"/>
        <v>-484465195.10930777</v>
      </c>
      <c r="J1710">
        <f t="shared" si="377"/>
        <v>128.1</v>
      </c>
      <c r="K1710">
        <f t="shared" si="367"/>
        <v>1614809.385</v>
      </c>
      <c r="L1710">
        <f t="shared" si="368"/>
        <v>10543174.424999999</v>
      </c>
      <c r="M1710" s="42">
        <f t="shared" si="369"/>
        <v>-472307.21129930776</v>
      </c>
      <c r="N1710">
        <f t="shared" si="370"/>
        <v>151.27020000000002</v>
      </c>
      <c r="O1710">
        <f t="shared" si="371"/>
        <v>6020.6859089999989</v>
      </c>
      <c r="P1710" s="43">
        <f t="shared" si="372"/>
        <v>6171.9561089999988</v>
      </c>
      <c r="Q1710" s="44">
        <f t="shared" si="373"/>
        <v>-284644.65047550399</v>
      </c>
      <c r="R1710" t="str">
        <f t="shared" si="374"/>
        <v>Braking</v>
      </c>
      <c r="S1710">
        <f t="shared" si="375"/>
        <v>790627.57756289979</v>
      </c>
    </row>
    <row r="1711" spans="2:19" x14ac:dyDescent="0.3">
      <c r="B1711" s="23" t="s">
        <v>14</v>
      </c>
      <c r="C1711" s="23">
        <v>1703</v>
      </c>
      <c r="D1711" s="23">
        <v>226</v>
      </c>
      <c r="E1711" s="22">
        <v>127.9</v>
      </c>
      <c r="F1711" s="15">
        <f t="shared" si="376"/>
        <v>-6.9444444444444448E-2</v>
      </c>
      <c r="G1711" s="15">
        <f t="shared" si="364"/>
        <v>-0.25000000000000006</v>
      </c>
      <c r="H1711">
        <f t="shared" si="365"/>
        <v>6001.9006290000007</v>
      </c>
      <c r="I1711">
        <f t="shared" si="366"/>
        <v>-604401604.90734243</v>
      </c>
      <c r="J1711">
        <f t="shared" si="377"/>
        <v>127.9</v>
      </c>
      <c r="K1711">
        <f t="shared" si="367"/>
        <v>1612288.2150000001</v>
      </c>
      <c r="L1711">
        <f t="shared" si="368"/>
        <v>10510278.425000001</v>
      </c>
      <c r="M1711" s="42">
        <f t="shared" si="369"/>
        <v>-592279.03826734249</v>
      </c>
      <c r="N1711">
        <f t="shared" si="370"/>
        <v>151.27020000000002</v>
      </c>
      <c r="O1711">
        <f t="shared" si="371"/>
        <v>6001.9006290000007</v>
      </c>
      <c r="P1711" s="43">
        <f t="shared" si="372"/>
        <v>6153.1708290000006</v>
      </c>
      <c r="Q1711" s="44">
        <f t="shared" si="373"/>
        <v>-354904.05455510417</v>
      </c>
      <c r="R1711" t="str">
        <f t="shared" si="374"/>
        <v>Braking</v>
      </c>
      <c r="S1711">
        <f t="shared" si="375"/>
        <v>786990.5490291001</v>
      </c>
    </row>
    <row r="1712" spans="2:19" x14ac:dyDescent="0.3">
      <c r="B1712" s="23" t="s">
        <v>14</v>
      </c>
      <c r="C1712" s="23">
        <v>1704</v>
      </c>
      <c r="D1712" s="23">
        <v>227</v>
      </c>
      <c r="E1712" s="22">
        <v>127.6</v>
      </c>
      <c r="F1712" s="15">
        <f t="shared" si="376"/>
        <v>-6.9444444444444448E-2</v>
      </c>
      <c r="G1712" s="15">
        <f t="shared" si="364"/>
        <v>-0.25000000000000006</v>
      </c>
      <c r="H1712">
        <f t="shared" si="365"/>
        <v>5973.777744</v>
      </c>
      <c r="I1712">
        <f t="shared" si="366"/>
        <v>-602276272.15007997</v>
      </c>
      <c r="J1712">
        <f t="shared" si="377"/>
        <v>127.6</v>
      </c>
      <c r="K1712">
        <f t="shared" si="367"/>
        <v>1608506.46</v>
      </c>
      <c r="L1712">
        <f t="shared" si="368"/>
        <v>10461030.799999999</v>
      </c>
      <c r="M1712" s="42">
        <f t="shared" si="369"/>
        <v>-590206.73489007994</v>
      </c>
      <c r="N1712">
        <f t="shared" si="370"/>
        <v>151.27020000000002</v>
      </c>
      <c r="O1712">
        <f t="shared" si="371"/>
        <v>5973.7777439999991</v>
      </c>
      <c r="P1712" s="43">
        <f t="shared" si="372"/>
        <v>6125.047943999999</v>
      </c>
      <c r="Q1712" s="44">
        <f t="shared" si="373"/>
        <v>-353448.51652</v>
      </c>
      <c r="R1712" t="str">
        <f t="shared" si="374"/>
        <v>Braking</v>
      </c>
      <c r="S1712">
        <f t="shared" si="375"/>
        <v>781556.11765439983</v>
      </c>
    </row>
    <row r="1713" spans="2:19" x14ac:dyDescent="0.3">
      <c r="B1713" s="23" t="s">
        <v>14</v>
      </c>
      <c r="C1713" s="23">
        <v>1705</v>
      </c>
      <c r="D1713" s="23">
        <v>228</v>
      </c>
      <c r="E1713" s="22">
        <v>127.4</v>
      </c>
      <c r="F1713" s="15">
        <f t="shared" si="376"/>
        <v>-5.5555555555554373E-2</v>
      </c>
      <c r="G1713" s="15">
        <f t="shared" si="364"/>
        <v>-0.19999999999999576</v>
      </c>
      <c r="H1713">
        <f t="shared" si="365"/>
        <v>5955.0658440000007</v>
      </c>
      <c r="I1713">
        <f t="shared" si="366"/>
        <v>-480875702.36538148</v>
      </c>
      <c r="J1713">
        <f t="shared" si="377"/>
        <v>127.4</v>
      </c>
      <c r="K1713">
        <f t="shared" si="367"/>
        <v>1605985.29</v>
      </c>
      <c r="L1713">
        <f t="shared" si="368"/>
        <v>10428263.300000001</v>
      </c>
      <c r="M1713" s="42">
        <f t="shared" si="369"/>
        <v>-468841.45377538144</v>
      </c>
      <c r="N1713">
        <f t="shared" si="370"/>
        <v>151.27020000000002</v>
      </c>
      <c r="O1713">
        <f t="shared" si="371"/>
        <v>5955.0658440000007</v>
      </c>
      <c r="P1713" s="43">
        <f t="shared" si="372"/>
        <v>6106.3360440000006</v>
      </c>
      <c r="Q1713" s="44">
        <f t="shared" si="373"/>
        <v>-282038.53511166072</v>
      </c>
      <c r="R1713" t="str">
        <f t="shared" si="374"/>
        <v>Braking</v>
      </c>
      <c r="S1713">
        <f t="shared" si="375"/>
        <v>777947.2120056001</v>
      </c>
    </row>
    <row r="1714" spans="2:19" x14ac:dyDescent="0.3">
      <c r="B1714" s="23" t="s">
        <v>14</v>
      </c>
      <c r="C1714" s="23">
        <v>1706</v>
      </c>
      <c r="D1714" s="23">
        <v>229</v>
      </c>
      <c r="E1714" s="22">
        <v>127.2</v>
      </c>
      <c r="F1714" s="15">
        <f t="shared" si="376"/>
        <v>-5.5555555555556344E-2</v>
      </c>
      <c r="G1714" s="15">
        <f t="shared" si="364"/>
        <v>-0.20000000000000284</v>
      </c>
      <c r="H1714">
        <f t="shared" si="365"/>
        <v>5936.3832960000009</v>
      </c>
      <c r="I1714">
        <f t="shared" si="366"/>
        <v>-479929545.95770288</v>
      </c>
      <c r="J1714">
        <f t="shared" si="377"/>
        <v>127.2</v>
      </c>
      <c r="K1714">
        <f t="shared" si="367"/>
        <v>1603464.12</v>
      </c>
      <c r="L1714">
        <f t="shared" si="368"/>
        <v>10395547.199999999</v>
      </c>
      <c r="M1714" s="42">
        <f t="shared" si="369"/>
        <v>-467930.53463770286</v>
      </c>
      <c r="N1714">
        <f t="shared" si="370"/>
        <v>151.27020000000002</v>
      </c>
      <c r="O1714">
        <f t="shared" si="371"/>
        <v>5936.383296</v>
      </c>
      <c r="P1714" s="43">
        <f t="shared" si="372"/>
        <v>6087.6534959999999</v>
      </c>
      <c r="Q1714" s="44">
        <f t="shared" si="373"/>
        <v>-281318.60841600405</v>
      </c>
      <c r="R1714" t="str">
        <f t="shared" si="374"/>
        <v>Braking</v>
      </c>
      <c r="S1714">
        <f t="shared" si="375"/>
        <v>774349.5246912</v>
      </c>
    </row>
    <row r="1715" spans="2:19" x14ac:dyDescent="0.3">
      <c r="B1715" s="23" t="s">
        <v>14</v>
      </c>
      <c r="C1715" s="23">
        <v>1707</v>
      </c>
      <c r="D1715" s="23">
        <v>230</v>
      </c>
      <c r="E1715" s="22">
        <v>127</v>
      </c>
      <c r="F1715" s="15">
        <f t="shared" si="376"/>
        <v>-4.1666666666666269E-2</v>
      </c>
      <c r="G1715" s="15">
        <f t="shared" si="364"/>
        <v>-0.14999999999999858</v>
      </c>
      <c r="H1715">
        <f t="shared" si="365"/>
        <v>5917.7300999999998</v>
      </c>
      <c r="I1715">
        <f t="shared" si="366"/>
        <v>-359236915.29489028</v>
      </c>
      <c r="J1715">
        <f t="shared" si="377"/>
        <v>127</v>
      </c>
      <c r="K1715">
        <f t="shared" si="367"/>
        <v>1600942.95</v>
      </c>
      <c r="L1715">
        <f t="shared" si="368"/>
        <v>10362882.5</v>
      </c>
      <c r="M1715" s="42">
        <f t="shared" si="369"/>
        <v>-347273.08984489029</v>
      </c>
      <c r="N1715">
        <f t="shared" si="370"/>
        <v>151.27020000000002</v>
      </c>
      <c r="O1715">
        <f t="shared" si="371"/>
        <v>5917.7300999999998</v>
      </c>
      <c r="P1715" s="43">
        <f t="shared" si="372"/>
        <v>6069.0002999999997</v>
      </c>
      <c r="Q1715" s="44">
        <f t="shared" si="373"/>
        <v>-210449.27668124798</v>
      </c>
      <c r="R1715" t="str">
        <f t="shared" si="374"/>
        <v>Braking</v>
      </c>
      <c r="S1715">
        <f t="shared" si="375"/>
        <v>770763.03810000001</v>
      </c>
    </row>
    <row r="1716" spans="2:19" x14ac:dyDescent="0.3">
      <c r="B1716" s="23" t="s">
        <v>14</v>
      </c>
      <c r="C1716" s="23">
        <v>1708</v>
      </c>
      <c r="D1716" s="23">
        <v>231</v>
      </c>
      <c r="E1716" s="22">
        <v>126.9</v>
      </c>
      <c r="F1716" s="15">
        <f t="shared" si="376"/>
        <v>-2.7777777777778172E-2</v>
      </c>
      <c r="G1716" s="15">
        <f t="shared" si="364"/>
        <v>-0.10000000000000142</v>
      </c>
      <c r="H1716">
        <f t="shared" si="365"/>
        <v>5908.4145090000011</v>
      </c>
      <c r="I1716">
        <f t="shared" si="366"/>
        <v>-239394513.11366144</v>
      </c>
      <c r="J1716">
        <f t="shared" si="377"/>
        <v>126.9</v>
      </c>
      <c r="K1716">
        <f t="shared" si="367"/>
        <v>1599682.3650000002</v>
      </c>
      <c r="L1716">
        <f t="shared" si="368"/>
        <v>10346569.425000001</v>
      </c>
      <c r="M1716" s="42">
        <f t="shared" si="369"/>
        <v>-227448.26132366143</v>
      </c>
      <c r="N1716">
        <f t="shared" si="370"/>
        <v>151.27020000000002</v>
      </c>
      <c r="O1716">
        <f t="shared" si="371"/>
        <v>5908.4145090000002</v>
      </c>
      <c r="P1716" s="43">
        <f t="shared" si="372"/>
        <v>6059.6847090000001</v>
      </c>
      <c r="Q1716" s="44">
        <f t="shared" si="373"/>
        <v>-140160.721963502</v>
      </c>
      <c r="R1716" t="str">
        <f t="shared" si="374"/>
        <v>Braking</v>
      </c>
      <c r="S1716">
        <f t="shared" si="375"/>
        <v>768973.98957209999</v>
      </c>
    </row>
    <row r="1717" spans="2:19" x14ac:dyDescent="0.3">
      <c r="B1717" s="23" t="s">
        <v>14</v>
      </c>
      <c r="C1717" s="23">
        <v>1709</v>
      </c>
      <c r="D1717" s="23">
        <v>232</v>
      </c>
      <c r="E1717" s="22">
        <v>126.8</v>
      </c>
      <c r="F1717" s="15">
        <f t="shared" si="376"/>
        <v>-2.7777777777778172E-2</v>
      </c>
      <c r="G1717" s="15">
        <f t="shared" si="364"/>
        <v>-0.10000000000000142</v>
      </c>
      <c r="H1717">
        <f t="shared" si="365"/>
        <v>5899.106256</v>
      </c>
      <c r="I1717">
        <f t="shared" si="366"/>
        <v>-239297327.20667472</v>
      </c>
      <c r="J1717">
        <f t="shared" si="377"/>
        <v>126.8</v>
      </c>
      <c r="K1717">
        <f t="shared" si="367"/>
        <v>1598421.78</v>
      </c>
      <c r="L1717">
        <f t="shared" si="368"/>
        <v>10330269.199999999</v>
      </c>
      <c r="M1717" s="42">
        <f t="shared" si="369"/>
        <v>-227368.63622667475</v>
      </c>
      <c r="N1717">
        <f t="shared" si="370"/>
        <v>151.27020000000002</v>
      </c>
      <c r="O1717">
        <f t="shared" si="371"/>
        <v>5899.106256</v>
      </c>
      <c r="P1717" s="43">
        <f t="shared" si="372"/>
        <v>6050.376456</v>
      </c>
      <c r="Q1717" s="44">
        <f t="shared" si="373"/>
        <v>-140021.84154866866</v>
      </c>
      <c r="R1717" t="str">
        <f t="shared" si="374"/>
        <v>Braking</v>
      </c>
      <c r="S1717">
        <f t="shared" si="375"/>
        <v>767187.73462080001</v>
      </c>
    </row>
    <row r="1718" spans="2:19" x14ac:dyDescent="0.3">
      <c r="B1718" s="23" t="s">
        <v>14</v>
      </c>
      <c r="C1718" s="23">
        <v>1710</v>
      </c>
      <c r="D1718" s="23">
        <v>233</v>
      </c>
      <c r="E1718" s="22">
        <v>126.7</v>
      </c>
      <c r="F1718" s="15">
        <f t="shared" si="376"/>
        <v>0</v>
      </c>
      <c r="G1718" s="15">
        <f t="shared" si="364"/>
        <v>0</v>
      </c>
      <c r="H1718">
        <f t="shared" si="365"/>
        <v>5889.8053410000011</v>
      </c>
      <c r="I1718">
        <f t="shared" si="366"/>
        <v>0</v>
      </c>
      <c r="J1718">
        <f t="shared" si="377"/>
        <v>126.7</v>
      </c>
      <c r="K1718">
        <f t="shared" si="367"/>
        <v>1597161.1950000001</v>
      </c>
      <c r="L1718">
        <f t="shared" si="368"/>
        <v>10313981.825000001</v>
      </c>
      <c r="M1718" s="42">
        <f t="shared" si="369"/>
        <v>11911.143020000001</v>
      </c>
      <c r="N1718">
        <f t="shared" si="370"/>
        <v>151.27020000000002</v>
      </c>
      <c r="O1718">
        <f t="shared" si="371"/>
        <v>5889.8053410000002</v>
      </c>
      <c r="P1718" s="43">
        <f t="shared" si="372"/>
        <v>6041.0755410000002</v>
      </c>
      <c r="Q1718" s="44">
        <f t="shared" si="373"/>
        <v>0</v>
      </c>
      <c r="R1718" t="str">
        <f t="shared" si="374"/>
        <v>None</v>
      </c>
      <c r="S1718">
        <f t="shared" si="375"/>
        <v>765404.27104470006</v>
      </c>
    </row>
    <row r="1719" spans="2:19" x14ac:dyDescent="0.3">
      <c r="B1719" s="23" t="s">
        <v>14</v>
      </c>
      <c r="C1719" s="23">
        <v>1711</v>
      </c>
      <c r="D1719" s="23">
        <v>234</v>
      </c>
      <c r="E1719" s="22">
        <v>126.8</v>
      </c>
      <c r="F1719" s="15">
        <f t="shared" si="376"/>
        <v>2.7777777777778172E-2</v>
      </c>
      <c r="G1719" s="15">
        <f t="shared" si="364"/>
        <v>0.10000000000000142</v>
      </c>
      <c r="H1719">
        <f t="shared" si="365"/>
        <v>5899.106256</v>
      </c>
      <c r="I1719">
        <f t="shared" si="366"/>
        <v>239857742.30099472</v>
      </c>
      <c r="J1719">
        <f t="shared" si="377"/>
        <v>126.8</v>
      </c>
      <c r="K1719">
        <f t="shared" si="367"/>
        <v>1598421.78</v>
      </c>
      <c r="L1719">
        <f t="shared" si="368"/>
        <v>10330269.199999999</v>
      </c>
      <c r="M1719" s="42">
        <f t="shared" si="369"/>
        <v>251786.43328099471</v>
      </c>
      <c r="N1719">
        <f t="shared" si="370"/>
        <v>151.27020000000002</v>
      </c>
      <c r="O1719">
        <f t="shared" si="371"/>
        <v>5899.106256</v>
      </c>
      <c r="P1719" s="43">
        <f t="shared" si="372"/>
        <v>6050.376456</v>
      </c>
      <c r="Q1719" s="44">
        <f t="shared" si="373"/>
        <v>140185.70561133532</v>
      </c>
      <c r="R1719" t="str">
        <f t="shared" si="374"/>
        <v>Accelerating</v>
      </c>
      <c r="S1719">
        <f t="shared" si="375"/>
        <v>767187.73462080001</v>
      </c>
    </row>
    <row r="1720" spans="2:19" x14ac:dyDescent="0.3">
      <c r="B1720" s="23" t="s">
        <v>14</v>
      </c>
      <c r="C1720" s="23">
        <v>1712</v>
      </c>
      <c r="D1720" s="23">
        <v>235</v>
      </c>
      <c r="E1720" s="22">
        <v>126.9</v>
      </c>
      <c r="F1720" s="15">
        <f t="shared" si="376"/>
        <v>4.1666666666666269E-2</v>
      </c>
      <c r="G1720" s="15">
        <f t="shared" si="364"/>
        <v>0.14999999999999858</v>
      </c>
      <c r="H1720">
        <f t="shared" si="365"/>
        <v>5908.4145090000011</v>
      </c>
      <c r="I1720">
        <f t="shared" si="366"/>
        <v>360775667.80554867</v>
      </c>
      <c r="J1720">
        <f t="shared" si="377"/>
        <v>126.9</v>
      </c>
      <c r="K1720">
        <f t="shared" si="367"/>
        <v>1599682.3650000002</v>
      </c>
      <c r="L1720">
        <f t="shared" si="368"/>
        <v>10346569.425000001</v>
      </c>
      <c r="M1720" s="42">
        <f t="shared" si="369"/>
        <v>372721.91959554871</v>
      </c>
      <c r="N1720">
        <f t="shared" si="370"/>
        <v>151.27020000000002</v>
      </c>
      <c r="O1720">
        <f t="shared" si="371"/>
        <v>5908.4145090000002</v>
      </c>
      <c r="P1720" s="43">
        <f t="shared" si="372"/>
        <v>6059.6847090000001</v>
      </c>
      <c r="Q1720" s="44">
        <f t="shared" si="373"/>
        <v>210733.45082099806</v>
      </c>
      <c r="R1720" t="str">
        <f t="shared" si="374"/>
        <v>Accelerating</v>
      </c>
      <c r="S1720">
        <f t="shared" si="375"/>
        <v>768973.98957209999</v>
      </c>
    </row>
    <row r="1721" spans="2:19" x14ac:dyDescent="0.3">
      <c r="B1721" s="23" t="s">
        <v>14</v>
      </c>
      <c r="C1721" s="23">
        <v>1713</v>
      </c>
      <c r="D1721" s="23">
        <v>236</v>
      </c>
      <c r="E1721" s="22">
        <v>127.1</v>
      </c>
      <c r="F1721" s="15">
        <f t="shared" si="376"/>
        <v>6.9444444444444448E-2</v>
      </c>
      <c r="G1721" s="15">
        <f t="shared" si="364"/>
        <v>0.25000000000000006</v>
      </c>
      <c r="H1721">
        <f t="shared" si="365"/>
        <v>5927.0530289999997</v>
      </c>
      <c r="I1721">
        <f t="shared" si="366"/>
        <v>603894467.69630909</v>
      </c>
      <c r="J1721">
        <f t="shared" si="377"/>
        <v>127.1</v>
      </c>
      <c r="K1721">
        <f t="shared" si="367"/>
        <v>1602203.5349999999</v>
      </c>
      <c r="L1721">
        <f t="shared" si="368"/>
        <v>10379208.424999999</v>
      </c>
      <c r="M1721" s="42">
        <f t="shared" si="369"/>
        <v>615875.87965630903</v>
      </c>
      <c r="N1721">
        <f t="shared" si="370"/>
        <v>151.27020000000002</v>
      </c>
      <c r="O1721">
        <f t="shared" si="371"/>
        <v>5927.0530289999997</v>
      </c>
      <c r="P1721" s="43">
        <f t="shared" si="372"/>
        <v>6078.3232289999996</v>
      </c>
      <c r="Q1721" s="44">
        <f t="shared" si="373"/>
        <v>352536.1749540625</v>
      </c>
      <c r="R1721" t="str">
        <f t="shared" si="374"/>
        <v>Accelerating</v>
      </c>
      <c r="S1721">
        <f t="shared" si="375"/>
        <v>772554.88240589993</v>
      </c>
    </row>
    <row r="1722" spans="2:19" x14ac:dyDescent="0.3">
      <c r="B1722" s="23" t="s">
        <v>14</v>
      </c>
      <c r="C1722" s="23">
        <v>1714</v>
      </c>
      <c r="D1722" s="23">
        <v>237</v>
      </c>
      <c r="E1722" s="22">
        <v>127.4</v>
      </c>
      <c r="F1722" s="15">
        <f t="shared" si="376"/>
        <v>8.3333333333334522E-2</v>
      </c>
      <c r="G1722" s="15">
        <f t="shared" si="364"/>
        <v>0.30000000000000426</v>
      </c>
      <c r="H1722">
        <f t="shared" si="365"/>
        <v>5955.0658440000007</v>
      </c>
      <c r="I1722">
        <f t="shared" si="366"/>
        <v>728948692.34333646</v>
      </c>
      <c r="J1722">
        <f t="shared" si="377"/>
        <v>127.4</v>
      </c>
      <c r="K1722">
        <f t="shared" si="367"/>
        <v>1605985.29</v>
      </c>
      <c r="L1722">
        <f t="shared" si="368"/>
        <v>10428263.300000001</v>
      </c>
      <c r="M1722" s="42">
        <f t="shared" si="369"/>
        <v>740982.94093333639</v>
      </c>
      <c r="N1722">
        <f t="shared" si="370"/>
        <v>151.27020000000002</v>
      </c>
      <c r="O1722">
        <f t="shared" si="371"/>
        <v>5955.0658440000007</v>
      </c>
      <c r="P1722" s="43">
        <f t="shared" si="372"/>
        <v>6106.3360440000006</v>
      </c>
      <c r="Q1722" s="44">
        <f t="shared" si="373"/>
        <v>425290.9523590061</v>
      </c>
      <c r="R1722" t="str">
        <f t="shared" si="374"/>
        <v>Accelerating</v>
      </c>
      <c r="S1722">
        <f t="shared" si="375"/>
        <v>777947.2120056001</v>
      </c>
    </row>
    <row r="1723" spans="2:19" x14ac:dyDescent="0.3">
      <c r="B1723" s="23" t="s">
        <v>14</v>
      </c>
      <c r="C1723" s="23">
        <v>1715</v>
      </c>
      <c r="D1723" s="23">
        <v>238</v>
      </c>
      <c r="E1723" s="22">
        <v>127.7</v>
      </c>
      <c r="F1723" s="15">
        <f t="shared" si="376"/>
        <v>9.7222222222220642E-2</v>
      </c>
      <c r="G1723" s="15">
        <f t="shared" si="364"/>
        <v>0.34999999999999432</v>
      </c>
      <c r="H1723">
        <f t="shared" si="365"/>
        <v>5983.1447010000011</v>
      </c>
      <c r="I1723">
        <f t="shared" si="366"/>
        <v>855447384.80825758</v>
      </c>
      <c r="J1723">
        <f t="shared" si="377"/>
        <v>127.7</v>
      </c>
      <c r="K1723">
        <f t="shared" si="367"/>
        <v>1609767.0450000002</v>
      </c>
      <c r="L1723">
        <f t="shared" si="368"/>
        <v>10477433.825000001</v>
      </c>
      <c r="M1723" s="42">
        <f t="shared" si="369"/>
        <v>867534.58567825763</v>
      </c>
      <c r="N1723">
        <f t="shared" si="370"/>
        <v>151.27020000000002</v>
      </c>
      <c r="O1723">
        <f t="shared" si="371"/>
        <v>5983.1447010000002</v>
      </c>
      <c r="P1723" s="43">
        <f t="shared" si="372"/>
        <v>6134.4149010000001</v>
      </c>
      <c r="Q1723" s="44">
        <f t="shared" si="373"/>
        <v>498803.13982988778</v>
      </c>
      <c r="R1723" t="str">
        <f t="shared" si="374"/>
        <v>Accelerating</v>
      </c>
      <c r="S1723">
        <f t="shared" si="375"/>
        <v>783364.78285770002</v>
      </c>
    </row>
    <row r="1724" spans="2:19" x14ac:dyDescent="0.3">
      <c r="B1724" s="23" t="s">
        <v>14</v>
      </c>
      <c r="C1724" s="23">
        <v>1716</v>
      </c>
      <c r="D1724" s="23">
        <v>239</v>
      </c>
      <c r="E1724" s="22">
        <v>128.1</v>
      </c>
      <c r="F1724" s="15">
        <f t="shared" si="376"/>
        <v>0.11111111111111072</v>
      </c>
      <c r="G1724" s="15">
        <f t="shared" si="364"/>
        <v>0.39999999999999863</v>
      </c>
      <c r="H1724">
        <f t="shared" si="365"/>
        <v>6020.6859089999989</v>
      </c>
      <c r="I1724">
        <f t="shared" si="366"/>
        <v>984936049.22512436</v>
      </c>
      <c r="J1724">
        <f t="shared" si="377"/>
        <v>128.1</v>
      </c>
      <c r="K1724">
        <f t="shared" si="367"/>
        <v>1614809.385</v>
      </c>
      <c r="L1724">
        <f t="shared" si="368"/>
        <v>10543174.424999999</v>
      </c>
      <c r="M1724" s="42">
        <f t="shared" si="369"/>
        <v>997094.0330351243</v>
      </c>
      <c r="N1724">
        <f t="shared" si="370"/>
        <v>151.27020000000002</v>
      </c>
      <c r="O1724">
        <f t="shared" si="371"/>
        <v>6020.6859089999989</v>
      </c>
      <c r="P1724" s="43">
        <f t="shared" si="372"/>
        <v>6171.9561089999988</v>
      </c>
      <c r="Q1724" s="44">
        <f t="shared" si="373"/>
        <v>573972.05665799789</v>
      </c>
      <c r="R1724" t="str">
        <f t="shared" si="374"/>
        <v>Accelerating</v>
      </c>
      <c r="S1724">
        <f t="shared" si="375"/>
        <v>790627.57756289979</v>
      </c>
    </row>
    <row r="1725" spans="2:19" x14ac:dyDescent="0.3">
      <c r="B1725" s="23" t="s">
        <v>14</v>
      </c>
      <c r="C1725" s="23">
        <v>1717</v>
      </c>
      <c r="D1725" s="23">
        <v>240</v>
      </c>
      <c r="E1725" s="22">
        <v>128.5</v>
      </c>
      <c r="F1725" s="15">
        <f t="shared" si="376"/>
        <v>0.12500000000000078</v>
      </c>
      <c r="G1725" s="15">
        <f t="shared" si="364"/>
        <v>0.45000000000000279</v>
      </c>
      <c r="H1725">
        <f t="shared" si="365"/>
        <v>6058.3445250000004</v>
      </c>
      <c r="I1725">
        <f t="shared" si="366"/>
        <v>1116283678.2726772</v>
      </c>
      <c r="J1725">
        <f t="shared" si="377"/>
        <v>128.5</v>
      </c>
      <c r="K1725">
        <f t="shared" si="367"/>
        <v>1619851.7250000001</v>
      </c>
      <c r="L1725">
        <f t="shared" si="368"/>
        <v>10609120.625</v>
      </c>
      <c r="M1725" s="42">
        <f t="shared" si="369"/>
        <v>1128512.6506226771</v>
      </c>
      <c r="N1725">
        <f t="shared" si="370"/>
        <v>151.27020000000002</v>
      </c>
      <c r="O1725">
        <f t="shared" si="371"/>
        <v>6058.3445250000004</v>
      </c>
      <c r="P1725" s="43">
        <f t="shared" si="372"/>
        <v>6209.6147250000004</v>
      </c>
      <c r="Q1725" s="44">
        <f t="shared" si="373"/>
        <v>650136.09683906648</v>
      </c>
      <c r="R1725" t="str">
        <f t="shared" si="374"/>
        <v>Accelerating</v>
      </c>
      <c r="S1725">
        <f t="shared" si="375"/>
        <v>797935.49216250004</v>
      </c>
    </row>
    <row r="1726" spans="2:19" x14ac:dyDescent="0.3">
      <c r="B1726" s="23" t="s">
        <v>14</v>
      </c>
      <c r="C1726" s="23">
        <v>1718</v>
      </c>
      <c r="D1726" s="23">
        <v>241</v>
      </c>
      <c r="E1726" s="22">
        <v>129</v>
      </c>
      <c r="F1726" s="15">
        <f t="shared" si="376"/>
        <v>0.1388888888888889</v>
      </c>
      <c r="G1726" s="15">
        <f t="shared" si="364"/>
        <v>0.50000000000000011</v>
      </c>
      <c r="H1726">
        <f t="shared" si="365"/>
        <v>6105.5829000000003</v>
      </c>
      <c r="I1726">
        <f t="shared" si="366"/>
        <v>1251442671.0652502</v>
      </c>
      <c r="J1726">
        <f t="shared" si="377"/>
        <v>129</v>
      </c>
      <c r="K1726">
        <f t="shared" si="367"/>
        <v>1626154.6500000001</v>
      </c>
      <c r="L1726">
        <f t="shared" si="368"/>
        <v>10691842.5</v>
      </c>
      <c r="M1726" s="42">
        <f t="shared" si="369"/>
        <v>1263760.6682152504</v>
      </c>
      <c r="N1726">
        <f t="shared" si="370"/>
        <v>151.27020000000002</v>
      </c>
      <c r="O1726">
        <f t="shared" si="371"/>
        <v>6105.5829000000003</v>
      </c>
      <c r="P1726" s="43">
        <f t="shared" si="372"/>
        <v>6256.8531000000003</v>
      </c>
      <c r="Q1726" s="44">
        <f t="shared" si="373"/>
        <v>728429.95987500006</v>
      </c>
      <c r="R1726" t="str">
        <f t="shared" si="374"/>
        <v>Accelerating</v>
      </c>
      <c r="S1726">
        <f t="shared" si="375"/>
        <v>807134.04989999998</v>
      </c>
    </row>
    <row r="1727" spans="2:19" x14ac:dyDescent="0.3">
      <c r="B1727" s="23" t="s">
        <v>14</v>
      </c>
      <c r="C1727" s="23">
        <v>1719</v>
      </c>
      <c r="D1727" s="23">
        <v>242</v>
      </c>
      <c r="E1727" s="22">
        <v>129.5</v>
      </c>
      <c r="F1727" s="15">
        <f t="shared" si="376"/>
        <v>0.15277777777777699</v>
      </c>
      <c r="G1727" s="15">
        <f t="shared" si="364"/>
        <v>0.54999999999999716</v>
      </c>
      <c r="H1727">
        <f t="shared" si="365"/>
        <v>6153.0047250000007</v>
      </c>
      <c r="I1727">
        <f t="shared" si="366"/>
        <v>1388894298.2437289</v>
      </c>
      <c r="J1727">
        <f t="shared" si="377"/>
        <v>129.5</v>
      </c>
      <c r="K1727">
        <f t="shared" si="367"/>
        <v>1632457.575</v>
      </c>
      <c r="L1727">
        <f t="shared" si="368"/>
        <v>10774885.625</v>
      </c>
      <c r="M1727" s="42">
        <f t="shared" si="369"/>
        <v>1401301.6414437289</v>
      </c>
      <c r="N1727">
        <f t="shared" si="370"/>
        <v>151.27020000000002</v>
      </c>
      <c r="O1727">
        <f t="shared" si="371"/>
        <v>6153.0047249999998</v>
      </c>
      <c r="P1727" s="43">
        <f t="shared" si="372"/>
        <v>6304.2749249999997</v>
      </c>
      <c r="Q1727" s="44">
        <f t="shared" si="373"/>
        <v>807966.43295155838</v>
      </c>
      <c r="R1727" t="str">
        <f t="shared" si="374"/>
        <v>Accelerating</v>
      </c>
      <c r="S1727">
        <f t="shared" si="375"/>
        <v>816403.60278750001</v>
      </c>
    </row>
    <row r="1728" spans="2:19" x14ac:dyDescent="0.3">
      <c r="B1728" s="23" t="s">
        <v>14</v>
      </c>
      <c r="C1728" s="23">
        <v>1720</v>
      </c>
      <c r="D1728" s="23">
        <v>243</v>
      </c>
      <c r="E1728" s="22">
        <v>130.1</v>
      </c>
      <c r="F1728" s="15">
        <f t="shared" si="376"/>
        <v>0.15277777777777699</v>
      </c>
      <c r="G1728" s="15">
        <f t="shared" si="364"/>
        <v>0.54999999999999716</v>
      </c>
      <c r="H1728">
        <f t="shared" si="365"/>
        <v>6210.153069</v>
      </c>
      <c r="I1728">
        <f t="shared" si="366"/>
        <v>1403425591.8932259</v>
      </c>
      <c r="J1728">
        <f t="shared" si="377"/>
        <v>130.1</v>
      </c>
      <c r="K1728">
        <f t="shared" si="367"/>
        <v>1640021.085</v>
      </c>
      <c r="L1728">
        <f t="shared" si="368"/>
        <v>10874961.424999999</v>
      </c>
      <c r="M1728" s="42">
        <f t="shared" si="369"/>
        <v>1415940.5744032259</v>
      </c>
      <c r="N1728">
        <f t="shared" si="370"/>
        <v>151.27020000000002</v>
      </c>
      <c r="O1728">
        <f t="shared" si="371"/>
        <v>6210.153068999999</v>
      </c>
      <c r="P1728" s="43">
        <f t="shared" si="372"/>
        <v>6361.423268999999</v>
      </c>
      <c r="Q1728" s="44">
        <f t="shared" si="373"/>
        <v>815945.11156582902</v>
      </c>
      <c r="R1728" t="str">
        <f t="shared" si="374"/>
        <v>Accelerating</v>
      </c>
      <c r="S1728">
        <f t="shared" si="375"/>
        <v>827621.16729689983</v>
      </c>
    </row>
    <row r="1729" spans="2:19" x14ac:dyDescent="0.3">
      <c r="B1729" s="23" t="s">
        <v>14</v>
      </c>
      <c r="C1729" s="23">
        <v>1721</v>
      </c>
      <c r="D1729" s="23">
        <v>244</v>
      </c>
      <c r="E1729" s="22">
        <v>130.6</v>
      </c>
      <c r="F1729" s="15">
        <f t="shared" si="376"/>
        <v>0.12500000000000078</v>
      </c>
      <c r="G1729" s="15">
        <f t="shared" si="364"/>
        <v>0.45000000000000279</v>
      </c>
      <c r="H1729">
        <f t="shared" si="365"/>
        <v>6257.9784839999984</v>
      </c>
      <c r="I1729">
        <f t="shared" si="366"/>
        <v>1158446078.1893222</v>
      </c>
      <c r="J1729">
        <f t="shared" si="377"/>
        <v>130.6</v>
      </c>
      <c r="K1729">
        <f t="shared" si="367"/>
        <v>1646324.01</v>
      </c>
      <c r="L1729">
        <f t="shared" si="368"/>
        <v>10958711.299999999</v>
      </c>
      <c r="M1729" s="42">
        <f t="shared" si="369"/>
        <v>1171051.1134993222</v>
      </c>
      <c r="N1729">
        <f t="shared" si="370"/>
        <v>151.27020000000002</v>
      </c>
      <c r="O1729">
        <f t="shared" si="371"/>
        <v>6257.9784839999993</v>
      </c>
      <c r="P1729" s="43">
        <f t="shared" si="372"/>
        <v>6409.2486839999992</v>
      </c>
      <c r="Q1729" s="44">
        <f t="shared" si="373"/>
        <v>673123.81068525405</v>
      </c>
      <c r="R1729" t="str">
        <f t="shared" si="374"/>
        <v>Accelerating</v>
      </c>
      <c r="S1729">
        <f t="shared" si="375"/>
        <v>837047.87813039985</v>
      </c>
    </row>
    <row r="1730" spans="2:19" x14ac:dyDescent="0.3">
      <c r="B1730" s="23" t="s">
        <v>14</v>
      </c>
      <c r="C1730" s="23">
        <v>1722</v>
      </c>
      <c r="D1730" s="23">
        <v>245</v>
      </c>
      <c r="E1730" s="22">
        <v>131</v>
      </c>
      <c r="F1730" s="15">
        <f t="shared" si="376"/>
        <v>8.3333333333332538E-2</v>
      </c>
      <c r="G1730" s="15">
        <f t="shared" si="364"/>
        <v>0.29999999999999716</v>
      </c>
      <c r="H1730">
        <f t="shared" si="365"/>
        <v>6296.3709000000008</v>
      </c>
      <c r="I1730">
        <f t="shared" si="366"/>
        <v>777938661.99314272</v>
      </c>
      <c r="J1730">
        <f t="shared" si="377"/>
        <v>131</v>
      </c>
      <c r="K1730">
        <f t="shared" si="367"/>
        <v>1651366.35</v>
      </c>
      <c r="L1730">
        <f t="shared" si="368"/>
        <v>11025942.5</v>
      </c>
      <c r="M1730" s="42">
        <f t="shared" si="369"/>
        <v>790615.97084314271</v>
      </c>
      <c r="N1730">
        <f t="shared" si="370"/>
        <v>151.27020000000002</v>
      </c>
      <c r="O1730">
        <f t="shared" si="371"/>
        <v>6296.3708999999999</v>
      </c>
      <c r="P1730" s="43">
        <f t="shared" si="372"/>
        <v>6447.6410999999998</v>
      </c>
      <c r="Q1730" s="44">
        <f t="shared" si="373"/>
        <v>451764.61207499576</v>
      </c>
      <c r="R1730" t="str">
        <f t="shared" si="374"/>
        <v>Accelerating</v>
      </c>
      <c r="S1730">
        <f t="shared" si="375"/>
        <v>844640.9841</v>
      </c>
    </row>
    <row r="1731" spans="2:19" x14ac:dyDescent="0.3">
      <c r="B1731" s="23" t="s">
        <v>14</v>
      </c>
      <c r="C1731" s="23">
        <v>1723</v>
      </c>
      <c r="D1731" s="23">
        <v>246</v>
      </c>
      <c r="E1731" s="22">
        <v>131.19999999999999</v>
      </c>
      <c r="F1731" s="15">
        <f t="shared" si="376"/>
        <v>4.1666666666668246E-2</v>
      </c>
      <c r="G1731" s="15">
        <f t="shared" si="364"/>
        <v>0.15000000000000568</v>
      </c>
      <c r="H1731">
        <f t="shared" si="365"/>
        <v>6315.6111360000004</v>
      </c>
      <c r="I1731">
        <f t="shared" si="366"/>
        <v>390611206.92014283</v>
      </c>
      <c r="J1731">
        <f t="shared" si="377"/>
        <v>131.19999999999999</v>
      </c>
      <c r="K1731">
        <f t="shared" si="367"/>
        <v>1653887.52</v>
      </c>
      <c r="L1731">
        <f t="shared" si="368"/>
        <v>11059635.199999999</v>
      </c>
      <c r="M1731" s="42">
        <f t="shared" si="369"/>
        <v>403324.72964014282</v>
      </c>
      <c r="N1731">
        <f t="shared" si="370"/>
        <v>151.27020000000002</v>
      </c>
      <c r="O1731">
        <f t="shared" si="371"/>
        <v>6315.6111359999995</v>
      </c>
      <c r="P1731" s="43">
        <f t="shared" si="372"/>
        <v>6466.8813359999995</v>
      </c>
      <c r="Q1731" s="44">
        <f t="shared" si="373"/>
        <v>226704.12473600861</v>
      </c>
      <c r="R1731" t="str">
        <f t="shared" si="374"/>
        <v>Accelerating</v>
      </c>
      <c r="S1731">
        <f t="shared" si="375"/>
        <v>848454.83128319983</v>
      </c>
    </row>
    <row r="1732" spans="2:19" x14ac:dyDescent="0.3">
      <c r="B1732" s="23" t="s">
        <v>14</v>
      </c>
      <c r="C1732" s="23">
        <v>1724</v>
      </c>
      <c r="D1732" s="23">
        <v>247</v>
      </c>
      <c r="E1732" s="22">
        <v>131.30000000000001</v>
      </c>
      <c r="F1732" s="15">
        <f t="shared" si="376"/>
        <v>0</v>
      </c>
      <c r="G1732" s="15">
        <f t="shared" si="364"/>
        <v>0</v>
      </c>
      <c r="H1732">
        <f t="shared" si="365"/>
        <v>6325.2422610000003</v>
      </c>
      <c r="I1732">
        <f t="shared" si="366"/>
        <v>0</v>
      </c>
      <c r="J1732">
        <f t="shared" si="377"/>
        <v>131.30000000000001</v>
      </c>
      <c r="K1732">
        <f t="shared" si="367"/>
        <v>1655148.1050000002</v>
      </c>
      <c r="L1732">
        <f t="shared" si="368"/>
        <v>11076500.825000001</v>
      </c>
      <c r="M1732" s="42">
        <f t="shared" si="369"/>
        <v>12731.648930000001</v>
      </c>
      <c r="N1732">
        <f t="shared" si="370"/>
        <v>151.27020000000002</v>
      </c>
      <c r="O1732">
        <f t="shared" si="371"/>
        <v>6325.2422610000012</v>
      </c>
      <c r="P1732" s="43">
        <f t="shared" si="372"/>
        <v>6476.5124610000012</v>
      </c>
      <c r="Q1732" s="44">
        <f t="shared" si="373"/>
        <v>0</v>
      </c>
      <c r="R1732" t="str">
        <f t="shared" si="374"/>
        <v>None</v>
      </c>
      <c r="S1732">
        <f t="shared" si="375"/>
        <v>850366.08612930018</v>
      </c>
    </row>
    <row r="1733" spans="2:19" x14ac:dyDescent="0.3">
      <c r="B1733" s="23" t="s">
        <v>14</v>
      </c>
      <c r="C1733" s="23">
        <v>1725</v>
      </c>
      <c r="D1733" s="23">
        <v>248</v>
      </c>
      <c r="E1733" s="22">
        <v>131.19999999999999</v>
      </c>
      <c r="F1733" s="15">
        <f t="shared" si="376"/>
        <v>-8.3333333333336493E-2</v>
      </c>
      <c r="G1733" s="15">
        <f t="shared" si="364"/>
        <v>-0.30000000000001137</v>
      </c>
      <c r="H1733">
        <f t="shared" si="365"/>
        <v>6315.6111360000004</v>
      </c>
      <c r="I1733">
        <f t="shared" si="366"/>
        <v>-783037099.44002974</v>
      </c>
      <c r="J1733">
        <f t="shared" si="377"/>
        <v>131.19999999999999</v>
      </c>
      <c r="K1733">
        <f t="shared" si="367"/>
        <v>1653887.52</v>
      </c>
      <c r="L1733">
        <f t="shared" si="368"/>
        <v>11059635.199999999</v>
      </c>
      <c r="M1733" s="42">
        <f t="shared" si="369"/>
        <v>-770323.5767200297</v>
      </c>
      <c r="N1733">
        <f t="shared" si="370"/>
        <v>151.27020000000002</v>
      </c>
      <c r="O1733">
        <f t="shared" si="371"/>
        <v>6315.6111359999995</v>
      </c>
      <c r="P1733" s="43">
        <f t="shared" si="372"/>
        <v>6466.8813359999995</v>
      </c>
      <c r="Q1733" s="44">
        <f t="shared" si="373"/>
        <v>-453934.55040001724</v>
      </c>
      <c r="R1733" t="str">
        <f t="shared" si="374"/>
        <v>Braking</v>
      </c>
      <c r="S1733">
        <f t="shared" si="375"/>
        <v>848454.83128319983</v>
      </c>
    </row>
    <row r="1734" spans="2:19" x14ac:dyDescent="0.3">
      <c r="B1734" s="23" t="s">
        <v>14</v>
      </c>
      <c r="C1734" s="23">
        <v>1726</v>
      </c>
      <c r="D1734" s="23">
        <v>249</v>
      </c>
      <c r="E1734" s="22">
        <v>130.69999999999999</v>
      </c>
      <c r="F1734" s="15">
        <f t="shared" si="376"/>
        <v>-0.19444444444444128</v>
      </c>
      <c r="G1734" s="15">
        <f t="shared" si="364"/>
        <v>-0.69999999999998863</v>
      </c>
      <c r="H1734">
        <f t="shared" si="365"/>
        <v>6267.5655809999998</v>
      </c>
      <c r="I1734">
        <f t="shared" si="366"/>
        <v>-1815289991.7427771</v>
      </c>
      <c r="J1734">
        <f t="shared" si="377"/>
        <v>130.69999999999999</v>
      </c>
      <c r="K1734">
        <f t="shared" si="367"/>
        <v>1647584.595</v>
      </c>
      <c r="L1734">
        <f t="shared" si="368"/>
        <v>10975499.824999999</v>
      </c>
      <c r="M1734" s="42">
        <f t="shared" si="369"/>
        <v>-1802666.907322777</v>
      </c>
      <c r="N1734">
        <f t="shared" si="370"/>
        <v>151.27020000000002</v>
      </c>
      <c r="O1734">
        <f t="shared" si="371"/>
        <v>6267.5655809999989</v>
      </c>
      <c r="P1734" s="43">
        <f t="shared" si="372"/>
        <v>6418.8357809999989</v>
      </c>
      <c r="Q1734" s="44">
        <f t="shared" si="373"/>
        <v>-1051732.3243005662</v>
      </c>
      <c r="R1734" t="str">
        <f t="shared" si="374"/>
        <v>Braking</v>
      </c>
      <c r="S1734">
        <f t="shared" si="375"/>
        <v>838941.83657669974</v>
      </c>
    </row>
    <row r="1735" spans="2:19" x14ac:dyDescent="0.3">
      <c r="B1735" s="23" t="s">
        <v>14</v>
      </c>
      <c r="C1735" s="23">
        <v>1727</v>
      </c>
      <c r="D1735" s="23">
        <v>250</v>
      </c>
      <c r="E1735" s="22">
        <v>129.80000000000001</v>
      </c>
      <c r="F1735" s="15">
        <f t="shared" si="376"/>
        <v>-0.31944444444444209</v>
      </c>
      <c r="G1735" s="15">
        <f t="shared" si="364"/>
        <v>-1.1499999999999915</v>
      </c>
      <c r="H1735">
        <f t="shared" si="365"/>
        <v>6181.545876000002</v>
      </c>
      <c r="I1735">
        <f t="shared" si="366"/>
        <v>-2944741085.5555992</v>
      </c>
      <c r="J1735">
        <f t="shared" si="377"/>
        <v>129.80000000000001</v>
      </c>
      <c r="K1735">
        <f t="shared" si="367"/>
        <v>1636239.33</v>
      </c>
      <c r="L1735">
        <f t="shared" si="368"/>
        <v>10824865.700000003</v>
      </c>
      <c r="M1735" s="42">
        <f t="shared" si="369"/>
        <v>-2932279.9805255993</v>
      </c>
      <c r="N1735">
        <f t="shared" si="370"/>
        <v>151.27020000000002</v>
      </c>
      <c r="O1735">
        <f t="shared" si="371"/>
        <v>6181.545876000002</v>
      </c>
      <c r="P1735" s="43">
        <f t="shared" si="372"/>
        <v>6332.8160760000019</v>
      </c>
      <c r="Q1735" s="44">
        <f t="shared" si="373"/>
        <v>-1705119.3315319046</v>
      </c>
      <c r="R1735" t="str">
        <f t="shared" si="374"/>
        <v>Braking</v>
      </c>
      <c r="S1735">
        <f t="shared" si="375"/>
        <v>821999.52666480036</v>
      </c>
    </row>
    <row r="1736" spans="2:19" x14ac:dyDescent="0.3">
      <c r="B1736" s="23" t="s">
        <v>14</v>
      </c>
      <c r="C1736" s="23">
        <v>1728</v>
      </c>
      <c r="D1736" s="23">
        <v>251</v>
      </c>
      <c r="E1736" s="22">
        <v>128.4</v>
      </c>
      <c r="F1736" s="15">
        <f t="shared" si="376"/>
        <v>-0.45833333333333492</v>
      </c>
      <c r="G1736" s="15">
        <f t="shared" si="364"/>
        <v>-1.6500000000000057</v>
      </c>
      <c r="H1736">
        <f t="shared" si="365"/>
        <v>6048.9188640000002</v>
      </c>
      <c r="I1736">
        <f t="shared" si="366"/>
        <v>-4139202591.6088462</v>
      </c>
      <c r="J1736">
        <f t="shared" si="377"/>
        <v>128.4</v>
      </c>
      <c r="K1736">
        <f t="shared" si="367"/>
        <v>1618591.1400000001</v>
      </c>
      <c r="L1736">
        <f t="shared" si="368"/>
        <v>10592614.800000001</v>
      </c>
      <c r="M1736" s="42">
        <f t="shared" si="369"/>
        <v>-4126991.3856688463</v>
      </c>
      <c r="N1736">
        <f t="shared" si="370"/>
        <v>151.27020000000002</v>
      </c>
      <c r="O1736">
        <f t="shared" si="371"/>
        <v>6048.9188640000002</v>
      </c>
      <c r="P1736" s="43">
        <f t="shared" si="372"/>
        <v>6200.1890640000001</v>
      </c>
      <c r="Q1736" s="44">
        <f t="shared" si="373"/>
        <v>-2395371.8701440082</v>
      </c>
      <c r="R1736" t="str">
        <f t="shared" si="374"/>
        <v>Braking</v>
      </c>
      <c r="S1736">
        <f t="shared" si="375"/>
        <v>796104.27581760008</v>
      </c>
    </row>
    <row r="1737" spans="2:19" x14ac:dyDescent="0.3">
      <c r="B1737" s="23" t="s">
        <v>14</v>
      </c>
      <c r="C1737" s="23">
        <v>1729</v>
      </c>
      <c r="D1737" s="23">
        <v>252</v>
      </c>
      <c r="E1737" s="22">
        <v>126.5</v>
      </c>
      <c r="F1737" s="15">
        <f t="shared" si="376"/>
        <v>-0.59722222222222376</v>
      </c>
      <c r="G1737" s="15">
        <f t="shared" ref="G1737:G1800" si="378">SUM((F1737*3.6^2)/3.6)</f>
        <v>-2.1500000000000057</v>
      </c>
      <c r="H1737">
        <f t="shared" ref="H1737:H1800" si="379">SUM(0.5*1.223*E1737^2*0.3*2)</f>
        <v>5871.2255250000007</v>
      </c>
      <c r="I1737">
        <f t="shared" ref="I1737:I1800" si="380">SUM(H1737*(0.5*F1737*C1737^2))</f>
        <v>-5241127354.8701916</v>
      </c>
      <c r="J1737">
        <f t="shared" si="377"/>
        <v>126.5</v>
      </c>
      <c r="K1737">
        <f t="shared" ref="K1737:K1800" si="381">SUM(1285*9.81*J1737)</f>
        <v>1594640.0250000001</v>
      </c>
      <c r="L1737">
        <f t="shared" ref="L1737:L1800" si="382">SUM(0.5*1285*E1737^2)</f>
        <v>10281445.625</v>
      </c>
      <c r="M1737" s="42">
        <f t="shared" ref="M1737:M1800" si="383">SUM((I1737+K1737+L1737)/1000)</f>
        <v>-5229251.269220192</v>
      </c>
      <c r="N1737">
        <f t="shared" ref="N1737:N1800" si="384">SUM(1285*0.012*9.81)</f>
        <v>151.27020000000002</v>
      </c>
      <c r="O1737">
        <f t="shared" ref="O1737:O1800" si="385">SUM(0.5*2*0.3*1.223*E1737^2)</f>
        <v>5871.2255249999998</v>
      </c>
      <c r="P1737" s="43">
        <f t="shared" ref="P1737:P1800" si="386">SUM(N1737+O1737)</f>
        <v>6022.4957249999998</v>
      </c>
      <c r="Q1737" s="44">
        <f t="shared" ref="Q1737:Q1800" si="387">SUM(I1737/C1737)</f>
        <v>-3031305.584077612</v>
      </c>
      <c r="R1737" t="str">
        <f t="shared" ref="R1737:R1800" si="388">IF(F1737&gt;0, "Accelerating", IF(F1737&lt;0, "Braking", IF(F1737=0, "None")))</f>
        <v>Braking</v>
      </c>
      <c r="S1737">
        <f t="shared" ref="S1737:S1800" si="389">SUM(P1737*E1737)</f>
        <v>761845.70921250002</v>
      </c>
    </row>
    <row r="1738" spans="2:19" x14ac:dyDescent="0.3">
      <c r="B1738" s="23" t="s">
        <v>14</v>
      </c>
      <c r="C1738" s="23">
        <v>1730</v>
      </c>
      <c r="D1738" s="23">
        <v>253</v>
      </c>
      <c r="E1738" s="22">
        <v>124.1</v>
      </c>
      <c r="F1738" s="15">
        <f t="shared" ref="F1738:F1801" si="390">($E1739-$E1737)/2/3.6</f>
        <v>-0.68055555555555636</v>
      </c>
      <c r="G1738" s="15">
        <f t="shared" si="378"/>
        <v>-2.4500000000000028</v>
      </c>
      <c r="H1738">
        <f t="shared" si="379"/>
        <v>5650.5571890000001</v>
      </c>
      <c r="I1738">
        <f t="shared" si="380"/>
        <v>-5754625541.2288046</v>
      </c>
      <c r="J1738">
        <f t="shared" ref="J1738:J1801" si="391">SUM(E1738*(C1738-C1737))</f>
        <v>124.1</v>
      </c>
      <c r="K1738">
        <f t="shared" si="381"/>
        <v>1564385.9849999999</v>
      </c>
      <c r="L1738">
        <f t="shared" si="382"/>
        <v>9895020.4249999989</v>
      </c>
      <c r="M1738" s="42">
        <f t="shared" si="383"/>
        <v>-5743166.1348188045</v>
      </c>
      <c r="N1738">
        <f t="shared" si="384"/>
        <v>151.27020000000002</v>
      </c>
      <c r="O1738">
        <f t="shared" si="385"/>
        <v>5650.5571890000001</v>
      </c>
      <c r="P1738" s="43">
        <f t="shared" si="386"/>
        <v>5801.827389</v>
      </c>
      <c r="Q1738" s="44">
        <f t="shared" si="387"/>
        <v>-3326373.1452189623</v>
      </c>
      <c r="R1738" t="str">
        <f t="shared" si="388"/>
        <v>Braking</v>
      </c>
      <c r="S1738">
        <f t="shared" si="389"/>
        <v>720006.77897490002</v>
      </c>
    </row>
    <row r="1739" spans="2:19" x14ac:dyDescent="0.3">
      <c r="B1739" s="23" t="s">
        <v>14</v>
      </c>
      <c r="C1739" s="23">
        <v>1731</v>
      </c>
      <c r="D1739" s="23">
        <v>254</v>
      </c>
      <c r="E1739" s="22">
        <v>121.6</v>
      </c>
      <c r="F1739" s="15">
        <f t="shared" si="390"/>
        <v>-0.70833333333333248</v>
      </c>
      <c r="G1739" s="15">
        <f t="shared" si="378"/>
        <v>-2.5499999999999967</v>
      </c>
      <c r="H1739">
        <f t="shared" si="379"/>
        <v>5425.1888639999997</v>
      </c>
      <c r="I1739">
        <f t="shared" si="380"/>
        <v>-5757271116.7772093</v>
      </c>
      <c r="J1739">
        <f t="shared" si="391"/>
        <v>121.6</v>
      </c>
      <c r="K1739">
        <f t="shared" si="381"/>
        <v>1532871.3599999999</v>
      </c>
      <c r="L1739">
        <f t="shared" si="382"/>
        <v>9500364.7999999989</v>
      </c>
      <c r="M1739" s="42">
        <f t="shared" si="383"/>
        <v>-5746237.8806172097</v>
      </c>
      <c r="N1739">
        <f t="shared" si="384"/>
        <v>151.27020000000002</v>
      </c>
      <c r="O1739">
        <f t="shared" si="385"/>
        <v>5425.1888639999997</v>
      </c>
      <c r="P1739" s="43">
        <f t="shared" si="386"/>
        <v>5576.4590639999997</v>
      </c>
      <c r="Q1739" s="44">
        <f t="shared" si="387"/>
        <v>-3325979.847935996</v>
      </c>
      <c r="R1739" t="str">
        <f t="shared" si="388"/>
        <v>Braking</v>
      </c>
      <c r="S1739">
        <f t="shared" si="389"/>
        <v>678097.4221823999</v>
      </c>
    </row>
    <row r="1740" spans="2:19" x14ac:dyDescent="0.3">
      <c r="B1740" s="23" t="s">
        <v>14</v>
      </c>
      <c r="C1740" s="23">
        <v>1732</v>
      </c>
      <c r="D1740" s="23">
        <v>255</v>
      </c>
      <c r="E1740" s="22">
        <v>119</v>
      </c>
      <c r="F1740" s="15">
        <f t="shared" si="390"/>
        <v>-0.70833333333333248</v>
      </c>
      <c r="G1740" s="15">
        <f t="shared" si="378"/>
        <v>-2.5499999999999967</v>
      </c>
      <c r="H1740">
        <f t="shared" si="379"/>
        <v>5195.6709000000001</v>
      </c>
      <c r="I1740">
        <f t="shared" si="380"/>
        <v>-5520076467.7638931</v>
      </c>
      <c r="J1740">
        <f t="shared" si="391"/>
        <v>119</v>
      </c>
      <c r="K1740">
        <f t="shared" si="381"/>
        <v>1500096.1500000001</v>
      </c>
      <c r="L1740">
        <f t="shared" si="382"/>
        <v>9098442.5</v>
      </c>
      <c r="M1740" s="42">
        <f t="shared" si="383"/>
        <v>-5509477.9291138938</v>
      </c>
      <c r="N1740">
        <f t="shared" si="384"/>
        <v>151.27020000000002</v>
      </c>
      <c r="O1740">
        <f t="shared" si="385"/>
        <v>5195.6709000000001</v>
      </c>
      <c r="P1740" s="43">
        <f t="shared" si="386"/>
        <v>5346.9411</v>
      </c>
      <c r="Q1740" s="44">
        <f t="shared" si="387"/>
        <v>-3187111.1245749961</v>
      </c>
      <c r="R1740" t="str">
        <f t="shared" si="388"/>
        <v>Braking</v>
      </c>
      <c r="S1740">
        <f t="shared" si="389"/>
        <v>636285.99089999998</v>
      </c>
    </row>
    <row r="1741" spans="2:19" x14ac:dyDescent="0.3">
      <c r="B1741" s="23" t="s">
        <v>14</v>
      </c>
      <c r="C1741" s="23">
        <v>1733</v>
      </c>
      <c r="D1741" s="23">
        <v>256</v>
      </c>
      <c r="E1741" s="22">
        <v>116.5</v>
      </c>
      <c r="F1741" s="15">
        <f t="shared" si="390"/>
        <v>-0.68055555555555636</v>
      </c>
      <c r="G1741" s="15">
        <f t="shared" si="378"/>
        <v>-2.4500000000000028</v>
      </c>
      <c r="H1741">
        <f t="shared" si="379"/>
        <v>4979.6585249999998</v>
      </c>
      <c r="I1741">
        <f t="shared" si="380"/>
        <v>-5088974513.3510303</v>
      </c>
      <c r="J1741">
        <f t="shared" si="391"/>
        <v>116.5</v>
      </c>
      <c r="K1741">
        <f t="shared" si="381"/>
        <v>1468581.5250000001</v>
      </c>
      <c r="L1741">
        <f t="shared" si="382"/>
        <v>8720170.625</v>
      </c>
      <c r="M1741" s="42">
        <f t="shared" si="383"/>
        <v>-5078785.7612010306</v>
      </c>
      <c r="N1741">
        <f t="shared" si="384"/>
        <v>151.27020000000002</v>
      </c>
      <c r="O1741">
        <f t="shared" si="385"/>
        <v>4979.6585249999998</v>
      </c>
      <c r="P1741" s="43">
        <f t="shared" si="386"/>
        <v>5130.9287249999998</v>
      </c>
      <c r="Q1741" s="44">
        <f t="shared" si="387"/>
        <v>-2936511.5483848993</v>
      </c>
      <c r="R1741" t="str">
        <f t="shared" si="388"/>
        <v>Braking</v>
      </c>
      <c r="S1741">
        <f t="shared" si="389"/>
        <v>597753.19646250003</v>
      </c>
    </row>
    <row r="1742" spans="2:19" x14ac:dyDescent="0.3">
      <c r="B1742" s="23" t="s">
        <v>14</v>
      </c>
      <c r="C1742" s="23">
        <v>1734</v>
      </c>
      <c r="D1742" s="23">
        <v>257</v>
      </c>
      <c r="E1742" s="22">
        <v>114.1</v>
      </c>
      <c r="F1742" s="15">
        <f t="shared" si="390"/>
        <v>-0.65277777777777812</v>
      </c>
      <c r="G1742" s="15">
        <f t="shared" si="378"/>
        <v>-2.350000000000001</v>
      </c>
      <c r="H1742">
        <f t="shared" si="379"/>
        <v>4776.6013890000004</v>
      </c>
      <c r="I1742">
        <f t="shared" si="380"/>
        <v>-4687621664.1753635</v>
      </c>
      <c r="J1742">
        <f t="shared" si="391"/>
        <v>114.1</v>
      </c>
      <c r="K1742">
        <f t="shared" si="381"/>
        <v>1438327.4849999999</v>
      </c>
      <c r="L1742">
        <f t="shared" si="382"/>
        <v>8364585.4249999998</v>
      </c>
      <c r="M1742" s="42">
        <f t="shared" si="383"/>
        <v>-4677818.7512653638</v>
      </c>
      <c r="N1742">
        <f t="shared" si="384"/>
        <v>151.27020000000002</v>
      </c>
      <c r="O1742">
        <f t="shared" si="385"/>
        <v>4776.6013889999995</v>
      </c>
      <c r="P1742" s="43">
        <f t="shared" si="386"/>
        <v>4927.8715889999994</v>
      </c>
      <c r="Q1742" s="44">
        <f t="shared" si="387"/>
        <v>-2703357.3611161266</v>
      </c>
      <c r="R1742" t="str">
        <f t="shared" si="388"/>
        <v>Braking</v>
      </c>
      <c r="S1742">
        <f t="shared" si="389"/>
        <v>562270.14830489992</v>
      </c>
    </row>
    <row r="1743" spans="2:19" x14ac:dyDescent="0.3">
      <c r="B1743" s="23" t="s">
        <v>14</v>
      </c>
      <c r="C1743" s="23">
        <v>1735</v>
      </c>
      <c r="D1743" s="23">
        <v>258</v>
      </c>
      <c r="E1743" s="22">
        <v>111.8</v>
      </c>
      <c r="F1743" s="15">
        <f t="shared" si="390"/>
        <v>-0.63888888888888806</v>
      </c>
      <c r="G1743" s="15">
        <f t="shared" si="378"/>
        <v>-2.2999999999999972</v>
      </c>
      <c r="H1743">
        <f t="shared" si="379"/>
        <v>4585.9711560000005</v>
      </c>
      <c r="I1743">
        <f t="shared" si="380"/>
        <v>-4409868271.2584991</v>
      </c>
      <c r="J1743">
        <f t="shared" si="391"/>
        <v>111.8</v>
      </c>
      <c r="K1743">
        <f t="shared" si="381"/>
        <v>1409334.03</v>
      </c>
      <c r="L1743">
        <f t="shared" si="382"/>
        <v>8030761.7000000002</v>
      </c>
      <c r="M1743" s="42">
        <f t="shared" si="383"/>
        <v>-4400428.1755284993</v>
      </c>
      <c r="N1743">
        <f t="shared" si="384"/>
        <v>151.27020000000002</v>
      </c>
      <c r="O1743">
        <f t="shared" si="385"/>
        <v>4585.9711559999996</v>
      </c>
      <c r="P1743" s="43">
        <f t="shared" si="386"/>
        <v>4737.2413559999995</v>
      </c>
      <c r="Q1743" s="44">
        <f t="shared" si="387"/>
        <v>-2541710.8191691637</v>
      </c>
      <c r="R1743" t="str">
        <f t="shared" si="388"/>
        <v>Braking</v>
      </c>
      <c r="S1743">
        <f t="shared" si="389"/>
        <v>529623.5836007999</v>
      </c>
    </row>
    <row r="1744" spans="2:19" x14ac:dyDescent="0.3">
      <c r="B1744" s="23" t="s">
        <v>14</v>
      </c>
      <c r="C1744" s="23">
        <v>1736</v>
      </c>
      <c r="D1744" s="23">
        <v>259</v>
      </c>
      <c r="E1744" s="22">
        <v>109.5</v>
      </c>
      <c r="F1744" s="15">
        <f t="shared" si="390"/>
        <v>-0.65277777777777812</v>
      </c>
      <c r="G1744" s="15">
        <f t="shared" si="378"/>
        <v>-2.350000000000001</v>
      </c>
      <c r="H1744">
        <f t="shared" si="379"/>
        <v>4399.2227250000005</v>
      </c>
      <c r="I1744">
        <f t="shared" si="380"/>
        <v>-4327237754.7483034</v>
      </c>
      <c r="J1744">
        <f t="shared" si="391"/>
        <v>109.5</v>
      </c>
      <c r="K1744">
        <f t="shared" si="381"/>
        <v>1380340.575</v>
      </c>
      <c r="L1744">
        <f t="shared" si="382"/>
        <v>7703735.625</v>
      </c>
      <c r="M1744" s="42">
        <f t="shared" si="383"/>
        <v>-4318153.6785483034</v>
      </c>
      <c r="N1744">
        <f t="shared" si="384"/>
        <v>151.27020000000002</v>
      </c>
      <c r="O1744">
        <f t="shared" si="385"/>
        <v>4399.2227249999996</v>
      </c>
      <c r="P1744" s="43">
        <f t="shared" si="386"/>
        <v>4550.4929249999996</v>
      </c>
      <c r="Q1744" s="44">
        <f t="shared" si="387"/>
        <v>-2492648.4762375019</v>
      </c>
      <c r="R1744" t="str">
        <f t="shared" si="388"/>
        <v>Braking</v>
      </c>
      <c r="S1744">
        <f t="shared" si="389"/>
        <v>498278.97528749995</v>
      </c>
    </row>
    <row r="1745" spans="2:19" x14ac:dyDescent="0.3">
      <c r="B1745" s="23" t="s">
        <v>14</v>
      </c>
      <c r="C1745" s="23">
        <v>1737</v>
      </c>
      <c r="D1745" s="23">
        <v>260</v>
      </c>
      <c r="E1745" s="22">
        <v>107.1</v>
      </c>
      <c r="F1745" s="15">
        <f t="shared" si="390"/>
        <v>-0.65277777777777812</v>
      </c>
      <c r="G1745" s="15">
        <f t="shared" si="378"/>
        <v>-2.350000000000001</v>
      </c>
      <c r="H1745">
        <f t="shared" si="379"/>
        <v>4208.4934289999992</v>
      </c>
      <c r="I1745">
        <f t="shared" si="380"/>
        <v>-4144399915.2922063</v>
      </c>
      <c r="J1745">
        <f t="shared" si="391"/>
        <v>107.1</v>
      </c>
      <c r="K1745">
        <f t="shared" si="381"/>
        <v>1350086.5349999999</v>
      </c>
      <c r="L1745">
        <f t="shared" si="382"/>
        <v>7369738.4249999989</v>
      </c>
      <c r="M1745" s="42">
        <f t="shared" si="383"/>
        <v>-4135680.0903322063</v>
      </c>
      <c r="N1745">
        <f t="shared" si="384"/>
        <v>151.27020000000002</v>
      </c>
      <c r="O1745">
        <f t="shared" si="385"/>
        <v>4208.4934289999992</v>
      </c>
      <c r="P1745" s="43">
        <f t="shared" si="386"/>
        <v>4359.7636289999991</v>
      </c>
      <c r="Q1745" s="44">
        <f t="shared" si="387"/>
        <v>-2385952.7434036881</v>
      </c>
      <c r="R1745" t="str">
        <f t="shared" si="388"/>
        <v>Braking</v>
      </c>
      <c r="S1745">
        <f t="shared" si="389"/>
        <v>466930.6846658999</v>
      </c>
    </row>
    <row r="1746" spans="2:19" x14ac:dyDescent="0.3">
      <c r="B1746" s="23" t="s">
        <v>14</v>
      </c>
      <c r="C1746" s="23">
        <v>1738</v>
      </c>
      <c r="D1746" s="23">
        <v>261</v>
      </c>
      <c r="E1746" s="22">
        <v>104.8</v>
      </c>
      <c r="F1746" s="15">
        <f t="shared" si="390"/>
        <v>-0.63888888888888806</v>
      </c>
      <c r="G1746" s="15">
        <f t="shared" si="378"/>
        <v>-2.2999999999999972</v>
      </c>
      <c r="H1746">
        <f t="shared" si="379"/>
        <v>4029.6773759999996</v>
      </c>
      <c r="I1746">
        <f t="shared" si="380"/>
        <v>-3888348307.1979575</v>
      </c>
      <c r="J1746">
        <f t="shared" si="391"/>
        <v>104.8</v>
      </c>
      <c r="K1746">
        <f t="shared" si="381"/>
        <v>1321093.08</v>
      </c>
      <c r="L1746">
        <f t="shared" si="382"/>
        <v>7056603.1999999993</v>
      </c>
      <c r="M1746" s="42">
        <f t="shared" si="383"/>
        <v>-3879970.610917958</v>
      </c>
      <c r="N1746">
        <f t="shared" si="384"/>
        <v>151.27020000000002</v>
      </c>
      <c r="O1746">
        <f t="shared" si="385"/>
        <v>4029.6773759999996</v>
      </c>
      <c r="P1746" s="43">
        <f t="shared" si="386"/>
        <v>4180.9475759999996</v>
      </c>
      <c r="Q1746" s="44">
        <f t="shared" si="387"/>
        <v>-2237254.4920586636</v>
      </c>
      <c r="R1746" t="str">
        <f t="shared" si="388"/>
        <v>Braking</v>
      </c>
      <c r="S1746">
        <f t="shared" si="389"/>
        <v>438163.30596479995</v>
      </c>
    </row>
    <row r="1747" spans="2:19" x14ac:dyDescent="0.3">
      <c r="B1747" s="23" t="s">
        <v>14</v>
      </c>
      <c r="C1747" s="23">
        <v>1739</v>
      </c>
      <c r="D1747" s="23">
        <v>262</v>
      </c>
      <c r="E1747" s="22">
        <v>102.5</v>
      </c>
      <c r="F1747" s="15">
        <f t="shared" si="390"/>
        <v>-0.61111111111110994</v>
      </c>
      <c r="G1747" s="15">
        <f t="shared" si="378"/>
        <v>-2.1999999999999962</v>
      </c>
      <c r="H1747">
        <f t="shared" si="379"/>
        <v>3854.743125</v>
      </c>
      <c r="I1747">
        <f t="shared" si="380"/>
        <v>-3561925165.9194202</v>
      </c>
      <c r="J1747">
        <f t="shared" si="391"/>
        <v>102.5</v>
      </c>
      <c r="K1747">
        <f t="shared" si="381"/>
        <v>1292099.625</v>
      </c>
      <c r="L1747">
        <f t="shared" si="382"/>
        <v>6750265.625</v>
      </c>
      <c r="M1747" s="42">
        <f t="shared" si="383"/>
        <v>-3553882.80066942</v>
      </c>
      <c r="N1747">
        <f t="shared" si="384"/>
        <v>151.27020000000002</v>
      </c>
      <c r="O1747">
        <f t="shared" si="385"/>
        <v>3854.743125</v>
      </c>
      <c r="P1747" s="43">
        <f t="shared" si="386"/>
        <v>4006.0133249999999</v>
      </c>
      <c r="Q1747" s="44">
        <f t="shared" si="387"/>
        <v>-2048260.5899479128</v>
      </c>
      <c r="R1747" t="str">
        <f t="shared" si="388"/>
        <v>Braking</v>
      </c>
      <c r="S1747">
        <f t="shared" si="389"/>
        <v>410616.36581250001</v>
      </c>
    </row>
    <row r="1748" spans="2:19" x14ac:dyDescent="0.3">
      <c r="B1748" s="23" t="s">
        <v>14</v>
      </c>
      <c r="C1748" s="23">
        <v>1740</v>
      </c>
      <c r="D1748" s="23">
        <v>263</v>
      </c>
      <c r="E1748" s="22">
        <v>100.4</v>
      </c>
      <c r="F1748" s="15">
        <f t="shared" si="390"/>
        <v>-0.54166666666666741</v>
      </c>
      <c r="G1748" s="15">
        <f t="shared" si="378"/>
        <v>-1.9500000000000028</v>
      </c>
      <c r="H1748">
        <f t="shared" si="379"/>
        <v>3698.4107040000008</v>
      </c>
      <c r="I1748">
        <f t="shared" si="380"/>
        <v>-3032604317.0124049</v>
      </c>
      <c r="J1748">
        <f t="shared" si="391"/>
        <v>100.4</v>
      </c>
      <c r="K1748">
        <f t="shared" si="381"/>
        <v>1265627.3400000001</v>
      </c>
      <c r="L1748">
        <f t="shared" si="382"/>
        <v>6476502.8000000007</v>
      </c>
      <c r="M1748" s="42">
        <f t="shared" si="383"/>
        <v>-3024862.1868724045</v>
      </c>
      <c r="N1748">
        <f t="shared" si="384"/>
        <v>151.27020000000002</v>
      </c>
      <c r="O1748">
        <f t="shared" si="385"/>
        <v>3698.4107040000008</v>
      </c>
      <c r="P1748" s="43">
        <f t="shared" si="386"/>
        <v>3849.6809040000007</v>
      </c>
      <c r="Q1748" s="44">
        <f t="shared" si="387"/>
        <v>-1742876.0442600029</v>
      </c>
      <c r="R1748" t="str">
        <f t="shared" si="388"/>
        <v>Braking</v>
      </c>
      <c r="S1748">
        <f t="shared" si="389"/>
        <v>386507.96276160009</v>
      </c>
    </row>
    <row r="1749" spans="2:19" x14ac:dyDescent="0.3">
      <c r="B1749" s="23" t="s">
        <v>14</v>
      </c>
      <c r="C1749" s="23">
        <v>1741</v>
      </c>
      <c r="D1749" s="23">
        <v>264</v>
      </c>
      <c r="E1749" s="22">
        <v>98.6</v>
      </c>
      <c r="F1749" s="15">
        <f t="shared" si="390"/>
        <v>-0.44444444444444481</v>
      </c>
      <c r="G1749" s="15">
        <f t="shared" si="378"/>
        <v>-1.6000000000000014</v>
      </c>
      <c r="H1749">
        <f t="shared" si="379"/>
        <v>3566.9871239999998</v>
      </c>
      <c r="I1749">
        <f t="shared" si="380"/>
        <v>-2402628199.7335672</v>
      </c>
      <c r="J1749">
        <f t="shared" si="391"/>
        <v>98.6</v>
      </c>
      <c r="K1749">
        <f t="shared" si="381"/>
        <v>1242936.81</v>
      </c>
      <c r="L1749">
        <f t="shared" si="382"/>
        <v>6246359.2999999998</v>
      </c>
      <c r="M1749" s="42">
        <f t="shared" si="383"/>
        <v>-2395138.903623567</v>
      </c>
      <c r="N1749">
        <f t="shared" si="384"/>
        <v>151.27020000000002</v>
      </c>
      <c r="O1749">
        <f t="shared" si="385"/>
        <v>3566.9871239999998</v>
      </c>
      <c r="P1749" s="43">
        <f t="shared" si="386"/>
        <v>3718.2573239999997</v>
      </c>
      <c r="Q1749" s="44">
        <f t="shared" si="387"/>
        <v>-1380027.6850853343</v>
      </c>
      <c r="R1749" t="str">
        <f t="shared" si="388"/>
        <v>Braking</v>
      </c>
      <c r="S1749">
        <f t="shared" si="389"/>
        <v>366620.17214639997</v>
      </c>
    </row>
    <row r="1750" spans="2:19" x14ac:dyDescent="0.3">
      <c r="B1750" s="23" t="s">
        <v>14</v>
      </c>
      <c r="C1750" s="23">
        <v>1742</v>
      </c>
      <c r="D1750" s="23">
        <v>265</v>
      </c>
      <c r="E1750" s="22">
        <v>97.2</v>
      </c>
      <c r="F1750" s="15">
        <f t="shared" si="390"/>
        <v>-0.37499999999999839</v>
      </c>
      <c r="G1750" s="15">
        <f t="shared" si="378"/>
        <v>-1.3499999999999943</v>
      </c>
      <c r="H1750">
        <f t="shared" si="379"/>
        <v>3466.4124960000004</v>
      </c>
      <c r="I1750">
        <f t="shared" si="380"/>
        <v>-1972321981.7834437</v>
      </c>
      <c r="J1750">
        <f t="shared" si="391"/>
        <v>97.2</v>
      </c>
      <c r="K1750">
        <f t="shared" si="381"/>
        <v>1225288.6200000001</v>
      </c>
      <c r="L1750">
        <f t="shared" si="382"/>
        <v>6070237.2000000002</v>
      </c>
      <c r="M1750" s="42">
        <f t="shared" si="383"/>
        <v>-1965026.4559634437</v>
      </c>
      <c r="N1750">
        <f t="shared" si="384"/>
        <v>151.27020000000002</v>
      </c>
      <c r="O1750">
        <f t="shared" si="385"/>
        <v>3466.4124959999999</v>
      </c>
      <c r="P1750" s="43">
        <f t="shared" si="386"/>
        <v>3617.6826959999999</v>
      </c>
      <c r="Q1750" s="44">
        <f t="shared" si="387"/>
        <v>-1132216.9815059952</v>
      </c>
      <c r="R1750" t="str">
        <f t="shared" si="388"/>
        <v>Braking</v>
      </c>
      <c r="S1750">
        <f t="shared" si="389"/>
        <v>351638.75805120001</v>
      </c>
    </row>
    <row r="1751" spans="2:19" x14ac:dyDescent="0.3">
      <c r="B1751" s="23" t="s">
        <v>14</v>
      </c>
      <c r="C1751" s="23">
        <v>1743</v>
      </c>
      <c r="D1751" s="23">
        <v>266</v>
      </c>
      <c r="E1751" s="22">
        <v>95.9</v>
      </c>
      <c r="F1751" s="15">
        <f t="shared" si="390"/>
        <v>-0.33333333333333409</v>
      </c>
      <c r="G1751" s="15">
        <f t="shared" si="378"/>
        <v>-1.2000000000000028</v>
      </c>
      <c r="H1751">
        <f t="shared" si="379"/>
        <v>3374.3095890000009</v>
      </c>
      <c r="I1751">
        <f t="shared" si="380"/>
        <v>-1708552978.7586479</v>
      </c>
      <c r="J1751">
        <f t="shared" si="391"/>
        <v>95.9</v>
      </c>
      <c r="K1751">
        <f t="shared" si="381"/>
        <v>1208901.0150000001</v>
      </c>
      <c r="L1751">
        <f t="shared" si="382"/>
        <v>5908950.4250000007</v>
      </c>
      <c r="M1751" s="42">
        <f t="shared" si="383"/>
        <v>-1701435.1273186479</v>
      </c>
      <c r="N1751">
        <f t="shared" si="384"/>
        <v>151.27020000000002</v>
      </c>
      <c r="O1751">
        <f t="shared" si="385"/>
        <v>3374.3095890000004</v>
      </c>
      <c r="P1751" s="43">
        <f t="shared" si="386"/>
        <v>3525.5797890000003</v>
      </c>
      <c r="Q1751" s="44">
        <f t="shared" si="387"/>
        <v>-980236.93560450256</v>
      </c>
      <c r="R1751" t="str">
        <f t="shared" si="388"/>
        <v>Braking</v>
      </c>
      <c r="S1751">
        <f t="shared" si="389"/>
        <v>338103.10176510003</v>
      </c>
    </row>
    <row r="1752" spans="2:19" x14ac:dyDescent="0.3">
      <c r="B1752" s="23" t="s">
        <v>14</v>
      </c>
      <c r="C1752" s="23">
        <v>1744</v>
      </c>
      <c r="D1752" s="23">
        <v>267</v>
      </c>
      <c r="E1752" s="22">
        <v>94.8</v>
      </c>
      <c r="F1752" s="15">
        <f t="shared" si="390"/>
        <v>-0.29166666666666785</v>
      </c>
      <c r="G1752" s="15">
        <f t="shared" si="378"/>
        <v>-1.0500000000000043</v>
      </c>
      <c r="H1752">
        <f t="shared" si="379"/>
        <v>3297.3449759999999</v>
      </c>
      <c r="I1752">
        <f t="shared" si="380"/>
        <v>-1462561544.6346297</v>
      </c>
      <c r="J1752">
        <f t="shared" si="391"/>
        <v>94.8</v>
      </c>
      <c r="K1752">
        <f t="shared" si="381"/>
        <v>1195034.58</v>
      </c>
      <c r="L1752">
        <f t="shared" si="382"/>
        <v>5774173.1999999993</v>
      </c>
      <c r="M1752" s="42">
        <f t="shared" si="383"/>
        <v>-1455592.3368546297</v>
      </c>
      <c r="N1752">
        <f t="shared" si="384"/>
        <v>151.27020000000002</v>
      </c>
      <c r="O1752">
        <f t="shared" si="385"/>
        <v>3297.3449759999999</v>
      </c>
      <c r="P1752" s="43">
        <f t="shared" si="386"/>
        <v>3448.6151759999998</v>
      </c>
      <c r="Q1752" s="44">
        <f t="shared" si="387"/>
        <v>-838624.73889600323</v>
      </c>
      <c r="R1752" t="str">
        <f t="shared" si="388"/>
        <v>Braking</v>
      </c>
      <c r="S1752">
        <f t="shared" si="389"/>
        <v>326928.71868479997</v>
      </c>
    </row>
    <row r="1753" spans="2:19" x14ac:dyDescent="0.3">
      <c r="B1753" s="23" t="s">
        <v>14</v>
      </c>
      <c r="C1753" s="23">
        <v>1745</v>
      </c>
      <c r="D1753" s="23">
        <v>268</v>
      </c>
      <c r="E1753" s="22">
        <v>93.8</v>
      </c>
      <c r="F1753" s="15">
        <f t="shared" si="390"/>
        <v>-0.27777777777777779</v>
      </c>
      <c r="G1753" s="15">
        <f t="shared" si="378"/>
        <v>-1.0000000000000002</v>
      </c>
      <c r="H1753">
        <f t="shared" si="379"/>
        <v>3228.1476359999997</v>
      </c>
      <c r="I1753">
        <f t="shared" si="380"/>
        <v>-1365248646.5709584</v>
      </c>
      <c r="J1753">
        <f t="shared" si="391"/>
        <v>93.8</v>
      </c>
      <c r="K1753">
        <f t="shared" si="381"/>
        <v>1182428.73</v>
      </c>
      <c r="L1753">
        <f t="shared" si="382"/>
        <v>5652997.6999999993</v>
      </c>
      <c r="M1753" s="42">
        <f t="shared" si="383"/>
        <v>-1358413.2201409582</v>
      </c>
      <c r="N1753">
        <f t="shared" si="384"/>
        <v>151.27020000000002</v>
      </c>
      <c r="O1753">
        <f t="shared" si="385"/>
        <v>3228.1476359999997</v>
      </c>
      <c r="P1753" s="43">
        <f t="shared" si="386"/>
        <v>3379.4178359999996</v>
      </c>
      <c r="Q1753" s="44">
        <f t="shared" si="387"/>
        <v>-782377.44789166667</v>
      </c>
      <c r="R1753" t="str">
        <f t="shared" si="388"/>
        <v>Braking</v>
      </c>
      <c r="S1753">
        <f t="shared" si="389"/>
        <v>316989.39301679994</v>
      </c>
    </row>
    <row r="1754" spans="2:19" x14ac:dyDescent="0.3">
      <c r="B1754" s="23" t="s">
        <v>14</v>
      </c>
      <c r="C1754" s="23">
        <v>1746</v>
      </c>
      <c r="D1754" s="23">
        <v>269</v>
      </c>
      <c r="E1754" s="22">
        <v>92.8</v>
      </c>
      <c r="F1754" s="15">
        <f t="shared" si="390"/>
        <v>-0.27777777777777779</v>
      </c>
      <c r="G1754" s="15">
        <f t="shared" si="378"/>
        <v>-1.0000000000000002</v>
      </c>
      <c r="H1754">
        <f t="shared" si="379"/>
        <v>3159.6840960000004</v>
      </c>
      <c r="I1754">
        <f t="shared" si="380"/>
        <v>-1337826044.6668801</v>
      </c>
      <c r="J1754">
        <f t="shared" si="391"/>
        <v>92.8</v>
      </c>
      <c r="K1754">
        <f t="shared" si="381"/>
        <v>1169822.8799999999</v>
      </c>
      <c r="L1754">
        <f t="shared" si="382"/>
        <v>5533107.2000000002</v>
      </c>
      <c r="M1754" s="42">
        <f t="shared" si="383"/>
        <v>-1331123.11458688</v>
      </c>
      <c r="N1754">
        <f t="shared" si="384"/>
        <v>151.27020000000002</v>
      </c>
      <c r="O1754">
        <f t="shared" si="385"/>
        <v>3159.684096</v>
      </c>
      <c r="P1754" s="43">
        <f t="shared" si="386"/>
        <v>3310.9542959999999</v>
      </c>
      <c r="Q1754" s="44">
        <f t="shared" si="387"/>
        <v>-766223.39328000008</v>
      </c>
      <c r="R1754" t="str">
        <f t="shared" si="388"/>
        <v>Braking</v>
      </c>
      <c r="S1754">
        <f t="shared" si="389"/>
        <v>307256.55866879999</v>
      </c>
    </row>
    <row r="1755" spans="2:19" x14ac:dyDescent="0.3">
      <c r="B1755" s="23" t="s">
        <v>14</v>
      </c>
      <c r="C1755" s="23">
        <v>1747</v>
      </c>
      <c r="D1755" s="23">
        <v>270</v>
      </c>
      <c r="E1755" s="22">
        <v>91.8</v>
      </c>
      <c r="F1755" s="15">
        <f t="shared" si="390"/>
        <v>-0.24999999999999961</v>
      </c>
      <c r="G1755" s="15">
        <f t="shared" si="378"/>
        <v>-0.89999999999999869</v>
      </c>
      <c r="H1755">
        <f t="shared" si="379"/>
        <v>3091.9543560000002</v>
      </c>
      <c r="I1755">
        <f t="shared" si="380"/>
        <v>-1179584065.2626488</v>
      </c>
      <c r="J1755">
        <f t="shared" si="391"/>
        <v>91.8</v>
      </c>
      <c r="K1755">
        <f t="shared" si="381"/>
        <v>1157217.03</v>
      </c>
      <c r="L1755">
        <f t="shared" si="382"/>
        <v>5414501.7000000002</v>
      </c>
      <c r="M1755" s="42">
        <f t="shared" si="383"/>
        <v>-1173012.3465326489</v>
      </c>
      <c r="N1755">
        <f t="shared" si="384"/>
        <v>151.27020000000002</v>
      </c>
      <c r="O1755">
        <f t="shared" si="385"/>
        <v>3091.9543559999997</v>
      </c>
      <c r="P1755" s="43">
        <f t="shared" si="386"/>
        <v>3243.2245559999997</v>
      </c>
      <c r="Q1755" s="44">
        <f t="shared" si="387"/>
        <v>-675205.53249149909</v>
      </c>
      <c r="R1755" t="str">
        <f t="shared" si="388"/>
        <v>Braking</v>
      </c>
      <c r="S1755">
        <f t="shared" si="389"/>
        <v>297728.01424079994</v>
      </c>
    </row>
    <row r="1756" spans="2:19" x14ac:dyDescent="0.3">
      <c r="B1756" s="23" t="s">
        <v>14</v>
      </c>
      <c r="C1756" s="23">
        <v>1748</v>
      </c>
      <c r="D1756" s="23">
        <v>271</v>
      </c>
      <c r="E1756" s="22">
        <v>91</v>
      </c>
      <c r="F1756" s="15">
        <f t="shared" si="390"/>
        <v>-0.22222222222222143</v>
      </c>
      <c r="G1756" s="15">
        <f t="shared" si="378"/>
        <v>-0.79999999999999727</v>
      </c>
      <c r="H1756">
        <f t="shared" si="379"/>
        <v>3038.2989000000002</v>
      </c>
      <c r="I1756">
        <f t="shared" si="380"/>
        <v>-1031503826.905063</v>
      </c>
      <c r="J1756">
        <f t="shared" si="391"/>
        <v>91</v>
      </c>
      <c r="K1756">
        <f t="shared" si="381"/>
        <v>1147132.3500000001</v>
      </c>
      <c r="L1756">
        <f t="shared" si="382"/>
        <v>5320542.5</v>
      </c>
      <c r="M1756" s="42">
        <f t="shared" si="383"/>
        <v>-1025036.1520550631</v>
      </c>
      <c r="N1756">
        <f t="shared" si="384"/>
        <v>151.27020000000002</v>
      </c>
      <c r="O1756">
        <f t="shared" si="385"/>
        <v>3038.2989000000002</v>
      </c>
      <c r="P1756" s="43">
        <f t="shared" si="386"/>
        <v>3189.5691000000002</v>
      </c>
      <c r="Q1756" s="44">
        <f t="shared" si="387"/>
        <v>-590105.16413333127</v>
      </c>
      <c r="R1756" t="str">
        <f t="shared" si="388"/>
        <v>Braking</v>
      </c>
      <c r="S1756">
        <f t="shared" si="389"/>
        <v>290250.78810000001</v>
      </c>
    </row>
    <row r="1757" spans="2:19" x14ac:dyDescent="0.3">
      <c r="B1757" s="23" t="s">
        <v>14</v>
      </c>
      <c r="C1757" s="23">
        <v>1749</v>
      </c>
      <c r="D1757" s="23">
        <v>272</v>
      </c>
      <c r="E1757" s="22">
        <v>90.2</v>
      </c>
      <c r="F1757" s="15">
        <f t="shared" si="390"/>
        <v>-0.19444444444444522</v>
      </c>
      <c r="G1757" s="15">
        <f t="shared" si="378"/>
        <v>-0.70000000000000284</v>
      </c>
      <c r="H1757">
        <f t="shared" si="379"/>
        <v>2985.1130760000005</v>
      </c>
      <c r="I1757">
        <f t="shared" si="380"/>
        <v>-887781211.00249732</v>
      </c>
      <c r="J1757">
        <f t="shared" si="391"/>
        <v>90.2</v>
      </c>
      <c r="K1757">
        <f t="shared" si="381"/>
        <v>1137047.6700000002</v>
      </c>
      <c r="L1757">
        <f t="shared" si="382"/>
        <v>5227405.7</v>
      </c>
      <c r="M1757" s="42">
        <f t="shared" si="383"/>
        <v>-881416.75763249735</v>
      </c>
      <c r="N1757">
        <f t="shared" si="384"/>
        <v>151.27020000000002</v>
      </c>
      <c r="O1757">
        <f t="shared" si="385"/>
        <v>2985.1130760000005</v>
      </c>
      <c r="P1757" s="43">
        <f t="shared" si="386"/>
        <v>3136.3832760000005</v>
      </c>
      <c r="Q1757" s="44">
        <f t="shared" si="387"/>
        <v>-507593.6026315022</v>
      </c>
      <c r="R1757" t="str">
        <f t="shared" si="388"/>
        <v>Braking</v>
      </c>
      <c r="S1757">
        <f t="shared" si="389"/>
        <v>282901.77149520005</v>
      </c>
    </row>
    <row r="1758" spans="2:19" x14ac:dyDescent="0.3">
      <c r="B1758" s="23" t="s">
        <v>14</v>
      </c>
      <c r="C1758" s="23">
        <v>1750</v>
      </c>
      <c r="D1758" s="23">
        <v>273</v>
      </c>
      <c r="E1758" s="22">
        <v>89.6</v>
      </c>
      <c r="F1758" s="15">
        <f t="shared" si="390"/>
        <v>-0.15277777777777896</v>
      </c>
      <c r="G1758" s="15">
        <f t="shared" si="378"/>
        <v>-0.55000000000000426</v>
      </c>
      <c r="H1758">
        <f t="shared" si="379"/>
        <v>2945.5319039999999</v>
      </c>
      <c r="I1758">
        <f t="shared" si="380"/>
        <v>-689080597.33333862</v>
      </c>
      <c r="J1758">
        <f t="shared" si="391"/>
        <v>89.6</v>
      </c>
      <c r="K1758">
        <f t="shared" si="381"/>
        <v>1129484.1599999999</v>
      </c>
      <c r="L1758">
        <f t="shared" si="382"/>
        <v>5158092.7999999989</v>
      </c>
      <c r="M1758" s="42">
        <f t="shared" si="383"/>
        <v>-682793.02037333872</v>
      </c>
      <c r="N1758">
        <f t="shared" si="384"/>
        <v>151.27020000000002</v>
      </c>
      <c r="O1758">
        <f t="shared" si="385"/>
        <v>2945.5319039999995</v>
      </c>
      <c r="P1758" s="43">
        <f t="shared" si="386"/>
        <v>3096.8021039999994</v>
      </c>
      <c r="Q1758" s="44">
        <f t="shared" si="387"/>
        <v>-393760.34133333637</v>
      </c>
      <c r="R1758" t="str">
        <f t="shared" si="388"/>
        <v>Braking</v>
      </c>
      <c r="S1758">
        <f t="shared" si="389"/>
        <v>277473.46851839992</v>
      </c>
    </row>
    <row r="1759" spans="2:19" x14ac:dyDescent="0.3">
      <c r="B1759" s="23" t="s">
        <v>14</v>
      </c>
      <c r="C1759" s="23">
        <v>1751</v>
      </c>
      <c r="D1759" s="23">
        <v>274</v>
      </c>
      <c r="E1759" s="22">
        <v>89.1</v>
      </c>
      <c r="F1759" s="15">
        <f t="shared" si="390"/>
        <v>-0.1388888888888889</v>
      </c>
      <c r="G1759" s="15">
        <f t="shared" si="378"/>
        <v>-0.50000000000000011</v>
      </c>
      <c r="H1759">
        <f t="shared" si="379"/>
        <v>2912.7493889999996</v>
      </c>
      <c r="I1759">
        <f t="shared" si="380"/>
        <v>-620173093.01551306</v>
      </c>
      <c r="J1759">
        <f t="shared" si="391"/>
        <v>89.1</v>
      </c>
      <c r="K1759">
        <f t="shared" si="381"/>
        <v>1123181.2349999999</v>
      </c>
      <c r="L1759">
        <f t="shared" si="382"/>
        <v>5100685.4249999989</v>
      </c>
      <c r="M1759" s="42">
        <f t="shared" si="383"/>
        <v>-613949.22635551309</v>
      </c>
      <c r="N1759">
        <f t="shared" si="384"/>
        <v>151.27020000000002</v>
      </c>
      <c r="O1759">
        <f t="shared" si="385"/>
        <v>2912.7493889999996</v>
      </c>
      <c r="P1759" s="43">
        <f t="shared" si="386"/>
        <v>3064.0195889999995</v>
      </c>
      <c r="Q1759" s="44">
        <f t="shared" si="387"/>
        <v>-354182.23473187495</v>
      </c>
      <c r="R1759" t="str">
        <f t="shared" si="388"/>
        <v>Braking</v>
      </c>
      <c r="S1759">
        <f t="shared" si="389"/>
        <v>273004.14537989994</v>
      </c>
    </row>
    <row r="1760" spans="2:19" x14ac:dyDescent="0.3">
      <c r="B1760" s="23" t="s">
        <v>14</v>
      </c>
      <c r="C1760" s="23">
        <v>1752</v>
      </c>
      <c r="D1760" s="23">
        <v>275</v>
      </c>
      <c r="E1760" s="22">
        <v>88.6</v>
      </c>
      <c r="F1760" s="15">
        <f t="shared" si="390"/>
        <v>-0.1388888888888889</v>
      </c>
      <c r="G1760" s="15">
        <f t="shared" si="378"/>
        <v>-0.50000000000000011</v>
      </c>
      <c r="H1760">
        <f t="shared" si="379"/>
        <v>2880.1503239999997</v>
      </c>
      <c r="I1760">
        <f t="shared" si="380"/>
        <v>-613932843.06383991</v>
      </c>
      <c r="J1760">
        <f t="shared" si="391"/>
        <v>88.6</v>
      </c>
      <c r="K1760">
        <f t="shared" si="381"/>
        <v>1116878.31</v>
      </c>
      <c r="L1760">
        <f t="shared" si="382"/>
        <v>5043599.3</v>
      </c>
      <c r="M1760" s="42">
        <f t="shared" si="383"/>
        <v>-607772.36545384</v>
      </c>
      <c r="N1760">
        <f t="shared" si="384"/>
        <v>151.27020000000002</v>
      </c>
      <c r="O1760">
        <f t="shared" si="385"/>
        <v>2880.1503239999997</v>
      </c>
      <c r="P1760" s="43">
        <f t="shared" si="386"/>
        <v>3031.4205239999997</v>
      </c>
      <c r="Q1760" s="44">
        <f t="shared" si="387"/>
        <v>-350418.28941999993</v>
      </c>
      <c r="R1760" t="str">
        <f t="shared" si="388"/>
        <v>Braking</v>
      </c>
      <c r="S1760">
        <f t="shared" si="389"/>
        <v>268583.85842639994</v>
      </c>
    </row>
    <row r="1761" spans="2:19" x14ac:dyDescent="0.3">
      <c r="B1761" s="23" t="s">
        <v>14</v>
      </c>
      <c r="C1761" s="23">
        <v>1753</v>
      </c>
      <c r="D1761" s="23">
        <v>276</v>
      </c>
      <c r="E1761" s="22">
        <v>88.1</v>
      </c>
      <c r="F1761" s="15">
        <f t="shared" si="390"/>
        <v>-0.1388888888888889</v>
      </c>
      <c r="G1761" s="15">
        <f t="shared" si="378"/>
        <v>-0.50000000000000011</v>
      </c>
      <c r="H1761">
        <f t="shared" si="379"/>
        <v>2847.7347089999998</v>
      </c>
      <c r="I1761">
        <f t="shared" si="380"/>
        <v>-607716277.10898471</v>
      </c>
      <c r="J1761">
        <f t="shared" si="391"/>
        <v>88.1</v>
      </c>
      <c r="K1761">
        <f t="shared" si="381"/>
        <v>1110575.385</v>
      </c>
      <c r="L1761">
        <f t="shared" si="382"/>
        <v>4986834.4249999989</v>
      </c>
      <c r="M1761" s="42">
        <f t="shared" si="383"/>
        <v>-601618.86729898478</v>
      </c>
      <c r="N1761">
        <f t="shared" si="384"/>
        <v>151.27020000000002</v>
      </c>
      <c r="O1761">
        <f t="shared" si="385"/>
        <v>2847.7347089999994</v>
      </c>
      <c r="P1761" s="43">
        <f t="shared" si="386"/>
        <v>2999.0049089999993</v>
      </c>
      <c r="Q1761" s="44">
        <f t="shared" si="387"/>
        <v>-346672.14894979162</v>
      </c>
      <c r="R1761" t="str">
        <f t="shared" si="388"/>
        <v>Braking</v>
      </c>
      <c r="S1761">
        <f t="shared" si="389"/>
        <v>264212.33248289995</v>
      </c>
    </row>
    <row r="1762" spans="2:19" x14ac:dyDescent="0.3">
      <c r="B1762" s="23" t="s">
        <v>14</v>
      </c>
      <c r="C1762" s="23">
        <v>1754</v>
      </c>
      <c r="D1762" s="23">
        <v>277</v>
      </c>
      <c r="E1762" s="22">
        <v>87.6</v>
      </c>
      <c r="F1762" s="15">
        <f t="shared" si="390"/>
        <v>-0.1388888888888889</v>
      </c>
      <c r="G1762" s="15">
        <f t="shared" si="378"/>
        <v>-0.50000000000000011</v>
      </c>
      <c r="H1762">
        <f t="shared" si="379"/>
        <v>2815.5025439999999</v>
      </c>
      <c r="I1762">
        <f t="shared" si="380"/>
        <v>-601523515.60116005</v>
      </c>
      <c r="J1762">
        <f t="shared" si="391"/>
        <v>87.6</v>
      </c>
      <c r="K1762">
        <f t="shared" si="381"/>
        <v>1104272.46</v>
      </c>
      <c r="L1762">
        <f t="shared" si="382"/>
        <v>4930390.8</v>
      </c>
      <c r="M1762" s="42">
        <f t="shared" si="383"/>
        <v>-595488.85234116006</v>
      </c>
      <c r="N1762">
        <f t="shared" si="384"/>
        <v>151.27020000000002</v>
      </c>
      <c r="O1762">
        <f t="shared" si="385"/>
        <v>2815.5025439999999</v>
      </c>
      <c r="P1762" s="43">
        <f t="shared" si="386"/>
        <v>2966.7727439999999</v>
      </c>
      <c r="Q1762" s="44">
        <f t="shared" si="387"/>
        <v>-342943.85154</v>
      </c>
      <c r="R1762" t="str">
        <f t="shared" si="388"/>
        <v>Braking</v>
      </c>
      <c r="S1762">
        <f t="shared" si="389"/>
        <v>259889.29237439999</v>
      </c>
    </row>
    <row r="1763" spans="2:19" x14ac:dyDescent="0.3">
      <c r="B1763" s="23" t="s">
        <v>14</v>
      </c>
      <c r="C1763" s="23">
        <v>1755</v>
      </c>
      <c r="D1763" s="23">
        <v>278</v>
      </c>
      <c r="E1763" s="22">
        <v>87.1</v>
      </c>
      <c r="F1763" s="15">
        <f t="shared" si="390"/>
        <v>-0.1388888888888889</v>
      </c>
      <c r="G1763" s="15">
        <f t="shared" si="378"/>
        <v>-0.50000000000000011</v>
      </c>
      <c r="H1763">
        <f t="shared" si="379"/>
        <v>2783.453829</v>
      </c>
      <c r="I1763">
        <f t="shared" si="380"/>
        <v>-595354679.14345312</v>
      </c>
      <c r="J1763">
        <f t="shared" si="391"/>
        <v>87.1</v>
      </c>
      <c r="K1763">
        <f t="shared" si="381"/>
        <v>1097969.5349999999</v>
      </c>
      <c r="L1763">
        <f t="shared" si="382"/>
        <v>4874268.4249999989</v>
      </c>
      <c r="M1763" s="42">
        <f t="shared" si="383"/>
        <v>-589382.44118345319</v>
      </c>
      <c r="N1763">
        <f t="shared" si="384"/>
        <v>151.27020000000002</v>
      </c>
      <c r="O1763">
        <f t="shared" si="385"/>
        <v>2783.4538289999996</v>
      </c>
      <c r="P1763" s="43">
        <f t="shared" si="386"/>
        <v>2934.7240289999995</v>
      </c>
      <c r="Q1763" s="44">
        <f t="shared" si="387"/>
        <v>-339233.435409375</v>
      </c>
      <c r="R1763" t="str">
        <f t="shared" si="388"/>
        <v>Braking</v>
      </c>
      <c r="S1763">
        <f t="shared" si="389"/>
        <v>255614.46292589995</v>
      </c>
    </row>
    <row r="1764" spans="2:19" x14ac:dyDescent="0.3">
      <c r="B1764" s="23" t="s">
        <v>14</v>
      </c>
      <c r="C1764" s="23">
        <v>1756</v>
      </c>
      <c r="D1764" s="23">
        <v>279</v>
      </c>
      <c r="E1764" s="22">
        <v>86.6</v>
      </c>
      <c r="F1764" s="15">
        <f t="shared" si="390"/>
        <v>-0.1388888888888889</v>
      </c>
      <c r="G1764" s="15">
        <f t="shared" si="378"/>
        <v>-0.50000000000000011</v>
      </c>
      <c r="H1764">
        <f t="shared" si="379"/>
        <v>2751.5885639999997</v>
      </c>
      <c r="I1764">
        <f t="shared" si="380"/>
        <v>-589209888.49182665</v>
      </c>
      <c r="J1764">
        <f t="shared" si="391"/>
        <v>86.6</v>
      </c>
      <c r="K1764">
        <f t="shared" si="381"/>
        <v>1091666.6099999999</v>
      </c>
      <c r="L1764">
        <f t="shared" si="382"/>
        <v>4818467.2999999989</v>
      </c>
      <c r="M1764" s="42">
        <f t="shared" si="383"/>
        <v>-583299.75458182674</v>
      </c>
      <c r="N1764">
        <f t="shared" si="384"/>
        <v>151.27020000000002</v>
      </c>
      <c r="O1764">
        <f t="shared" si="385"/>
        <v>2751.5885639999997</v>
      </c>
      <c r="P1764" s="43">
        <f t="shared" si="386"/>
        <v>2902.8587639999996</v>
      </c>
      <c r="Q1764" s="44">
        <f t="shared" si="387"/>
        <v>-335540.93877666665</v>
      </c>
      <c r="R1764" t="str">
        <f t="shared" si="388"/>
        <v>Braking</v>
      </c>
      <c r="S1764">
        <f t="shared" si="389"/>
        <v>251387.56896239996</v>
      </c>
    </row>
    <row r="1765" spans="2:19" x14ac:dyDescent="0.3">
      <c r="B1765" s="23" t="s">
        <v>14</v>
      </c>
      <c r="C1765" s="23">
        <v>1757</v>
      </c>
      <c r="D1765" s="23">
        <v>280</v>
      </c>
      <c r="E1765" s="22">
        <v>86.1</v>
      </c>
      <c r="F1765" s="15">
        <f t="shared" si="390"/>
        <v>-0.15277777777777699</v>
      </c>
      <c r="G1765" s="15">
        <f t="shared" si="378"/>
        <v>-0.54999999999999716</v>
      </c>
      <c r="H1765">
        <f t="shared" si="379"/>
        <v>2719.9067490000002</v>
      </c>
      <c r="I1765">
        <f t="shared" si="380"/>
        <v>-641398191.01062667</v>
      </c>
      <c r="J1765">
        <f t="shared" si="391"/>
        <v>86.1</v>
      </c>
      <c r="K1765">
        <f t="shared" si="381"/>
        <v>1085363.6850000001</v>
      </c>
      <c r="L1765">
        <f t="shared" si="382"/>
        <v>4762987.4249999998</v>
      </c>
      <c r="M1765" s="42">
        <f t="shared" si="383"/>
        <v>-635549.8399006268</v>
      </c>
      <c r="N1765">
        <f t="shared" si="384"/>
        <v>151.27020000000002</v>
      </c>
      <c r="O1765">
        <f t="shared" si="385"/>
        <v>2719.9067489999998</v>
      </c>
      <c r="P1765" s="43">
        <f t="shared" si="386"/>
        <v>2871.1769489999997</v>
      </c>
      <c r="Q1765" s="44">
        <f t="shared" si="387"/>
        <v>-365053.03984668566</v>
      </c>
      <c r="R1765" t="str">
        <f t="shared" si="388"/>
        <v>Braking</v>
      </c>
      <c r="S1765">
        <f t="shared" si="389"/>
        <v>247208.33530889996</v>
      </c>
    </row>
    <row r="1766" spans="2:19" x14ac:dyDescent="0.3">
      <c r="B1766" s="23" t="s">
        <v>14</v>
      </c>
      <c r="C1766" s="23">
        <v>1758</v>
      </c>
      <c r="D1766" s="23">
        <v>281</v>
      </c>
      <c r="E1766" s="22">
        <v>85.5</v>
      </c>
      <c r="F1766" s="15">
        <f t="shared" si="390"/>
        <v>-0.15277777777777699</v>
      </c>
      <c r="G1766" s="15">
        <f t="shared" si="378"/>
        <v>-0.54999999999999716</v>
      </c>
      <c r="H1766">
        <f t="shared" si="379"/>
        <v>2682.130725</v>
      </c>
      <c r="I1766">
        <f t="shared" si="380"/>
        <v>-633210161.67894042</v>
      </c>
      <c r="J1766">
        <f t="shared" si="391"/>
        <v>85.5</v>
      </c>
      <c r="K1766">
        <f t="shared" si="381"/>
        <v>1077800.175</v>
      </c>
      <c r="L1766">
        <f t="shared" si="382"/>
        <v>4696835.625</v>
      </c>
      <c r="M1766" s="42">
        <f t="shared" si="383"/>
        <v>-627435.52587894048</v>
      </c>
      <c r="N1766">
        <f t="shared" si="384"/>
        <v>151.27020000000002</v>
      </c>
      <c r="O1766">
        <f t="shared" si="385"/>
        <v>2682.130725</v>
      </c>
      <c r="P1766" s="43">
        <f t="shared" si="386"/>
        <v>2833.4009249999999</v>
      </c>
      <c r="Q1766" s="44">
        <f t="shared" si="387"/>
        <v>-360187.80527812312</v>
      </c>
      <c r="R1766" t="str">
        <f t="shared" si="388"/>
        <v>Braking</v>
      </c>
      <c r="S1766">
        <f t="shared" si="389"/>
        <v>242255.77908750001</v>
      </c>
    </row>
    <row r="1767" spans="2:19" x14ac:dyDescent="0.3">
      <c r="B1767" s="23" t="s">
        <v>14</v>
      </c>
      <c r="C1767" s="23">
        <v>1759</v>
      </c>
      <c r="D1767" s="23">
        <v>282</v>
      </c>
      <c r="E1767" s="22">
        <v>85</v>
      </c>
      <c r="F1767" s="15">
        <f t="shared" si="390"/>
        <v>-0.15277777777777699</v>
      </c>
      <c r="G1767" s="15">
        <f t="shared" si="378"/>
        <v>-0.54999999999999716</v>
      </c>
      <c r="H1767">
        <f t="shared" si="379"/>
        <v>2650.8525000000004</v>
      </c>
      <c r="I1767">
        <f t="shared" si="380"/>
        <v>-626538027.04567397</v>
      </c>
      <c r="J1767">
        <f t="shared" si="391"/>
        <v>85</v>
      </c>
      <c r="K1767">
        <f t="shared" si="381"/>
        <v>1071497.25</v>
      </c>
      <c r="L1767">
        <f t="shared" si="382"/>
        <v>4642062.5</v>
      </c>
      <c r="M1767" s="42">
        <f t="shared" si="383"/>
        <v>-620824.46729567391</v>
      </c>
      <c r="N1767">
        <f t="shared" si="384"/>
        <v>151.27020000000002</v>
      </c>
      <c r="O1767">
        <f t="shared" si="385"/>
        <v>2650.8525</v>
      </c>
      <c r="P1767" s="43">
        <f t="shared" si="386"/>
        <v>2802.1226999999999</v>
      </c>
      <c r="Q1767" s="44">
        <f t="shared" si="387"/>
        <v>-356189.89598958154</v>
      </c>
      <c r="R1767" t="str">
        <f t="shared" si="388"/>
        <v>Braking</v>
      </c>
      <c r="S1767">
        <f t="shared" si="389"/>
        <v>238180.4295</v>
      </c>
    </row>
    <row r="1768" spans="2:19" x14ac:dyDescent="0.3">
      <c r="B1768" s="23" t="s">
        <v>14</v>
      </c>
      <c r="C1768" s="23">
        <v>1760</v>
      </c>
      <c r="D1768" s="23">
        <v>283</v>
      </c>
      <c r="E1768" s="22">
        <v>84.4</v>
      </c>
      <c r="F1768" s="15">
        <f t="shared" si="390"/>
        <v>-0.16666666666666705</v>
      </c>
      <c r="G1768" s="15">
        <f t="shared" si="378"/>
        <v>-0.60000000000000142</v>
      </c>
      <c r="H1768">
        <f t="shared" si="379"/>
        <v>2613.5607840000002</v>
      </c>
      <c r="I1768">
        <f t="shared" si="380"/>
        <v>-674647157.04320157</v>
      </c>
      <c r="J1768">
        <f t="shared" si="391"/>
        <v>84.4</v>
      </c>
      <c r="K1768">
        <f t="shared" si="381"/>
        <v>1063933.74</v>
      </c>
      <c r="L1768">
        <f t="shared" si="382"/>
        <v>4576758.8000000007</v>
      </c>
      <c r="M1768" s="42">
        <f t="shared" si="383"/>
        <v>-669006.46450320166</v>
      </c>
      <c r="N1768">
        <f t="shared" si="384"/>
        <v>151.27020000000002</v>
      </c>
      <c r="O1768">
        <f t="shared" si="385"/>
        <v>2613.5607840000002</v>
      </c>
      <c r="P1768" s="43">
        <f t="shared" si="386"/>
        <v>2764.8309840000002</v>
      </c>
      <c r="Q1768" s="44">
        <f t="shared" si="387"/>
        <v>-383322.24832000089</v>
      </c>
      <c r="R1768" t="str">
        <f t="shared" si="388"/>
        <v>Braking</v>
      </c>
      <c r="S1768">
        <f t="shared" si="389"/>
        <v>233351.73504960004</v>
      </c>
    </row>
    <row r="1769" spans="2:19" x14ac:dyDescent="0.3">
      <c r="B1769" s="23" t="s">
        <v>14</v>
      </c>
      <c r="C1769" s="23">
        <v>1761</v>
      </c>
      <c r="D1769" s="23">
        <v>284</v>
      </c>
      <c r="E1769" s="22">
        <v>83.8</v>
      </c>
      <c r="F1769" s="15">
        <f t="shared" si="390"/>
        <v>-0.16666666666666705</v>
      </c>
      <c r="G1769" s="15">
        <f t="shared" si="378"/>
        <v>-0.60000000000000142</v>
      </c>
      <c r="H1769">
        <f t="shared" si="379"/>
        <v>2576.5332359999998</v>
      </c>
      <c r="I1769">
        <f t="shared" si="380"/>
        <v>-665845110.44646442</v>
      </c>
      <c r="J1769">
        <f t="shared" si="391"/>
        <v>83.8</v>
      </c>
      <c r="K1769">
        <f t="shared" si="381"/>
        <v>1056370.23</v>
      </c>
      <c r="L1769">
        <f t="shared" si="382"/>
        <v>4511917.7</v>
      </c>
      <c r="M1769" s="42">
        <f t="shared" si="383"/>
        <v>-660276.8225164644</v>
      </c>
      <c r="N1769">
        <f t="shared" si="384"/>
        <v>151.27020000000002</v>
      </c>
      <c r="O1769">
        <f t="shared" si="385"/>
        <v>2576.5332359999998</v>
      </c>
      <c r="P1769" s="43">
        <f t="shared" si="386"/>
        <v>2727.8034359999997</v>
      </c>
      <c r="Q1769" s="44">
        <f t="shared" si="387"/>
        <v>-378106.2523830008</v>
      </c>
      <c r="R1769" t="str">
        <f t="shared" si="388"/>
        <v>Braking</v>
      </c>
      <c r="S1769">
        <f t="shared" si="389"/>
        <v>228589.92793679997</v>
      </c>
    </row>
    <row r="1770" spans="2:19" x14ac:dyDescent="0.3">
      <c r="B1770" s="23" t="s">
        <v>14</v>
      </c>
      <c r="C1770" s="23">
        <v>1762</v>
      </c>
      <c r="D1770" s="23">
        <v>285</v>
      </c>
      <c r="E1770" s="22">
        <v>83.2</v>
      </c>
      <c r="F1770" s="15">
        <f t="shared" si="390"/>
        <v>-0.16666666666666705</v>
      </c>
      <c r="G1770" s="15">
        <f t="shared" si="378"/>
        <v>-0.60000000000000142</v>
      </c>
      <c r="H1770">
        <f t="shared" si="379"/>
        <v>2539.7698560000003</v>
      </c>
      <c r="I1770">
        <f t="shared" si="380"/>
        <v>-657090103.73427355</v>
      </c>
      <c r="J1770">
        <f t="shared" si="391"/>
        <v>83.2</v>
      </c>
      <c r="K1770">
        <f t="shared" si="381"/>
        <v>1048806.72</v>
      </c>
      <c r="L1770">
        <f t="shared" si="382"/>
        <v>4447539.2000000002</v>
      </c>
      <c r="M1770" s="42">
        <f t="shared" si="383"/>
        <v>-651593.75781427347</v>
      </c>
      <c r="N1770">
        <f t="shared" si="384"/>
        <v>151.27020000000002</v>
      </c>
      <c r="O1770">
        <f t="shared" si="385"/>
        <v>2539.7698560000003</v>
      </c>
      <c r="P1770" s="43">
        <f t="shared" si="386"/>
        <v>2691.0400560000003</v>
      </c>
      <c r="Q1770" s="44">
        <f t="shared" si="387"/>
        <v>-372922.87385600089</v>
      </c>
      <c r="R1770" t="str">
        <f t="shared" si="388"/>
        <v>Braking</v>
      </c>
      <c r="S1770">
        <f t="shared" si="389"/>
        <v>223894.53265920002</v>
      </c>
    </row>
    <row r="1771" spans="2:19" x14ac:dyDescent="0.3">
      <c r="B1771" s="23" t="s">
        <v>14</v>
      </c>
      <c r="C1771" s="23">
        <v>1763</v>
      </c>
      <c r="D1771" s="23">
        <v>286</v>
      </c>
      <c r="E1771" s="22">
        <v>82.6</v>
      </c>
      <c r="F1771" s="15">
        <f t="shared" si="390"/>
        <v>-0.16666666666666705</v>
      </c>
      <c r="G1771" s="15">
        <f t="shared" si="378"/>
        <v>-0.60000000000000142</v>
      </c>
      <c r="H1771">
        <f t="shared" si="379"/>
        <v>2503.2706439999997</v>
      </c>
      <c r="I1771">
        <f t="shared" si="380"/>
        <v>-648382351.19090438</v>
      </c>
      <c r="J1771">
        <f t="shared" si="391"/>
        <v>82.6</v>
      </c>
      <c r="K1771">
        <f t="shared" si="381"/>
        <v>1041243.21</v>
      </c>
      <c r="L1771">
        <f t="shared" si="382"/>
        <v>4383623.3</v>
      </c>
      <c r="M1771" s="42">
        <f t="shared" si="383"/>
        <v>-642957.48468090442</v>
      </c>
      <c r="N1771">
        <f t="shared" si="384"/>
        <v>151.27020000000002</v>
      </c>
      <c r="O1771">
        <f t="shared" si="385"/>
        <v>2503.2706439999997</v>
      </c>
      <c r="P1771" s="43">
        <f t="shared" si="386"/>
        <v>2654.5408439999997</v>
      </c>
      <c r="Q1771" s="44">
        <f t="shared" si="387"/>
        <v>-367772.17878100078</v>
      </c>
      <c r="R1771" t="str">
        <f t="shared" si="388"/>
        <v>Braking</v>
      </c>
      <c r="S1771">
        <f t="shared" si="389"/>
        <v>219265.07371439994</v>
      </c>
    </row>
    <row r="1772" spans="2:19" x14ac:dyDescent="0.3">
      <c r="B1772" s="23" t="s">
        <v>14</v>
      </c>
      <c r="C1772" s="23">
        <v>1764</v>
      </c>
      <c r="D1772" s="23">
        <v>287</v>
      </c>
      <c r="E1772" s="22">
        <v>82</v>
      </c>
      <c r="F1772" s="15">
        <f t="shared" si="390"/>
        <v>-0.18055555555555516</v>
      </c>
      <c r="G1772" s="15">
        <f t="shared" si="378"/>
        <v>-0.64999999999999858</v>
      </c>
      <c r="H1772">
        <f t="shared" si="379"/>
        <v>2467.0356000000002</v>
      </c>
      <c r="I1772">
        <f t="shared" si="380"/>
        <v>-693032239.64519858</v>
      </c>
      <c r="J1772">
        <f t="shared" si="391"/>
        <v>82</v>
      </c>
      <c r="K1772">
        <f t="shared" si="381"/>
        <v>1033679.7000000001</v>
      </c>
      <c r="L1772">
        <f t="shared" si="382"/>
        <v>4320170</v>
      </c>
      <c r="M1772" s="42">
        <f t="shared" si="383"/>
        <v>-687678.38994519855</v>
      </c>
      <c r="N1772">
        <f t="shared" si="384"/>
        <v>151.27020000000002</v>
      </c>
      <c r="O1772">
        <f t="shared" si="385"/>
        <v>2467.0356000000002</v>
      </c>
      <c r="P1772" s="43">
        <f t="shared" si="386"/>
        <v>2618.3058000000001</v>
      </c>
      <c r="Q1772" s="44">
        <f t="shared" si="387"/>
        <v>-392875.41929999919</v>
      </c>
      <c r="R1772" t="str">
        <f t="shared" si="388"/>
        <v>Braking</v>
      </c>
      <c r="S1772">
        <f t="shared" si="389"/>
        <v>214701.07560000001</v>
      </c>
    </row>
    <row r="1773" spans="2:19" x14ac:dyDescent="0.3">
      <c r="B1773" s="23" t="s">
        <v>14</v>
      </c>
      <c r="C1773" s="23">
        <v>1765</v>
      </c>
      <c r="D1773" s="23">
        <v>288</v>
      </c>
      <c r="E1773" s="22">
        <v>81.3</v>
      </c>
      <c r="F1773" s="15">
        <f t="shared" si="390"/>
        <v>-0.22222222222222143</v>
      </c>
      <c r="G1773" s="15">
        <f t="shared" si="378"/>
        <v>-0.79999999999999727</v>
      </c>
      <c r="H1773">
        <f t="shared" si="379"/>
        <v>2425.0952609999999</v>
      </c>
      <c r="I1773">
        <f t="shared" si="380"/>
        <v>-839413042.7165221</v>
      </c>
      <c r="J1773">
        <f t="shared" si="391"/>
        <v>81.3</v>
      </c>
      <c r="K1773">
        <f t="shared" si="381"/>
        <v>1024855.605</v>
      </c>
      <c r="L1773">
        <f t="shared" si="382"/>
        <v>4246725.8250000002</v>
      </c>
      <c r="M1773" s="42">
        <f t="shared" si="383"/>
        <v>-834141.46128652198</v>
      </c>
      <c r="N1773">
        <f t="shared" si="384"/>
        <v>151.27020000000002</v>
      </c>
      <c r="O1773">
        <f t="shared" si="385"/>
        <v>2425.0952609999999</v>
      </c>
      <c r="P1773" s="43">
        <f t="shared" si="386"/>
        <v>2576.3654609999999</v>
      </c>
      <c r="Q1773" s="44">
        <f t="shared" si="387"/>
        <v>-475588.12618499837</v>
      </c>
      <c r="R1773" t="str">
        <f t="shared" si="388"/>
        <v>Braking</v>
      </c>
      <c r="S1773">
        <f t="shared" si="389"/>
        <v>209458.51197929998</v>
      </c>
    </row>
    <row r="1774" spans="2:19" x14ac:dyDescent="0.3">
      <c r="B1774" s="23" t="s">
        <v>14</v>
      </c>
      <c r="C1774" s="23">
        <v>1766</v>
      </c>
      <c r="D1774" s="23">
        <v>289</v>
      </c>
      <c r="E1774" s="22">
        <v>80.400000000000006</v>
      </c>
      <c r="F1774" s="15">
        <f t="shared" si="390"/>
        <v>-0.30555555555555597</v>
      </c>
      <c r="G1774" s="15">
        <f t="shared" si="378"/>
        <v>-1.1000000000000016</v>
      </c>
      <c r="H1774">
        <f t="shared" si="379"/>
        <v>2371.7003040000004</v>
      </c>
      <c r="I1774">
        <f t="shared" si="380"/>
        <v>-1130059723.4211137</v>
      </c>
      <c r="J1774">
        <f t="shared" si="391"/>
        <v>80.400000000000006</v>
      </c>
      <c r="K1774">
        <f t="shared" si="381"/>
        <v>1013510.3400000001</v>
      </c>
      <c r="L1774">
        <f t="shared" si="382"/>
        <v>4153222.8000000003</v>
      </c>
      <c r="M1774" s="42">
        <f t="shared" si="383"/>
        <v>-1124892.9902811139</v>
      </c>
      <c r="N1774">
        <f t="shared" si="384"/>
        <v>151.27020000000002</v>
      </c>
      <c r="O1774">
        <f t="shared" si="385"/>
        <v>2371.7003040000004</v>
      </c>
      <c r="P1774" s="43">
        <f t="shared" si="386"/>
        <v>2522.9705040000003</v>
      </c>
      <c r="Q1774" s="44">
        <f t="shared" si="387"/>
        <v>-639897.91813200095</v>
      </c>
      <c r="R1774" t="str">
        <f t="shared" si="388"/>
        <v>Braking</v>
      </c>
      <c r="S1774">
        <f t="shared" si="389"/>
        <v>202846.82852160005</v>
      </c>
    </row>
    <row r="1775" spans="2:19" x14ac:dyDescent="0.3">
      <c r="B1775" s="23" t="s">
        <v>14</v>
      </c>
      <c r="C1775" s="23">
        <v>1767</v>
      </c>
      <c r="D1775" s="23">
        <v>290</v>
      </c>
      <c r="E1775" s="22">
        <v>79.099999999999994</v>
      </c>
      <c r="F1775" s="15">
        <f t="shared" si="390"/>
        <v>-0.41666666666666663</v>
      </c>
      <c r="G1775" s="15">
        <f t="shared" si="378"/>
        <v>-1.4999999999999998</v>
      </c>
      <c r="H1775">
        <f t="shared" si="379"/>
        <v>2295.6235889999998</v>
      </c>
      <c r="I1775">
        <f t="shared" si="380"/>
        <v>-1493250058.3490043</v>
      </c>
      <c r="J1775">
        <f t="shared" si="391"/>
        <v>79.099999999999994</v>
      </c>
      <c r="K1775">
        <f t="shared" si="381"/>
        <v>997122.73499999999</v>
      </c>
      <c r="L1775">
        <f t="shared" si="382"/>
        <v>4020000.4249999998</v>
      </c>
      <c r="M1775" s="42">
        <f t="shared" si="383"/>
        <v>-1488232.9351890045</v>
      </c>
      <c r="N1775">
        <f t="shared" si="384"/>
        <v>151.27020000000002</v>
      </c>
      <c r="O1775">
        <f t="shared" si="385"/>
        <v>2295.6235889999998</v>
      </c>
      <c r="P1775" s="43">
        <f t="shared" si="386"/>
        <v>2446.8937889999997</v>
      </c>
      <c r="Q1775" s="44">
        <f t="shared" si="387"/>
        <v>-845076.43370062497</v>
      </c>
      <c r="R1775" t="str">
        <f t="shared" si="388"/>
        <v>Braking</v>
      </c>
      <c r="S1775">
        <f t="shared" si="389"/>
        <v>193549.29870989997</v>
      </c>
    </row>
    <row r="1776" spans="2:19" x14ac:dyDescent="0.3">
      <c r="B1776" s="23" t="s">
        <v>14</v>
      </c>
      <c r="C1776" s="23">
        <v>1768</v>
      </c>
      <c r="D1776" s="23">
        <v>291</v>
      </c>
      <c r="E1776" s="22">
        <v>77.400000000000006</v>
      </c>
      <c r="F1776" s="15">
        <f t="shared" si="390"/>
        <v>-0.55555555555555558</v>
      </c>
      <c r="G1776" s="15">
        <f t="shared" si="378"/>
        <v>-2.0000000000000004</v>
      </c>
      <c r="H1776">
        <f t="shared" si="379"/>
        <v>2198.0098440000006</v>
      </c>
      <c r="I1776">
        <f t="shared" si="380"/>
        <v>-1908497756.2809606</v>
      </c>
      <c r="J1776">
        <f t="shared" si="391"/>
        <v>77.400000000000006</v>
      </c>
      <c r="K1776">
        <f t="shared" si="381"/>
        <v>975692.79000000015</v>
      </c>
      <c r="L1776">
        <f t="shared" si="382"/>
        <v>3849063.3000000007</v>
      </c>
      <c r="M1776" s="42">
        <f t="shared" si="383"/>
        <v>-1903673.0001909607</v>
      </c>
      <c r="N1776">
        <f t="shared" si="384"/>
        <v>151.27020000000002</v>
      </c>
      <c r="O1776">
        <f t="shared" si="385"/>
        <v>2198.0098440000006</v>
      </c>
      <c r="P1776" s="43">
        <f t="shared" si="386"/>
        <v>2349.2800440000005</v>
      </c>
      <c r="Q1776" s="44">
        <f t="shared" si="387"/>
        <v>-1079467.0567200002</v>
      </c>
      <c r="R1776" t="str">
        <f t="shared" si="388"/>
        <v>Braking</v>
      </c>
      <c r="S1776">
        <f t="shared" si="389"/>
        <v>181834.27540560006</v>
      </c>
    </row>
    <row r="1777" spans="2:19" x14ac:dyDescent="0.3">
      <c r="B1777" s="23" t="s">
        <v>14</v>
      </c>
      <c r="C1777" s="23">
        <v>1769</v>
      </c>
      <c r="D1777" s="23">
        <v>292</v>
      </c>
      <c r="E1777" s="22">
        <v>75.099999999999994</v>
      </c>
      <c r="F1777" s="15">
        <f t="shared" si="390"/>
        <v>-0.70833333333333448</v>
      </c>
      <c r="G1777" s="15">
        <f t="shared" si="378"/>
        <v>-2.5500000000000043</v>
      </c>
      <c r="H1777">
        <f t="shared" si="379"/>
        <v>2069.319669</v>
      </c>
      <c r="I1777">
        <f t="shared" si="380"/>
        <v>-2293458761.8317881</v>
      </c>
      <c r="J1777">
        <f t="shared" si="391"/>
        <v>75.099999999999994</v>
      </c>
      <c r="K1777">
        <f t="shared" si="381"/>
        <v>946699.33499999996</v>
      </c>
      <c r="L1777">
        <f t="shared" si="382"/>
        <v>3623706.4249999993</v>
      </c>
      <c r="M1777" s="42">
        <f t="shared" si="383"/>
        <v>-2288888.3560717879</v>
      </c>
      <c r="N1777">
        <f t="shared" si="384"/>
        <v>151.27020000000002</v>
      </c>
      <c r="O1777">
        <f t="shared" si="385"/>
        <v>2069.319669</v>
      </c>
      <c r="P1777" s="43">
        <f t="shared" si="386"/>
        <v>2220.5898689999999</v>
      </c>
      <c r="Q1777" s="44">
        <f t="shared" si="387"/>
        <v>-1296471.8834549396</v>
      </c>
      <c r="R1777" t="str">
        <f t="shared" si="388"/>
        <v>Braking</v>
      </c>
      <c r="S1777">
        <f t="shared" si="389"/>
        <v>166766.29916189998</v>
      </c>
    </row>
    <row r="1778" spans="2:19" x14ac:dyDescent="0.3">
      <c r="B1778" s="23" t="s">
        <v>14</v>
      </c>
      <c r="C1778" s="23">
        <v>1770</v>
      </c>
      <c r="D1778" s="23">
        <v>293</v>
      </c>
      <c r="E1778" s="22">
        <v>72.3</v>
      </c>
      <c r="F1778" s="15">
        <f t="shared" si="390"/>
        <v>-0.83333333333333326</v>
      </c>
      <c r="G1778" s="15">
        <f t="shared" si="378"/>
        <v>-2.9999999999999996</v>
      </c>
      <c r="H1778">
        <f t="shared" si="379"/>
        <v>1917.8927010000002</v>
      </c>
      <c r="I1778">
        <f t="shared" si="380"/>
        <v>-2503569184.5678754</v>
      </c>
      <c r="J1778">
        <f t="shared" si="391"/>
        <v>72.3</v>
      </c>
      <c r="K1778">
        <f t="shared" si="381"/>
        <v>911402.95499999996</v>
      </c>
      <c r="L1778">
        <f t="shared" si="382"/>
        <v>3358533.8250000002</v>
      </c>
      <c r="M1778" s="42">
        <f t="shared" si="383"/>
        <v>-2499299.2477878756</v>
      </c>
      <c r="N1778">
        <f t="shared" si="384"/>
        <v>151.27020000000002</v>
      </c>
      <c r="O1778">
        <f t="shared" si="385"/>
        <v>1917.892701</v>
      </c>
      <c r="P1778" s="43">
        <f t="shared" si="386"/>
        <v>2069.1629010000001</v>
      </c>
      <c r="Q1778" s="44">
        <f t="shared" si="387"/>
        <v>-1414445.8669875001</v>
      </c>
      <c r="R1778" t="str">
        <f t="shared" si="388"/>
        <v>Braking</v>
      </c>
      <c r="S1778">
        <f t="shared" si="389"/>
        <v>149600.47774229999</v>
      </c>
    </row>
    <row r="1779" spans="2:19" x14ac:dyDescent="0.3">
      <c r="B1779" s="23" t="s">
        <v>14</v>
      </c>
      <c r="C1779" s="23">
        <v>1771</v>
      </c>
      <c r="D1779" s="23">
        <v>294</v>
      </c>
      <c r="E1779" s="22">
        <v>69.099999999999994</v>
      </c>
      <c r="F1779" s="15">
        <f t="shared" si="390"/>
        <v>-0.88888888888888773</v>
      </c>
      <c r="G1779" s="15">
        <f t="shared" si="378"/>
        <v>-3.1999999999999957</v>
      </c>
      <c r="H1779">
        <f t="shared" si="379"/>
        <v>1751.8777889999999</v>
      </c>
      <c r="I1779">
        <f t="shared" si="380"/>
        <v>-2442071699.7373071</v>
      </c>
      <c r="J1779">
        <f t="shared" si="391"/>
        <v>69.099999999999994</v>
      </c>
      <c r="K1779">
        <f t="shared" si="381"/>
        <v>871064.23499999999</v>
      </c>
      <c r="L1779">
        <f t="shared" si="382"/>
        <v>3067815.4249999998</v>
      </c>
      <c r="M1779" s="42">
        <f t="shared" si="383"/>
        <v>-2438132.8200773066</v>
      </c>
      <c r="N1779">
        <f t="shared" si="384"/>
        <v>151.27020000000002</v>
      </c>
      <c r="O1779">
        <f t="shared" si="385"/>
        <v>1751.8777889999999</v>
      </c>
      <c r="P1779" s="43">
        <f t="shared" si="386"/>
        <v>1903.1479889999998</v>
      </c>
      <c r="Q1779" s="44">
        <f t="shared" si="387"/>
        <v>-1378922.4730306647</v>
      </c>
      <c r="R1779" t="str">
        <f t="shared" si="388"/>
        <v>Braking</v>
      </c>
      <c r="S1779">
        <f t="shared" si="389"/>
        <v>131507.52603989997</v>
      </c>
    </row>
    <row r="1780" spans="2:19" x14ac:dyDescent="0.3">
      <c r="B1780" s="23" t="s">
        <v>14</v>
      </c>
      <c r="C1780" s="23">
        <v>1772</v>
      </c>
      <c r="D1780" s="23">
        <v>295</v>
      </c>
      <c r="E1780" s="22">
        <v>65.900000000000006</v>
      </c>
      <c r="F1780" s="15">
        <f t="shared" si="390"/>
        <v>-0.88888888888888773</v>
      </c>
      <c r="G1780" s="15">
        <f t="shared" si="378"/>
        <v>-3.1999999999999957</v>
      </c>
      <c r="H1780">
        <f t="shared" si="379"/>
        <v>1593.3769890000001</v>
      </c>
      <c r="I1780">
        <f t="shared" si="380"/>
        <v>-2223634778.4125199</v>
      </c>
      <c r="J1780">
        <f t="shared" si="391"/>
        <v>65.900000000000006</v>
      </c>
      <c r="K1780">
        <f t="shared" si="381"/>
        <v>830725.51500000013</v>
      </c>
      <c r="L1780">
        <f t="shared" si="382"/>
        <v>2790255.4250000003</v>
      </c>
      <c r="M1780" s="42">
        <f t="shared" si="383"/>
        <v>-2220013.7974725198</v>
      </c>
      <c r="N1780">
        <f t="shared" si="384"/>
        <v>151.27020000000002</v>
      </c>
      <c r="O1780">
        <f t="shared" si="385"/>
        <v>1593.3769890000001</v>
      </c>
      <c r="P1780" s="43">
        <f t="shared" si="386"/>
        <v>1744.647189</v>
      </c>
      <c r="Q1780" s="44">
        <f t="shared" si="387"/>
        <v>-1254872.8997813319</v>
      </c>
      <c r="R1780" t="str">
        <f t="shared" si="388"/>
        <v>Braking</v>
      </c>
      <c r="S1780">
        <f t="shared" si="389"/>
        <v>114972.24975510001</v>
      </c>
    </row>
    <row r="1781" spans="2:19" x14ac:dyDescent="0.3">
      <c r="B1781" s="23" t="s">
        <v>14</v>
      </c>
      <c r="C1781" s="23">
        <v>1773</v>
      </c>
      <c r="D1781" s="23">
        <v>296</v>
      </c>
      <c r="E1781" s="22">
        <v>62.7</v>
      </c>
      <c r="F1781" s="15">
        <f t="shared" si="390"/>
        <v>-0.86111111111111149</v>
      </c>
      <c r="G1781" s="15">
        <f t="shared" si="378"/>
        <v>-3.1000000000000014</v>
      </c>
      <c r="H1781">
        <f t="shared" si="379"/>
        <v>1442.3903010000001</v>
      </c>
      <c r="I1781">
        <f t="shared" si="380"/>
        <v>-1952223166.0538776</v>
      </c>
      <c r="J1781">
        <f t="shared" si="391"/>
        <v>62.7</v>
      </c>
      <c r="K1781">
        <f t="shared" si="381"/>
        <v>790386.79500000004</v>
      </c>
      <c r="L1781">
        <f t="shared" si="382"/>
        <v>2525853.8250000002</v>
      </c>
      <c r="M1781" s="42">
        <f t="shared" si="383"/>
        <v>-1948906.9254338774</v>
      </c>
      <c r="N1781">
        <f t="shared" si="384"/>
        <v>151.27020000000002</v>
      </c>
      <c r="O1781">
        <f t="shared" si="385"/>
        <v>1442.3903010000001</v>
      </c>
      <c r="P1781" s="43">
        <f t="shared" si="386"/>
        <v>1593.6605010000001</v>
      </c>
      <c r="Q1781" s="44">
        <f t="shared" si="387"/>
        <v>-1101084.6960258756</v>
      </c>
      <c r="R1781" t="str">
        <f t="shared" si="388"/>
        <v>Braking</v>
      </c>
      <c r="S1781">
        <f t="shared" si="389"/>
        <v>99922.513412700006</v>
      </c>
    </row>
    <row r="1782" spans="2:19" x14ac:dyDescent="0.3">
      <c r="B1782" s="23" t="s">
        <v>14</v>
      </c>
      <c r="C1782" s="23">
        <v>1774</v>
      </c>
      <c r="D1782" s="23">
        <v>297</v>
      </c>
      <c r="E1782" s="22">
        <v>59.7</v>
      </c>
      <c r="F1782" s="15">
        <f t="shared" si="390"/>
        <v>-0.79166666666666707</v>
      </c>
      <c r="G1782" s="15">
        <f t="shared" si="378"/>
        <v>-2.8500000000000014</v>
      </c>
      <c r="H1782">
        <f t="shared" si="379"/>
        <v>1307.6646210000001</v>
      </c>
      <c r="I1782">
        <f t="shared" si="380"/>
        <v>-1628980811.4826202</v>
      </c>
      <c r="J1782">
        <f t="shared" si="391"/>
        <v>59.7</v>
      </c>
      <c r="K1782">
        <f t="shared" si="381"/>
        <v>752569.24500000011</v>
      </c>
      <c r="L1782">
        <f t="shared" si="382"/>
        <v>2289927.8250000002</v>
      </c>
      <c r="M1782" s="42">
        <f t="shared" si="383"/>
        <v>-1625938.3144126204</v>
      </c>
      <c r="N1782">
        <f t="shared" si="384"/>
        <v>151.27020000000002</v>
      </c>
      <c r="O1782">
        <f t="shared" si="385"/>
        <v>1307.6646210000001</v>
      </c>
      <c r="P1782" s="43">
        <f t="shared" si="386"/>
        <v>1458.9348210000001</v>
      </c>
      <c r="Q1782" s="44">
        <f t="shared" si="387"/>
        <v>-918252.99407137558</v>
      </c>
      <c r="R1782" t="str">
        <f t="shared" si="388"/>
        <v>Braking</v>
      </c>
      <c r="S1782">
        <f t="shared" si="389"/>
        <v>87098.408813700007</v>
      </c>
    </row>
    <row r="1783" spans="2:19" x14ac:dyDescent="0.3">
      <c r="B1783" s="23" t="s">
        <v>14</v>
      </c>
      <c r="C1783" s="23">
        <v>1775</v>
      </c>
      <c r="D1783" s="23">
        <v>298</v>
      </c>
      <c r="E1783" s="22">
        <v>57</v>
      </c>
      <c r="F1783" s="15">
        <f t="shared" si="390"/>
        <v>-0.70833333333333348</v>
      </c>
      <c r="G1783" s="15">
        <f t="shared" si="378"/>
        <v>-2.5500000000000007</v>
      </c>
      <c r="H1783">
        <f t="shared" si="379"/>
        <v>1192.0581000000002</v>
      </c>
      <c r="I1783">
        <f t="shared" si="380"/>
        <v>-1330153684.8398442</v>
      </c>
      <c r="J1783">
        <f t="shared" si="391"/>
        <v>57</v>
      </c>
      <c r="K1783">
        <f t="shared" si="381"/>
        <v>718533.45000000007</v>
      </c>
      <c r="L1783">
        <f t="shared" si="382"/>
        <v>2087482.5</v>
      </c>
      <c r="M1783" s="42">
        <f t="shared" si="383"/>
        <v>-1327347.6688898441</v>
      </c>
      <c r="N1783">
        <f t="shared" si="384"/>
        <v>151.27020000000002</v>
      </c>
      <c r="O1783">
        <f t="shared" si="385"/>
        <v>1192.0581</v>
      </c>
      <c r="P1783" s="43">
        <f t="shared" si="386"/>
        <v>1343.3282999999999</v>
      </c>
      <c r="Q1783" s="44">
        <f t="shared" si="387"/>
        <v>-749382.35765625024</v>
      </c>
      <c r="R1783" t="str">
        <f t="shared" si="388"/>
        <v>Braking</v>
      </c>
      <c r="S1783">
        <f t="shared" si="389"/>
        <v>76569.713099999994</v>
      </c>
    </row>
    <row r="1784" spans="2:19" x14ac:dyDescent="0.3">
      <c r="B1784" s="23" t="s">
        <v>14</v>
      </c>
      <c r="C1784" s="23">
        <v>1776</v>
      </c>
      <c r="D1784" s="23">
        <v>299</v>
      </c>
      <c r="E1784" s="22">
        <v>54.6</v>
      </c>
      <c r="F1784" s="15">
        <f t="shared" si="390"/>
        <v>-0.6666666666666663</v>
      </c>
      <c r="G1784" s="15">
        <f t="shared" si="378"/>
        <v>-2.3999999999999986</v>
      </c>
      <c r="H1784">
        <f t="shared" si="379"/>
        <v>1093.7876040000001</v>
      </c>
      <c r="I1784">
        <f t="shared" si="380"/>
        <v>-1149999536.5447674</v>
      </c>
      <c r="J1784">
        <f t="shared" si="391"/>
        <v>54.6</v>
      </c>
      <c r="K1784">
        <f t="shared" si="381"/>
        <v>688279.41</v>
      </c>
      <c r="L1784">
        <f t="shared" si="382"/>
        <v>1915395.3000000003</v>
      </c>
      <c r="M1784" s="42">
        <f t="shared" si="383"/>
        <v>-1147395.8618347673</v>
      </c>
      <c r="N1784">
        <f t="shared" si="384"/>
        <v>151.27020000000002</v>
      </c>
      <c r="O1784">
        <f t="shared" si="385"/>
        <v>1093.7876040000001</v>
      </c>
      <c r="P1784" s="43">
        <f t="shared" si="386"/>
        <v>1245.057804</v>
      </c>
      <c r="Q1784" s="44">
        <f t="shared" si="387"/>
        <v>-647522.26156799961</v>
      </c>
      <c r="R1784" t="str">
        <f t="shared" si="388"/>
        <v>Braking</v>
      </c>
      <c r="S1784">
        <f t="shared" si="389"/>
        <v>67980.15609840001</v>
      </c>
    </row>
    <row r="1785" spans="2:19" x14ac:dyDescent="0.3">
      <c r="B1785" s="23" t="s">
        <v>14</v>
      </c>
      <c r="C1785" s="23">
        <v>1777</v>
      </c>
      <c r="D1785" s="23">
        <v>300</v>
      </c>
      <c r="E1785" s="22">
        <v>52.2</v>
      </c>
      <c r="F1785" s="15">
        <f t="shared" si="390"/>
        <v>-0.68055555555555536</v>
      </c>
      <c r="G1785" s="15">
        <f t="shared" si="378"/>
        <v>-2.4499999999999997</v>
      </c>
      <c r="H1785">
        <f t="shared" si="379"/>
        <v>999.74379600000009</v>
      </c>
      <c r="I1785">
        <f t="shared" si="380"/>
        <v>-1074229714.463645</v>
      </c>
      <c r="J1785">
        <f t="shared" si="391"/>
        <v>52.2</v>
      </c>
      <c r="K1785">
        <f t="shared" si="381"/>
        <v>658025.37000000011</v>
      </c>
      <c r="L1785">
        <f t="shared" si="382"/>
        <v>1750709.7000000002</v>
      </c>
      <c r="M1785" s="42">
        <f t="shared" si="383"/>
        <v>-1071820.979393645</v>
      </c>
      <c r="N1785">
        <f t="shared" si="384"/>
        <v>151.27020000000002</v>
      </c>
      <c r="O1785">
        <f t="shared" si="385"/>
        <v>999.74379600000009</v>
      </c>
      <c r="P1785" s="43">
        <f t="shared" si="386"/>
        <v>1151.0139960000001</v>
      </c>
      <c r="Q1785" s="44">
        <f t="shared" si="387"/>
        <v>-604518.69131324987</v>
      </c>
      <c r="R1785" t="str">
        <f t="shared" si="388"/>
        <v>Braking</v>
      </c>
      <c r="S1785">
        <f t="shared" si="389"/>
        <v>60082.930591200013</v>
      </c>
    </row>
    <row r="1786" spans="2:19" x14ac:dyDescent="0.3">
      <c r="B1786" s="23" t="s">
        <v>14</v>
      </c>
      <c r="C1786" s="23">
        <v>1778</v>
      </c>
      <c r="D1786" s="23">
        <v>301</v>
      </c>
      <c r="E1786" s="22">
        <v>49.7</v>
      </c>
      <c r="F1786" s="15">
        <f t="shared" si="390"/>
        <v>-0.75000000000000078</v>
      </c>
      <c r="G1786" s="15">
        <f t="shared" si="378"/>
        <v>-2.7000000000000033</v>
      </c>
      <c r="H1786">
        <f t="shared" si="379"/>
        <v>906.27602100000013</v>
      </c>
      <c r="I1786">
        <f t="shared" si="380"/>
        <v>-1074373456.7891128</v>
      </c>
      <c r="J1786">
        <f t="shared" si="391"/>
        <v>49.7</v>
      </c>
      <c r="K1786">
        <f t="shared" si="381"/>
        <v>626510.74500000011</v>
      </c>
      <c r="L1786">
        <f t="shared" si="382"/>
        <v>1587032.8250000002</v>
      </c>
      <c r="M1786" s="42">
        <f t="shared" si="383"/>
        <v>-1072159.9132191129</v>
      </c>
      <c r="N1786">
        <f t="shared" si="384"/>
        <v>151.27020000000002</v>
      </c>
      <c r="O1786">
        <f t="shared" si="385"/>
        <v>906.27602100000001</v>
      </c>
      <c r="P1786" s="43">
        <f t="shared" si="386"/>
        <v>1057.5462210000001</v>
      </c>
      <c r="Q1786" s="44">
        <f t="shared" si="387"/>
        <v>-604259.53700175078</v>
      </c>
      <c r="R1786" t="str">
        <f t="shared" si="388"/>
        <v>Braking</v>
      </c>
      <c r="S1786">
        <f t="shared" si="389"/>
        <v>52560.047183700008</v>
      </c>
    </row>
    <row r="1787" spans="2:19" x14ac:dyDescent="0.3">
      <c r="B1787" s="23" t="s">
        <v>14</v>
      </c>
      <c r="C1787" s="23">
        <v>1779</v>
      </c>
      <c r="D1787" s="23">
        <v>302</v>
      </c>
      <c r="E1787" s="22">
        <v>46.8</v>
      </c>
      <c r="F1787" s="15">
        <f t="shared" si="390"/>
        <v>-0.86111111111111149</v>
      </c>
      <c r="G1787" s="15">
        <f t="shared" si="378"/>
        <v>-3.1000000000000014</v>
      </c>
      <c r="H1787">
        <f t="shared" si="379"/>
        <v>803.59905600000002</v>
      </c>
      <c r="I1787">
        <f t="shared" si="380"/>
        <v>-1095016117.2179587</v>
      </c>
      <c r="J1787">
        <f t="shared" si="391"/>
        <v>46.8</v>
      </c>
      <c r="K1787">
        <f t="shared" si="381"/>
        <v>589953.78</v>
      </c>
      <c r="L1787">
        <f t="shared" si="382"/>
        <v>1407229.2</v>
      </c>
      <c r="M1787" s="42">
        <f t="shared" si="383"/>
        <v>-1093018.9342379586</v>
      </c>
      <c r="N1787">
        <f t="shared" si="384"/>
        <v>151.27020000000002</v>
      </c>
      <c r="O1787">
        <f t="shared" si="385"/>
        <v>803.5990559999999</v>
      </c>
      <c r="P1787" s="43">
        <f t="shared" si="386"/>
        <v>954.86925599999995</v>
      </c>
      <c r="Q1787" s="44">
        <f t="shared" si="387"/>
        <v>-615523.39360200043</v>
      </c>
      <c r="R1787" t="str">
        <f t="shared" si="388"/>
        <v>Braking</v>
      </c>
      <c r="S1787">
        <f t="shared" si="389"/>
        <v>44687.881180799995</v>
      </c>
    </row>
    <row r="1788" spans="2:19" x14ac:dyDescent="0.3">
      <c r="B1788" s="23" t="s">
        <v>14</v>
      </c>
      <c r="C1788" s="23">
        <v>1780</v>
      </c>
      <c r="D1788" s="23">
        <v>303</v>
      </c>
      <c r="E1788" s="22">
        <v>43.5</v>
      </c>
      <c r="F1788" s="15">
        <f t="shared" si="390"/>
        <v>-0.95833333333333315</v>
      </c>
      <c r="G1788" s="15">
        <f t="shared" si="378"/>
        <v>-3.4499999999999993</v>
      </c>
      <c r="H1788">
        <f t="shared" si="379"/>
        <v>694.266525</v>
      </c>
      <c r="I1788">
        <f t="shared" si="380"/>
        <v>-1054029652.7006247</v>
      </c>
      <c r="J1788">
        <f t="shared" si="391"/>
        <v>43.5</v>
      </c>
      <c r="K1788">
        <f t="shared" si="381"/>
        <v>548354.47499999998</v>
      </c>
      <c r="L1788">
        <f t="shared" si="382"/>
        <v>1215770.625</v>
      </c>
      <c r="M1788" s="42">
        <f t="shared" si="383"/>
        <v>-1052265.5276006246</v>
      </c>
      <c r="N1788">
        <f t="shared" si="384"/>
        <v>151.27020000000002</v>
      </c>
      <c r="O1788">
        <f t="shared" si="385"/>
        <v>694.266525</v>
      </c>
      <c r="P1788" s="43">
        <f t="shared" si="386"/>
        <v>845.53672500000005</v>
      </c>
      <c r="Q1788" s="44">
        <f t="shared" si="387"/>
        <v>-592151.49028124986</v>
      </c>
      <c r="R1788" t="str">
        <f t="shared" si="388"/>
        <v>Braking</v>
      </c>
      <c r="S1788">
        <f t="shared" si="389"/>
        <v>36780.847537500005</v>
      </c>
    </row>
    <row r="1789" spans="2:19" x14ac:dyDescent="0.3">
      <c r="B1789" s="23" t="s">
        <v>14</v>
      </c>
      <c r="C1789" s="23">
        <v>1781</v>
      </c>
      <c r="D1789" s="23">
        <v>304</v>
      </c>
      <c r="E1789" s="22">
        <v>39.9</v>
      </c>
      <c r="F1789" s="15">
        <f t="shared" si="390"/>
        <v>-0.98611111111111127</v>
      </c>
      <c r="G1789" s="15">
        <f t="shared" si="378"/>
        <v>-3.5500000000000007</v>
      </c>
      <c r="H1789">
        <f t="shared" si="379"/>
        <v>584.10846900000001</v>
      </c>
      <c r="I1789">
        <f t="shared" si="380"/>
        <v>-913518188.36164832</v>
      </c>
      <c r="J1789">
        <f t="shared" si="391"/>
        <v>39.9</v>
      </c>
      <c r="K1789">
        <f t="shared" si="381"/>
        <v>502973.41499999998</v>
      </c>
      <c r="L1789">
        <f t="shared" si="382"/>
        <v>1022866.425</v>
      </c>
      <c r="M1789" s="42">
        <f t="shared" si="383"/>
        <v>-911992.34852164844</v>
      </c>
      <c r="N1789">
        <f t="shared" si="384"/>
        <v>151.27020000000002</v>
      </c>
      <c r="O1789">
        <f t="shared" si="385"/>
        <v>584.10846900000001</v>
      </c>
      <c r="P1789" s="43">
        <f t="shared" si="386"/>
        <v>735.37866900000006</v>
      </c>
      <c r="Q1789" s="44">
        <f t="shared" si="387"/>
        <v>-512924.30564943759</v>
      </c>
      <c r="R1789" t="str">
        <f t="shared" si="388"/>
        <v>Braking</v>
      </c>
      <c r="S1789">
        <f t="shared" si="389"/>
        <v>29341.608893100001</v>
      </c>
    </row>
    <row r="1790" spans="2:19" x14ac:dyDescent="0.3">
      <c r="B1790" s="23" t="s">
        <v>14</v>
      </c>
      <c r="C1790" s="23">
        <v>1782</v>
      </c>
      <c r="D1790" s="23">
        <v>305</v>
      </c>
      <c r="E1790" s="22">
        <v>36.4</v>
      </c>
      <c r="F1790" s="15">
        <f t="shared" si="390"/>
        <v>-0.93055555555555491</v>
      </c>
      <c r="G1790" s="15">
        <f t="shared" si="378"/>
        <v>-3.3499999999999974</v>
      </c>
      <c r="H1790">
        <f t="shared" si="379"/>
        <v>486.12782399999998</v>
      </c>
      <c r="I1790">
        <f t="shared" si="380"/>
        <v>-718254224.55586755</v>
      </c>
      <c r="J1790">
        <f t="shared" si="391"/>
        <v>36.4</v>
      </c>
      <c r="K1790">
        <f t="shared" si="381"/>
        <v>458852.94</v>
      </c>
      <c r="L1790">
        <f t="shared" si="382"/>
        <v>851286.79999999993</v>
      </c>
      <c r="M1790" s="42">
        <f t="shared" si="383"/>
        <v>-716944.08481586759</v>
      </c>
      <c r="N1790">
        <f t="shared" si="384"/>
        <v>151.27020000000002</v>
      </c>
      <c r="O1790">
        <f t="shared" si="385"/>
        <v>486.12782399999992</v>
      </c>
      <c r="P1790" s="43">
        <f t="shared" si="386"/>
        <v>637.39802399999996</v>
      </c>
      <c r="Q1790" s="44">
        <f t="shared" si="387"/>
        <v>-403060.73207399977</v>
      </c>
      <c r="R1790" t="str">
        <f t="shared" si="388"/>
        <v>Braking</v>
      </c>
      <c r="S1790">
        <f t="shared" si="389"/>
        <v>23201.288073599997</v>
      </c>
    </row>
    <row r="1791" spans="2:19" x14ac:dyDescent="0.3">
      <c r="B1791" s="23" t="s">
        <v>14</v>
      </c>
      <c r="C1791" s="23">
        <v>1783</v>
      </c>
      <c r="D1791" s="23">
        <v>306</v>
      </c>
      <c r="E1791" s="22">
        <v>33.200000000000003</v>
      </c>
      <c r="F1791" s="15">
        <f t="shared" si="390"/>
        <v>-0.8194444444444442</v>
      </c>
      <c r="G1791" s="15">
        <f t="shared" si="378"/>
        <v>-2.9499999999999993</v>
      </c>
      <c r="H1791">
        <f t="shared" si="379"/>
        <v>404.41185600000011</v>
      </c>
      <c r="I1791">
        <f t="shared" si="380"/>
        <v>-526763997.84633231</v>
      </c>
      <c r="J1791">
        <f t="shared" si="391"/>
        <v>33.200000000000003</v>
      </c>
      <c r="K1791">
        <f t="shared" si="381"/>
        <v>418514.22000000003</v>
      </c>
      <c r="L1791">
        <f t="shared" si="382"/>
        <v>708189.20000000019</v>
      </c>
      <c r="M1791" s="42">
        <f t="shared" si="383"/>
        <v>-525637.29442633234</v>
      </c>
      <c r="N1791">
        <f t="shared" si="384"/>
        <v>151.27020000000002</v>
      </c>
      <c r="O1791">
        <f t="shared" si="385"/>
        <v>404.41185600000011</v>
      </c>
      <c r="P1791" s="43">
        <f t="shared" si="386"/>
        <v>555.6820560000001</v>
      </c>
      <c r="Q1791" s="44">
        <f t="shared" si="387"/>
        <v>-295436.90288633329</v>
      </c>
      <c r="R1791" t="str">
        <f t="shared" si="388"/>
        <v>Braking</v>
      </c>
      <c r="S1791">
        <f t="shared" si="389"/>
        <v>18448.644259200006</v>
      </c>
    </row>
    <row r="1792" spans="2:19" x14ac:dyDescent="0.3">
      <c r="B1792" s="23" t="s">
        <v>14</v>
      </c>
      <c r="C1792" s="23">
        <v>1784</v>
      </c>
      <c r="D1792" s="23">
        <v>307</v>
      </c>
      <c r="E1792" s="22">
        <v>30.5</v>
      </c>
      <c r="F1792" s="15">
        <f t="shared" si="390"/>
        <v>-0.6805555555555558</v>
      </c>
      <c r="G1792" s="15">
        <f t="shared" si="378"/>
        <v>-2.4500000000000011</v>
      </c>
      <c r="H1792">
        <f t="shared" si="379"/>
        <v>341.30872500000004</v>
      </c>
      <c r="I1792">
        <f t="shared" si="380"/>
        <v>-369632950.08476681</v>
      </c>
      <c r="J1792">
        <f t="shared" si="391"/>
        <v>30.5</v>
      </c>
      <c r="K1792">
        <f t="shared" si="381"/>
        <v>384478.42499999999</v>
      </c>
      <c r="L1792">
        <f t="shared" si="382"/>
        <v>597685.625</v>
      </c>
      <c r="M1792" s="42">
        <f t="shared" si="383"/>
        <v>-368650.78603476682</v>
      </c>
      <c r="N1792">
        <f t="shared" si="384"/>
        <v>151.27020000000002</v>
      </c>
      <c r="O1792">
        <f t="shared" si="385"/>
        <v>341.30872499999998</v>
      </c>
      <c r="P1792" s="43">
        <f t="shared" si="386"/>
        <v>492.57892500000003</v>
      </c>
      <c r="Q1792" s="44">
        <f t="shared" si="387"/>
        <v>-207193.35767083341</v>
      </c>
      <c r="R1792" t="str">
        <f t="shared" si="388"/>
        <v>Braking</v>
      </c>
      <c r="S1792">
        <f t="shared" si="389"/>
        <v>15023.6572125</v>
      </c>
    </row>
    <row r="1793" spans="2:19" x14ac:dyDescent="0.3">
      <c r="B1793" s="23" t="s">
        <v>14</v>
      </c>
      <c r="C1793" s="23">
        <v>1785</v>
      </c>
      <c r="D1793" s="23">
        <v>308</v>
      </c>
      <c r="E1793" s="22">
        <v>28.3</v>
      </c>
      <c r="F1793" s="15">
        <f t="shared" si="390"/>
        <v>-0.58333333333333326</v>
      </c>
      <c r="G1793" s="15">
        <f t="shared" si="378"/>
        <v>-2.0999999999999996</v>
      </c>
      <c r="H1793">
        <f t="shared" si="379"/>
        <v>293.846541</v>
      </c>
      <c r="I1793">
        <f t="shared" si="380"/>
        <v>-273076181.90350312</v>
      </c>
      <c r="J1793">
        <f t="shared" si="391"/>
        <v>28.3</v>
      </c>
      <c r="K1793">
        <f t="shared" si="381"/>
        <v>356745.55499999999</v>
      </c>
      <c r="L1793">
        <f t="shared" si="382"/>
        <v>514571.82500000001</v>
      </c>
      <c r="M1793" s="42">
        <f t="shared" si="383"/>
        <v>-272204.86452350311</v>
      </c>
      <c r="N1793">
        <f t="shared" si="384"/>
        <v>151.27020000000002</v>
      </c>
      <c r="O1793">
        <f t="shared" si="385"/>
        <v>293.846541</v>
      </c>
      <c r="P1793" s="43">
        <f t="shared" si="386"/>
        <v>445.11674100000005</v>
      </c>
      <c r="Q1793" s="44">
        <f t="shared" si="387"/>
        <v>-152983.855408125</v>
      </c>
      <c r="R1793" t="str">
        <f t="shared" si="388"/>
        <v>Braking</v>
      </c>
      <c r="S1793">
        <f t="shared" si="389"/>
        <v>12596.803770300001</v>
      </c>
    </row>
    <row r="1794" spans="2:19" x14ac:dyDescent="0.3">
      <c r="B1794" s="23" t="s">
        <v>14</v>
      </c>
      <c r="C1794" s="23">
        <v>1786</v>
      </c>
      <c r="D1794" s="23">
        <v>309</v>
      </c>
      <c r="E1794" s="22">
        <v>26.3</v>
      </c>
      <c r="F1794" s="15">
        <f t="shared" si="390"/>
        <v>-0.54166666666666696</v>
      </c>
      <c r="G1794" s="15">
        <f t="shared" si="378"/>
        <v>-1.9500000000000011</v>
      </c>
      <c r="H1794">
        <f t="shared" si="379"/>
        <v>253.78106100000002</v>
      </c>
      <c r="I1794">
        <f t="shared" si="380"/>
        <v>-219242241.0895049</v>
      </c>
      <c r="J1794">
        <f t="shared" si="391"/>
        <v>26.3</v>
      </c>
      <c r="K1794">
        <f t="shared" si="381"/>
        <v>331533.85500000004</v>
      </c>
      <c r="L1794">
        <f t="shared" si="382"/>
        <v>444410.82500000001</v>
      </c>
      <c r="M1794" s="42">
        <f t="shared" si="383"/>
        <v>-218466.29640950492</v>
      </c>
      <c r="N1794">
        <f t="shared" si="384"/>
        <v>151.27020000000002</v>
      </c>
      <c r="O1794">
        <f t="shared" si="385"/>
        <v>253.78106100000002</v>
      </c>
      <c r="P1794" s="43">
        <f t="shared" si="386"/>
        <v>405.05126100000007</v>
      </c>
      <c r="Q1794" s="44">
        <f t="shared" si="387"/>
        <v>-122756.01404787508</v>
      </c>
      <c r="R1794" t="str">
        <f t="shared" si="388"/>
        <v>Braking</v>
      </c>
      <c r="S1794">
        <f t="shared" si="389"/>
        <v>10652.848164300001</v>
      </c>
    </row>
    <row r="1795" spans="2:19" x14ac:dyDescent="0.3">
      <c r="B1795" s="23" t="s">
        <v>14</v>
      </c>
      <c r="C1795" s="23">
        <v>1787</v>
      </c>
      <c r="D1795" s="23">
        <v>310</v>
      </c>
      <c r="E1795" s="22">
        <v>24.4</v>
      </c>
      <c r="F1795" s="15">
        <f t="shared" si="390"/>
        <v>-0.5277777777777779</v>
      </c>
      <c r="G1795" s="15">
        <f t="shared" si="378"/>
        <v>-1.9000000000000004</v>
      </c>
      <c r="H1795">
        <f t="shared" si="379"/>
        <v>218.43758399999999</v>
      </c>
      <c r="I1795">
        <f t="shared" si="380"/>
        <v>-184076171.86707535</v>
      </c>
      <c r="J1795">
        <f t="shared" si="391"/>
        <v>24.4</v>
      </c>
      <c r="K1795">
        <f t="shared" si="381"/>
        <v>307582.74</v>
      </c>
      <c r="L1795">
        <f t="shared" si="382"/>
        <v>382518.79999999993</v>
      </c>
      <c r="M1795" s="42">
        <f t="shared" si="383"/>
        <v>-183386.07032707534</v>
      </c>
      <c r="N1795">
        <f t="shared" si="384"/>
        <v>151.27020000000002</v>
      </c>
      <c r="O1795">
        <f t="shared" si="385"/>
        <v>218.43758399999996</v>
      </c>
      <c r="P1795" s="43">
        <f t="shared" si="386"/>
        <v>369.70778399999995</v>
      </c>
      <c r="Q1795" s="44">
        <f t="shared" si="387"/>
        <v>-103008.49013266667</v>
      </c>
      <c r="R1795" t="str">
        <f t="shared" si="388"/>
        <v>Braking</v>
      </c>
      <c r="S1795">
        <f t="shared" si="389"/>
        <v>9020.8699295999977</v>
      </c>
    </row>
    <row r="1796" spans="2:19" x14ac:dyDescent="0.3">
      <c r="B1796" s="23" t="s">
        <v>14</v>
      </c>
      <c r="C1796" s="23">
        <v>1788</v>
      </c>
      <c r="D1796" s="23">
        <v>311</v>
      </c>
      <c r="E1796" s="22">
        <v>22.5</v>
      </c>
      <c r="F1796" s="15">
        <f t="shared" si="390"/>
        <v>-0.54166666666666641</v>
      </c>
      <c r="G1796" s="15">
        <f t="shared" si="378"/>
        <v>-1.9499999999999991</v>
      </c>
      <c r="H1796">
        <f t="shared" si="379"/>
        <v>185.74312500000002</v>
      </c>
      <c r="I1796">
        <f t="shared" si="380"/>
        <v>-160823641.60687494</v>
      </c>
      <c r="J1796">
        <f t="shared" si="391"/>
        <v>22.5</v>
      </c>
      <c r="K1796">
        <f t="shared" si="381"/>
        <v>283631.625</v>
      </c>
      <c r="L1796">
        <f t="shared" si="382"/>
        <v>325265.625</v>
      </c>
      <c r="M1796" s="42">
        <f t="shared" si="383"/>
        <v>-160214.74435687493</v>
      </c>
      <c r="N1796">
        <f t="shared" si="384"/>
        <v>151.27020000000002</v>
      </c>
      <c r="O1796">
        <f t="shared" si="385"/>
        <v>185.74312499999999</v>
      </c>
      <c r="P1796" s="43">
        <f t="shared" si="386"/>
        <v>337.01332500000001</v>
      </c>
      <c r="Q1796" s="44">
        <f t="shared" si="387"/>
        <v>-89946.108281249966</v>
      </c>
      <c r="R1796" t="str">
        <f t="shared" si="388"/>
        <v>Braking</v>
      </c>
      <c r="S1796">
        <f t="shared" si="389"/>
        <v>7582.7998125000004</v>
      </c>
    </row>
    <row r="1797" spans="2:19" x14ac:dyDescent="0.3">
      <c r="B1797" s="23" t="s">
        <v>14</v>
      </c>
      <c r="C1797" s="23">
        <v>1789</v>
      </c>
      <c r="D1797" s="23">
        <v>312</v>
      </c>
      <c r="E1797" s="22">
        <v>20.5</v>
      </c>
      <c r="F1797" s="15">
        <f t="shared" si="390"/>
        <v>-0.59722222222222232</v>
      </c>
      <c r="G1797" s="15">
        <f t="shared" si="378"/>
        <v>-2.1500000000000004</v>
      </c>
      <c r="H1797">
        <f t="shared" si="379"/>
        <v>154.18972500000001</v>
      </c>
      <c r="I1797">
        <f t="shared" si="380"/>
        <v>-147360836.61395264</v>
      </c>
      <c r="J1797">
        <f t="shared" si="391"/>
        <v>20.5</v>
      </c>
      <c r="K1797">
        <f t="shared" si="381"/>
        <v>258419.92500000002</v>
      </c>
      <c r="L1797">
        <f t="shared" si="382"/>
        <v>270010.625</v>
      </c>
      <c r="M1797" s="42">
        <f t="shared" si="383"/>
        <v>-146832.40606395263</v>
      </c>
      <c r="N1797">
        <f t="shared" si="384"/>
        <v>151.27020000000002</v>
      </c>
      <c r="O1797">
        <f t="shared" si="385"/>
        <v>154.18972500000001</v>
      </c>
      <c r="P1797" s="43">
        <f t="shared" si="386"/>
        <v>305.459925</v>
      </c>
      <c r="Q1797" s="44">
        <f t="shared" si="387"/>
        <v>-82370.506771354179</v>
      </c>
      <c r="R1797" t="str">
        <f t="shared" si="388"/>
        <v>Braking</v>
      </c>
      <c r="S1797">
        <f t="shared" si="389"/>
        <v>6261.9284625</v>
      </c>
    </row>
    <row r="1798" spans="2:19" x14ac:dyDescent="0.3">
      <c r="B1798" s="23" t="s">
        <v>14</v>
      </c>
      <c r="C1798" s="23">
        <v>1790</v>
      </c>
      <c r="D1798" s="23">
        <v>313</v>
      </c>
      <c r="E1798" s="22">
        <v>18.2</v>
      </c>
      <c r="F1798" s="15">
        <f t="shared" si="390"/>
        <v>-0.69444444444444442</v>
      </c>
      <c r="G1798" s="15">
        <f t="shared" si="378"/>
        <v>-2.5</v>
      </c>
      <c r="H1798">
        <f t="shared" si="379"/>
        <v>121.53195599999999</v>
      </c>
      <c r="I1798">
        <f t="shared" si="380"/>
        <v>-135208520.90958333</v>
      </c>
      <c r="J1798">
        <f t="shared" si="391"/>
        <v>18.2</v>
      </c>
      <c r="K1798">
        <f t="shared" si="381"/>
        <v>229426.47</v>
      </c>
      <c r="L1798">
        <f t="shared" si="382"/>
        <v>212821.69999999998</v>
      </c>
      <c r="M1798" s="42">
        <f t="shared" si="383"/>
        <v>-134766.27273958334</v>
      </c>
      <c r="N1798">
        <f t="shared" si="384"/>
        <v>151.27020000000002</v>
      </c>
      <c r="O1798">
        <f t="shared" si="385"/>
        <v>121.53195599999998</v>
      </c>
      <c r="P1798" s="43">
        <f t="shared" si="386"/>
        <v>272.80215599999997</v>
      </c>
      <c r="Q1798" s="44">
        <f t="shared" si="387"/>
        <v>-75535.486541666658</v>
      </c>
      <c r="R1798" t="str">
        <f t="shared" si="388"/>
        <v>Braking</v>
      </c>
      <c r="S1798">
        <f t="shared" si="389"/>
        <v>4964.9992391999995</v>
      </c>
    </row>
    <row r="1799" spans="2:19" x14ac:dyDescent="0.3">
      <c r="B1799" s="23" t="s">
        <v>14</v>
      </c>
      <c r="C1799" s="23">
        <v>1791</v>
      </c>
      <c r="D1799" s="23">
        <v>314</v>
      </c>
      <c r="E1799" s="22">
        <v>15.5</v>
      </c>
      <c r="F1799" s="15">
        <f t="shared" si="390"/>
        <v>-0.8194444444444442</v>
      </c>
      <c r="G1799" s="15">
        <f t="shared" si="378"/>
        <v>-2.9499999999999993</v>
      </c>
      <c r="H1799">
        <f t="shared" si="379"/>
        <v>88.147725000000008</v>
      </c>
      <c r="I1799">
        <f t="shared" si="380"/>
        <v>-115848869.2907484</v>
      </c>
      <c r="J1799">
        <f t="shared" si="391"/>
        <v>15.5</v>
      </c>
      <c r="K1799">
        <f t="shared" si="381"/>
        <v>195390.67500000002</v>
      </c>
      <c r="L1799">
        <f t="shared" si="382"/>
        <v>154360.625</v>
      </c>
      <c r="M1799" s="42">
        <f t="shared" si="383"/>
        <v>-115499.1179907484</v>
      </c>
      <c r="N1799">
        <f t="shared" si="384"/>
        <v>151.27020000000002</v>
      </c>
      <c r="O1799">
        <f t="shared" si="385"/>
        <v>88.147724999999994</v>
      </c>
      <c r="P1799" s="43">
        <f t="shared" si="386"/>
        <v>239.41792500000003</v>
      </c>
      <c r="Q1799" s="44">
        <f t="shared" si="387"/>
        <v>-64683.902451562477</v>
      </c>
      <c r="R1799" t="str">
        <f t="shared" si="388"/>
        <v>Braking</v>
      </c>
      <c r="S1799">
        <f t="shared" si="389"/>
        <v>3710.9778375000005</v>
      </c>
    </row>
    <row r="1800" spans="2:19" x14ac:dyDescent="0.3">
      <c r="B1800" s="23" t="s">
        <v>14</v>
      </c>
      <c r="C1800" s="23">
        <v>1792</v>
      </c>
      <c r="D1800" s="23">
        <v>315</v>
      </c>
      <c r="E1800" s="22">
        <v>12.3</v>
      </c>
      <c r="F1800" s="15">
        <f t="shared" si="390"/>
        <v>-0.94444444444444453</v>
      </c>
      <c r="G1800" s="15">
        <f t="shared" si="378"/>
        <v>-3.4000000000000004</v>
      </c>
      <c r="H1800">
        <f t="shared" si="379"/>
        <v>55.50830100000001</v>
      </c>
      <c r="I1800">
        <f t="shared" si="380"/>
        <v>-84174465.220608011</v>
      </c>
      <c r="J1800">
        <f t="shared" si="391"/>
        <v>12.3</v>
      </c>
      <c r="K1800">
        <f t="shared" si="381"/>
        <v>155051.95500000002</v>
      </c>
      <c r="L1800">
        <f t="shared" si="382"/>
        <v>97203.825000000012</v>
      </c>
      <c r="M1800" s="42">
        <f t="shared" si="383"/>
        <v>-83922.209440608014</v>
      </c>
      <c r="N1800">
        <f t="shared" si="384"/>
        <v>151.27020000000002</v>
      </c>
      <c r="O1800">
        <f t="shared" si="385"/>
        <v>55.50830100000001</v>
      </c>
      <c r="P1800" s="43">
        <f t="shared" si="386"/>
        <v>206.77850100000003</v>
      </c>
      <c r="Q1800" s="44">
        <f t="shared" si="387"/>
        <v>-46972.357824000006</v>
      </c>
      <c r="R1800" t="str">
        <f t="shared" si="388"/>
        <v>Braking</v>
      </c>
      <c r="S1800">
        <f t="shared" si="389"/>
        <v>2543.3755623000006</v>
      </c>
    </row>
    <row r="1801" spans="2:19" x14ac:dyDescent="0.3">
      <c r="B1801" s="23" t="s">
        <v>14</v>
      </c>
      <c r="C1801" s="23">
        <v>1793</v>
      </c>
      <c r="D1801" s="23">
        <v>316</v>
      </c>
      <c r="E1801" s="22">
        <v>8.6999999999999993</v>
      </c>
      <c r="F1801" s="15">
        <f t="shared" si="390"/>
        <v>-0.98611111111111116</v>
      </c>
      <c r="G1801" s="15">
        <f t="shared" ref="G1801:G1808" si="392">SUM((F1801*3.6^2)/3.6)</f>
        <v>-3.5500000000000003</v>
      </c>
      <c r="H1801">
        <f t="shared" ref="H1801:H1808" si="393">SUM(0.5*1.223*E1801^2*0.3*2)</f>
        <v>27.770660999999997</v>
      </c>
      <c r="I1801">
        <f t="shared" ref="I1801:I1808" si="394">SUM(H1801*(0.5*F1801*C1801^2))</f>
        <v>-44019251.416030683</v>
      </c>
      <c r="J1801">
        <f t="shared" si="391"/>
        <v>8.6999999999999993</v>
      </c>
      <c r="K1801">
        <f t="shared" ref="K1801:K1808" si="395">SUM(1285*9.81*J1801)</f>
        <v>109670.89499999999</v>
      </c>
      <c r="L1801">
        <f t="shared" ref="L1801:L1808" si="396">SUM(0.5*1285*E1801^2)</f>
        <v>48630.82499999999</v>
      </c>
      <c r="M1801" s="42">
        <f t="shared" ref="M1801:M1808" si="397">SUM((I1801+K1801+L1801)/1000)</f>
        <v>-43860.949696030679</v>
      </c>
      <c r="N1801">
        <f t="shared" ref="N1801:N1808" si="398">SUM(1285*0.012*9.81)</f>
        <v>151.27020000000002</v>
      </c>
      <c r="O1801">
        <f t="shared" ref="O1801:O1808" si="399">SUM(0.5*2*0.3*1.223*E1801^2)</f>
        <v>27.770660999999993</v>
      </c>
      <c r="P1801" s="43">
        <f t="shared" ref="P1801:P1808" si="400">SUM(N1801+O1801)</f>
        <v>179.04086100000001</v>
      </c>
      <c r="Q1801" s="44">
        <f t="shared" ref="Q1801:Q1808" si="401">SUM(I1801/C1801)</f>
        <v>-24550.614286687498</v>
      </c>
      <c r="R1801" t="str">
        <f t="shared" ref="R1801:R1808" si="402">IF(F1801&gt;0, "Accelerating", IF(F1801&lt;0, "Braking", IF(F1801=0, "None")))</f>
        <v>Braking</v>
      </c>
      <c r="S1801">
        <f t="shared" ref="S1801:S1808" si="403">SUM(P1801*E1801)</f>
        <v>1557.6554907</v>
      </c>
    </row>
    <row r="1802" spans="2:19" x14ac:dyDescent="0.3">
      <c r="B1802" s="23" t="s">
        <v>14</v>
      </c>
      <c r="C1802" s="23">
        <v>1794</v>
      </c>
      <c r="D1802" s="23">
        <v>317</v>
      </c>
      <c r="E1802" s="22">
        <v>5.2</v>
      </c>
      <c r="F1802" s="15">
        <f t="shared" ref="F1802:F1808" si="404">($E1803-$E1801)/2/3.6</f>
        <v>-1.2083333333333333</v>
      </c>
      <c r="G1802" s="15">
        <f t="shared" si="392"/>
        <v>-4.3499999999999996</v>
      </c>
      <c r="H1802">
        <f t="shared" si="393"/>
        <v>9.9209760000000013</v>
      </c>
      <c r="I1802">
        <f t="shared" si="394"/>
        <v>-19291057.564428002</v>
      </c>
      <c r="J1802">
        <f t="shared" ref="J1802:J1808" si="405">SUM(E1802*(C1802-C1801))</f>
        <v>5.2</v>
      </c>
      <c r="K1802">
        <f t="shared" si="395"/>
        <v>65550.42</v>
      </c>
      <c r="L1802">
        <f t="shared" si="396"/>
        <v>17373.2</v>
      </c>
      <c r="M1802" s="42">
        <f t="shared" si="397"/>
        <v>-19208.133944428002</v>
      </c>
      <c r="N1802">
        <f t="shared" si="398"/>
        <v>151.27020000000002</v>
      </c>
      <c r="O1802">
        <f t="shared" si="399"/>
        <v>9.9209760000000013</v>
      </c>
      <c r="P1802" s="43">
        <f t="shared" si="400"/>
        <v>161.19117600000001</v>
      </c>
      <c r="Q1802" s="44">
        <f t="shared" si="401"/>
        <v>-10753.097862000001</v>
      </c>
      <c r="R1802" t="str">
        <f t="shared" si="402"/>
        <v>Braking</v>
      </c>
      <c r="S1802">
        <f t="shared" si="403"/>
        <v>838.19411520000006</v>
      </c>
    </row>
    <row r="1803" spans="2:19" x14ac:dyDescent="0.3">
      <c r="B1803" s="23" t="s">
        <v>14</v>
      </c>
      <c r="C1803" s="23">
        <v>1795</v>
      </c>
      <c r="D1803" s="23">
        <v>318</v>
      </c>
      <c r="E1803" s="22">
        <v>0</v>
      </c>
      <c r="F1803" s="15">
        <f t="shared" si="404"/>
        <v>-0.72222222222222221</v>
      </c>
      <c r="G1803" s="15">
        <f t="shared" si="392"/>
        <v>-2.6</v>
      </c>
      <c r="H1803">
        <f t="shared" si="393"/>
        <v>0</v>
      </c>
      <c r="I1803">
        <f t="shared" si="394"/>
        <v>0</v>
      </c>
      <c r="J1803">
        <f t="shared" si="405"/>
        <v>0</v>
      </c>
      <c r="K1803">
        <f t="shared" si="395"/>
        <v>0</v>
      </c>
      <c r="L1803">
        <f t="shared" si="396"/>
        <v>0</v>
      </c>
      <c r="M1803" s="42">
        <f t="shared" si="397"/>
        <v>0</v>
      </c>
      <c r="N1803">
        <f t="shared" si="398"/>
        <v>151.27020000000002</v>
      </c>
      <c r="O1803">
        <f t="shared" si="399"/>
        <v>0</v>
      </c>
      <c r="P1803" s="43">
        <f t="shared" si="400"/>
        <v>151.27020000000002</v>
      </c>
      <c r="Q1803" s="44">
        <f t="shared" si="401"/>
        <v>0</v>
      </c>
      <c r="R1803" t="str">
        <f t="shared" si="402"/>
        <v>Braking</v>
      </c>
      <c r="S1803">
        <f t="shared" si="403"/>
        <v>0</v>
      </c>
    </row>
    <row r="1804" spans="2:19" x14ac:dyDescent="0.3">
      <c r="B1804" s="23" t="s">
        <v>14</v>
      </c>
      <c r="C1804" s="23">
        <v>1796</v>
      </c>
      <c r="D1804" s="23">
        <v>319</v>
      </c>
      <c r="E1804" s="22">
        <v>0</v>
      </c>
      <c r="F1804" s="15">
        <f t="shared" si="404"/>
        <v>0</v>
      </c>
      <c r="G1804" s="15">
        <f t="shared" si="392"/>
        <v>0</v>
      </c>
      <c r="H1804">
        <f t="shared" si="393"/>
        <v>0</v>
      </c>
      <c r="I1804">
        <f t="shared" si="394"/>
        <v>0</v>
      </c>
      <c r="J1804">
        <f t="shared" si="405"/>
        <v>0</v>
      </c>
      <c r="K1804">
        <f t="shared" si="395"/>
        <v>0</v>
      </c>
      <c r="L1804">
        <f t="shared" si="396"/>
        <v>0</v>
      </c>
      <c r="M1804" s="42">
        <f t="shared" si="397"/>
        <v>0</v>
      </c>
      <c r="N1804">
        <f t="shared" si="398"/>
        <v>151.27020000000002</v>
      </c>
      <c r="O1804">
        <f t="shared" si="399"/>
        <v>0</v>
      </c>
      <c r="P1804" s="43">
        <f t="shared" si="400"/>
        <v>151.27020000000002</v>
      </c>
      <c r="Q1804" s="44">
        <f t="shared" si="401"/>
        <v>0</v>
      </c>
      <c r="R1804" t="str">
        <f t="shared" si="402"/>
        <v>None</v>
      </c>
      <c r="S1804">
        <f t="shared" si="403"/>
        <v>0</v>
      </c>
    </row>
    <row r="1805" spans="2:19" x14ac:dyDescent="0.3">
      <c r="B1805" s="23" t="s">
        <v>14</v>
      </c>
      <c r="C1805" s="23">
        <v>1797</v>
      </c>
      <c r="D1805" s="23">
        <v>320</v>
      </c>
      <c r="E1805" s="22">
        <v>0</v>
      </c>
      <c r="F1805" s="15">
        <f t="shared" si="404"/>
        <v>0</v>
      </c>
      <c r="G1805" s="15">
        <f t="shared" si="392"/>
        <v>0</v>
      </c>
      <c r="H1805">
        <f t="shared" si="393"/>
        <v>0</v>
      </c>
      <c r="I1805">
        <f t="shared" si="394"/>
        <v>0</v>
      </c>
      <c r="J1805">
        <f t="shared" si="405"/>
        <v>0</v>
      </c>
      <c r="K1805">
        <f t="shared" si="395"/>
        <v>0</v>
      </c>
      <c r="L1805">
        <f t="shared" si="396"/>
        <v>0</v>
      </c>
      <c r="M1805" s="42">
        <f t="shared" si="397"/>
        <v>0</v>
      </c>
      <c r="N1805">
        <f t="shared" si="398"/>
        <v>151.27020000000002</v>
      </c>
      <c r="O1805">
        <f t="shared" si="399"/>
        <v>0</v>
      </c>
      <c r="P1805" s="43">
        <f t="shared" si="400"/>
        <v>151.27020000000002</v>
      </c>
      <c r="Q1805" s="44">
        <f t="shared" si="401"/>
        <v>0</v>
      </c>
      <c r="R1805" t="str">
        <f t="shared" si="402"/>
        <v>None</v>
      </c>
      <c r="S1805">
        <f t="shared" si="403"/>
        <v>0</v>
      </c>
    </row>
    <row r="1806" spans="2:19" x14ac:dyDescent="0.3">
      <c r="B1806" s="23" t="s">
        <v>14</v>
      </c>
      <c r="C1806" s="23">
        <v>1798</v>
      </c>
      <c r="D1806" s="23">
        <v>321</v>
      </c>
      <c r="E1806" s="22">
        <v>0</v>
      </c>
      <c r="F1806" s="15">
        <f t="shared" si="404"/>
        <v>0</v>
      </c>
      <c r="G1806" s="15">
        <f t="shared" si="392"/>
        <v>0</v>
      </c>
      <c r="H1806">
        <f t="shared" si="393"/>
        <v>0</v>
      </c>
      <c r="I1806">
        <f t="shared" si="394"/>
        <v>0</v>
      </c>
      <c r="J1806">
        <f t="shared" si="405"/>
        <v>0</v>
      </c>
      <c r="K1806">
        <f t="shared" si="395"/>
        <v>0</v>
      </c>
      <c r="L1806">
        <f t="shared" si="396"/>
        <v>0</v>
      </c>
      <c r="M1806" s="42">
        <f t="shared" si="397"/>
        <v>0</v>
      </c>
      <c r="N1806">
        <f t="shared" si="398"/>
        <v>151.27020000000002</v>
      </c>
      <c r="O1806">
        <f t="shared" si="399"/>
        <v>0</v>
      </c>
      <c r="P1806" s="43">
        <f t="shared" si="400"/>
        <v>151.27020000000002</v>
      </c>
      <c r="Q1806" s="44">
        <f t="shared" si="401"/>
        <v>0</v>
      </c>
      <c r="R1806" t="str">
        <f t="shared" si="402"/>
        <v>None</v>
      </c>
      <c r="S1806">
        <f t="shared" si="403"/>
        <v>0</v>
      </c>
    </row>
    <row r="1807" spans="2:19" x14ac:dyDescent="0.3">
      <c r="B1807" s="23" t="s">
        <v>14</v>
      </c>
      <c r="C1807" s="23">
        <v>1799</v>
      </c>
      <c r="D1807" s="23">
        <v>322</v>
      </c>
      <c r="E1807" s="22">
        <v>0</v>
      </c>
      <c r="F1807" s="15">
        <f t="shared" si="404"/>
        <v>0</v>
      </c>
      <c r="G1807" s="15">
        <f t="shared" si="392"/>
        <v>0</v>
      </c>
      <c r="H1807">
        <f t="shared" si="393"/>
        <v>0</v>
      </c>
      <c r="I1807">
        <f t="shared" si="394"/>
        <v>0</v>
      </c>
      <c r="J1807">
        <f t="shared" si="405"/>
        <v>0</v>
      </c>
      <c r="K1807">
        <f t="shared" si="395"/>
        <v>0</v>
      </c>
      <c r="L1807">
        <f t="shared" si="396"/>
        <v>0</v>
      </c>
      <c r="M1807" s="42">
        <f t="shared" si="397"/>
        <v>0</v>
      </c>
      <c r="N1807">
        <f t="shared" si="398"/>
        <v>151.27020000000002</v>
      </c>
      <c r="O1807">
        <f t="shared" si="399"/>
        <v>0</v>
      </c>
      <c r="P1807" s="43">
        <f t="shared" si="400"/>
        <v>151.27020000000002</v>
      </c>
      <c r="Q1807" s="44">
        <f t="shared" si="401"/>
        <v>0</v>
      </c>
      <c r="R1807" t="str">
        <f t="shared" si="402"/>
        <v>None</v>
      </c>
      <c r="S1807">
        <f t="shared" si="403"/>
        <v>0</v>
      </c>
    </row>
    <row r="1808" spans="2:19" x14ac:dyDescent="0.3">
      <c r="B1808" s="23" t="s">
        <v>14</v>
      </c>
      <c r="C1808" s="23">
        <v>1800</v>
      </c>
      <c r="D1808" s="23">
        <v>323</v>
      </c>
      <c r="E1808" s="22">
        <v>0</v>
      </c>
      <c r="F1808" s="15">
        <f t="shared" si="404"/>
        <v>0</v>
      </c>
      <c r="G1808" s="15">
        <f t="shared" si="392"/>
        <v>0</v>
      </c>
      <c r="H1808">
        <f t="shared" si="393"/>
        <v>0</v>
      </c>
      <c r="I1808">
        <f t="shared" si="394"/>
        <v>0</v>
      </c>
      <c r="J1808">
        <f t="shared" si="405"/>
        <v>0</v>
      </c>
      <c r="K1808">
        <f t="shared" si="395"/>
        <v>0</v>
      </c>
      <c r="L1808">
        <f t="shared" si="396"/>
        <v>0</v>
      </c>
      <c r="M1808" s="42">
        <f t="shared" si="397"/>
        <v>0</v>
      </c>
      <c r="N1808">
        <f t="shared" si="398"/>
        <v>151.27020000000002</v>
      </c>
      <c r="O1808">
        <f t="shared" si="399"/>
        <v>0</v>
      </c>
      <c r="P1808" s="43">
        <f t="shared" si="400"/>
        <v>151.27020000000002</v>
      </c>
      <c r="Q1808" s="44">
        <f t="shared" si="401"/>
        <v>0</v>
      </c>
      <c r="R1808" t="str">
        <f t="shared" si="402"/>
        <v>None</v>
      </c>
      <c r="S1808">
        <f t="shared" si="403"/>
        <v>0</v>
      </c>
    </row>
  </sheetData>
  <conditionalFormatting sqref="R8:R1808">
    <cfRule type="expression" priority="1">
      <formula>$R$8="braking"+$O$8</formula>
    </cfRule>
    <cfRule type="expression" dxfId="1" priority="2">
      <formula>$R$8="Braking"</formula>
    </cfRule>
    <cfRule type="expression" dxfId="0" priority="3">
      <formula>$R8="Braking"</formula>
    </cfRule>
  </conditionalFormatting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AA8DF-3BEF-474C-8C40-7639FCD0FD5F}">
  <dimension ref="C2:N1810"/>
  <sheetViews>
    <sheetView workbookViewId="0">
      <selection activeCell="J2" sqref="J2:N5"/>
    </sheetView>
  </sheetViews>
  <sheetFormatPr defaultRowHeight="14.4" x14ac:dyDescent="0.3"/>
  <cols>
    <col min="3" max="3" width="12.5546875" customWidth="1"/>
    <col min="4" max="4" width="14.44140625" customWidth="1"/>
    <col min="5" max="5" width="13.44140625" customWidth="1"/>
    <col min="6" max="6" width="13.109375" customWidth="1"/>
    <col min="7" max="7" width="11" customWidth="1"/>
    <col min="8" max="8" width="11.21875" customWidth="1"/>
  </cols>
  <sheetData>
    <row r="2" spans="3:14" x14ac:dyDescent="0.3">
      <c r="J2" t="s">
        <v>63</v>
      </c>
      <c r="K2" t="s">
        <v>67</v>
      </c>
    </row>
    <row r="3" spans="3:14" x14ac:dyDescent="0.3">
      <c r="J3" t="s">
        <v>65</v>
      </c>
      <c r="K3" t="s">
        <v>68</v>
      </c>
      <c r="N3" t="s">
        <v>69</v>
      </c>
    </row>
    <row r="4" spans="3:14" x14ac:dyDescent="0.3">
      <c r="C4" s="13" t="s">
        <v>0</v>
      </c>
      <c r="D4" s="13" t="s">
        <v>1</v>
      </c>
      <c r="J4" t="s">
        <v>72</v>
      </c>
      <c r="N4" t="s">
        <v>70</v>
      </c>
    </row>
    <row r="5" spans="3:14" x14ac:dyDescent="0.3">
      <c r="E5" s="13"/>
      <c r="J5" t="s">
        <v>64</v>
      </c>
      <c r="N5" t="s">
        <v>71</v>
      </c>
    </row>
    <row r="6" spans="3:14" x14ac:dyDescent="0.3">
      <c r="C6" s="13" t="s">
        <v>2</v>
      </c>
      <c r="J6" t="s">
        <v>66</v>
      </c>
    </row>
    <row r="8" spans="3:14" ht="66" x14ac:dyDescent="0.3">
      <c r="C8" s="34" t="s">
        <v>3</v>
      </c>
      <c r="D8" s="34" t="s">
        <v>4</v>
      </c>
      <c r="E8" s="34" t="s">
        <v>5</v>
      </c>
      <c r="F8" s="33" t="s">
        <v>6</v>
      </c>
      <c r="G8" s="33" t="s">
        <v>7</v>
      </c>
      <c r="H8" s="33" t="s">
        <v>7</v>
      </c>
      <c r="J8" s="14"/>
    </row>
    <row r="9" spans="3:14" x14ac:dyDescent="0.3">
      <c r="C9" s="34" t="s">
        <v>3</v>
      </c>
      <c r="D9" s="34" t="s">
        <v>8</v>
      </c>
      <c r="E9" s="34" t="s">
        <v>8</v>
      </c>
      <c r="F9" s="34" t="s">
        <v>9</v>
      </c>
      <c r="G9" s="34" t="s">
        <v>10</v>
      </c>
      <c r="H9" s="34" t="s">
        <v>54</v>
      </c>
      <c r="J9" s="14"/>
    </row>
    <row r="10" spans="3:14" x14ac:dyDescent="0.3">
      <c r="C10" s="32" t="s">
        <v>11</v>
      </c>
      <c r="D10" s="32">
        <v>0</v>
      </c>
      <c r="E10" s="32">
        <v>0</v>
      </c>
      <c r="F10" s="31">
        <f>0* (1000/3600)</f>
        <v>0</v>
      </c>
      <c r="G10" s="15">
        <f>($E11-0)/2/3.6</f>
        <v>0.1388888888888889</v>
      </c>
      <c r="H10" s="15"/>
    </row>
    <row r="11" spans="3:14" x14ac:dyDescent="0.3">
      <c r="C11" s="29" t="s">
        <v>11</v>
      </c>
      <c r="D11" s="29">
        <v>1</v>
      </c>
      <c r="E11" s="29">
        <v>1</v>
      </c>
      <c r="F11" s="28">
        <v>0</v>
      </c>
      <c r="G11" s="15">
        <f>($E12-$E10)/2/3.6</f>
        <v>0.27777777777777779</v>
      </c>
      <c r="H11" s="15"/>
    </row>
    <row r="12" spans="3:14" x14ac:dyDescent="0.3">
      <c r="C12" s="29" t="s">
        <v>11</v>
      </c>
      <c r="D12" s="29">
        <v>2</v>
      </c>
      <c r="E12" s="29">
        <v>2</v>
      </c>
      <c r="F12" s="28">
        <v>0</v>
      </c>
      <c r="G12" s="15">
        <f>($E13-$E11)/2/3.6</f>
        <v>0.27777777777777779</v>
      </c>
      <c r="H12" s="15"/>
    </row>
    <row r="13" spans="3:14" x14ac:dyDescent="0.3">
      <c r="C13" s="29" t="s">
        <v>11</v>
      </c>
      <c r="D13" s="29">
        <v>3</v>
      </c>
      <c r="E13" s="29">
        <v>3</v>
      </c>
      <c r="F13" s="28">
        <v>0</v>
      </c>
      <c r="G13" s="15">
        <f t="shared" ref="G13:G76" si="0">($E14-$E12)/2/3.6</f>
        <v>0.27777777777777779</v>
      </c>
      <c r="H13" s="15"/>
    </row>
    <row r="14" spans="3:14" x14ac:dyDescent="0.3">
      <c r="C14" s="29" t="s">
        <v>11</v>
      </c>
      <c r="D14" s="29">
        <v>4</v>
      </c>
      <c r="E14" s="29">
        <v>4</v>
      </c>
      <c r="F14" s="28">
        <v>0</v>
      </c>
      <c r="G14" s="15">
        <f t="shared" si="0"/>
        <v>0.27777777777777779</v>
      </c>
      <c r="H14" s="15"/>
      <c r="J14" s="12"/>
    </row>
    <row r="15" spans="3:14" x14ac:dyDescent="0.3">
      <c r="C15" s="29" t="s">
        <v>11</v>
      </c>
      <c r="D15" s="29">
        <v>5</v>
      </c>
      <c r="E15" s="29">
        <v>5</v>
      </c>
      <c r="F15" s="28">
        <v>0</v>
      </c>
      <c r="G15" s="15">
        <f t="shared" si="0"/>
        <v>0.27777777777777779</v>
      </c>
      <c r="H15" s="15"/>
    </row>
    <row r="16" spans="3:14" x14ac:dyDescent="0.3">
      <c r="C16" s="29" t="s">
        <v>11</v>
      </c>
      <c r="D16" s="29">
        <v>6</v>
      </c>
      <c r="E16" s="29">
        <v>6</v>
      </c>
      <c r="F16" s="28">
        <v>0</v>
      </c>
      <c r="G16" s="15">
        <f t="shared" si="0"/>
        <v>0.27777777777777779</v>
      </c>
      <c r="H16" s="15"/>
    </row>
    <row r="17" spans="3:8" x14ac:dyDescent="0.3">
      <c r="C17" s="29" t="s">
        <v>11</v>
      </c>
      <c r="D17" s="29">
        <v>7</v>
      </c>
      <c r="E17" s="29">
        <v>7</v>
      </c>
      <c r="F17" s="28">
        <v>0</v>
      </c>
      <c r="G17" s="15">
        <f t="shared" si="0"/>
        <v>0.27777777777777779</v>
      </c>
      <c r="H17" s="15"/>
    </row>
    <row r="18" spans="3:8" x14ac:dyDescent="0.3">
      <c r="C18" s="29" t="s">
        <v>11</v>
      </c>
      <c r="D18" s="29">
        <v>8</v>
      </c>
      <c r="E18" s="29">
        <v>8</v>
      </c>
      <c r="F18" s="28">
        <v>0</v>
      </c>
      <c r="G18" s="15">
        <f t="shared" si="0"/>
        <v>0.27777777777777779</v>
      </c>
      <c r="H18" s="15"/>
    </row>
    <row r="19" spans="3:8" x14ac:dyDescent="0.3">
      <c r="C19" s="29" t="s">
        <v>11</v>
      </c>
      <c r="D19" s="29">
        <v>9</v>
      </c>
      <c r="E19" s="29">
        <v>9</v>
      </c>
      <c r="F19" s="28">
        <v>0</v>
      </c>
      <c r="G19" s="15">
        <f t="shared" si="0"/>
        <v>0.27777777777777779</v>
      </c>
      <c r="H19" s="15"/>
    </row>
    <row r="20" spans="3:8" x14ac:dyDescent="0.3">
      <c r="C20" s="29" t="s">
        <v>11</v>
      </c>
      <c r="D20" s="29">
        <v>10</v>
      </c>
      <c r="E20" s="29">
        <v>10</v>
      </c>
      <c r="F20" s="28">
        <v>0</v>
      </c>
      <c r="G20" s="15">
        <f t="shared" si="0"/>
        <v>0.27777777777777779</v>
      </c>
      <c r="H20" s="15"/>
    </row>
    <row r="21" spans="3:8" x14ac:dyDescent="0.3">
      <c r="C21" s="29" t="s">
        <v>11</v>
      </c>
      <c r="D21" s="29">
        <v>11</v>
      </c>
      <c r="E21" s="29">
        <v>11</v>
      </c>
      <c r="F21" s="28">
        <v>0</v>
      </c>
      <c r="G21" s="15">
        <f t="shared" si="0"/>
        <v>0.27777777777777779</v>
      </c>
      <c r="H21" s="15"/>
    </row>
    <row r="22" spans="3:8" x14ac:dyDescent="0.3">
      <c r="C22" s="29" t="s">
        <v>11</v>
      </c>
      <c r="D22" s="29">
        <v>12</v>
      </c>
      <c r="E22" s="29">
        <v>12</v>
      </c>
      <c r="F22" s="28">
        <v>0.2</v>
      </c>
      <c r="G22" s="15">
        <f t="shared" si="0"/>
        <v>0.27777777777777779</v>
      </c>
      <c r="H22" s="15"/>
    </row>
    <row r="23" spans="3:8" x14ac:dyDescent="0.3">
      <c r="C23" s="29" t="s">
        <v>11</v>
      </c>
      <c r="D23" s="29">
        <v>13</v>
      </c>
      <c r="E23" s="29">
        <v>13</v>
      </c>
      <c r="F23" s="28">
        <v>1.7</v>
      </c>
      <c r="G23" s="15">
        <f t="shared" si="0"/>
        <v>0.27777777777777779</v>
      </c>
      <c r="H23" s="15"/>
    </row>
    <row r="24" spans="3:8" x14ac:dyDescent="0.3">
      <c r="C24" s="29" t="s">
        <v>11</v>
      </c>
      <c r="D24" s="29">
        <v>14</v>
      </c>
      <c r="E24" s="29">
        <v>14</v>
      </c>
      <c r="F24" s="28">
        <v>5.4</v>
      </c>
      <c r="G24" s="15">
        <f t="shared" si="0"/>
        <v>0.27777777777777779</v>
      </c>
      <c r="H24" s="15"/>
    </row>
    <row r="25" spans="3:8" x14ac:dyDescent="0.3">
      <c r="C25" s="29" t="s">
        <v>11</v>
      </c>
      <c r="D25" s="29">
        <v>15</v>
      </c>
      <c r="E25" s="29">
        <v>15</v>
      </c>
      <c r="F25" s="28">
        <v>9.9</v>
      </c>
      <c r="G25" s="15">
        <f t="shared" si="0"/>
        <v>0.27777777777777779</v>
      </c>
      <c r="H25" s="15"/>
    </row>
    <row r="26" spans="3:8" x14ac:dyDescent="0.3">
      <c r="C26" s="29" t="s">
        <v>11</v>
      </c>
      <c r="D26" s="29">
        <v>16</v>
      </c>
      <c r="E26" s="29">
        <v>16</v>
      </c>
      <c r="F26" s="28">
        <v>13.1</v>
      </c>
      <c r="G26" s="15">
        <f t="shared" si="0"/>
        <v>0.27777777777777779</v>
      </c>
      <c r="H26" s="15"/>
    </row>
    <row r="27" spans="3:8" x14ac:dyDescent="0.3">
      <c r="C27" s="29" t="s">
        <v>11</v>
      </c>
      <c r="D27" s="29">
        <v>17</v>
      </c>
      <c r="E27" s="29">
        <v>17</v>
      </c>
      <c r="F27" s="28">
        <v>16.899999999999999</v>
      </c>
      <c r="G27" s="15">
        <f t="shared" si="0"/>
        <v>0.27777777777777779</v>
      </c>
      <c r="H27" s="15"/>
    </row>
    <row r="28" spans="3:8" x14ac:dyDescent="0.3">
      <c r="C28" s="29" t="s">
        <v>11</v>
      </c>
      <c r="D28" s="29">
        <v>18</v>
      </c>
      <c r="E28" s="29">
        <v>18</v>
      </c>
      <c r="F28" s="28">
        <v>21.7</v>
      </c>
      <c r="G28" s="15">
        <f t="shared" si="0"/>
        <v>0.27777777777777779</v>
      </c>
      <c r="H28" s="15"/>
    </row>
    <row r="29" spans="3:8" x14ac:dyDescent="0.3">
      <c r="C29" s="29" t="s">
        <v>11</v>
      </c>
      <c r="D29" s="29">
        <v>19</v>
      </c>
      <c r="E29" s="29">
        <v>19</v>
      </c>
      <c r="F29" s="28">
        <v>26</v>
      </c>
      <c r="G29" s="15">
        <f t="shared" si="0"/>
        <v>0.27777777777777779</v>
      </c>
      <c r="H29" s="15"/>
    </row>
    <row r="30" spans="3:8" x14ac:dyDescent="0.3">
      <c r="C30" s="29" t="s">
        <v>11</v>
      </c>
      <c r="D30" s="29">
        <v>20</v>
      </c>
      <c r="E30" s="29">
        <v>20</v>
      </c>
      <c r="F30" s="28">
        <v>27.5</v>
      </c>
      <c r="G30" s="15">
        <f t="shared" si="0"/>
        <v>0.27777777777777779</v>
      </c>
      <c r="H30" s="15"/>
    </row>
    <row r="31" spans="3:8" x14ac:dyDescent="0.3">
      <c r="C31" s="29" t="s">
        <v>11</v>
      </c>
      <c r="D31" s="29">
        <v>21</v>
      </c>
      <c r="E31" s="29">
        <v>21</v>
      </c>
      <c r="F31" s="28">
        <v>28.1</v>
      </c>
      <c r="G31" s="15">
        <f t="shared" si="0"/>
        <v>0.27777777777777779</v>
      </c>
      <c r="H31" s="15"/>
    </row>
    <row r="32" spans="3:8" x14ac:dyDescent="0.3">
      <c r="C32" s="29" t="s">
        <v>11</v>
      </c>
      <c r="D32" s="29">
        <v>22</v>
      </c>
      <c r="E32" s="29">
        <v>22</v>
      </c>
      <c r="F32" s="28">
        <v>28.3</v>
      </c>
      <c r="G32" s="15">
        <f t="shared" si="0"/>
        <v>0.27777777777777779</v>
      </c>
      <c r="H32" s="15"/>
    </row>
    <row r="33" spans="3:8" x14ac:dyDescent="0.3">
      <c r="C33" s="29" t="s">
        <v>11</v>
      </c>
      <c r="D33" s="29">
        <v>23</v>
      </c>
      <c r="E33" s="29">
        <v>23</v>
      </c>
      <c r="F33" s="28">
        <v>28.8</v>
      </c>
      <c r="G33" s="15">
        <f t="shared" si="0"/>
        <v>0.27777777777777779</v>
      </c>
      <c r="H33" s="15"/>
    </row>
    <row r="34" spans="3:8" x14ac:dyDescent="0.3">
      <c r="C34" s="29" t="s">
        <v>11</v>
      </c>
      <c r="D34" s="29">
        <v>24</v>
      </c>
      <c r="E34" s="29">
        <v>24</v>
      </c>
      <c r="F34" s="28">
        <v>29.1</v>
      </c>
      <c r="G34" s="15">
        <f t="shared" si="0"/>
        <v>0.27777777777777779</v>
      </c>
      <c r="H34" s="15"/>
    </row>
    <row r="35" spans="3:8" x14ac:dyDescent="0.3">
      <c r="C35" s="29" t="s">
        <v>11</v>
      </c>
      <c r="D35" s="29">
        <v>25</v>
      </c>
      <c r="E35" s="29">
        <v>25</v>
      </c>
      <c r="F35" s="28">
        <v>30.8</v>
      </c>
      <c r="G35" s="15">
        <f t="shared" si="0"/>
        <v>0.27777777777777779</v>
      </c>
      <c r="H35" s="15"/>
    </row>
    <row r="36" spans="3:8" x14ac:dyDescent="0.3">
      <c r="C36" s="29" t="s">
        <v>11</v>
      </c>
      <c r="D36" s="29">
        <v>26</v>
      </c>
      <c r="E36" s="29">
        <v>26</v>
      </c>
      <c r="F36" s="28">
        <v>31.9</v>
      </c>
      <c r="G36" s="15">
        <f t="shared" si="0"/>
        <v>0.27777777777777779</v>
      </c>
      <c r="H36" s="15"/>
    </row>
    <row r="37" spans="3:8" x14ac:dyDescent="0.3">
      <c r="C37" s="29" t="s">
        <v>11</v>
      </c>
      <c r="D37" s="29">
        <v>27</v>
      </c>
      <c r="E37" s="29">
        <v>27</v>
      </c>
      <c r="F37" s="28">
        <v>34.1</v>
      </c>
      <c r="G37" s="15">
        <f t="shared" si="0"/>
        <v>0.27777777777777779</v>
      </c>
      <c r="H37" s="15"/>
    </row>
    <row r="38" spans="3:8" x14ac:dyDescent="0.3">
      <c r="C38" s="29" t="s">
        <v>11</v>
      </c>
      <c r="D38" s="29">
        <v>28</v>
      </c>
      <c r="E38" s="29">
        <v>28</v>
      </c>
      <c r="F38" s="28">
        <v>36.6</v>
      </c>
      <c r="G38" s="15">
        <f t="shared" si="0"/>
        <v>0.27777777777777779</v>
      </c>
      <c r="H38" s="15"/>
    </row>
    <row r="39" spans="3:8" x14ac:dyDescent="0.3">
      <c r="C39" s="29" t="s">
        <v>11</v>
      </c>
      <c r="D39" s="29">
        <v>29</v>
      </c>
      <c r="E39" s="29">
        <v>29</v>
      </c>
      <c r="F39" s="28">
        <v>39.1</v>
      </c>
      <c r="G39" s="15">
        <f t="shared" si="0"/>
        <v>0.27777777777777779</v>
      </c>
      <c r="H39" s="15"/>
    </row>
    <row r="40" spans="3:8" x14ac:dyDescent="0.3">
      <c r="C40" s="29" t="s">
        <v>11</v>
      </c>
      <c r="D40" s="29">
        <v>30</v>
      </c>
      <c r="E40" s="29">
        <v>30</v>
      </c>
      <c r="F40" s="28">
        <v>41.3</v>
      </c>
      <c r="G40" s="15">
        <f t="shared" si="0"/>
        <v>0.27777777777777779</v>
      </c>
      <c r="H40" s="15"/>
    </row>
    <row r="41" spans="3:8" x14ac:dyDescent="0.3">
      <c r="C41" s="29" t="s">
        <v>11</v>
      </c>
      <c r="D41" s="29">
        <v>31</v>
      </c>
      <c r="E41" s="29">
        <v>31</v>
      </c>
      <c r="F41" s="28">
        <v>42.5</v>
      </c>
      <c r="G41" s="15">
        <f t="shared" si="0"/>
        <v>0.27777777777777779</v>
      </c>
      <c r="H41" s="15"/>
    </row>
    <row r="42" spans="3:8" x14ac:dyDescent="0.3">
      <c r="C42" s="29" t="s">
        <v>11</v>
      </c>
      <c r="D42" s="29">
        <v>32</v>
      </c>
      <c r="E42" s="29">
        <v>32</v>
      </c>
      <c r="F42" s="28">
        <v>43.3</v>
      </c>
      <c r="G42" s="15">
        <f t="shared" si="0"/>
        <v>0.27777777777777779</v>
      </c>
      <c r="H42" s="15"/>
    </row>
    <row r="43" spans="3:8" x14ac:dyDescent="0.3">
      <c r="C43" s="29" t="s">
        <v>11</v>
      </c>
      <c r="D43" s="29">
        <v>33</v>
      </c>
      <c r="E43" s="29">
        <v>33</v>
      </c>
      <c r="F43" s="28">
        <v>43.9</v>
      </c>
      <c r="G43" s="15">
        <f t="shared" si="0"/>
        <v>0.27777777777777779</v>
      </c>
      <c r="H43" s="15"/>
    </row>
    <row r="44" spans="3:8" x14ac:dyDescent="0.3">
      <c r="C44" s="29" t="s">
        <v>11</v>
      </c>
      <c r="D44" s="29">
        <v>34</v>
      </c>
      <c r="E44" s="29">
        <v>34</v>
      </c>
      <c r="F44" s="28">
        <v>44.4</v>
      </c>
      <c r="G44" s="15">
        <f t="shared" si="0"/>
        <v>0.27777777777777779</v>
      </c>
      <c r="H44" s="15"/>
    </row>
    <row r="45" spans="3:8" x14ac:dyDescent="0.3">
      <c r="C45" s="29" t="s">
        <v>11</v>
      </c>
      <c r="D45" s="29">
        <v>35</v>
      </c>
      <c r="E45" s="29">
        <v>35</v>
      </c>
      <c r="F45" s="28">
        <v>44.5</v>
      </c>
      <c r="G45" s="15">
        <f t="shared" si="0"/>
        <v>0.27777777777777779</v>
      </c>
      <c r="H45" s="15"/>
    </row>
    <row r="46" spans="3:8" x14ac:dyDescent="0.3">
      <c r="C46" s="29" t="s">
        <v>11</v>
      </c>
      <c r="D46" s="29">
        <v>36</v>
      </c>
      <c r="E46" s="29">
        <v>36</v>
      </c>
      <c r="F46" s="28">
        <v>44.2</v>
      </c>
      <c r="G46" s="15">
        <f t="shared" si="0"/>
        <v>0.27777777777777779</v>
      </c>
      <c r="H46" s="15"/>
    </row>
    <row r="47" spans="3:8" x14ac:dyDescent="0.3">
      <c r="C47" s="29" t="s">
        <v>11</v>
      </c>
      <c r="D47" s="29">
        <v>37</v>
      </c>
      <c r="E47" s="29">
        <v>37</v>
      </c>
      <c r="F47" s="28">
        <v>42.7</v>
      </c>
      <c r="G47" s="15">
        <f t="shared" si="0"/>
        <v>0.27777777777777779</v>
      </c>
      <c r="H47" s="15"/>
    </row>
    <row r="48" spans="3:8" x14ac:dyDescent="0.3">
      <c r="C48" s="29" t="s">
        <v>11</v>
      </c>
      <c r="D48" s="29">
        <v>38</v>
      </c>
      <c r="E48" s="29">
        <v>38</v>
      </c>
      <c r="F48" s="28">
        <v>39.9</v>
      </c>
      <c r="G48" s="15">
        <f t="shared" si="0"/>
        <v>0.27777777777777779</v>
      </c>
      <c r="H48" s="15"/>
    </row>
    <row r="49" spans="3:8" x14ac:dyDescent="0.3">
      <c r="C49" s="29" t="s">
        <v>11</v>
      </c>
      <c r="D49" s="29">
        <v>39</v>
      </c>
      <c r="E49" s="29">
        <v>39</v>
      </c>
      <c r="F49" s="28">
        <v>37</v>
      </c>
      <c r="G49" s="15">
        <f t="shared" si="0"/>
        <v>0.27777777777777779</v>
      </c>
      <c r="H49" s="15"/>
    </row>
    <row r="50" spans="3:8" x14ac:dyDescent="0.3">
      <c r="C50" s="29" t="s">
        <v>11</v>
      </c>
      <c r="D50" s="29">
        <v>40</v>
      </c>
      <c r="E50" s="29">
        <v>40</v>
      </c>
      <c r="F50" s="28">
        <v>34.6</v>
      </c>
      <c r="G50" s="15">
        <f t="shared" si="0"/>
        <v>0.27777777777777779</v>
      </c>
      <c r="H50" s="15"/>
    </row>
    <row r="51" spans="3:8" x14ac:dyDescent="0.3">
      <c r="C51" s="29" t="s">
        <v>11</v>
      </c>
      <c r="D51" s="29">
        <v>41</v>
      </c>
      <c r="E51" s="29">
        <v>41</v>
      </c>
      <c r="F51" s="28">
        <v>32.299999999999997</v>
      </c>
      <c r="G51" s="15">
        <f t="shared" si="0"/>
        <v>0.27777777777777779</v>
      </c>
      <c r="H51" s="15"/>
    </row>
    <row r="52" spans="3:8" x14ac:dyDescent="0.3">
      <c r="C52" s="29" t="s">
        <v>11</v>
      </c>
      <c r="D52" s="29">
        <v>42</v>
      </c>
      <c r="E52" s="29">
        <v>42</v>
      </c>
      <c r="F52" s="28">
        <v>29</v>
      </c>
      <c r="G52" s="15">
        <f t="shared" si="0"/>
        <v>0.27777777777777779</v>
      </c>
      <c r="H52" s="15"/>
    </row>
    <row r="53" spans="3:8" x14ac:dyDescent="0.3">
      <c r="C53" s="29" t="s">
        <v>11</v>
      </c>
      <c r="D53" s="29">
        <v>43</v>
      </c>
      <c r="E53" s="29">
        <v>43</v>
      </c>
      <c r="F53" s="28">
        <v>25.1</v>
      </c>
      <c r="G53" s="15">
        <f t="shared" si="0"/>
        <v>0.27777777777777779</v>
      </c>
      <c r="H53" s="15"/>
    </row>
    <row r="54" spans="3:8" x14ac:dyDescent="0.3">
      <c r="C54" s="29" t="s">
        <v>11</v>
      </c>
      <c r="D54" s="29">
        <v>44</v>
      </c>
      <c r="E54" s="29">
        <v>44</v>
      </c>
      <c r="F54" s="28">
        <v>22.2</v>
      </c>
      <c r="G54" s="15">
        <f t="shared" si="0"/>
        <v>0.27777777777777779</v>
      </c>
      <c r="H54" s="15"/>
    </row>
    <row r="55" spans="3:8" x14ac:dyDescent="0.3">
      <c r="C55" s="29" t="s">
        <v>11</v>
      </c>
      <c r="D55" s="29">
        <v>45</v>
      </c>
      <c r="E55" s="29">
        <v>45</v>
      </c>
      <c r="F55" s="28">
        <v>20.9</v>
      </c>
      <c r="G55" s="15">
        <f t="shared" si="0"/>
        <v>0.27777777777777779</v>
      </c>
      <c r="H55" s="15"/>
    </row>
    <row r="56" spans="3:8" x14ac:dyDescent="0.3">
      <c r="C56" s="29" t="s">
        <v>11</v>
      </c>
      <c r="D56" s="29">
        <v>46</v>
      </c>
      <c r="E56" s="29">
        <v>46</v>
      </c>
      <c r="F56" s="28">
        <v>20.399999999999999</v>
      </c>
      <c r="G56" s="15">
        <f t="shared" si="0"/>
        <v>0.27777777777777779</v>
      </c>
      <c r="H56" s="15"/>
    </row>
    <row r="57" spans="3:8" x14ac:dyDescent="0.3">
      <c r="C57" s="29" t="s">
        <v>11</v>
      </c>
      <c r="D57" s="29">
        <v>47</v>
      </c>
      <c r="E57" s="29">
        <v>47</v>
      </c>
      <c r="F57" s="28">
        <v>19.5</v>
      </c>
      <c r="G57" s="15">
        <f t="shared" si="0"/>
        <v>0.27777777777777779</v>
      </c>
      <c r="H57" s="15"/>
    </row>
    <row r="58" spans="3:8" x14ac:dyDescent="0.3">
      <c r="C58" s="29" t="s">
        <v>11</v>
      </c>
      <c r="D58" s="29">
        <v>48</v>
      </c>
      <c r="E58" s="29">
        <v>48</v>
      </c>
      <c r="F58" s="28">
        <v>18.399999999999999</v>
      </c>
      <c r="G58" s="15">
        <f t="shared" si="0"/>
        <v>0.27777777777777779</v>
      </c>
      <c r="H58" s="15"/>
    </row>
    <row r="59" spans="3:8" x14ac:dyDescent="0.3">
      <c r="C59" s="29" t="s">
        <v>11</v>
      </c>
      <c r="D59" s="29">
        <v>49</v>
      </c>
      <c r="E59" s="29">
        <v>49</v>
      </c>
      <c r="F59" s="28">
        <v>17.8</v>
      </c>
      <c r="G59" s="15">
        <f t="shared" si="0"/>
        <v>0.27777777777777779</v>
      </c>
      <c r="H59" s="15"/>
    </row>
    <row r="60" spans="3:8" x14ac:dyDescent="0.3">
      <c r="C60" s="29" t="s">
        <v>11</v>
      </c>
      <c r="D60" s="29">
        <v>50</v>
      </c>
      <c r="E60" s="29">
        <v>50</v>
      </c>
      <c r="F60" s="28">
        <v>17.8</v>
      </c>
      <c r="G60" s="15">
        <f t="shared" si="0"/>
        <v>0.27777777777777779</v>
      </c>
      <c r="H60" s="15"/>
    </row>
    <row r="61" spans="3:8" x14ac:dyDescent="0.3">
      <c r="C61" s="29" t="s">
        <v>11</v>
      </c>
      <c r="D61" s="29">
        <v>51</v>
      </c>
      <c r="E61" s="29">
        <v>51</v>
      </c>
      <c r="F61" s="28">
        <v>17.399999999999999</v>
      </c>
      <c r="G61" s="15">
        <f t="shared" si="0"/>
        <v>0.27777777777777779</v>
      </c>
      <c r="H61" s="15"/>
    </row>
    <row r="62" spans="3:8" x14ac:dyDescent="0.3">
      <c r="C62" s="29" t="s">
        <v>11</v>
      </c>
      <c r="D62" s="29">
        <v>52</v>
      </c>
      <c r="E62" s="29">
        <v>52</v>
      </c>
      <c r="F62" s="28">
        <v>15.7</v>
      </c>
      <c r="G62" s="15">
        <f t="shared" si="0"/>
        <v>0.27777777777777779</v>
      </c>
      <c r="H62" s="15"/>
    </row>
    <row r="63" spans="3:8" x14ac:dyDescent="0.3">
      <c r="C63" s="29" t="s">
        <v>11</v>
      </c>
      <c r="D63" s="29">
        <v>53</v>
      </c>
      <c r="E63" s="29">
        <v>53</v>
      </c>
      <c r="F63" s="28">
        <v>13.1</v>
      </c>
      <c r="G63" s="15">
        <f t="shared" si="0"/>
        <v>0.27777777777777779</v>
      </c>
      <c r="H63" s="15"/>
    </row>
    <row r="64" spans="3:8" x14ac:dyDescent="0.3">
      <c r="C64" s="29" t="s">
        <v>11</v>
      </c>
      <c r="D64" s="29">
        <v>54</v>
      </c>
      <c r="E64" s="29">
        <v>54</v>
      </c>
      <c r="F64" s="28">
        <v>12.1</v>
      </c>
      <c r="G64" s="15">
        <f t="shared" si="0"/>
        <v>0.27777777777777779</v>
      </c>
      <c r="H64" s="15"/>
    </row>
    <row r="65" spans="3:8" x14ac:dyDescent="0.3">
      <c r="C65" s="29" t="s">
        <v>11</v>
      </c>
      <c r="D65" s="29">
        <v>55</v>
      </c>
      <c r="E65" s="29">
        <v>55</v>
      </c>
      <c r="F65" s="28">
        <v>12</v>
      </c>
      <c r="G65" s="15">
        <f t="shared" si="0"/>
        <v>0.27777777777777779</v>
      </c>
      <c r="H65" s="15"/>
    </row>
    <row r="66" spans="3:8" x14ac:dyDescent="0.3">
      <c r="C66" s="29" t="s">
        <v>11</v>
      </c>
      <c r="D66" s="29">
        <v>56</v>
      </c>
      <c r="E66" s="29">
        <v>56</v>
      </c>
      <c r="F66" s="28">
        <v>12</v>
      </c>
      <c r="G66" s="15">
        <f t="shared" si="0"/>
        <v>0.27777777777777779</v>
      </c>
      <c r="H66" s="15"/>
    </row>
    <row r="67" spans="3:8" x14ac:dyDescent="0.3">
      <c r="C67" s="29" t="s">
        <v>11</v>
      </c>
      <c r="D67" s="29">
        <v>57</v>
      </c>
      <c r="E67" s="29">
        <v>57</v>
      </c>
      <c r="F67" s="28">
        <v>12</v>
      </c>
      <c r="G67" s="15">
        <f t="shared" si="0"/>
        <v>0.27777777777777779</v>
      </c>
      <c r="H67" s="15"/>
    </row>
    <row r="68" spans="3:8" x14ac:dyDescent="0.3">
      <c r="C68" s="29" t="s">
        <v>11</v>
      </c>
      <c r="D68" s="29">
        <v>58</v>
      </c>
      <c r="E68" s="29">
        <v>58</v>
      </c>
      <c r="F68" s="28">
        <v>12.3</v>
      </c>
      <c r="G68" s="15">
        <f t="shared" si="0"/>
        <v>0.27777777777777779</v>
      </c>
      <c r="H68" s="15"/>
    </row>
    <row r="69" spans="3:8" x14ac:dyDescent="0.3">
      <c r="C69" s="29" t="s">
        <v>11</v>
      </c>
      <c r="D69" s="29">
        <v>59</v>
      </c>
      <c r="E69" s="29">
        <v>59</v>
      </c>
      <c r="F69" s="28">
        <v>12.6</v>
      </c>
      <c r="G69" s="15">
        <f t="shared" si="0"/>
        <v>0.27777777777777779</v>
      </c>
      <c r="H69" s="15"/>
    </row>
    <row r="70" spans="3:8" x14ac:dyDescent="0.3">
      <c r="C70" s="29" t="s">
        <v>11</v>
      </c>
      <c r="D70" s="29">
        <v>60</v>
      </c>
      <c r="E70" s="29">
        <v>60</v>
      </c>
      <c r="F70" s="28">
        <v>14.7</v>
      </c>
      <c r="G70" s="15">
        <f t="shared" si="0"/>
        <v>0.27777777777777779</v>
      </c>
      <c r="H70" s="15"/>
    </row>
    <row r="71" spans="3:8" x14ac:dyDescent="0.3">
      <c r="C71" s="29" t="s">
        <v>11</v>
      </c>
      <c r="D71" s="29">
        <v>61</v>
      </c>
      <c r="E71" s="29">
        <v>61</v>
      </c>
      <c r="F71" s="28">
        <v>15.3</v>
      </c>
      <c r="G71" s="15">
        <f t="shared" si="0"/>
        <v>0.27777777777777779</v>
      </c>
      <c r="H71" s="15"/>
    </row>
    <row r="72" spans="3:8" x14ac:dyDescent="0.3">
      <c r="C72" s="29" t="s">
        <v>11</v>
      </c>
      <c r="D72" s="29">
        <v>62</v>
      </c>
      <c r="E72" s="29">
        <v>62</v>
      </c>
      <c r="F72" s="28">
        <v>15.9</v>
      </c>
      <c r="G72" s="15">
        <f t="shared" si="0"/>
        <v>0.27777777777777779</v>
      </c>
      <c r="H72" s="15"/>
    </row>
    <row r="73" spans="3:8" x14ac:dyDescent="0.3">
      <c r="C73" s="29" t="s">
        <v>11</v>
      </c>
      <c r="D73" s="29">
        <v>63</v>
      </c>
      <c r="E73" s="29">
        <v>63</v>
      </c>
      <c r="F73" s="28">
        <v>16.2</v>
      </c>
      <c r="G73" s="15">
        <f t="shared" si="0"/>
        <v>0.27777777777777779</v>
      </c>
      <c r="H73" s="15"/>
    </row>
    <row r="74" spans="3:8" x14ac:dyDescent="0.3">
      <c r="C74" s="29" t="s">
        <v>11</v>
      </c>
      <c r="D74" s="29">
        <v>64</v>
      </c>
      <c r="E74" s="29">
        <v>64</v>
      </c>
      <c r="F74" s="28">
        <v>17.100000000000001</v>
      </c>
      <c r="G74" s="15">
        <f t="shared" si="0"/>
        <v>0.27777777777777779</v>
      </c>
      <c r="H74" s="15"/>
    </row>
    <row r="75" spans="3:8" x14ac:dyDescent="0.3">
      <c r="C75" s="29" t="s">
        <v>11</v>
      </c>
      <c r="D75" s="29">
        <v>65</v>
      </c>
      <c r="E75" s="29">
        <v>65</v>
      </c>
      <c r="F75" s="28">
        <v>17.8</v>
      </c>
      <c r="G75" s="15">
        <f t="shared" si="0"/>
        <v>0.27777777777777779</v>
      </c>
      <c r="H75" s="15"/>
    </row>
    <row r="76" spans="3:8" x14ac:dyDescent="0.3">
      <c r="C76" s="29" t="s">
        <v>11</v>
      </c>
      <c r="D76" s="29">
        <v>66</v>
      </c>
      <c r="E76" s="29">
        <v>66</v>
      </c>
      <c r="F76" s="28">
        <v>18.100000000000001</v>
      </c>
      <c r="G76" s="15">
        <f t="shared" si="0"/>
        <v>0.27777777777777779</v>
      </c>
      <c r="H76" s="15"/>
    </row>
    <row r="77" spans="3:8" x14ac:dyDescent="0.3">
      <c r="C77" s="29" t="s">
        <v>11</v>
      </c>
      <c r="D77" s="29">
        <v>67</v>
      </c>
      <c r="E77" s="29">
        <v>67</v>
      </c>
      <c r="F77" s="28">
        <v>18.399999999999999</v>
      </c>
      <c r="G77" s="15">
        <f t="shared" ref="G77:G140" si="1">($E78-$E76)/2/3.6</f>
        <v>0.27777777777777779</v>
      </c>
      <c r="H77" s="15"/>
    </row>
    <row r="78" spans="3:8" x14ac:dyDescent="0.3">
      <c r="C78" s="29" t="s">
        <v>11</v>
      </c>
      <c r="D78" s="29">
        <v>68</v>
      </c>
      <c r="E78" s="29">
        <v>68</v>
      </c>
      <c r="F78" s="28">
        <v>20.3</v>
      </c>
      <c r="G78" s="15">
        <f t="shared" si="1"/>
        <v>0.27777777777777779</v>
      </c>
      <c r="H78" s="15"/>
    </row>
    <row r="79" spans="3:8" x14ac:dyDescent="0.3">
      <c r="C79" s="29" t="s">
        <v>11</v>
      </c>
      <c r="D79" s="29">
        <v>69</v>
      </c>
      <c r="E79" s="29">
        <v>69</v>
      </c>
      <c r="F79" s="28">
        <v>23.2</v>
      </c>
      <c r="G79" s="15">
        <f t="shared" si="1"/>
        <v>0.27777777777777779</v>
      </c>
      <c r="H79" s="15"/>
    </row>
    <row r="80" spans="3:8" x14ac:dyDescent="0.3">
      <c r="C80" s="29" t="s">
        <v>11</v>
      </c>
      <c r="D80" s="29">
        <v>70</v>
      </c>
      <c r="E80" s="29">
        <v>70</v>
      </c>
      <c r="F80" s="28">
        <v>26.5</v>
      </c>
      <c r="G80" s="15">
        <f t="shared" si="1"/>
        <v>0.27777777777777779</v>
      </c>
      <c r="H80" s="15"/>
    </row>
    <row r="81" spans="3:8" x14ac:dyDescent="0.3">
      <c r="C81" s="29" t="s">
        <v>11</v>
      </c>
      <c r="D81" s="29">
        <v>71</v>
      </c>
      <c r="E81" s="29">
        <v>71</v>
      </c>
      <c r="F81" s="28">
        <v>29.8</v>
      </c>
      <c r="G81" s="15">
        <f t="shared" si="1"/>
        <v>0.27777777777777779</v>
      </c>
      <c r="H81" s="15"/>
    </row>
    <row r="82" spans="3:8" x14ac:dyDescent="0.3">
      <c r="C82" s="29" t="s">
        <v>11</v>
      </c>
      <c r="D82" s="29">
        <v>72</v>
      </c>
      <c r="E82" s="29">
        <v>72</v>
      </c>
      <c r="F82" s="28">
        <v>32.6</v>
      </c>
      <c r="G82" s="15">
        <f t="shared" si="1"/>
        <v>0.27777777777777779</v>
      </c>
      <c r="H82" s="15"/>
    </row>
    <row r="83" spans="3:8" x14ac:dyDescent="0.3">
      <c r="C83" s="29" t="s">
        <v>11</v>
      </c>
      <c r="D83" s="29">
        <v>73</v>
      </c>
      <c r="E83" s="29">
        <v>73</v>
      </c>
      <c r="F83" s="28">
        <v>34.4</v>
      </c>
      <c r="G83" s="15">
        <f t="shared" si="1"/>
        <v>0.27777777777777779</v>
      </c>
      <c r="H83" s="15"/>
    </row>
    <row r="84" spans="3:8" x14ac:dyDescent="0.3">
      <c r="C84" s="29" t="s">
        <v>11</v>
      </c>
      <c r="D84" s="29">
        <v>74</v>
      </c>
      <c r="E84" s="29">
        <v>74</v>
      </c>
      <c r="F84" s="28">
        <v>35.5</v>
      </c>
      <c r="G84" s="15">
        <f t="shared" si="1"/>
        <v>0.27777777777777779</v>
      </c>
      <c r="H84" s="15"/>
    </row>
    <row r="85" spans="3:8" x14ac:dyDescent="0.3">
      <c r="C85" s="29" t="s">
        <v>11</v>
      </c>
      <c r="D85" s="29">
        <v>75</v>
      </c>
      <c r="E85" s="29">
        <v>75</v>
      </c>
      <c r="F85" s="28">
        <v>36.4</v>
      </c>
      <c r="G85" s="15">
        <f t="shared" si="1"/>
        <v>0.27777777777777779</v>
      </c>
      <c r="H85" s="15"/>
    </row>
    <row r="86" spans="3:8" x14ac:dyDescent="0.3">
      <c r="C86" s="29" t="s">
        <v>11</v>
      </c>
      <c r="D86" s="29">
        <v>76</v>
      </c>
      <c r="E86" s="29">
        <v>76</v>
      </c>
      <c r="F86" s="28">
        <v>37.4</v>
      </c>
      <c r="G86" s="15">
        <f t="shared" si="1"/>
        <v>0.27777777777777779</v>
      </c>
      <c r="H86" s="15"/>
    </row>
    <row r="87" spans="3:8" x14ac:dyDescent="0.3">
      <c r="C87" s="29" t="s">
        <v>11</v>
      </c>
      <c r="D87" s="29">
        <v>77</v>
      </c>
      <c r="E87" s="29">
        <v>77</v>
      </c>
      <c r="F87" s="28">
        <v>38.5</v>
      </c>
      <c r="G87" s="15">
        <f t="shared" si="1"/>
        <v>0.27777777777777779</v>
      </c>
      <c r="H87" s="15"/>
    </row>
    <row r="88" spans="3:8" x14ac:dyDescent="0.3">
      <c r="C88" s="29" t="s">
        <v>11</v>
      </c>
      <c r="D88" s="29">
        <v>78</v>
      </c>
      <c r="E88" s="29">
        <v>78</v>
      </c>
      <c r="F88" s="28">
        <v>39.299999999999997</v>
      </c>
      <c r="G88" s="15">
        <f t="shared" si="1"/>
        <v>0.27777777777777779</v>
      </c>
      <c r="H88" s="15"/>
    </row>
    <row r="89" spans="3:8" x14ac:dyDescent="0.3">
      <c r="C89" s="29" t="s">
        <v>11</v>
      </c>
      <c r="D89" s="29">
        <v>79</v>
      </c>
      <c r="E89" s="29">
        <v>79</v>
      </c>
      <c r="F89" s="28">
        <v>39.5</v>
      </c>
      <c r="G89" s="15">
        <f t="shared" si="1"/>
        <v>0.27777777777777779</v>
      </c>
      <c r="H89" s="15"/>
    </row>
    <row r="90" spans="3:8" x14ac:dyDescent="0.3">
      <c r="C90" s="29" t="s">
        <v>11</v>
      </c>
      <c r="D90" s="29">
        <v>80</v>
      </c>
      <c r="E90" s="29">
        <v>80</v>
      </c>
      <c r="F90" s="28">
        <v>39</v>
      </c>
      <c r="G90" s="15">
        <f t="shared" si="1"/>
        <v>0.27777777777777779</v>
      </c>
      <c r="H90" s="15"/>
    </row>
    <row r="91" spans="3:8" x14ac:dyDescent="0.3">
      <c r="C91" s="29" t="s">
        <v>11</v>
      </c>
      <c r="D91" s="29">
        <v>81</v>
      </c>
      <c r="E91" s="29">
        <v>81</v>
      </c>
      <c r="F91" s="28">
        <v>38.5</v>
      </c>
      <c r="G91" s="15">
        <f t="shared" si="1"/>
        <v>0.27777777777777779</v>
      </c>
      <c r="H91" s="15"/>
    </row>
    <row r="92" spans="3:8" x14ac:dyDescent="0.3">
      <c r="C92" s="29" t="s">
        <v>11</v>
      </c>
      <c r="D92" s="29">
        <v>82</v>
      </c>
      <c r="E92" s="29">
        <v>82</v>
      </c>
      <c r="F92" s="28">
        <v>37.299999999999997</v>
      </c>
      <c r="G92" s="15">
        <f t="shared" si="1"/>
        <v>0.27777777777777779</v>
      </c>
      <c r="H92" s="15"/>
    </row>
    <row r="93" spans="3:8" x14ac:dyDescent="0.3">
      <c r="C93" s="29" t="s">
        <v>11</v>
      </c>
      <c r="D93" s="29">
        <v>83</v>
      </c>
      <c r="E93" s="29">
        <v>83</v>
      </c>
      <c r="F93" s="28">
        <v>37</v>
      </c>
      <c r="G93" s="15">
        <f t="shared" si="1"/>
        <v>0.27777777777777779</v>
      </c>
      <c r="H93" s="15"/>
    </row>
    <row r="94" spans="3:8" x14ac:dyDescent="0.3">
      <c r="C94" s="29" t="s">
        <v>11</v>
      </c>
      <c r="D94" s="29">
        <v>84</v>
      </c>
      <c r="E94" s="29">
        <v>84</v>
      </c>
      <c r="F94" s="28">
        <v>36.700000000000003</v>
      </c>
      <c r="G94" s="15">
        <f t="shared" si="1"/>
        <v>0.27777777777777779</v>
      </c>
      <c r="H94" s="15"/>
    </row>
    <row r="95" spans="3:8" x14ac:dyDescent="0.3">
      <c r="C95" s="29" t="s">
        <v>11</v>
      </c>
      <c r="D95" s="29">
        <v>85</v>
      </c>
      <c r="E95" s="29">
        <v>85</v>
      </c>
      <c r="F95" s="28">
        <v>35.9</v>
      </c>
      <c r="G95" s="15">
        <f t="shared" si="1"/>
        <v>0.27777777777777779</v>
      </c>
      <c r="H95" s="15"/>
    </row>
    <row r="96" spans="3:8" x14ac:dyDescent="0.3">
      <c r="C96" s="29" t="s">
        <v>11</v>
      </c>
      <c r="D96" s="29">
        <v>86</v>
      </c>
      <c r="E96" s="29">
        <v>86</v>
      </c>
      <c r="F96" s="28">
        <v>35.299999999999997</v>
      </c>
      <c r="G96" s="15">
        <f t="shared" si="1"/>
        <v>0.27777777777777779</v>
      </c>
      <c r="H96" s="15"/>
    </row>
    <row r="97" spans="3:8" x14ac:dyDescent="0.3">
      <c r="C97" s="29" t="s">
        <v>11</v>
      </c>
      <c r="D97" s="29">
        <v>87</v>
      </c>
      <c r="E97" s="29">
        <v>87</v>
      </c>
      <c r="F97" s="28">
        <v>34.6</v>
      </c>
      <c r="G97" s="15">
        <f t="shared" si="1"/>
        <v>0.27777777777777779</v>
      </c>
      <c r="H97" s="15"/>
    </row>
    <row r="98" spans="3:8" x14ac:dyDescent="0.3">
      <c r="C98" s="29" t="s">
        <v>11</v>
      </c>
      <c r="D98" s="29">
        <v>88</v>
      </c>
      <c r="E98" s="29">
        <v>88</v>
      </c>
      <c r="F98" s="28">
        <v>34.200000000000003</v>
      </c>
      <c r="G98" s="15">
        <f t="shared" si="1"/>
        <v>0.27777777777777779</v>
      </c>
      <c r="H98" s="15"/>
    </row>
    <row r="99" spans="3:8" x14ac:dyDescent="0.3">
      <c r="C99" s="29" t="s">
        <v>11</v>
      </c>
      <c r="D99" s="29">
        <v>89</v>
      </c>
      <c r="E99" s="29">
        <v>89</v>
      </c>
      <c r="F99" s="28">
        <v>31.9</v>
      </c>
      <c r="G99" s="15">
        <f t="shared" si="1"/>
        <v>0.27777777777777779</v>
      </c>
      <c r="H99" s="15"/>
    </row>
    <row r="100" spans="3:8" x14ac:dyDescent="0.3">
      <c r="C100" s="29" t="s">
        <v>11</v>
      </c>
      <c r="D100" s="29">
        <v>90</v>
      </c>
      <c r="E100" s="29">
        <v>90</v>
      </c>
      <c r="F100" s="28">
        <v>27.3</v>
      </c>
      <c r="G100" s="15">
        <f t="shared" si="1"/>
        <v>0.27777777777777779</v>
      </c>
      <c r="H100" s="15"/>
    </row>
    <row r="101" spans="3:8" x14ac:dyDescent="0.3">
      <c r="C101" s="29" t="s">
        <v>11</v>
      </c>
      <c r="D101" s="29">
        <v>91</v>
      </c>
      <c r="E101" s="29">
        <v>91</v>
      </c>
      <c r="F101" s="28">
        <v>22</v>
      </c>
      <c r="G101" s="15">
        <f t="shared" si="1"/>
        <v>0.27777777777777779</v>
      </c>
      <c r="H101" s="15"/>
    </row>
    <row r="102" spans="3:8" x14ac:dyDescent="0.3">
      <c r="C102" s="29" t="s">
        <v>11</v>
      </c>
      <c r="D102" s="29">
        <v>92</v>
      </c>
      <c r="E102" s="29">
        <v>92</v>
      </c>
      <c r="F102" s="28">
        <v>17</v>
      </c>
      <c r="G102" s="15">
        <f t="shared" si="1"/>
        <v>0.27777777777777779</v>
      </c>
      <c r="H102" s="15"/>
    </row>
    <row r="103" spans="3:8" x14ac:dyDescent="0.3">
      <c r="C103" s="29" t="s">
        <v>11</v>
      </c>
      <c r="D103" s="29">
        <v>93</v>
      </c>
      <c r="E103" s="29">
        <v>93</v>
      </c>
      <c r="F103" s="28">
        <v>14.2</v>
      </c>
      <c r="G103" s="15">
        <f t="shared" si="1"/>
        <v>0.27777777777777779</v>
      </c>
      <c r="H103" s="15"/>
    </row>
    <row r="104" spans="3:8" x14ac:dyDescent="0.3">
      <c r="C104" s="29" t="s">
        <v>11</v>
      </c>
      <c r="D104" s="29">
        <v>94</v>
      </c>
      <c r="E104" s="29">
        <v>94</v>
      </c>
      <c r="F104" s="28">
        <v>12</v>
      </c>
      <c r="G104" s="15">
        <f t="shared" si="1"/>
        <v>0.27777777777777779</v>
      </c>
      <c r="H104" s="15"/>
    </row>
    <row r="105" spans="3:8" x14ac:dyDescent="0.3">
      <c r="C105" s="29" t="s">
        <v>11</v>
      </c>
      <c r="D105" s="29">
        <v>95</v>
      </c>
      <c r="E105" s="29">
        <v>95</v>
      </c>
      <c r="F105" s="28">
        <v>9.1</v>
      </c>
      <c r="G105" s="15">
        <f t="shared" si="1"/>
        <v>0.27777777777777779</v>
      </c>
      <c r="H105" s="15"/>
    </row>
    <row r="106" spans="3:8" x14ac:dyDescent="0.3">
      <c r="C106" s="29" t="s">
        <v>11</v>
      </c>
      <c r="D106" s="29">
        <v>96</v>
      </c>
      <c r="E106" s="29">
        <v>96</v>
      </c>
      <c r="F106" s="28">
        <v>5.8</v>
      </c>
      <c r="G106" s="15">
        <f t="shared" si="1"/>
        <v>0.27777777777777779</v>
      </c>
      <c r="H106" s="15"/>
    </row>
    <row r="107" spans="3:8" x14ac:dyDescent="0.3">
      <c r="C107" s="29" t="s">
        <v>11</v>
      </c>
      <c r="D107" s="29">
        <v>97</v>
      </c>
      <c r="E107" s="29">
        <v>97</v>
      </c>
      <c r="F107" s="28">
        <v>3.6</v>
      </c>
      <c r="G107" s="15">
        <f t="shared" si="1"/>
        <v>0.27777777777777779</v>
      </c>
      <c r="H107" s="15"/>
    </row>
    <row r="108" spans="3:8" x14ac:dyDescent="0.3">
      <c r="C108" s="29" t="s">
        <v>11</v>
      </c>
      <c r="D108" s="29">
        <v>98</v>
      </c>
      <c r="E108" s="29">
        <v>98</v>
      </c>
      <c r="F108" s="28">
        <v>2.2000000000000002</v>
      </c>
      <c r="G108" s="15">
        <f t="shared" si="1"/>
        <v>0.27777777777777779</v>
      </c>
      <c r="H108" s="15"/>
    </row>
    <row r="109" spans="3:8" x14ac:dyDescent="0.3">
      <c r="C109" s="29" t="s">
        <v>11</v>
      </c>
      <c r="D109" s="29">
        <v>99</v>
      </c>
      <c r="E109" s="29">
        <v>99</v>
      </c>
      <c r="F109" s="28">
        <v>0</v>
      </c>
      <c r="G109" s="15">
        <f t="shared" si="1"/>
        <v>0.27777777777777779</v>
      </c>
      <c r="H109" s="15"/>
    </row>
    <row r="110" spans="3:8" x14ac:dyDescent="0.3">
      <c r="C110" s="29" t="s">
        <v>11</v>
      </c>
      <c r="D110" s="29">
        <v>100</v>
      </c>
      <c r="E110" s="29">
        <v>100</v>
      </c>
      <c r="F110" s="28">
        <v>0</v>
      </c>
      <c r="G110" s="15">
        <f t="shared" si="1"/>
        <v>0.27777777777777779</v>
      </c>
      <c r="H110" s="15"/>
    </row>
    <row r="111" spans="3:8" x14ac:dyDescent="0.3">
      <c r="C111" s="29" t="s">
        <v>11</v>
      </c>
      <c r="D111" s="29">
        <v>101</v>
      </c>
      <c r="E111" s="29">
        <v>101</v>
      </c>
      <c r="F111" s="28">
        <v>0</v>
      </c>
      <c r="G111" s="15">
        <f t="shared" si="1"/>
        <v>0.27777777777777779</v>
      </c>
      <c r="H111" s="15"/>
    </row>
    <row r="112" spans="3:8" x14ac:dyDescent="0.3">
      <c r="C112" s="29" t="s">
        <v>11</v>
      </c>
      <c r="D112" s="29">
        <v>102</v>
      </c>
      <c r="E112" s="29">
        <v>102</v>
      </c>
      <c r="F112" s="28">
        <v>0</v>
      </c>
      <c r="G112" s="15">
        <f t="shared" si="1"/>
        <v>0.27777777777777779</v>
      </c>
      <c r="H112" s="15"/>
    </row>
    <row r="113" spans="3:8" x14ac:dyDescent="0.3">
      <c r="C113" s="29" t="s">
        <v>11</v>
      </c>
      <c r="D113" s="29">
        <v>103</v>
      </c>
      <c r="E113" s="29">
        <v>103</v>
      </c>
      <c r="F113" s="28">
        <v>0</v>
      </c>
      <c r="G113" s="15">
        <f t="shared" si="1"/>
        <v>0.27777777777777779</v>
      </c>
      <c r="H113" s="15"/>
    </row>
    <row r="114" spans="3:8" x14ac:dyDescent="0.3">
      <c r="C114" s="29" t="s">
        <v>11</v>
      </c>
      <c r="D114" s="29">
        <v>104</v>
      </c>
      <c r="E114" s="29">
        <v>104</v>
      </c>
      <c r="F114" s="28">
        <v>0</v>
      </c>
      <c r="G114" s="15">
        <f t="shared" si="1"/>
        <v>0.27777777777777779</v>
      </c>
      <c r="H114" s="15"/>
    </row>
    <row r="115" spans="3:8" x14ac:dyDescent="0.3">
      <c r="C115" s="29" t="s">
        <v>11</v>
      </c>
      <c r="D115" s="29">
        <v>105</v>
      </c>
      <c r="E115" s="29">
        <v>105</v>
      </c>
      <c r="F115" s="28">
        <v>0</v>
      </c>
      <c r="G115" s="15">
        <f t="shared" si="1"/>
        <v>0.27777777777777779</v>
      </c>
      <c r="H115" s="15"/>
    </row>
    <row r="116" spans="3:8" x14ac:dyDescent="0.3">
      <c r="C116" s="29" t="s">
        <v>11</v>
      </c>
      <c r="D116" s="29">
        <v>106</v>
      </c>
      <c r="E116" s="29">
        <v>106</v>
      </c>
      <c r="F116" s="28">
        <v>0</v>
      </c>
      <c r="G116" s="15">
        <f t="shared" si="1"/>
        <v>0.27777777777777779</v>
      </c>
      <c r="H116" s="15"/>
    </row>
    <row r="117" spans="3:8" x14ac:dyDescent="0.3">
      <c r="C117" s="29" t="s">
        <v>11</v>
      </c>
      <c r="D117" s="29">
        <v>107</v>
      </c>
      <c r="E117" s="29">
        <v>107</v>
      </c>
      <c r="F117" s="28">
        <v>0</v>
      </c>
      <c r="G117" s="15">
        <f t="shared" si="1"/>
        <v>0.27777777777777779</v>
      </c>
      <c r="H117" s="15"/>
    </row>
    <row r="118" spans="3:8" x14ac:dyDescent="0.3">
      <c r="C118" s="29" t="s">
        <v>11</v>
      </c>
      <c r="D118" s="29">
        <v>108</v>
      </c>
      <c r="E118" s="29">
        <v>108</v>
      </c>
      <c r="F118" s="28">
        <v>0</v>
      </c>
      <c r="G118" s="15">
        <f t="shared" si="1"/>
        <v>0.27777777777777779</v>
      </c>
      <c r="H118" s="15"/>
    </row>
    <row r="119" spans="3:8" x14ac:dyDescent="0.3">
      <c r="C119" s="29" t="s">
        <v>11</v>
      </c>
      <c r="D119" s="29">
        <v>109</v>
      </c>
      <c r="E119" s="29">
        <v>109</v>
      </c>
      <c r="F119" s="28">
        <v>0</v>
      </c>
      <c r="G119" s="15">
        <f t="shared" si="1"/>
        <v>0.27777777777777779</v>
      </c>
      <c r="H119" s="15"/>
    </row>
    <row r="120" spans="3:8" x14ac:dyDescent="0.3">
      <c r="C120" s="29" t="s">
        <v>11</v>
      </c>
      <c r="D120" s="29">
        <v>110</v>
      </c>
      <c r="E120" s="29">
        <v>110</v>
      </c>
      <c r="F120" s="28">
        <v>0</v>
      </c>
      <c r="G120" s="15">
        <f t="shared" si="1"/>
        <v>0.27777777777777779</v>
      </c>
      <c r="H120" s="15"/>
    </row>
    <row r="121" spans="3:8" x14ac:dyDescent="0.3">
      <c r="C121" s="29" t="s">
        <v>11</v>
      </c>
      <c r="D121" s="29">
        <v>111</v>
      </c>
      <c r="E121" s="29">
        <v>111</v>
      </c>
      <c r="F121" s="28">
        <v>0</v>
      </c>
      <c r="G121" s="15">
        <f t="shared" si="1"/>
        <v>0.27777777777777779</v>
      </c>
      <c r="H121" s="15"/>
    </row>
    <row r="122" spans="3:8" x14ac:dyDescent="0.3">
      <c r="C122" s="29" t="s">
        <v>11</v>
      </c>
      <c r="D122" s="29">
        <v>112</v>
      </c>
      <c r="E122" s="29">
        <v>112</v>
      </c>
      <c r="F122" s="28">
        <v>0</v>
      </c>
      <c r="G122" s="15">
        <f t="shared" si="1"/>
        <v>0.27777777777777779</v>
      </c>
      <c r="H122" s="15"/>
    </row>
    <row r="123" spans="3:8" x14ac:dyDescent="0.3">
      <c r="C123" s="29" t="s">
        <v>11</v>
      </c>
      <c r="D123" s="29">
        <v>113</v>
      </c>
      <c r="E123" s="29">
        <v>113</v>
      </c>
      <c r="F123" s="28">
        <v>0</v>
      </c>
      <c r="G123" s="15">
        <f t="shared" si="1"/>
        <v>0.27777777777777779</v>
      </c>
      <c r="H123" s="15"/>
    </row>
    <row r="124" spans="3:8" x14ac:dyDescent="0.3">
      <c r="C124" s="29" t="s">
        <v>11</v>
      </c>
      <c r="D124" s="29">
        <v>114</v>
      </c>
      <c r="E124" s="29">
        <v>114</v>
      </c>
      <c r="F124" s="28">
        <v>0</v>
      </c>
      <c r="G124" s="15">
        <f t="shared" si="1"/>
        <v>0.27777777777777779</v>
      </c>
      <c r="H124" s="15"/>
    </row>
    <row r="125" spans="3:8" x14ac:dyDescent="0.3">
      <c r="C125" s="29" t="s">
        <v>11</v>
      </c>
      <c r="D125" s="29">
        <v>115</v>
      </c>
      <c r="E125" s="29">
        <v>115</v>
      </c>
      <c r="F125" s="28">
        <v>0</v>
      </c>
      <c r="G125" s="15">
        <f t="shared" si="1"/>
        <v>0.27777777777777779</v>
      </c>
      <c r="H125" s="15"/>
    </row>
    <row r="126" spans="3:8" x14ac:dyDescent="0.3">
      <c r="C126" s="29" t="s">
        <v>11</v>
      </c>
      <c r="D126" s="29">
        <v>116</v>
      </c>
      <c r="E126" s="29">
        <v>116</v>
      </c>
      <c r="F126" s="28">
        <v>0</v>
      </c>
      <c r="G126" s="15">
        <f t="shared" si="1"/>
        <v>0.27777777777777779</v>
      </c>
      <c r="H126" s="15"/>
    </row>
    <row r="127" spans="3:8" x14ac:dyDescent="0.3">
      <c r="C127" s="29" t="s">
        <v>11</v>
      </c>
      <c r="D127" s="29">
        <v>117</v>
      </c>
      <c r="E127" s="29">
        <v>117</v>
      </c>
      <c r="F127" s="28">
        <v>0</v>
      </c>
      <c r="G127" s="15">
        <f t="shared" si="1"/>
        <v>0.27777777777777779</v>
      </c>
      <c r="H127" s="15"/>
    </row>
    <row r="128" spans="3:8" x14ac:dyDescent="0.3">
      <c r="C128" s="29" t="s">
        <v>11</v>
      </c>
      <c r="D128" s="29">
        <v>118</v>
      </c>
      <c r="E128" s="29">
        <v>118</v>
      </c>
      <c r="F128" s="28">
        <v>0</v>
      </c>
      <c r="G128" s="15">
        <f t="shared" si="1"/>
        <v>0.27777777777777779</v>
      </c>
      <c r="H128" s="15"/>
    </row>
    <row r="129" spans="3:8" x14ac:dyDescent="0.3">
      <c r="C129" s="29" t="s">
        <v>11</v>
      </c>
      <c r="D129" s="29">
        <v>119</v>
      </c>
      <c r="E129" s="29">
        <v>119</v>
      </c>
      <c r="F129" s="28">
        <v>0</v>
      </c>
      <c r="G129" s="15">
        <f t="shared" si="1"/>
        <v>0.27777777777777779</v>
      </c>
      <c r="H129" s="15"/>
    </row>
    <row r="130" spans="3:8" x14ac:dyDescent="0.3">
      <c r="C130" s="29" t="s">
        <v>11</v>
      </c>
      <c r="D130" s="29">
        <v>120</v>
      </c>
      <c r="E130" s="29">
        <v>120</v>
      </c>
      <c r="F130" s="28">
        <v>0</v>
      </c>
      <c r="G130" s="15">
        <f t="shared" si="1"/>
        <v>0.27777777777777779</v>
      </c>
      <c r="H130" s="15"/>
    </row>
    <row r="131" spans="3:8" x14ac:dyDescent="0.3">
      <c r="C131" s="29" t="s">
        <v>11</v>
      </c>
      <c r="D131" s="29">
        <v>121</v>
      </c>
      <c r="E131" s="29">
        <v>121</v>
      </c>
      <c r="F131" s="28">
        <v>0</v>
      </c>
      <c r="G131" s="15">
        <f t="shared" si="1"/>
        <v>0.27777777777777779</v>
      </c>
      <c r="H131" s="15"/>
    </row>
    <row r="132" spans="3:8" x14ac:dyDescent="0.3">
      <c r="C132" s="29" t="s">
        <v>11</v>
      </c>
      <c r="D132" s="29">
        <v>122</v>
      </c>
      <c r="E132" s="29">
        <v>122</v>
      </c>
      <c r="F132" s="28">
        <v>0</v>
      </c>
      <c r="G132" s="15">
        <f t="shared" si="1"/>
        <v>0.27777777777777779</v>
      </c>
      <c r="H132" s="15"/>
    </row>
    <row r="133" spans="3:8" x14ac:dyDescent="0.3">
      <c r="C133" s="29" t="s">
        <v>11</v>
      </c>
      <c r="D133" s="29">
        <v>123</v>
      </c>
      <c r="E133" s="29">
        <v>123</v>
      </c>
      <c r="F133" s="28">
        <v>0</v>
      </c>
      <c r="G133" s="15">
        <f t="shared" si="1"/>
        <v>0.27777777777777779</v>
      </c>
      <c r="H133" s="15"/>
    </row>
    <row r="134" spans="3:8" x14ac:dyDescent="0.3">
      <c r="C134" s="29" t="s">
        <v>11</v>
      </c>
      <c r="D134" s="29">
        <v>124</v>
      </c>
      <c r="E134" s="29">
        <v>124</v>
      </c>
      <c r="F134" s="28">
        <v>0</v>
      </c>
      <c r="G134" s="15">
        <f t="shared" si="1"/>
        <v>0.27777777777777779</v>
      </c>
      <c r="H134" s="15"/>
    </row>
    <row r="135" spans="3:8" x14ac:dyDescent="0.3">
      <c r="C135" s="29" t="s">
        <v>11</v>
      </c>
      <c r="D135" s="29">
        <v>125</v>
      </c>
      <c r="E135" s="29">
        <v>125</v>
      </c>
      <c r="F135" s="28">
        <v>0</v>
      </c>
      <c r="G135" s="15">
        <f t="shared" si="1"/>
        <v>0.27777777777777779</v>
      </c>
      <c r="H135" s="15"/>
    </row>
    <row r="136" spans="3:8" x14ac:dyDescent="0.3">
      <c r="C136" s="29" t="s">
        <v>11</v>
      </c>
      <c r="D136" s="29">
        <v>126</v>
      </c>
      <c r="E136" s="29">
        <v>126</v>
      </c>
      <c r="F136" s="28">
        <v>0</v>
      </c>
      <c r="G136" s="15">
        <f t="shared" si="1"/>
        <v>0.27777777777777779</v>
      </c>
      <c r="H136" s="15"/>
    </row>
    <row r="137" spans="3:8" x14ac:dyDescent="0.3">
      <c r="C137" s="29" t="s">
        <v>11</v>
      </c>
      <c r="D137" s="29">
        <v>127</v>
      </c>
      <c r="E137" s="29">
        <v>127</v>
      </c>
      <c r="F137" s="28">
        <v>0</v>
      </c>
      <c r="G137" s="15">
        <f t="shared" si="1"/>
        <v>0.27777777777777779</v>
      </c>
      <c r="H137" s="15"/>
    </row>
    <row r="138" spans="3:8" x14ac:dyDescent="0.3">
      <c r="C138" s="29" t="s">
        <v>11</v>
      </c>
      <c r="D138" s="29">
        <v>128</v>
      </c>
      <c r="E138" s="29">
        <v>128</v>
      </c>
      <c r="F138" s="28">
        <v>0</v>
      </c>
      <c r="G138" s="15">
        <f t="shared" si="1"/>
        <v>0.27777777777777779</v>
      </c>
      <c r="H138" s="15"/>
    </row>
    <row r="139" spans="3:8" x14ac:dyDescent="0.3">
      <c r="C139" s="29" t="s">
        <v>11</v>
      </c>
      <c r="D139" s="29">
        <v>129</v>
      </c>
      <c r="E139" s="29">
        <v>129</v>
      </c>
      <c r="F139" s="28">
        <v>0</v>
      </c>
      <c r="G139" s="15">
        <f t="shared" si="1"/>
        <v>0.27777777777777779</v>
      </c>
      <c r="H139" s="15"/>
    </row>
    <row r="140" spans="3:8" x14ac:dyDescent="0.3">
      <c r="C140" s="29" t="s">
        <v>11</v>
      </c>
      <c r="D140" s="29">
        <v>130</v>
      </c>
      <c r="E140" s="29">
        <v>130</v>
      </c>
      <c r="F140" s="28">
        <v>0</v>
      </c>
      <c r="G140" s="15">
        <f t="shared" si="1"/>
        <v>0.27777777777777779</v>
      </c>
      <c r="H140" s="15"/>
    </row>
    <row r="141" spans="3:8" x14ac:dyDescent="0.3">
      <c r="C141" s="29" t="s">
        <v>11</v>
      </c>
      <c r="D141" s="29">
        <v>131</v>
      </c>
      <c r="E141" s="29">
        <v>131</v>
      </c>
      <c r="F141" s="28">
        <v>0</v>
      </c>
      <c r="G141" s="15">
        <f t="shared" ref="G141:G204" si="2">($E142-$E140)/2/3.6</f>
        <v>0.27777777777777779</v>
      </c>
      <c r="H141" s="15"/>
    </row>
    <row r="142" spans="3:8" x14ac:dyDescent="0.3">
      <c r="C142" s="29" t="s">
        <v>11</v>
      </c>
      <c r="D142" s="29">
        <v>132</v>
      </c>
      <c r="E142" s="29">
        <v>132</v>
      </c>
      <c r="F142" s="28">
        <v>0</v>
      </c>
      <c r="G142" s="15">
        <f t="shared" si="2"/>
        <v>0.27777777777777779</v>
      </c>
      <c r="H142" s="15"/>
    </row>
    <row r="143" spans="3:8" x14ac:dyDescent="0.3">
      <c r="C143" s="29" t="s">
        <v>11</v>
      </c>
      <c r="D143" s="29">
        <v>133</v>
      </c>
      <c r="E143" s="29">
        <v>133</v>
      </c>
      <c r="F143" s="28">
        <v>0</v>
      </c>
      <c r="G143" s="15">
        <f t="shared" si="2"/>
        <v>0.27777777777777779</v>
      </c>
      <c r="H143" s="15"/>
    </row>
    <row r="144" spans="3:8" x14ac:dyDescent="0.3">
      <c r="C144" s="29" t="s">
        <v>11</v>
      </c>
      <c r="D144" s="29">
        <v>134</v>
      </c>
      <c r="E144" s="29">
        <v>134</v>
      </c>
      <c r="F144" s="28">
        <v>0</v>
      </c>
      <c r="G144" s="15">
        <f t="shared" si="2"/>
        <v>0.27777777777777779</v>
      </c>
      <c r="H144" s="15"/>
    </row>
    <row r="145" spans="3:8" x14ac:dyDescent="0.3">
      <c r="C145" s="29" t="s">
        <v>11</v>
      </c>
      <c r="D145" s="29">
        <v>135</v>
      </c>
      <c r="E145" s="29">
        <v>135</v>
      </c>
      <c r="F145" s="28">
        <v>0</v>
      </c>
      <c r="G145" s="15">
        <f t="shared" si="2"/>
        <v>0.27777777777777779</v>
      </c>
      <c r="H145" s="15"/>
    </row>
    <row r="146" spans="3:8" x14ac:dyDescent="0.3">
      <c r="C146" s="29" t="s">
        <v>11</v>
      </c>
      <c r="D146" s="29">
        <v>136</v>
      </c>
      <c r="E146" s="29">
        <v>136</v>
      </c>
      <c r="F146" s="28">
        <v>0</v>
      </c>
      <c r="G146" s="15">
        <f t="shared" si="2"/>
        <v>0.27777777777777779</v>
      </c>
      <c r="H146" s="15"/>
    </row>
    <row r="147" spans="3:8" x14ac:dyDescent="0.3">
      <c r="C147" s="29" t="s">
        <v>11</v>
      </c>
      <c r="D147" s="29">
        <v>137</v>
      </c>
      <c r="E147" s="29">
        <v>137</v>
      </c>
      <c r="F147" s="28">
        <v>0</v>
      </c>
      <c r="G147" s="15">
        <f t="shared" si="2"/>
        <v>0.27777777777777779</v>
      </c>
      <c r="H147" s="15"/>
    </row>
    <row r="148" spans="3:8" x14ac:dyDescent="0.3">
      <c r="C148" s="29" t="s">
        <v>11</v>
      </c>
      <c r="D148" s="29">
        <v>138</v>
      </c>
      <c r="E148" s="29">
        <v>138</v>
      </c>
      <c r="F148" s="28">
        <v>0.2</v>
      </c>
      <c r="G148" s="15">
        <f t="shared" si="2"/>
        <v>0.27777777777777779</v>
      </c>
      <c r="H148" s="15"/>
    </row>
    <row r="149" spans="3:8" x14ac:dyDescent="0.3">
      <c r="C149" s="29" t="s">
        <v>11</v>
      </c>
      <c r="D149" s="29">
        <v>139</v>
      </c>
      <c r="E149" s="29">
        <v>139</v>
      </c>
      <c r="F149" s="28">
        <v>1.9</v>
      </c>
      <c r="G149" s="15">
        <f t="shared" si="2"/>
        <v>0.27777777777777779</v>
      </c>
      <c r="H149" s="15"/>
    </row>
    <row r="150" spans="3:8" x14ac:dyDescent="0.3">
      <c r="C150" s="29" t="s">
        <v>11</v>
      </c>
      <c r="D150" s="29">
        <v>140</v>
      </c>
      <c r="E150" s="29">
        <v>140</v>
      </c>
      <c r="F150" s="28">
        <v>6.1</v>
      </c>
      <c r="G150" s="15">
        <f t="shared" si="2"/>
        <v>0.27777777777777779</v>
      </c>
      <c r="H150" s="15"/>
    </row>
    <row r="151" spans="3:8" x14ac:dyDescent="0.3">
      <c r="C151" s="29" t="s">
        <v>11</v>
      </c>
      <c r="D151" s="29">
        <v>141</v>
      </c>
      <c r="E151" s="29">
        <v>141</v>
      </c>
      <c r="F151" s="28">
        <v>11.7</v>
      </c>
      <c r="G151" s="15">
        <f t="shared" si="2"/>
        <v>0.27777777777777779</v>
      </c>
      <c r="H151" s="15"/>
    </row>
    <row r="152" spans="3:8" x14ac:dyDescent="0.3">
      <c r="C152" s="29" t="s">
        <v>11</v>
      </c>
      <c r="D152" s="29">
        <v>142</v>
      </c>
      <c r="E152" s="29">
        <v>142</v>
      </c>
      <c r="F152" s="28">
        <v>16.399999999999999</v>
      </c>
      <c r="G152" s="15">
        <f t="shared" si="2"/>
        <v>0.27777777777777779</v>
      </c>
      <c r="H152" s="15"/>
    </row>
    <row r="153" spans="3:8" x14ac:dyDescent="0.3">
      <c r="C153" s="29" t="s">
        <v>11</v>
      </c>
      <c r="D153" s="29">
        <v>143</v>
      </c>
      <c r="E153" s="29">
        <v>143</v>
      </c>
      <c r="F153" s="28">
        <v>18.899999999999999</v>
      </c>
      <c r="G153" s="15">
        <f t="shared" si="2"/>
        <v>0.27777777777777779</v>
      </c>
      <c r="H153" s="15"/>
    </row>
    <row r="154" spans="3:8" x14ac:dyDescent="0.3">
      <c r="C154" s="29" t="s">
        <v>11</v>
      </c>
      <c r="D154" s="29">
        <v>144</v>
      </c>
      <c r="E154" s="29">
        <v>144</v>
      </c>
      <c r="F154" s="28">
        <v>19.899999999999999</v>
      </c>
      <c r="G154" s="15">
        <f t="shared" si="2"/>
        <v>0.27777777777777779</v>
      </c>
      <c r="H154" s="15"/>
    </row>
    <row r="155" spans="3:8" x14ac:dyDescent="0.3">
      <c r="C155" s="29" t="s">
        <v>11</v>
      </c>
      <c r="D155" s="29">
        <v>145</v>
      </c>
      <c r="E155" s="29">
        <v>145</v>
      </c>
      <c r="F155" s="28">
        <v>20.8</v>
      </c>
      <c r="G155" s="15">
        <f t="shared" si="2"/>
        <v>0.27777777777777779</v>
      </c>
      <c r="H155" s="15"/>
    </row>
    <row r="156" spans="3:8" x14ac:dyDescent="0.3">
      <c r="C156" s="29" t="s">
        <v>11</v>
      </c>
      <c r="D156" s="29">
        <v>146</v>
      </c>
      <c r="E156" s="29">
        <v>146</v>
      </c>
      <c r="F156" s="28">
        <v>22.8</v>
      </c>
      <c r="G156" s="15">
        <f t="shared" si="2"/>
        <v>0.27777777777777779</v>
      </c>
      <c r="H156" s="15"/>
    </row>
    <row r="157" spans="3:8" x14ac:dyDescent="0.3">
      <c r="C157" s="29" t="s">
        <v>11</v>
      </c>
      <c r="D157" s="29">
        <v>147</v>
      </c>
      <c r="E157" s="29">
        <v>147</v>
      </c>
      <c r="F157" s="28">
        <v>25.4</v>
      </c>
      <c r="G157" s="15">
        <f t="shared" si="2"/>
        <v>0.27777777777777779</v>
      </c>
      <c r="H157" s="15"/>
    </row>
    <row r="158" spans="3:8" x14ac:dyDescent="0.3">
      <c r="C158" s="29" t="s">
        <v>11</v>
      </c>
      <c r="D158" s="29">
        <v>148</v>
      </c>
      <c r="E158" s="29">
        <v>148</v>
      </c>
      <c r="F158" s="28">
        <v>27.7</v>
      </c>
      <c r="G158" s="15">
        <f t="shared" si="2"/>
        <v>0.27777777777777779</v>
      </c>
      <c r="H158" s="15"/>
    </row>
    <row r="159" spans="3:8" x14ac:dyDescent="0.3">
      <c r="C159" s="29" t="s">
        <v>11</v>
      </c>
      <c r="D159" s="29">
        <v>149</v>
      </c>
      <c r="E159" s="29">
        <v>149</v>
      </c>
      <c r="F159" s="28">
        <v>29.2</v>
      </c>
      <c r="G159" s="15">
        <f t="shared" si="2"/>
        <v>0.27777777777777779</v>
      </c>
      <c r="H159" s="15"/>
    </row>
    <row r="160" spans="3:8" x14ac:dyDescent="0.3">
      <c r="C160" s="29" t="s">
        <v>11</v>
      </c>
      <c r="D160" s="29">
        <v>150</v>
      </c>
      <c r="E160" s="29">
        <v>150</v>
      </c>
      <c r="F160" s="28">
        <v>29.8</v>
      </c>
      <c r="G160" s="15">
        <f t="shared" si="2"/>
        <v>0.27777777777777779</v>
      </c>
      <c r="H160" s="15"/>
    </row>
    <row r="161" spans="3:8" x14ac:dyDescent="0.3">
      <c r="C161" s="29" t="s">
        <v>11</v>
      </c>
      <c r="D161" s="29">
        <v>151</v>
      </c>
      <c r="E161" s="29">
        <v>151</v>
      </c>
      <c r="F161" s="28">
        <v>29.4</v>
      </c>
      <c r="G161" s="15">
        <f t="shared" si="2"/>
        <v>0.27777777777777779</v>
      </c>
      <c r="H161" s="15"/>
    </row>
    <row r="162" spans="3:8" x14ac:dyDescent="0.3">
      <c r="C162" s="29" t="s">
        <v>11</v>
      </c>
      <c r="D162" s="29">
        <v>152</v>
      </c>
      <c r="E162" s="29">
        <v>152</v>
      </c>
      <c r="F162" s="28">
        <v>27.2</v>
      </c>
      <c r="G162" s="15">
        <f t="shared" si="2"/>
        <v>0.27777777777777779</v>
      </c>
      <c r="H162" s="15"/>
    </row>
    <row r="163" spans="3:8" x14ac:dyDescent="0.3">
      <c r="C163" s="29" t="s">
        <v>11</v>
      </c>
      <c r="D163" s="29">
        <v>153</v>
      </c>
      <c r="E163" s="29">
        <v>153</v>
      </c>
      <c r="F163" s="28">
        <v>22.6</v>
      </c>
      <c r="G163" s="15">
        <f t="shared" si="2"/>
        <v>0.27777777777777779</v>
      </c>
      <c r="H163" s="15"/>
    </row>
    <row r="164" spans="3:8" x14ac:dyDescent="0.3">
      <c r="C164" s="29" t="s">
        <v>11</v>
      </c>
      <c r="D164" s="29">
        <v>154</v>
      </c>
      <c r="E164" s="29">
        <v>154</v>
      </c>
      <c r="F164" s="28">
        <v>17.3</v>
      </c>
      <c r="G164" s="15">
        <f t="shared" si="2"/>
        <v>0.27777777777777779</v>
      </c>
      <c r="H164" s="15"/>
    </row>
    <row r="165" spans="3:8" x14ac:dyDescent="0.3">
      <c r="C165" s="29" t="s">
        <v>11</v>
      </c>
      <c r="D165" s="29">
        <v>155</v>
      </c>
      <c r="E165" s="29">
        <v>155</v>
      </c>
      <c r="F165" s="28">
        <v>13.3</v>
      </c>
      <c r="G165" s="15">
        <f t="shared" si="2"/>
        <v>0.27777777777777779</v>
      </c>
      <c r="H165" s="15"/>
    </row>
    <row r="166" spans="3:8" x14ac:dyDescent="0.3">
      <c r="C166" s="29" t="s">
        <v>11</v>
      </c>
      <c r="D166" s="29">
        <v>156</v>
      </c>
      <c r="E166" s="29">
        <v>156</v>
      </c>
      <c r="F166" s="28">
        <v>12</v>
      </c>
      <c r="G166" s="15">
        <f t="shared" si="2"/>
        <v>0.27777777777777779</v>
      </c>
      <c r="H166" s="15"/>
    </row>
    <row r="167" spans="3:8" x14ac:dyDescent="0.3">
      <c r="C167" s="29" t="s">
        <v>11</v>
      </c>
      <c r="D167" s="29">
        <v>157</v>
      </c>
      <c r="E167" s="29">
        <v>157</v>
      </c>
      <c r="F167" s="28">
        <v>12.6</v>
      </c>
      <c r="G167" s="15">
        <f t="shared" si="2"/>
        <v>0.27777777777777779</v>
      </c>
      <c r="H167" s="15"/>
    </row>
    <row r="168" spans="3:8" x14ac:dyDescent="0.3">
      <c r="C168" s="29" t="s">
        <v>11</v>
      </c>
      <c r="D168" s="29">
        <v>158</v>
      </c>
      <c r="E168" s="29">
        <v>158</v>
      </c>
      <c r="F168" s="28">
        <v>14.1</v>
      </c>
      <c r="G168" s="15">
        <f t="shared" si="2"/>
        <v>0.27777777777777779</v>
      </c>
      <c r="H168" s="15"/>
    </row>
    <row r="169" spans="3:8" x14ac:dyDescent="0.3">
      <c r="C169" s="29" t="s">
        <v>11</v>
      </c>
      <c r="D169" s="29">
        <v>159</v>
      </c>
      <c r="E169" s="29">
        <v>159</v>
      </c>
      <c r="F169" s="28">
        <v>17.2</v>
      </c>
      <c r="G169" s="15">
        <f t="shared" si="2"/>
        <v>0.27777777777777779</v>
      </c>
      <c r="H169" s="15"/>
    </row>
    <row r="170" spans="3:8" x14ac:dyDescent="0.3">
      <c r="C170" s="29" t="s">
        <v>11</v>
      </c>
      <c r="D170" s="29">
        <v>160</v>
      </c>
      <c r="E170" s="29">
        <v>160</v>
      </c>
      <c r="F170" s="28">
        <v>20.100000000000001</v>
      </c>
      <c r="G170" s="15">
        <f t="shared" si="2"/>
        <v>0.27777777777777779</v>
      </c>
      <c r="H170" s="15"/>
    </row>
    <row r="171" spans="3:8" x14ac:dyDescent="0.3">
      <c r="C171" s="29" t="s">
        <v>11</v>
      </c>
      <c r="D171" s="29">
        <v>161</v>
      </c>
      <c r="E171" s="29">
        <v>161</v>
      </c>
      <c r="F171" s="28">
        <v>23.4</v>
      </c>
      <c r="G171" s="15">
        <f t="shared" si="2"/>
        <v>0.27777777777777779</v>
      </c>
      <c r="H171" s="15"/>
    </row>
    <row r="172" spans="3:8" x14ac:dyDescent="0.3">
      <c r="C172" s="29" t="s">
        <v>11</v>
      </c>
      <c r="D172" s="29">
        <v>162</v>
      </c>
      <c r="E172" s="29">
        <v>162</v>
      </c>
      <c r="F172" s="28">
        <v>25.5</v>
      </c>
      <c r="G172" s="15">
        <f t="shared" si="2"/>
        <v>0.27777777777777779</v>
      </c>
      <c r="H172" s="15"/>
    </row>
    <row r="173" spans="3:8" x14ac:dyDescent="0.3">
      <c r="C173" s="29" t="s">
        <v>11</v>
      </c>
      <c r="D173" s="29">
        <v>163</v>
      </c>
      <c r="E173" s="29">
        <v>163</v>
      </c>
      <c r="F173" s="28">
        <v>27.6</v>
      </c>
      <c r="G173" s="15">
        <f t="shared" si="2"/>
        <v>0.27777777777777779</v>
      </c>
      <c r="H173" s="15"/>
    </row>
    <row r="174" spans="3:8" x14ac:dyDescent="0.3">
      <c r="C174" s="29" t="s">
        <v>11</v>
      </c>
      <c r="D174" s="29">
        <v>164</v>
      </c>
      <c r="E174" s="29">
        <v>164</v>
      </c>
      <c r="F174" s="28">
        <v>29.5</v>
      </c>
      <c r="G174" s="15">
        <f t="shared" si="2"/>
        <v>0.27777777777777779</v>
      </c>
      <c r="H174" s="15"/>
    </row>
    <row r="175" spans="3:8" x14ac:dyDescent="0.3">
      <c r="C175" s="29" t="s">
        <v>11</v>
      </c>
      <c r="D175" s="29">
        <v>165</v>
      </c>
      <c r="E175" s="29">
        <v>165</v>
      </c>
      <c r="F175" s="28">
        <v>31.1</v>
      </c>
      <c r="G175" s="15">
        <f t="shared" si="2"/>
        <v>0.27777777777777779</v>
      </c>
      <c r="H175" s="15"/>
    </row>
    <row r="176" spans="3:8" x14ac:dyDescent="0.3">
      <c r="C176" s="29" t="s">
        <v>11</v>
      </c>
      <c r="D176" s="29">
        <v>166</v>
      </c>
      <c r="E176" s="29">
        <v>166</v>
      </c>
      <c r="F176" s="28">
        <v>32.1</v>
      </c>
      <c r="G176" s="15">
        <f t="shared" si="2"/>
        <v>0.27777777777777779</v>
      </c>
      <c r="H176" s="15"/>
    </row>
    <row r="177" spans="3:8" x14ac:dyDescent="0.3">
      <c r="C177" s="29" t="s">
        <v>11</v>
      </c>
      <c r="D177" s="29">
        <v>167</v>
      </c>
      <c r="E177" s="29">
        <v>167</v>
      </c>
      <c r="F177" s="28">
        <v>33.200000000000003</v>
      </c>
      <c r="G177" s="15">
        <f t="shared" si="2"/>
        <v>0.27777777777777779</v>
      </c>
      <c r="H177" s="15"/>
    </row>
    <row r="178" spans="3:8" x14ac:dyDescent="0.3">
      <c r="C178" s="29" t="s">
        <v>11</v>
      </c>
      <c r="D178" s="29">
        <v>168</v>
      </c>
      <c r="E178" s="29">
        <v>168</v>
      </c>
      <c r="F178" s="28">
        <v>35.200000000000003</v>
      </c>
      <c r="G178" s="15">
        <f t="shared" si="2"/>
        <v>0.27777777777777779</v>
      </c>
      <c r="H178" s="15"/>
    </row>
    <row r="179" spans="3:8" x14ac:dyDescent="0.3">
      <c r="C179" s="29" t="s">
        <v>11</v>
      </c>
      <c r="D179" s="29">
        <v>169</v>
      </c>
      <c r="E179" s="29">
        <v>169</v>
      </c>
      <c r="F179" s="28">
        <v>37.200000000000003</v>
      </c>
      <c r="G179" s="15">
        <f t="shared" si="2"/>
        <v>0.27777777777777779</v>
      </c>
      <c r="H179" s="15"/>
    </row>
    <row r="180" spans="3:8" x14ac:dyDescent="0.3">
      <c r="C180" s="29" t="s">
        <v>11</v>
      </c>
      <c r="D180" s="29">
        <v>170</v>
      </c>
      <c r="E180" s="29">
        <v>170</v>
      </c>
      <c r="F180" s="28">
        <v>38</v>
      </c>
      <c r="G180" s="15">
        <f t="shared" si="2"/>
        <v>0.27777777777777779</v>
      </c>
      <c r="H180" s="15"/>
    </row>
    <row r="181" spans="3:8" x14ac:dyDescent="0.3">
      <c r="C181" s="29" t="s">
        <v>11</v>
      </c>
      <c r="D181" s="29">
        <v>171</v>
      </c>
      <c r="E181" s="29">
        <v>171</v>
      </c>
      <c r="F181" s="28">
        <v>37.4</v>
      </c>
      <c r="G181" s="15">
        <f t="shared" si="2"/>
        <v>0.27777777777777779</v>
      </c>
      <c r="H181" s="15"/>
    </row>
    <row r="182" spans="3:8" x14ac:dyDescent="0.3">
      <c r="C182" s="29" t="s">
        <v>11</v>
      </c>
      <c r="D182" s="29">
        <v>172</v>
      </c>
      <c r="E182" s="29">
        <v>172</v>
      </c>
      <c r="F182" s="28">
        <v>35.1</v>
      </c>
      <c r="G182" s="15">
        <f t="shared" si="2"/>
        <v>0.27777777777777779</v>
      </c>
      <c r="H182" s="15"/>
    </row>
    <row r="183" spans="3:8" x14ac:dyDescent="0.3">
      <c r="C183" s="29" t="s">
        <v>11</v>
      </c>
      <c r="D183" s="29">
        <v>173</v>
      </c>
      <c r="E183" s="29">
        <v>173</v>
      </c>
      <c r="F183" s="28">
        <v>31</v>
      </c>
      <c r="G183" s="15">
        <f t="shared" si="2"/>
        <v>0.27777777777777779</v>
      </c>
      <c r="H183" s="15"/>
    </row>
    <row r="184" spans="3:8" x14ac:dyDescent="0.3">
      <c r="C184" s="29" t="s">
        <v>11</v>
      </c>
      <c r="D184" s="29">
        <v>174</v>
      </c>
      <c r="E184" s="29">
        <v>174</v>
      </c>
      <c r="F184" s="28">
        <v>27.1</v>
      </c>
      <c r="G184" s="15">
        <f t="shared" si="2"/>
        <v>0.27777777777777779</v>
      </c>
      <c r="H184" s="15"/>
    </row>
    <row r="185" spans="3:8" x14ac:dyDescent="0.3">
      <c r="C185" s="29" t="s">
        <v>11</v>
      </c>
      <c r="D185" s="29">
        <v>175</v>
      </c>
      <c r="E185" s="29">
        <v>175</v>
      </c>
      <c r="F185" s="28">
        <v>25.3</v>
      </c>
      <c r="G185" s="15">
        <f t="shared" si="2"/>
        <v>0.27777777777777779</v>
      </c>
      <c r="H185" s="15"/>
    </row>
    <row r="186" spans="3:8" x14ac:dyDescent="0.3">
      <c r="C186" s="29" t="s">
        <v>11</v>
      </c>
      <c r="D186" s="29">
        <v>176</v>
      </c>
      <c r="E186" s="29">
        <v>176</v>
      </c>
      <c r="F186" s="28">
        <v>25.1</v>
      </c>
      <c r="G186" s="15">
        <f t="shared" si="2"/>
        <v>0.27777777777777779</v>
      </c>
      <c r="H186" s="15"/>
    </row>
    <row r="187" spans="3:8" x14ac:dyDescent="0.3">
      <c r="C187" s="29" t="s">
        <v>11</v>
      </c>
      <c r="D187" s="29">
        <v>177</v>
      </c>
      <c r="E187" s="29">
        <v>177</v>
      </c>
      <c r="F187" s="28">
        <v>25.9</v>
      </c>
      <c r="G187" s="15">
        <f t="shared" si="2"/>
        <v>0.27777777777777779</v>
      </c>
      <c r="H187" s="15"/>
    </row>
    <row r="188" spans="3:8" x14ac:dyDescent="0.3">
      <c r="C188" s="29" t="s">
        <v>11</v>
      </c>
      <c r="D188" s="29">
        <v>178</v>
      </c>
      <c r="E188" s="29">
        <v>178</v>
      </c>
      <c r="F188" s="28">
        <v>27.8</v>
      </c>
      <c r="G188" s="15">
        <f t="shared" si="2"/>
        <v>0.27777777777777779</v>
      </c>
      <c r="H188" s="15"/>
    </row>
    <row r="189" spans="3:8" x14ac:dyDescent="0.3">
      <c r="C189" s="29" t="s">
        <v>11</v>
      </c>
      <c r="D189" s="29">
        <v>179</v>
      </c>
      <c r="E189" s="29">
        <v>179</v>
      </c>
      <c r="F189" s="28">
        <v>29.2</v>
      </c>
      <c r="G189" s="15">
        <f t="shared" si="2"/>
        <v>0.27777777777777779</v>
      </c>
      <c r="H189" s="15"/>
    </row>
    <row r="190" spans="3:8" x14ac:dyDescent="0.3">
      <c r="C190" s="29" t="s">
        <v>11</v>
      </c>
      <c r="D190" s="29">
        <v>180</v>
      </c>
      <c r="E190" s="29">
        <v>180</v>
      </c>
      <c r="F190" s="28">
        <v>29.6</v>
      </c>
      <c r="G190" s="15">
        <f t="shared" si="2"/>
        <v>0.27777777777777779</v>
      </c>
      <c r="H190" s="15"/>
    </row>
    <row r="191" spans="3:8" x14ac:dyDescent="0.3">
      <c r="C191" s="29" t="s">
        <v>11</v>
      </c>
      <c r="D191" s="29">
        <v>181</v>
      </c>
      <c r="E191" s="29">
        <v>181</v>
      </c>
      <c r="F191" s="28">
        <v>29.5</v>
      </c>
      <c r="G191" s="15">
        <f t="shared" si="2"/>
        <v>0.27777777777777779</v>
      </c>
      <c r="H191" s="15"/>
    </row>
    <row r="192" spans="3:8" x14ac:dyDescent="0.3">
      <c r="C192" s="29" t="s">
        <v>11</v>
      </c>
      <c r="D192" s="29">
        <v>182</v>
      </c>
      <c r="E192" s="29">
        <v>182</v>
      </c>
      <c r="F192" s="28">
        <v>29.2</v>
      </c>
      <c r="G192" s="15">
        <f t="shared" si="2"/>
        <v>0.27777777777777779</v>
      </c>
      <c r="H192" s="15"/>
    </row>
    <row r="193" spans="3:8" x14ac:dyDescent="0.3">
      <c r="C193" s="29" t="s">
        <v>11</v>
      </c>
      <c r="D193" s="29">
        <v>183</v>
      </c>
      <c r="E193" s="29">
        <v>183</v>
      </c>
      <c r="F193" s="28">
        <v>28.3</v>
      </c>
      <c r="G193" s="15">
        <f t="shared" si="2"/>
        <v>0.27777777777777779</v>
      </c>
      <c r="H193" s="15"/>
    </row>
    <row r="194" spans="3:8" x14ac:dyDescent="0.3">
      <c r="C194" s="29" t="s">
        <v>11</v>
      </c>
      <c r="D194" s="29">
        <v>184</v>
      </c>
      <c r="E194" s="29">
        <v>184</v>
      </c>
      <c r="F194" s="28">
        <v>26.1</v>
      </c>
      <c r="G194" s="15">
        <f t="shared" si="2"/>
        <v>0.27777777777777779</v>
      </c>
      <c r="H194" s="15"/>
    </row>
    <row r="195" spans="3:8" x14ac:dyDescent="0.3">
      <c r="C195" s="29" t="s">
        <v>11</v>
      </c>
      <c r="D195" s="29">
        <v>185</v>
      </c>
      <c r="E195" s="29">
        <v>185</v>
      </c>
      <c r="F195" s="28">
        <v>23.6</v>
      </c>
      <c r="G195" s="15">
        <f t="shared" si="2"/>
        <v>0.27777777777777779</v>
      </c>
      <c r="H195" s="15"/>
    </row>
    <row r="196" spans="3:8" x14ac:dyDescent="0.3">
      <c r="C196" s="29" t="s">
        <v>11</v>
      </c>
      <c r="D196" s="29">
        <v>186</v>
      </c>
      <c r="E196" s="29">
        <v>186</v>
      </c>
      <c r="F196" s="28">
        <v>21</v>
      </c>
      <c r="G196" s="15">
        <f t="shared" si="2"/>
        <v>0.27777777777777779</v>
      </c>
      <c r="H196" s="15"/>
    </row>
    <row r="197" spans="3:8" x14ac:dyDescent="0.3">
      <c r="C197" s="29" t="s">
        <v>11</v>
      </c>
      <c r="D197" s="29">
        <v>187</v>
      </c>
      <c r="E197" s="29">
        <v>187</v>
      </c>
      <c r="F197" s="28">
        <v>18.899999999999999</v>
      </c>
      <c r="G197" s="15">
        <f t="shared" si="2"/>
        <v>0.27777777777777779</v>
      </c>
      <c r="H197" s="15"/>
    </row>
    <row r="198" spans="3:8" x14ac:dyDescent="0.3">
      <c r="C198" s="29" t="s">
        <v>11</v>
      </c>
      <c r="D198" s="29">
        <v>188</v>
      </c>
      <c r="E198" s="29">
        <v>188</v>
      </c>
      <c r="F198" s="28">
        <v>17.100000000000001</v>
      </c>
      <c r="G198" s="15">
        <f t="shared" si="2"/>
        <v>0.27777777777777779</v>
      </c>
      <c r="H198" s="15"/>
    </row>
    <row r="199" spans="3:8" x14ac:dyDescent="0.3">
      <c r="C199" s="29" t="s">
        <v>11</v>
      </c>
      <c r="D199" s="29">
        <v>189</v>
      </c>
      <c r="E199" s="29">
        <v>189</v>
      </c>
      <c r="F199" s="28">
        <v>15.7</v>
      </c>
      <c r="G199" s="15">
        <f t="shared" si="2"/>
        <v>0.27777777777777779</v>
      </c>
      <c r="H199" s="15"/>
    </row>
    <row r="200" spans="3:8" x14ac:dyDescent="0.3">
      <c r="C200" s="29" t="s">
        <v>11</v>
      </c>
      <c r="D200" s="29">
        <v>190</v>
      </c>
      <c r="E200" s="29">
        <v>190</v>
      </c>
      <c r="F200" s="28">
        <v>14.5</v>
      </c>
      <c r="G200" s="15">
        <f t="shared" si="2"/>
        <v>0.27777777777777779</v>
      </c>
      <c r="H200" s="15"/>
    </row>
    <row r="201" spans="3:8" x14ac:dyDescent="0.3">
      <c r="C201" s="29" t="s">
        <v>11</v>
      </c>
      <c r="D201" s="29">
        <v>191</v>
      </c>
      <c r="E201" s="29">
        <v>191</v>
      </c>
      <c r="F201" s="28">
        <v>13.7</v>
      </c>
      <c r="G201" s="15">
        <f t="shared" si="2"/>
        <v>0.27777777777777779</v>
      </c>
      <c r="H201" s="15"/>
    </row>
    <row r="202" spans="3:8" x14ac:dyDescent="0.3">
      <c r="C202" s="29" t="s">
        <v>11</v>
      </c>
      <c r="D202" s="29">
        <v>192</v>
      </c>
      <c r="E202" s="29">
        <v>192</v>
      </c>
      <c r="F202" s="28">
        <v>12.9</v>
      </c>
      <c r="G202" s="15">
        <f t="shared" si="2"/>
        <v>0.27777777777777779</v>
      </c>
      <c r="H202" s="15"/>
    </row>
    <row r="203" spans="3:8" x14ac:dyDescent="0.3">
      <c r="C203" s="29" t="s">
        <v>11</v>
      </c>
      <c r="D203" s="29">
        <v>193</v>
      </c>
      <c r="E203" s="29">
        <v>193</v>
      </c>
      <c r="F203" s="28">
        <v>12.5</v>
      </c>
      <c r="G203" s="15">
        <f t="shared" si="2"/>
        <v>0.27777777777777779</v>
      </c>
      <c r="H203" s="15"/>
    </row>
    <row r="204" spans="3:8" x14ac:dyDescent="0.3">
      <c r="C204" s="29" t="s">
        <v>11</v>
      </c>
      <c r="D204" s="29">
        <v>194</v>
      </c>
      <c r="E204" s="29">
        <v>194</v>
      </c>
      <c r="F204" s="28">
        <v>12.2</v>
      </c>
      <c r="G204" s="15">
        <f t="shared" si="2"/>
        <v>0.27777777777777779</v>
      </c>
      <c r="H204" s="15"/>
    </row>
    <row r="205" spans="3:8" x14ac:dyDescent="0.3">
      <c r="C205" s="29" t="s">
        <v>11</v>
      </c>
      <c r="D205" s="29">
        <v>195</v>
      </c>
      <c r="E205" s="29">
        <v>195</v>
      </c>
      <c r="F205" s="28">
        <v>12</v>
      </c>
      <c r="G205" s="15">
        <f t="shared" ref="G205:G268" si="3">($E206-$E204)/2/3.6</f>
        <v>0.27777777777777779</v>
      </c>
      <c r="H205" s="15"/>
    </row>
    <row r="206" spans="3:8" x14ac:dyDescent="0.3">
      <c r="C206" s="29" t="s">
        <v>11</v>
      </c>
      <c r="D206" s="29">
        <v>196</v>
      </c>
      <c r="E206" s="29">
        <v>196</v>
      </c>
      <c r="F206" s="28">
        <v>12</v>
      </c>
      <c r="G206" s="15">
        <f t="shared" si="3"/>
        <v>0.27777777777777779</v>
      </c>
      <c r="H206" s="15"/>
    </row>
    <row r="207" spans="3:8" x14ac:dyDescent="0.3">
      <c r="C207" s="29" t="s">
        <v>11</v>
      </c>
      <c r="D207" s="29">
        <v>197</v>
      </c>
      <c r="E207" s="29">
        <v>197</v>
      </c>
      <c r="F207" s="28">
        <v>12</v>
      </c>
      <c r="G207" s="15">
        <f t="shared" si="3"/>
        <v>0.27777777777777779</v>
      </c>
      <c r="H207" s="15"/>
    </row>
    <row r="208" spans="3:8" x14ac:dyDescent="0.3">
      <c r="C208" s="29" t="s">
        <v>11</v>
      </c>
      <c r="D208" s="29">
        <v>198</v>
      </c>
      <c r="E208" s="29">
        <v>198</v>
      </c>
      <c r="F208" s="28">
        <v>12</v>
      </c>
      <c r="G208" s="15">
        <f t="shared" si="3"/>
        <v>0.27777777777777779</v>
      </c>
      <c r="H208" s="15"/>
    </row>
    <row r="209" spans="3:8" x14ac:dyDescent="0.3">
      <c r="C209" s="29" t="s">
        <v>11</v>
      </c>
      <c r="D209" s="29">
        <v>199</v>
      </c>
      <c r="E209" s="29">
        <v>199</v>
      </c>
      <c r="F209" s="28">
        <v>12.5</v>
      </c>
      <c r="G209" s="15">
        <f t="shared" si="3"/>
        <v>0.27777777777777779</v>
      </c>
      <c r="H209" s="15"/>
    </row>
    <row r="210" spans="3:8" x14ac:dyDescent="0.3">
      <c r="C210" s="29" t="s">
        <v>11</v>
      </c>
      <c r="D210" s="29">
        <v>200</v>
      </c>
      <c r="E210" s="29">
        <v>200</v>
      </c>
      <c r="F210" s="28">
        <v>13</v>
      </c>
      <c r="G210" s="15">
        <f t="shared" si="3"/>
        <v>0.27777777777777779</v>
      </c>
      <c r="H210" s="15"/>
    </row>
    <row r="211" spans="3:8" x14ac:dyDescent="0.3">
      <c r="C211" s="29" t="s">
        <v>11</v>
      </c>
      <c r="D211" s="29">
        <v>201</v>
      </c>
      <c r="E211" s="29">
        <v>201</v>
      </c>
      <c r="F211" s="28">
        <v>14</v>
      </c>
      <c r="G211" s="15">
        <f t="shared" si="3"/>
        <v>0.27777777777777779</v>
      </c>
      <c r="H211" s="15"/>
    </row>
    <row r="212" spans="3:8" x14ac:dyDescent="0.3">
      <c r="C212" s="29" t="s">
        <v>11</v>
      </c>
      <c r="D212" s="29">
        <v>202</v>
      </c>
      <c r="E212" s="29">
        <v>202</v>
      </c>
      <c r="F212" s="28">
        <v>15</v>
      </c>
      <c r="G212" s="15">
        <f t="shared" si="3"/>
        <v>0.27777777777777779</v>
      </c>
      <c r="H212" s="15"/>
    </row>
    <row r="213" spans="3:8" x14ac:dyDescent="0.3">
      <c r="C213" s="29" t="s">
        <v>11</v>
      </c>
      <c r="D213" s="29">
        <v>203</v>
      </c>
      <c r="E213" s="29">
        <v>203</v>
      </c>
      <c r="F213" s="28">
        <v>16.5</v>
      </c>
      <c r="G213" s="15">
        <f t="shared" si="3"/>
        <v>0.27777777777777779</v>
      </c>
      <c r="H213" s="15"/>
    </row>
    <row r="214" spans="3:8" x14ac:dyDescent="0.3">
      <c r="C214" s="29" t="s">
        <v>11</v>
      </c>
      <c r="D214" s="29">
        <v>204</v>
      </c>
      <c r="E214" s="29">
        <v>204</v>
      </c>
      <c r="F214" s="28">
        <v>19</v>
      </c>
      <c r="G214" s="15">
        <f t="shared" si="3"/>
        <v>0.27777777777777779</v>
      </c>
      <c r="H214" s="15"/>
    </row>
    <row r="215" spans="3:8" x14ac:dyDescent="0.3">
      <c r="C215" s="29" t="s">
        <v>11</v>
      </c>
      <c r="D215" s="29">
        <v>205</v>
      </c>
      <c r="E215" s="29">
        <v>205</v>
      </c>
      <c r="F215" s="28">
        <v>21.2</v>
      </c>
      <c r="G215" s="15">
        <f t="shared" si="3"/>
        <v>0.27777777777777779</v>
      </c>
      <c r="H215" s="15"/>
    </row>
    <row r="216" spans="3:8" x14ac:dyDescent="0.3">
      <c r="C216" s="29" t="s">
        <v>11</v>
      </c>
      <c r="D216" s="29">
        <v>206</v>
      </c>
      <c r="E216" s="29">
        <v>206</v>
      </c>
      <c r="F216" s="28">
        <v>23.8</v>
      </c>
      <c r="G216" s="15">
        <f t="shared" si="3"/>
        <v>0.27777777777777779</v>
      </c>
      <c r="H216" s="15"/>
    </row>
    <row r="217" spans="3:8" x14ac:dyDescent="0.3">
      <c r="C217" s="29" t="s">
        <v>11</v>
      </c>
      <c r="D217" s="29">
        <v>207</v>
      </c>
      <c r="E217" s="29">
        <v>207</v>
      </c>
      <c r="F217" s="28">
        <v>26.9</v>
      </c>
      <c r="G217" s="15">
        <f t="shared" si="3"/>
        <v>0.27777777777777779</v>
      </c>
      <c r="H217" s="15"/>
    </row>
    <row r="218" spans="3:8" x14ac:dyDescent="0.3">
      <c r="C218" s="29" t="s">
        <v>11</v>
      </c>
      <c r="D218" s="29">
        <v>208</v>
      </c>
      <c r="E218" s="29">
        <v>208</v>
      </c>
      <c r="F218" s="28">
        <v>29.6</v>
      </c>
      <c r="G218" s="15">
        <f t="shared" si="3"/>
        <v>0.27777777777777779</v>
      </c>
      <c r="H218" s="15"/>
    </row>
    <row r="219" spans="3:8" x14ac:dyDescent="0.3">
      <c r="C219" s="29" t="s">
        <v>11</v>
      </c>
      <c r="D219" s="29">
        <v>209</v>
      </c>
      <c r="E219" s="29">
        <v>209</v>
      </c>
      <c r="F219" s="28">
        <v>32</v>
      </c>
      <c r="G219" s="15">
        <f t="shared" si="3"/>
        <v>0.27777777777777779</v>
      </c>
      <c r="H219" s="15"/>
    </row>
    <row r="220" spans="3:8" x14ac:dyDescent="0.3">
      <c r="C220" s="29" t="s">
        <v>11</v>
      </c>
      <c r="D220" s="29">
        <v>210</v>
      </c>
      <c r="E220" s="29">
        <v>210</v>
      </c>
      <c r="F220" s="28">
        <v>35.200000000000003</v>
      </c>
      <c r="G220" s="15">
        <f t="shared" si="3"/>
        <v>0.27777777777777779</v>
      </c>
      <c r="H220" s="15"/>
    </row>
    <row r="221" spans="3:8" x14ac:dyDescent="0.3">
      <c r="C221" s="29" t="s">
        <v>11</v>
      </c>
      <c r="D221" s="29">
        <v>211</v>
      </c>
      <c r="E221" s="29">
        <v>211</v>
      </c>
      <c r="F221" s="28">
        <v>37.5</v>
      </c>
      <c r="G221" s="15">
        <f t="shared" si="3"/>
        <v>0.27777777777777779</v>
      </c>
      <c r="H221" s="15"/>
    </row>
    <row r="222" spans="3:8" x14ac:dyDescent="0.3">
      <c r="C222" s="29" t="s">
        <v>11</v>
      </c>
      <c r="D222" s="29">
        <v>212</v>
      </c>
      <c r="E222" s="29">
        <v>212</v>
      </c>
      <c r="F222" s="28">
        <v>39.200000000000003</v>
      </c>
      <c r="G222" s="15">
        <f t="shared" si="3"/>
        <v>0.27777777777777779</v>
      </c>
      <c r="H222" s="15"/>
    </row>
    <row r="223" spans="3:8" x14ac:dyDescent="0.3">
      <c r="C223" s="29" t="s">
        <v>11</v>
      </c>
      <c r="D223" s="29">
        <v>213</v>
      </c>
      <c r="E223" s="29">
        <v>213</v>
      </c>
      <c r="F223" s="28">
        <v>40.5</v>
      </c>
      <c r="G223" s="15">
        <f t="shared" si="3"/>
        <v>0.27777777777777779</v>
      </c>
      <c r="H223" s="15"/>
    </row>
    <row r="224" spans="3:8" x14ac:dyDescent="0.3">
      <c r="C224" s="29" t="s">
        <v>11</v>
      </c>
      <c r="D224" s="29">
        <v>214</v>
      </c>
      <c r="E224" s="29">
        <v>214</v>
      </c>
      <c r="F224" s="28">
        <v>41.6</v>
      </c>
      <c r="G224" s="15">
        <f t="shared" si="3"/>
        <v>0.27777777777777779</v>
      </c>
      <c r="H224" s="15"/>
    </row>
    <row r="225" spans="3:8" x14ac:dyDescent="0.3">
      <c r="C225" s="29" t="s">
        <v>11</v>
      </c>
      <c r="D225" s="29">
        <v>215</v>
      </c>
      <c r="E225" s="29">
        <v>215</v>
      </c>
      <c r="F225" s="28">
        <v>43.1</v>
      </c>
      <c r="G225" s="15">
        <f t="shared" si="3"/>
        <v>0.27777777777777779</v>
      </c>
      <c r="H225" s="15"/>
    </row>
    <row r="226" spans="3:8" x14ac:dyDescent="0.3">
      <c r="C226" s="29" t="s">
        <v>11</v>
      </c>
      <c r="D226" s="29">
        <v>216</v>
      </c>
      <c r="E226" s="29">
        <v>216</v>
      </c>
      <c r="F226" s="28">
        <v>45</v>
      </c>
      <c r="G226" s="15">
        <f t="shared" si="3"/>
        <v>0.27777777777777779</v>
      </c>
      <c r="H226" s="15"/>
    </row>
    <row r="227" spans="3:8" x14ac:dyDescent="0.3">
      <c r="C227" s="29" t="s">
        <v>11</v>
      </c>
      <c r="D227" s="29">
        <v>217</v>
      </c>
      <c r="E227" s="29">
        <v>217</v>
      </c>
      <c r="F227" s="28">
        <v>47.1</v>
      </c>
      <c r="G227" s="15">
        <f t="shared" si="3"/>
        <v>0.27777777777777779</v>
      </c>
      <c r="H227" s="15"/>
    </row>
    <row r="228" spans="3:8" x14ac:dyDescent="0.3">
      <c r="C228" s="29" t="s">
        <v>11</v>
      </c>
      <c r="D228" s="29">
        <v>218</v>
      </c>
      <c r="E228" s="29">
        <v>218</v>
      </c>
      <c r="F228" s="28">
        <v>49</v>
      </c>
      <c r="G228" s="15">
        <f t="shared" si="3"/>
        <v>0.27777777777777779</v>
      </c>
      <c r="H228" s="15"/>
    </row>
    <row r="229" spans="3:8" x14ac:dyDescent="0.3">
      <c r="C229" s="29" t="s">
        <v>11</v>
      </c>
      <c r="D229" s="29">
        <v>219</v>
      </c>
      <c r="E229" s="29">
        <v>219</v>
      </c>
      <c r="F229" s="28">
        <v>50.6</v>
      </c>
      <c r="G229" s="15">
        <f t="shared" si="3"/>
        <v>0.27777777777777779</v>
      </c>
      <c r="H229" s="15"/>
    </row>
    <row r="230" spans="3:8" x14ac:dyDescent="0.3">
      <c r="C230" s="29" t="s">
        <v>11</v>
      </c>
      <c r="D230" s="29">
        <v>220</v>
      </c>
      <c r="E230" s="29">
        <v>220</v>
      </c>
      <c r="F230" s="28">
        <v>51.8</v>
      </c>
      <c r="G230" s="15">
        <f t="shared" si="3"/>
        <v>0.27777777777777779</v>
      </c>
      <c r="H230" s="15"/>
    </row>
    <row r="231" spans="3:8" x14ac:dyDescent="0.3">
      <c r="C231" s="29" t="s">
        <v>11</v>
      </c>
      <c r="D231" s="29">
        <v>221</v>
      </c>
      <c r="E231" s="29">
        <v>221</v>
      </c>
      <c r="F231" s="28">
        <v>52.7</v>
      </c>
      <c r="G231" s="15">
        <f t="shared" si="3"/>
        <v>0.27777777777777779</v>
      </c>
      <c r="H231" s="15"/>
    </row>
    <row r="232" spans="3:8" x14ac:dyDescent="0.3">
      <c r="C232" s="29" t="s">
        <v>11</v>
      </c>
      <c r="D232" s="29">
        <v>222</v>
      </c>
      <c r="E232" s="29">
        <v>222</v>
      </c>
      <c r="F232" s="28">
        <v>53.1</v>
      </c>
      <c r="G232" s="15">
        <f t="shared" si="3"/>
        <v>0.27777777777777779</v>
      </c>
      <c r="H232" s="15"/>
    </row>
    <row r="233" spans="3:8" x14ac:dyDescent="0.3">
      <c r="C233" s="29" t="s">
        <v>11</v>
      </c>
      <c r="D233" s="29">
        <v>223</v>
      </c>
      <c r="E233" s="29">
        <v>223</v>
      </c>
      <c r="F233" s="28">
        <v>53.5</v>
      </c>
      <c r="G233" s="15">
        <f t="shared" si="3"/>
        <v>0.27777777777777779</v>
      </c>
      <c r="H233" s="15"/>
    </row>
    <row r="234" spans="3:8" x14ac:dyDescent="0.3">
      <c r="C234" s="29" t="s">
        <v>11</v>
      </c>
      <c r="D234" s="29">
        <v>224</v>
      </c>
      <c r="E234" s="29">
        <v>224</v>
      </c>
      <c r="F234" s="28">
        <v>53.8</v>
      </c>
      <c r="G234" s="15">
        <f t="shared" si="3"/>
        <v>0.27777777777777779</v>
      </c>
      <c r="H234" s="15"/>
    </row>
    <row r="235" spans="3:8" x14ac:dyDescent="0.3">
      <c r="C235" s="29" t="s">
        <v>11</v>
      </c>
      <c r="D235" s="29">
        <v>225</v>
      </c>
      <c r="E235" s="29">
        <v>225</v>
      </c>
      <c r="F235" s="28">
        <v>54.2</v>
      </c>
      <c r="G235" s="15">
        <f t="shared" si="3"/>
        <v>0.27777777777777779</v>
      </c>
      <c r="H235" s="15"/>
    </row>
    <row r="236" spans="3:8" x14ac:dyDescent="0.3">
      <c r="C236" s="29" t="s">
        <v>11</v>
      </c>
      <c r="D236" s="29">
        <v>226</v>
      </c>
      <c r="E236" s="29">
        <v>226</v>
      </c>
      <c r="F236" s="28">
        <v>54.8</v>
      </c>
      <c r="G236" s="15">
        <f t="shared" si="3"/>
        <v>0.27777777777777779</v>
      </c>
      <c r="H236" s="15"/>
    </row>
    <row r="237" spans="3:8" x14ac:dyDescent="0.3">
      <c r="C237" s="29" t="s">
        <v>11</v>
      </c>
      <c r="D237" s="29">
        <v>227</v>
      </c>
      <c r="E237" s="29">
        <v>227</v>
      </c>
      <c r="F237" s="28">
        <v>55.3</v>
      </c>
      <c r="G237" s="15">
        <f t="shared" si="3"/>
        <v>0.27777777777777779</v>
      </c>
      <c r="H237" s="15"/>
    </row>
    <row r="238" spans="3:8" x14ac:dyDescent="0.3">
      <c r="C238" s="29" t="s">
        <v>11</v>
      </c>
      <c r="D238" s="29">
        <v>228</v>
      </c>
      <c r="E238" s="29">
        <v>228</v>
      </c>
      <c r="F238" s="28">
        <v>55.8</v>
      </c>
      <c r="G238" s="15">
        <f t="shared" si="3"/>
        <v>0.27777777777777779</v>
      </c>
      <c r="H238" s="15"/>
    </row>
    <row r="239" spans="3:8" x14ac:dyDescent="0.3">
      <c r="C239" s="29" t="s">
        <v>11</v>
      </c>
      <c r="D239" s="29">
        <v>229</v>
      </c>
      <c r="E239" s="29">
        <v>229</v>
      </c>
      <c r="F239" s="28">
        <v>56.2</v>
      </c>
      <c r="G239" s="15">
        <f t="shared" si="3"/>
        <v>0.27777777777777779</v>
      </c>
      <c r="H239" s="15"/>
    </row>
    <row r="240" spans="3:8" x14ac:dyDescent="0.3">
      <c r="C240" s="29" t="s">
        <v>11</v>
      </c>
      <c r="D240" s="29">
        <v>230</v>
      </c>
      <c r="E240" s="29">
        <v>230</v>
      </c>
      <c r="F240" s="28">
        <v>56.5</v>
      </c>
      <c r="G240" s="15">
        <f t="shared" si="3"/>
        <v>0.27777777777777779</v>
      </c>
      <c r="H240" s="15"/>
    </row>
    <row r="241" spans="3:8" x14ac:dyDescent="0.3">
      <c r="C241" s="29" t="s">
        <v>11</v>
      </c>
      <c r="D241" s="29">
        <v>231</v>
      </c>
      <c r="E241" s="29">
        <v>231</v>
      </c>
      <c r="F241" s="28">
        <v>56.5</v>
      </c>
      <c r="G241" s="15">
        <f t="shared" si="3"/>
        <v>0.27777777777777779</v>
      </c>
      <c r="H241" s="15"/>
    </row>
    <row r="242" spans="3:8" x14ac:dyDescent="0.3">
      <c r="C242" s="29" t="s">
        <v>11</v>
      </c>
      <c r="D242" s="29">
        <v>232</v>
      </c>
      <c r="E242" s="29">
        <v>232</v>
      </c>
      <c r="F242" s="28">
        <v>56.2</v>
      </c>
      <c r="G242" s="15">
        <f t="shared" si="3"/>
        <v>0.27777777777777779</v>
      </c>
      <c r="H242" s="15"/>
    </row>
    <row r="243" spans="3:8" x14ac:dyDescent="0.3">
      <c r="C243" s="29" t="s">
        <v>11</v>
      </c>
      <c r="D243" s="29">
        <v>233</v>
      </c>
      <c r="E243" s="29">
        <v>233</v>
      </c>
      <c r="F243" s="28">
        <v>54.9</v>
      </c>
      <c r="G243" s="15">
        <f t="shared" si="3"/>
        <v>0.27777777777777779</v>
      </c>
      <c r="H243" s="15"/>
    </row>
    <row r="244" spans="3:8" x14ac:dyDescent="0.3">
      <c r="C244" s="29" t="s">
        <v>11</v>
      </c>
      <c r="D244" s="29">
        <v>234</v>
      </c>
      <c r="E244" s="29">
        <v>234</v>
      </c>
      <c r="F244" s="28">
        <v>52.9</v>
      </c>
      <c r="G244" s="15">
        <f t="shared" si="3"/>
        <v>0.27777777777777779</v>
      </c>
      <c r="H244" s="15"/>
    </row>
    <row r="245" spans="3:8" x14ac:dyDescent="0.3">
      <c r="C245" s="29" t="s">
        <v>11</v>
      </c>
      <c r="D245" s="29">
        <v>235</v>
      </c>
      <c r="E245" s="29">
        <v>235</v>
      </c>
      <c r="F245" s="28">
        <v>51</v>
      </c>
      <c r="G245" s="15">
        <f t="shared" si="3"/>
        <v>0.27777777777777779</v>
      </c>
      <c r="H245" s="15"/>
    </row>
    <row r="246" spans="3:8" x14ac:dyDescent="0.3">
      <c r="C246" s="29" t="s">
        <v>11</v>
      </c>
      <c r="D246" s="29">
        <v>236</v>
      </c>
      <c r="E246" s="29">
        <v>236</v>
      </c>
      <c r="F246" s="28">
        <v>49.8</v>
      </c>
      <c r="G246" s="15">
        <f t="shared" si="3"/>
        <v>0.27777777777777779</v>
      </c>
      <c r="H246" s="15"/>
    </row>
    <row r="247" spans="3:8" x14ac:dyDescent="0.3">
      <c r="C247" s="29" t="s">
        <v>11</v>
      </c>
      <c r="D247" s="29">
        <v>237</v>
      </c>
      <c r="E247" s="29">
        <v>237</v>
      </c>
      <c r="F247" s="28">
        <v>49.2</v>
      </c>
      <c r="G247" s="15">
        <f t="shared" si="3"/>
        <v>0.27777777777777779</v>
      </c>
      <c r="H247" s="15"/>
    </row>
    <row r="248" spans="3:8" x14ac:dyDescent="0.3">
      <c r="C248" s="29" t="s">
        <v>11</v>
      </c>
      <c r="D248" s="29">
        <v>238</v>
      </c>
      <c r="E248" s="29">
        <v>238</v>
      </c>
      <c r="F248" s="28">
        <v>48.4</v>
      </c>
      <c r="G248" s="15">
        <f t="shared" si="3"/>
        <v>0.27777777777777779</v>
      </c>
      <c r="H248" s="15"/>
    </row>
    <row r="249" spans="3:8" x14ac:dyDescent="0.3">
      <c r="C249" s="29" t="s">
        <v>11</v>
      </c>
      <c r="D249" s="29">
        <v>239</v>
      </c>
      <c r="E249" s="29">
        <v>239</v>
      </c>
      <c r="F249" s="28">
        <v>46.9</v>
      </c>
      <c r="G249" s="15">
        <f t="shared" si="3"/>
        <v>0.27777777777777779</v>
      </c>
      <c r="H249" s="15"/>
    </row>
    <row r="250" spans="3:8" x14ac:dyDescent="0.3">
      <c r="C250" s="29" t="s">
        <v>11</v>
      </c>
      <c r="D250" s="29">
        <v>240</v>
      </c>
      <c r="E250" s="29">
        <v>240</v>
      </c>
      <c r="F250" s="28">
        <v>44.3</v>
      </c>
      <c r="G250" s="15">
        <f t="shared" si="3"/>
        <v>0.27777777777777779</v>
      </c>
      <c r="H250" s="15"/>
    </row>
    <row r="251" spans="3:8" x14ac:dyDescent="0.3">
      <c r="C251" s="29" t="s">
        <v>11</v>
      </c>
      <c r="D251" s="29">
        <v>241</v>
      </c>
      <c r="E251" s="29">
        <v>241</v>
      </c>
      <c r="F251" s="28">
        <v>41.5</v>
      </c>
      <c r="G251" s="15">
        <f t="shared" si="3"/>
        <v>0.27777777777777779</v>
      </c>
      <c r="H251" s="15"/>
    </row>
    <row r="252" spans="3:8" x14ac:dyDescent="0.3">
      <c r="C252" s="29" t="s">
        <v>11</v>
      </c>
      <c r="D252" s="29">
        <v>242</v>
      </c>
      <c r="E252" s="29">
        <v>242</v>
      </c>
      <c r="F252" s="28">
        <v>39.5</v>
      </c>
      <c r="G252" s="15">
        <f t="shared" si="3"/>
        <v>0.27777777777777779</v>
      </c>
      <c r="H252" s="15"/>
    </row>
    <row r="253" spans="3:8" x14ac:dyDescent="0.3">
      <c r="C253" s="29" t="s">
        <v>11</v>
      </c>
      <c r="D253" s="29">
        <v>243</v>
      </c>
      <c r="E253" s="29">
        <v>243</v>
      </c>
      <c r="F253" s="28">
        <v>37</v>
      </c>
      <c r="G253" s="15">
        <f t="shared" si="3"/>
        <v>0.27777777777777779</v>
      </c>
      <c r="H253" s="15"/>
    </row>
    <row r="254" spans="3:8" x14ac:dyDescent="0.3">
      <c r="C254" s="29" t="s">
        <v>11</v>
      </c>
      <c r="D254" s="29">
        <v>244</v>
      </c>
      <c r="E254" s="29">
        <v>244</v>
      </c>
      <c r="F254" s="28">
        <v>34.6</v>
      </c>
      <c r="G254" s="15">
        <f t="shared" si="3"/>
        <v>0.27777777777777779</v>
      </c>
      <c r="H254" s="15"/>
    </row>
    <row r="255" spans="3:8" x14ac:dyDescent="0.3">
      <c r="C255" s="29" t="s">
        <v>11</v>
      </c>
      <c r="D255" s="29">
        <v>245</v>
      </c>
      <c r="E255" s="29">
        <v>245</v>
      </c>
      <c r="F255" s="28">
        <v>32.299999999999997</v>
      </c>
      <c r="G255" s="15">
        <f t="shared" si="3"/>
        <v>0.27777777777777779</v>
      </c>
      <c r="H255" s="15"/>
    </row>
    <row r="256" spans="3:8" x14ac:dyDescent="0.3">
      <c r="C256" s="29" t="s">
        <v>11</v>
      </c>
      <c r="D256" s="29">
        <v>246</v>
      </c>
      <c r="E256" s="29">
        <v>246</v>
      </c>
      <c r="F256" s="28">
        <v>29</v>
      </c>
      <c r="G256" s="15">
        <f t="shared" si="3"/>
        <v>0.27777777777777779</v>
      </c>
      <c r="H256" s="15"/>
    </row>
    <row r="257" spans="3:8" x14ac:dyDescent="0.3">
      <c r="C257" s="29" t="s">
        <v>11</v>
      </c>
      <c r="D257" s="29">
        <v>247</v>
      </c>
      <c r="E257" s="29">
        <v>247</v>
      </c>
      <c r="F257" s="28">
        <v>25.1</v>
      </c>
      <c r="G257" s="15">
        <f t="shared" si="3"/>
        <v>0.27777777777777779</v>
      </c>
      <c r="H257" s="15"/>
    </row>
    <row r="258" spans="3:8" x14ac:dyDescent="0.3">
      <c r="C258" s="29" t="s">
        <v>11</v>
      </c>
      <c r="D258" s="29">
        <v>248</v>
      </c>
      <c r="E258" s="29">
        <v>248</v>
      </c>
      <c r="F258" s="28">
        <v>22.2</v>
      </c>
      <c r="G258" s="15">
        <f t="shared" si="3"/>
        <v>0.27777777777777779</v>
      </c>
      <c r="H258" s="15"/>
    </row>
    <row r="259" spans="3:8" x14ac:dyDescent="0.3">
      <c r="C259" s="29" t="s">
        <v>11</v>
      </c>
      <c r="D259" s="29">
        <v>249</v>
      </c>
      <c r="E259" s="29">
        <v>249</v>
      </c>
      <c r="F259" s="28">
        <v>20.9</v>
      </c>
      <c r="G259" s="15">
        <f t="shared" si="3"/>
        <v>0.27777777777777779</v>
      </c>
      <c r="H259" s="15"/>
    </row>
    <row r="260" spans="3:8" x14ac:dyDescent="0.3">
      <c r="C260" s="29" t="s">
        <v>11</v>
      </c>
      <c r="D260" s="29">
        <v>250</v>
      </c>
      <c r="E260" s="29">
        <v>250</v>
      </c>
      <c r="F260" s="28">
        <v>20.399999999999999</v>
      </c>
      <c r="G260" s="15">
        <f t="shared" si="3"/>
        <v>0.27777777777777779</v>
      </c>
      <c r="H260" s="15"/>
    </row>
    <row r="261" spans="3:8" x14ac:dyDescent="0.3">
      <c r="C261" s="29" t="s">
        <v>11</v>
      </c>
      <c r="D261" s="29">
        <v>251</v>
      </c>
      <c r="E261" s="29">
        <v>251</v>
      </c>
      <c r="F261" s="28">
        <v>19.5</v>
      </c>
      <c r="G261" s="15">
        <f t="shared" si="3"/>
        <v>0.27777777777777779</v>
      </c>
      <c r="H261" s="15"/>
    </row>
    <row r="262" spans="3:8" x14ac:dyDescent="0.3">
      <c r="C262" s="29" t="s">
        <v>11</v>
      </c>
      <c r="D262" s="29">
        <v>252</v>
      </c>
      <c r="E262" s="29">
        <v>252</v>
      </c>
      <c r="F262" s="28">
        <v>18.399999999999999</v>
      </c>
      <c r="G262" s="15">
        <f t="shared" si="3"/>
        <v>0.27777777777777779</v>
      </c>
      <c r="H262" s="15"/>
    </row>
    <row r="263" spans="3:8" x14ac:dyDescent="0.3">
      <c r="C263" s="29" t="s">
        <v>11</v>
      </c>
      <c r="D263" s="29">
        <v>253</v>
      </c>
      <c r="E263" s="29">
        <v>253</v>
      </c>
      <c r="F263" s="28">
        <v>17.8</v>
      </c>
      <c r="G263" s="15">
        <f t="shared" si="3"/>
        <v>0.27777777777777779</v>
      </c>
      <c r="H263" s="15"/>
    </row>
    <row r="264" spans="3:8" x14ac:dyDescent="0.3">
      <c r="C264" s="29" t="s">
        <v>11</v>
      </c>
      <c r="D264" s="29">
        <v>254</v>
      </c>
      <c r="E264" s="29">
        <v>254</v>
      </c>
      <c r="F264" s="28">
        <v>17.8</v>
      </c>
      <c r="G264" s="15">
        <f t="shared" si="3"/>
        <v>0.27777777777777779</v>
      </c>
      <c r="H264" s="15"/>
    </row>
    <row r="265" spans="3:8" x14ac:dyDescent="0.3">
      <c r="C265" s="29" t="s">
        <v>11</v>
      </c>
      <c r="D265" s="29">
        <v>255</v>
      </c>
      <c r="E265" s="29">
        <v>255</v>
      </c>
      <c r="F265" s="28">
        <v>17.399999999999999</v>
      </c>
      <c r="G265" s="15">
        <f t="shared" si="3"/>
        <v>0.27777777777777779</v>
      </c>
      <c r="H265" s="15"/>
    </row>
    <row r="266" spans="3:8" x14ac:dyDescent="0.3">
      <c r="C266" s="29" t="s">
        <v>11</v>
      </c>
      <c r="D266" s="29">
        <v>256</v>
      </c>
      <c r="E266" s="29">
        <v>256</v>
      </c>
      <c r="F266" s="28">
        <v>15.7</v>
      </c>
      <c r="G266" s="15">
        <f t="shared" si="3"/>
        <v>0.27777777777777779</v>
      </c>
      <c r="H266" s="15"/>
    </row>
    <row r="267" spans="3:8" x14ac:dyDescent="0.3">
      <c r="C267" s="29" t="s">
        <v>11</v>
      </c>
      <c r="D267" s="29">
        <v>257</v>
      </c>
      <c r="E267" s="29">
        <v>257</v>
      </c>
      <c r="F267" s="28">
        <v>14.5</v>
      </c>
      <c r="G267" s="15">
        <f t="shared" si="3"/>
        <v>0.27777777777777779</v>
      </c>
      <c r="H267" s="15"/>
    </row>
    <row r="268" spans="3:8" x14ac:dyDescent="0.3">
      <c r="C268" s="29" t="s">
        <v>11</v>
      </c>
      <c r="D268" s="29">
        <v>258</v>
      </c>
      <c r="E268" s="29">
        <v>258</v>
      </c>
      <c r="F268" s="28">
        <v>15.4</v>
      </c>
      <c r="G268" s="15">
        <f t="shared" si="3"/>
        <v>0.27777777777777779</v>
      </c>
      <c r="H268" s="15"/>
    </row>
    <row r="269" spans="3:8" x14ac:dyDescent="0.3">
      <c r="C269" s="29" t="s">
        <v>11</v>
      </c>
      <c r="D269" s="29">
        <v>259</v>
      </c>
      <c r="E269" s="29">
        <v>259</v>
      </c>
      <c r="F269" s="28">
        <v>17.899999999999999</v>
      </c>
      <c r="G269" s="15">
        <f t="shared" ref="G269:G332" si="4">($E270-$E268)/2/3.6</f>
        <v>0.27777777777777779</v>
      </c>
      <c r="H269" s="15"/>
    </row>
    <row r="270" spans="3:8" x14ac:dyDescent="0.3">
      <c r="C270" s="29" t="s">
        <v>11</v>
      </c>
      <c r="D270" s="29">
        <v>260</v>
      </c>
      <c r="E270" s="29">
        <v>260</v>
      </c>
      <c r="F270" s="28">
        <v>20.6</v>
      </c>
      <c r="G270" s="15">
        <f t="shared" si="4"/>
        <v>0.27777777777777779</v>
      </c>
      <c r="H270" s="15"/>
    </row>
    <row r="271" spans="3:8" x14ac:dyDescent="0.3">
      <c r="C271" s="29" t="s">
        <v>11</v>
      </c>
      <c r="D271" s="29">
        <v>261</v>
      </c>
      <c r="E271" s="29">
        <v>261</v>
      </c>
      <c r="F271" s="28">
        <v>23.2</v>
      </c>
      <c r="G271" s="15">
        <f t="shared" si="4"/>
        <v>0.27777777777777779</v>
      </c>
      <c r="H271" s="15"/>
    </row>
    <row r="272" spans="3:8" x14ac:dyDescent="0.3">
      <c r="C272" s="29" t="s">
        <v>11</v>
      </c>
      <c r="D272" s="29">
        <v>262</v>
      </c>
      <c r="E272" s="29">
        <v>262</v>
      </c>
      <c r="F272" s="28">
        <v>25.7</v>
      </c>
      <c r="G272" s="15">
        <f t="shared" si="4"/>
        <v>0.27777777777777779</v>
      </c>
      <c r="H272" s="15"/>
    </row>
    <row r="273" spans="3:8" x14ac:dyDescent="0.3">
      <c r="C273" s="29" t="s">
        <v>11</v>
      </c>
      <c r="D273" s="29">
        <v>263</v>
      </c>
      <c r="E273" s="29">
        <v>263</v>
      </c>
      <c r="F273" s="28">
        <v>28.7</v>
      </c>
      <c r="G273" s="15">
        <f t="shared" si="4"/>
        <v>0.27777777777777779</v>
      </c>
      <c r="H273" s="15"/>
    </row>
    <row r="274" spans="3:8" x14ac:dyDescent="0.3">
      <c r="C274" s="29" t="s">
        <v>11</v>
      </c>
      <c r="D274" s="29">
        <v>264</v>
      </c>
      <c r="E274" s="29">
        <v>264</v>
      </c>
      <c r="F274" s="28">
        <v>32.5</v>
      </c>
      <c r="G274" s="15">
        <f t="shared" si="4"/>
        <v>0.27777777777777779</v>
      </c>
      <c r="H274" s="15"/>
    </row>
    <row r="275" spans="3:8" x14ac:dyDescent="0.3">
      <c r="C275" s="29" t="s">
        <v>11</v>
      </c>
      <c r="D275" s="29">
        <v>265</v>
      </c>
      <c r="E275" s="29">
        <v>265</v>
      </c>
      <c r="F275" s="28">
        <v>36.1</v>
      </c>
      <c r="G275" s="15">
        <f t="shared" si="4"/>
        <v>0.27777777777777779</v>
      </c>
      <c r="H275" s="15"/>
    </row>
    <row r="276" spans="3:8" x14ac:dyDescent="0.3">
      <c r="C276" s="29" t="s">
        <v>11</v>
      </c>
      <c r="D276" s="29">
        <v>266</v>
      </c>
      <c r="E276" s="29">
        <v>266</v>
      </c>
      <c r="F276" s="28">
        <v>39</v>
      </c>
      <c r="G276" s="15">
        <f t="shared" si="4"/>
        <v>0.27777777777777779</v>
      </c>
      <c r="H276" s="15"/>
    </row>
    <row r="277" spans="3:8" x14ac:dyDescent="0.3">
      <c r="C277" s="29" t="s">
        <v>11</v>
      </c>
      <c r="D277" s="29">
        <v>267</v>
      </c>
      <c r="E277" s="29">
        <v>267</v>
      </c>
      <c r="F277" s="28">
        <v>40.799999999999997</v>
      </c>
      <c r="G277" s="15">
        <f t="shared" si="4"/>
        <v>0.27777777777777779</v>
      </c>
      <c r="H277" s="15"/>
    </row>
    <row r="278" spans="3:8" x14ac:dyDescent="0.3">
      <c r="C278" s="29" t="s">
        <v>11</v>
      </c>
      <c r="D278" s="29">
        <v>268</v>
      </c>
      <c r="E278" s="29">
        <v>268</v>
      </c>
      <c r="F278" s="28">
        <v>42.9</v>
      </c>
      <c r="G278" s="15">
        <f t="shared" si="4"/>
        <v>0.27777777777777779</v>
      </c>
      <c r="H278" s="15"/>
    </row>
    <row r="279" spans="3:8" x14ac:dyDescent="0.3">
      <c r="C279" s="29" t="s">
        <v>11</v>
      </c>
      <c r="D279" s="29">
        <v>269</v>
      </c>
      <c r="E279" s="29">
        <v>269</v>
      </c>
      <c r="F279" s="28">
        <v>44.4</v>
      </c>
      <c r="G279" s="15">
        <f t="shared" si="4"/>
        <v>0.27777777777777779</v>
      </c>
      <c r="H279" s="15"/>
    </row>
    <row r="280" spans="3:8" x14ac:dyDescent="0.3">
      <c r="C280" s="29" t="s">
        <v>11</v>
      </c>
      <c r="D280" s="29">
        <v>270</v>
      </c>
      <c r="E280" s="29">
        <v>270</v>
      </c>
      <c r="F280" s="28">
        <v>45.9</v>
      </c>
      <c r="G280" s="15">
        <f t="shared" si="4"/>
        <v>0.27777777777777779</v>
      </c>
      <c r="H280" s="15"/>
    </row>
    <row r="281" spans="3:8" x14ac:dyDescent="0.3">
      <c r="C281" s="29" t="s">
        <v>11</v>
      </c>
      <c r="D281" s="29">
        <v>271</v>
      </c>
      <c r="E281" s="29">
        <v>271</v>
      </c>
      <c r="F281" s="28">
        <v>46</v>
      </c>
      <c r="G281" s="15">
        <f t="shared" si="4"/>
        <v>0.27777777777777779</v>
      </c>
      <c r="H281" s="15"/>
    </row>
    <row r="282" spans="3:8" x14ac:dyDescent="0.3">
      <c r="C282" s="29" t="s">
        <v>11</v>
      </c>
      <c r="D282" s="29">
        <v>272</v>
      </c>
      <c r="E282" s="29">
        <v>272</v>
      </c>
      <c r="F282" s="28">
        <v>45.6</v>
      </c>
      <c r="G282" s="15">
        <f t="shared" si="4"/>
        <v>0.27777777777777779</v>
      </c>
      <c r="H282" s="15"/>
    </row>
    <row r="283" spans="3:8" x14ac:dyDescent="0.3">
      <c r="C283" s="29" t="s">
        <v>11</v>
      </c>
      <c r="D283" s="29">
        <v>273</v>
      </c>
      <c r="E283" s="29">
        <v>273</v>
      </c>
      <c r="F283" s="28">
        <v>45.3</v>
      </c>
      <c r="G283" s="15">
        <f t="shared" si="4"/>
        <v>0.27777777777777779</v>
      </c>
      <c r="H283" s="15"/>
    </row>
    <row r="284" spans="3:8" x14ac:dyDescent="0.3">
      <c r="C284" s="29" t="s">
        <v>11</v>
      </c>
      <c r="D284" s="29">
        <v>274</v>
      </c>
      <c r="E284" s="29">
        <v>274</v>
      </c>
      <c r="F284" s="28">
        <v>43.7</v>
      </c>
      <c r="G284" s="15">
        <f t="shared" si="4"/>
        <v>0.27777777777777779</v>
      </c>
      <c r="H284" s="15"/>
    </row>
    <row r="285" spans="3:8" x14ac:dyDescent="0.3">
      <c r="C285" s="29" t="s">
        <v>11</v>
      </c>
      <c r="D285" s="29">
        <v>275</v>
      </c>
      <c r="E285" s="29">
        <v>275</v>
      </c>
      <c r="F285" s="28">
        <v>40.799999999999997</v>
      </c>
      <c r="G285" s="15">
        <f t="shared" si="4"/>
        <v>0.27777777777777779</v>
      </c>
      <c r="H285" s="15"/>
    </row>
    <row r="286" spans="3:8" x14ac:dyDescent="0.3">
      <c r="C286" s="29" t="s">
        <v>11</v>
      </c>
      <c r="D286" s="29">
        <v>276</v>
      </c>
      <c r="E286" s="29">
        <v>276</v>
      </c>
      <c r="F286" s="28">
        <v>38</v>
      </c>
      <c r="G286" s="15">
        <f t="shared" si="4"/>
        <v>0.27777777777777779</v>
      </c>
      <c r="H286" s="15"/>
    </row>
    <row r="287" spans="3:8" x14ac:dyDescent="0.3">
      <c r="C287" s="29" t="s">
        <v>11</v>
      </c>
      <c r="D287" s="29">
        <v>277</v>
      </c>
      <c r="E287" s="29">
        <v>277</v>
      </c>
      <c r="F287" s="28">
        <v>34.4</v>
      </c>
      <c r="G287" s="15">
        <f t="shared" si="4"/>
        <v>0.27777777777777779</v>
      </c>
      <c r="H287" s="15"/>
    </row>
    <row r="288" spans="3:8" x14ac:dyDescent="0.3">
      <c r="C288" s="29" t="s">
        <v>11</v>
      </c>
      <c r="D288" s="29">
        <v>278</v>
      </c>
      <c r="E288" s="29">
        <v>278</v>
      </c>
      <c r="F288" s="28">
        <v>30.9</v>
      </c>
      <c r="G288" s="15">
        <f t="shared" si="4"/>
        <v>0.27777777777777779</v>
      </c>
      <c r="H288" s="15"/>
    </row>
    <row r="289" spans="3:8" x14ac:dyDescent="0.3">
      <c r="C289" s="29" t="s">
        <v>11</v>
      </c>
      <c r="D289" s="29">
        <v>279</v>
      </c>
      <c r="E289" s="29">
        <v>279</v>
      </c>
      <c r="F289" s="28">
        <v>25.5</v>
      </c>
      <c r="G289" s="15">
        <f t="shared" si="4"/>
        <v>0.27777777777777779</v>
      </c>
      <c r="H289" s="15"/>
    </row>
    <row r="290" spans="3:8" x14ac:dyDescent="0.3">
      <c r="C290" s="29" t="s">
        <v>11</v>
      </c>
      <c r="D290" s="29">
        <v>280</v>
      </c>
      <c r="E290" s="29">
        <v>280</v>
      </c>
      <c r="F290" s="28">
        <v>21.4</v>
      </c>
      <c r="G290" s="15">
        <f t="shared" si="4"/>
        <v>0.27777777777777779</v>
      </c>
      <c r="H290" s="15"/>
    </row>
    <row r="291" spans="3:8" x14ac:dyDescent="0.3">
      <c r="C291" s="29" t="s">
        <v>11</v>
      </c>
      <c r="D291" s="29">
        <v>281</v>
      </c>
      <c r="E291" s="29">
        <v>281</v>
      </c>
      <c r="F291" s="28">
        <v>20.2</v>
      </c>
      <c r="G291" s="15">
        <f t="shared" si="4"/>
        <v>0.27777777777777779</v>
      </c>
      <c r="H291" s="15"/>
    </row>
    <row r="292" spans="3:8" x14ac:dyDescent="0.3">
      <c r="C292" s="29" t="s">
        <v>11</v>
      </c>
      <c r="D292" s="29">
        <v>282</v>
      </c>
      <c r="E292" s="29">
        <v>282</v>
      </c>
      <c r="F292" s="28">
        <v>22.9</v>
      </c>
      <c r="G292" s="15">
        <f t="shared" si="4"/>
        <v>0.27777777777777779</v>
      </c>
      <c r="H292" s="15"/>
    </row>
    <row r="293" spans="3:8" x14ac:dyDescent="0.3">
      <c r="C293" s="29" t="s">
        <v>11</v>
      </c>
      <c r="D293" s="29">
        <v>283</v>
      </c>
      <c r="E293" s="29">
        <v>283</v>
      </c>
      <c r="F293" s="28">
        <v>26.6</v>
      </c>
      <c r="G293" s="15">
        <f t="shared" si="4"/>
        <v>0.27777777777777779</v>
      </c>
      <c r="H293" s="15"/>
    </row>
    <row r="294" spans="3:8" x14ac:dyDescent="0.3">
      <c r="C294" s="29" t="s">
        <v>11</v>
      </c>
      <c r="D294" s="29">
        <v>284</v>
      </c>
      <c r="E294" s="29">
        <v>284</v>
      </c>
      <c r="F294" s="28">
        <v>30.2</v>
      </c>
      <c r="G294" s="15">
        <f t="shared" si="4"/>
        <v>0.27777777777777779</v>
      </c>
      <c r="H294" s="15"/>
    </row>
    <row r="295" spans="3:8" x14ac:dyDescent="0.3">
      <c r="C295" s="29" t="s">
        <v>11</v>
      </c>
      <c r="D295" s="29">
        <v>285</v>
      </c>
      <c r="E295" s="29">
        <v>285</v>
      </c>
      <c r="F295" s="28">
        <v>34.1</v>
      </c>
      <c r="G295" s="15">
        <f t="shared" si="4"/>
        <v>0.27777777777777779</v>
      </c>
      <c r="H295" s="15"/>
    </row>
    <row r="296" spans="3:8" x14ac:dyDescent="0.3">
      <c r="C296" s="29" t="s">
        <v>11</v>
      </c>
      <c r="D296" s="29">
        <v>286</v>
      </c>
      <c r="E296" s="29">
        <v>286</v>
      </c>
      <c r="F296" s="28">
        <v>37.4</v>
      </c>
      <c r="G296" s="15">
        <f t="shared" si="4"/>
        <v>0.27777777777777779</v>
      </c>
      <c r="H296" s="15"/>
    </row>
    <row r="297" spans="3:8" x14ac:dyDescent="0.3">
      <c r="C297" s="29" t="s">
        <v>11</v>
      </c>
      <c r="D297" s="29">
        <v>287</v>
      </c>
      <c r="E297" s="29">
        <v>287</v>
      </c>
      <c r="F297" s="28">
        <v>40.700000000000003</v>
      </c>
      <c r="G297" s="15">
        <f t="shared" si="4"/>
        <v>0.27777777777777779</v>
      </c>
      <c r="H297" s="15"/>
    </row>
    <row r="298" spans="3:8" x14ac:dyDescent="0.3">
      <c r="C298" s="29" t="s">
        <v>11</v>
      </c>
      <c r="D298" s="29">
        <v>288</v>
      </c>
      <c r="E298" s="29">
        <v>288</v>
      </c>
      <c r="F298" s="28">
        <v>44</v>
      </c>
      <c r="G298" s="15">
        <f t="shared" si="4"/>
        <v>0.27777777777777779</v>
      </c>
      <c r="H298" s="15"/>
    </row>
    <row r="299" spans="3:8" x14ac:dyDescent="0.3">
      <c r="C299" s="29" t="s">
        <v>11</v>
      </c>
      <c r="D299" s="29">
        <v>289</v>
      </c>
      <c r="E299" s="29">
        <v>289</v>
      </c>
      <c r="F299" s="28">
        <v>47.3</v>
      </c>
      <c r="G299" s="15">
        <f t="shared" si="4"/>
        <v>0.27777777777777779</v>
      </c>
      <c r="H299" s="15"/>
    </row>
    <row r="300" spans="3:8" x14ac:dyDescent="0.3">
      <c r="C300" s="29" t="s">
        <v>11</v>
      </c>
      <c r="D300" s="29">
        <v>290</v>
      </c>
      <c r="E300" s="29">
        <v>290</v>
      </c>
      <c r="F300" s="28">
        <v>49.2</v>
      </c>
      <c r="G300" s="15">
        <f t="shared" si="4"/>
        <v>0.27777777777777779</v>
      </c>
      <c r="H300" s="15"/>
    </row>
    <row r="301" spans="3:8" x14ac:dyDescent="0.3">
      <c r="C301" s="29" t="s">
        <v>11</v>
      </c>
      <c r="D301" s="29">
        <v>291</v>
      </c>
      <c r="E301" s="29">
        <v>291</v>
      </c>
      <c r="F301" s="28">
        <v>49.8</v>
      </c>
      <c r="G301" s="15">
        <f t="shared" si="4"/>
        <v>0.27777777777777779</v>
      </c>
      <c r="H301" s="15"/>
    </row>
    <row r="302" spans="3:8" x14ac:dyDescent="0.3">
      <c r="C302" s="29" t="s">
        <v>11</v>
      </c>
      <c r="D302" s="29">
        <v>292</v>
      </c>
      <c r="E302" s="29">
        <v>292</v>
      </c>
      <c r="F302" s="28">
        <v>49.2</v>
      </c>
      <c r="G302" s="15">
        <f t="shared" si="4"/>
        <v>0.27777777777777779</v>
      </c>
      <c r="H302" s="15"/>
    </row>
    <row r="303" spans="3:8" x14ac:dyDescent="0.3">
      <c r="C303" s="29" t="s">
        <v>11</v>
      </c>
      <c r="D303" s="29">
        <v>293</v>
      </c>
      <c r="E303" s="29">
        <v>293</v>
      </c>
      <c r="F303" s="28">
        <v>48.1</v>
      </c>
      <c r="G303" s="15">
        <f t="shared" si="4"/>
        <v>0.27777777777777779</v>
      </c>
      <c r="H303" s="15"/>
    </row>
    <row r="304" spans="3:8" x14ac:dyDescent="0.3">
      <c r="C304" s="29" t="s">
        <v>11</v>
      </c>
      <c r="D304" s="29">
        <v>294</v>
      </c>
      <c r="E304" s="29">
        <v>294</v>
      </c>
      <c r="F304" s="28">
        <v>47.3</v>
      </c>
      <c r="G304" s="15">
        <f t="shared" si="4"/>
        <v>0.27777777777777779</v>
      </c>
      <c r="H304" s="15"/>
    </row>
    <row r="305" spans="3:8" x14ac:dyDescent="0.3">
      <c r="C305" s="29" t="s">
        <v>11</v>
      </c>
      <c r="D305" s="29">
        <v>295</v>
      </c>
      <c r="E305" s="29">
        <v>295</v>
      </c>
      <c r="F305" s="28">
        <v>46.8</v>
      </c>
      <c r="G305" s="15">
        <f t="shared" si="4"/>
        <v>0.27777777777777779</v>
      </c>
      <c r="H305" s="15"/>
    </row>
    <row r="306" spans="3:8" x14ac:dyDescent="0.3">
      <c r="C306" s="29" t="s">
        <v>11</v>
      </c>
      <c r="D306" s="29">
        <v>296</v>
      </c>
      <c r="E306" s="29">
        <v>296</v>
      </c>
      <c r="F306" s="28">
        <v>46.7</v>
      </c>
      <c r="G306" s="15">
        <f t="shared" si="4"/>
        <v>0.27777777777777779</v>
      </c>
      <c r="H306" s="15"/>
    </row>
    <row r="307" spans="3:8" x14ac:dyDescent="0.3">
      <c r="C307" s="29" t="s">
        <v>11</v>
      </c>
      <c r="D307" s="29">
        <v>297</v>
      </c>
      <c r="E307" s="29">
        <v>297</v>
      </c>
      <c r="F307" s="28">
        <v>46.8</v>
      </c>
      <c r="G307" s="15">
        <f t="shared" si="4"/>
        <v>0.27777777777777779</v>
      </c>
      <c r="H307" s="15"/>
    </row>
    <row r="308" spans="3:8" x14ac:dyDescent="0.3">
      <c r="C308" s="29" t="s">
        <v>11</v>
      </c>
      <c r="D308" s="29">
        <v>298</v>
      </c>
      <c r="E308" s="29">
        <v>298</v>
      </c>
      <c r="F308" s="28">
        <v>47.1</v>
      </c>
      <c r="G308" s="15">
        <f t="shared" si="4"/>
        <v>0.27777777777777779</v>
      </c>
      <c r="H308" s="15"/>
    </row>
    <row r="309" spans="3:8" x14ac:dyDescent="0.3">
      <c r="C309" s="29" t="s">
        <v>11</v>
      </c>
      <c r="D309" s="29">
        <v>299</v>
      </c>
      <c r="E309" s="29">
        <v>299</v>
      </c>
      <c r="F309" s="28">
        <v>47.3</v>
      </c>
      <c r="G309" s="15">
        <f t="shared" si="4"/>
        <v>0.27777777777777779</v>
      </c>
      <c r="H309" s="15"/>
    </row>
    <row r="310" spans="3:8" x14ac:dyDescent="0.3">
      <c r="C310" s="29" t="s">
        <v>11</v>
      </c>
      <c r="D310" s="29">
        <v>300</v>
      </c>
      <c r="E310" s="29">
        <v>300</v>
      </c>
      <c r="F310" s="28">
        <v>47.3</v>
      </c>
      <c r="G310" s="15">
        <f t="shared" si="4"/>
        <v>0.27777777777777779</v>
      </c>
      <c r="H310" s="15"/>
    </row>
    <row r="311" spans="3:8" x14ac:dyDescent="0.3">
      <c r="C311" s="29" t="s">
        <v>11</v>
      </c>
      <c r="D311" s="29">
        <v>301</v>
      </c>
      <c r="E311" s="29">
        <v>301</v>
      </c>
      <c r="F311" s="28">
        <v>47.1</v>
      </c>
      <c r="G311" s="15">
        <f t="shared" si="4"/>
        <v>0.27777777777777779</v>
      </c>
      <c r="H311" s="15"/>
    </row>
    <row r="312" spans="3:8" x14ac:dyDescent="0.3">
      <c r="C312" s="29" t="s">
        <v>11</v>
      </c>
      <c r="D312" s="29">
        <v>302</v>
      </c>
      <c r="E312" s="29">
        <v>302</v>
      </c>
      <c r="F312" s="28">
        <v>46.6</v>
      </c>
      <c r="G312" s="15">
        <f t="shared" si="4"/>
        <v>0.27777777777777779</v>
      </c>
      <c r="H312" s="15"/>
    </row>
    <row r="313" spans="3:8" x14ac:dyDescent="0.3">
      <c r="C313" s="29" t="s">
        <v>11</v>
      </c>
      <c r="D313" s="29">
        <v>303</v>
      </c>
      <c r="E313" s="29">
        <v>303</v>
      </c>
      <c r="F313" s="28">
        <v>45.8</v>
      </c>
      <c r="G313" s="15">
        <f t="shared" si="4"/>
        <v>0.27777777777777779</v>
      </c>
      <c r="H313" s="15"/>
    </row>
    <row r="314" spans="3:8" x14ac:dyDescent="0.3">
      <c r="C314" s="29" t="s">
        <v>11</v>
      </c>
      <c r="D314" s="29">
        <v>304</v>
      </c>
      <c r="E314" s="29">
        <v>304</v>
      </c>
      <c r="F314" s="28">
        <v>44.8</v>
      </c>
      <c r="G314" s="15">
        <f t="shared" si="4"/>
        <v>0.27777777777777779</v>
      </c>
      <c r="H314" s="15"/>
    </row>
    <row r="315" spans="3:8" x14ac:dyDescent="0.3">
      <c r="C315" s="29" t="s">
        <v>11</v>
      </c>
      <c r="D315" s="29">
        <v>305</v>
      </c>
      <c r="E315" s="29">
        <v>305</v>
      </c>
      <c r="F315" s="28">
        <v>43.3</v>
      </c>
      <c r="G315" s="15">
        <f t="shared" si="4"/>
        <v>0.27777777777777779</v>
      </c>
      <c r="H315" s="15"/>
    </row>
    <row r="316" spans="3:8" x14ac:dyDescent="0.3">
      <c r="C316" s="29" t="s">
        <v>11</v>
      </c>
      <c r="D316" s="29">
        <v>306</v>
      </c>
      <c r="E316" s="29">
        <v>306</v>
      </c>
      <c r="F316" s="28">
        <v>41.8</v>
      </c>
      <c r="G316" s="15">
        <f t="shared" si="4"/>
        <v>0.27777777777777779</v>
      </c>
      <c r="H316" s="15"/>
    </row>
    <row r="317" spans="3:8" x14ac:dyDescent="0.3">
      <c r="C317" s="29" t="s">
        <v>11</v>
      </c>
      <c r="D317" s="29">
        <v>307</v>
      </c>
      <c r="E317" s="29">
        <v>307</v>
      </c>
      <c r="F317" s="28">
        <v>40.799999999999997</v>
      </c>
      <c r="G317" s="15">
        <f t="shared" si="4"/>
        <v>0.27777777777777779</v>
      </c>
      <c r="H317" s="15"/>
    </row>
    <row r="318" spans="3:8" x14ac:dyDescent="0.3">
      <c r="C318" s="29" t="s">
        <v>11</v>
      </c>
      <c r="D318" s="29">
        <v>308</v>
      </c>
      <c r="E318" s="29">
        <v>308</v>
      </c>
      <c r="F318" s="28">
        <v>40.299999999999997</v>
      </c>
      <c r="G318" s="15">
        <f t="shared" si="4"/>
        <v>0.27777777777777779</v>
      </c>
      <c r="H318" s="15"/>
    </row>
    <row r="319" spans="3:8" x14ac:dyDescent="0.3">
      <c r="C319" s="29" t="s">
        <v>11</v>
      </c>
      <c r="D319" s="29">
        <v>309</v>
      </c>
      <c r="E319" s="29">
        <v>309</v>
      </c>
      <c r="F319" s="28">
        <v>40.1</v>
      </c>
      <c r="G319" s="15">
        <f t="shared" si="4"/>
        <v>0.27777777777777779</v>
      </c>
      <c r="H319" s="15"/>
    </row>
    <row r="320" spans="3:8" x14ac:dyDescent="0.3">
      <c r="C320" s="29" t="s">
        <v>11</v>
      </c>
      <c r="D320" s="29">
        <v>310</v>
      </c>
      <c r="E320" s="29">
        <v>310</v>
      </c>
      <c r="F320" s="28">
        <v>39.700000000000003</v>
      </c>
      <c r="G320" s="15">
        <f t="shared" si="4"/>
        <v>0.27777777777777779</v>
      </c>
      <c r="H320" s="15"/>
    </row>
    <row r="321" spans="3:8" x14ac:dyDescent="0.3">
      <c r="C321" s="29" t="s">
        <v>11</v>
      </c>
      <c r="D321" s="29">
        <v>311</v>
      </c>
      <c r="E321" s="29">
        <v>311</v>
      </c>
      <c r="F321" s="28">
        <v>39.200000000000003</v>
      </c>
      <c r="G321" s="15">
        <f t="shared" si="4"/>
        <v>0.27777777777777779</v>
      </c>
      <c r="H321" s="15"/>
    </row>
    <row r="322" spans="3:8" x14ac:dyDescent="0.3">
      <c r="C322" s="29" t="s">
        <v>11</v>
      </c>
      <c r="D322" s="29">
        <v>312</v>
      </c>
      <c r="E322" s="29">
        <v>312</v>
      </c>
      <c r="F322" s="28">
        <v>38.5</v>
      </c>
      <c r="G322" s="15">
        <f t="shared" si="4"/>
        <v>0.27777777777777779</v>
      </c>
      <c r="H322" s="15"/>
    </row>
    <row r="323" spans="3:8" x14ac:dyDescent="0.3">
      <c r="C323" s="29" t="s">
        <v>11</v>
      </c>
      <c r="D323" s="29">
        <v>313</v>
      </c>
      <c r="E323" s="29">
        <v>313</v>
      </c>
      <c r="F323" s="28">
        <v>37.4</v>
      </c>
      <c r="G323" s="15">
        <f t="shared" si="4"/>
        <v>0.27777777777777779</v>
      </c>
      <c r="H323" s="15"/>
    </row>
    <row r="324" spans="3:8" x14ac:dyDescent="0.3">
      <c r="C324" s="29" t="s">
        <v>11</v>
      </c>
      <c r="D324" s="29">
        <v>314</v>
      </c>
      <c r="E324" s="29">
        <v>314</v>
      </c>
      <c r="F324" s="28">
        <v>36</v>
      </c>
      <c r="G324" s="15">
        <f t="shared" si="4"/>
        <v>0.27777777777777779</v>
      </c>
      <c r="H324" s="15"/>
    </row>
    <row r="325" spans="3:8" x14ac:dyDescent="0.3">
      <c r="C325" s="29" t="s">
        <v>11</v>
      </c>
      <c r="D325" s="29">
        <v>315</v>
      </c>
      <c r="E325" s="29">
        <v>315</v>
      </c>
      <c r="F325" s="28">
        <v>34.4</v>
      </c>
      <c r="G325" s="15">
        <f t="shared" si="4"/>
        <v>0.27777777777777779</v>
      </c>
      <c r="H325" s="15"/>
    </row>
    <row r="326" spans="3:8" x14ac:dyDescent="0.3">
      <c r="C326" s="29" t="s">
        <v>11</v>
      </c>
      <c r="D326" s="29">
        <v>316</v>
      </c>
      <c r="E326" s="29">
        <v>316</v>
      </c>
      <c r="F326" s="28">
        <v>33</v>
      </c>
      <c r="G326" s="15">
        <f t="shared" si="4"/>
        <v>0.27777777777777779</v>
      </c>
      <c r="H326" s="15"/>
    </row>
    <row r="327" spans="3:8" x14ac:dyDescent="0.3">
      <c r="C327" s="29" t="s">
        <v>11</v>
      </c>
      <c r="D327" s="29">
        <v>317</v>
      </c>
      <c r="E327" s="29">
        <v>317</v>
      </c>
      <c r="F327" s="28">
        <v>31.7</v>
      </c>
      <c r="G327" s="15">
        <f t="shared" si="4"/>
        <v>0.27777777777777779</v>
      </c>
      <c r="H327" s="15"/>
    </row>
    <row r="328" spans="3:8" x14ac:dyDescent="0.3">
      <c r="C328" s="29" t="s">
        <v>11</v>
      </c>
      <c r="D328" s="29">
        <v>318</v>
      </c>
      <c r="E328" s="29">
        <v>318</v>
      </c>
      <c r="F328" s="28">
        <v>30</v>
      </c>
      <c r="G328" s="15">
        <f t="shared" si="4"/>
        <v>0.27777777777777779</v>
      </c>
      <c r="H328" s="15"/>
    </row>
    <row r="329" spans="3:8" x14ac:dyDescent="0.3">
      <c r="C329" s="29" t="s">
        <v>11</v>
      </c>
      <c r="D329" s="29">
        <v>319</v>
      </c>
      <c r="E329" s="29">
        <v>319</v>
      </c>
      <c r="F329" s="28">
        <v>28</v>
      </c>
      <c r="G329" s="15">
        <f t="shared" si="4"/>
        <v>0.27777777777777779</v>
      </c>
      <c r="H329" s="15"/>
    </row>
    <row r="330" spans="3:8" x14ac:dyDescent="0.3">
      <c r="C330" s="29" t="s">
        <v>11</v>
      </c>
      <c r="D330" s="29">
        <v>320</v>
      </c>
      <c r="E330" s="29">
        <v>320</v>
      </c>
      <c r="F330" s="28">
        <v>26.1</v>
      </c>
      <c r="G330" s="15">
        <f t="shared" si="4"/>
        <v>0.27777777777777779</v>
      </c>
      <c r="H330" s="15"/>
    </row>
    <row r="331" spans="3:8" x14ac:dyDescent="0.3">
      <c r="C331" s="29" t="s">
        <v>11</v>
      </c>
      <c r="D331" s="29">
        <v>321</v>
      </c>
      <c r="E331" s="29">
        <v>321</v>
      </c>
      <c r="F331" s="28">
        <v>25.6</v>
      </c>
      <c r="G331" s="15">
        <f t="shared" si="4"/>
        <v>0.27777777777777779</v>
      </c>
      <c r="H331" s="15"/>
    </row>
    <row r="332" spans="3:8" x14ac:dyDescent="0.3">
      <c r="C332" s="29" t="s">
        <v>11</v>
      </c>
      <c r="D332" s="29">
        <v>322</v>
      </c>
      <c r="E332" s="29">
        <v>322</v>
      </c>
      <c r="F332" s="28">
        <v>24.9</v>
      </c>
      <c r="G332" s="15">
        <f t="shared" si="4"/>
        <v>0.27777777777777779</v>
      </c>
      <c r="H332" s="15"/>
    </row>
    <row r="333" spans="3:8" x14ac:dyDescent="0.3">
      <c r="C333" s="29" t="s">
        <v>11</v>
      </c>
      <c r="D333" s="29">
        <v>323</v>
      </c>
      <c r="E333" s="29">
        <v>323</v>
      </c>
      <c r="F333" s="28">
        <v>24.9</v>
      </c>
      <c r="G333" s="15">
        <f t="shared" ref="G333:G396" si="5">($E334-$E332)/2/3.6</f>
        <v>0.27777777777777779</v>
      </c>
      <c r="H333" s="15"/>
    </row>
    <row r="334" spans="3:8" x14ac:dyDescent="0.3">
      <c r="C334" s="29" t="s">
        <v>11</v>
      </c>
      <c r="D334" s="29">
        <v>324</v>
      </c>
      <c r="E334" s="29">
        <v>324</v>
      </c>
      <c r="F334" s="28">
        <v>24.3</v>
      </c>
      <c r="G334" s="15">
        <f t="shared" si="5"/>
        <v>0.27777777777777779</v>
      </c>
      <c r="H334" s="15"/>
    </row>
    <row r="335" spans="3:8" x14ac:dyDescent="0.3">
      <c r="C335" s="29" t="s">
        <v>11</v>
      </c>
      <c r="D335" s="29">
        <v>325</v>
      </c>
      <c r="E335" s="29">
        <v>325</v>
      </c>
      <c r="F335" s="28">
        <v>23.9</v>
      </c>
      <c r="G335" s="15">
        <f t="shared" si="5"/>
        <v>0.27777777777777779</v>
      </c>
      <c r="H335" s="15"/>
    </row>
    <row r="336" spans="3:8" x14ac:dyDescent="0.3">
      <c r="C336" s="29" t="s">
        <v>11</v>
      </c>
      <c r="D336" s="29">
        <v>326</v>
      </c>
      <c r="E336" s="29">
        <v>326</v>
      </c>
      <c r="F336" s="28">
        <v>23.9</v>
      </c>
      <c r="G336" s="15">
        <f t="shared" si="5"/>
        <v>0.27777777777777779</v>
      </c>
      <c r="H336" s="15"/>
    </row>
    <row r="337" spans="3:8" x14ac:dyDescent="0.3">
      <c r="C337" s="29" t="s">
        <v>11</v>
      </c>
      <c r="D337" s="29">
        <v>327</v>
      </c>
      <c r="E337" s="29">
        <v>327</v>
      </c>
      <c r="F337" s="28">
        <v>23.6</v>
      </c>
      <c r="G337" s="15">
        <f t="shared" si="5"/>
        <v>0.27777777777777779</v>
      </c>
      <c r="H337" s="15"/>
    </row>
    <row r="338" spans="3:8" x14ac:dyDescent="0.3">
      <c r="C338" s="29" t="s">
        <v>11</v>
      </c>
      <c r="D338" s="29">
        <v>328</v>
      </c>
      <c r="E338" s="29">
        <v>328</v>
      </c>
      <c r="F338" s="28">
        <v>23.3</v>
      </c>
      <c r="G338" s="15">
        <f t="shared" si="5"/>
        <v>0.27777777777777779</v>
      </c>
      <c r="H338" s="15"/>
    </row>
    <row r="339" spans="3:8" x14ac:dyDescent="0.3">
      <c r="C339" s="29" t="s">
        <v>11</v>
      </c>
      <c r="D339" s="29">
        <v>329</v>
      </c>
      <c r="E339" s="29">
        <v>329</v>
      </c>
      <c r="F339" s="28">
        <v>20.5</v>
      </c>
      <c r="G339" s="15">
        <f t="shared" si="5"/>
        <v>0.27777777777777779</v>
      </c>
      <c r="H339" s="15"/>
    </row>
    <row r="340" spans="3:8" x14ac:dyDescent="0.3">
      <c r="C340" s="29" t="s">
        <v>11</v>
      </c>
      <c r="D340" s="29">
        <v>330</v>
      </c>
      <c r="E340" s="29">
        <v>330</v>
      </c>
      <c r="F340" s="28">
        <v>17.5</v>
      </c>
      <c r="G340" s="15">
        <f t="shared" si="5"/>
        <v>0.27777777777777779</v>
      </c>
      <c r="H340" s="15"/>
    </row>
    <row r="341" spans="3:8" x14ac:dyDescent="0.3">
      <c r="C341" s="29" t="s">
        <v>11</v>
      </c>
      <c r="D341" s="29">
        <v>331</v>
      </c>
      <c r="E341" s="29">
        <v>331</v>
      </c>
      <c r="F341" s="28">
        <v>16.899999999999999</v>
      </c>
      <c r="G341" s="15">
        <f t="shared" si="5"/>
        <v>0.27777777777777779</v>
      </c>
      <c r="H341" s="15"/>
    </row>
    <row r="342" spans="3:8" x14ac:dyDescent="0.3">
      <c r="C342" s="29" t="s">
        <v>11</v>
      </c>
      <c r="D342" s="29">
        <v>332</v>
      </c>
      <c r="E342" s="29">
        <v>332</v>
      </c>
      <c r="F342" s="28">
        <v>16.7</v>
      </c>
      <c r="G342" s="15">
        <f t="shared" si="5"/>
        <v>0.27777777777777779</v>
      </c>
      <c r="H342" s="15"/>
    </row>
    <row r="343" spans="3:8" x14ac:dyDescent="0.3">
      <c r="C343" s="29" t="s">
        <v>11</v>
      </c>
      <c r="D343" s="29">
        <v>333</v>
      </c>
      <c r="E343" s="29">
        <v>333</v>
      </c>
      <c r="F343" s="28">
        <v>15.9</v>
      </c>
      <c r="G343" s="15">
        <f t="shared" si="5"/>
        <v>0.27777777777777779</v>
      </c>
      <c r="H343" s="15"/>
    </row>
    <row r="344" spans="3:8" x14ac:dyDescent="0.3">
      <c r="C344" s="29" t="s">
        <v>11</v>
      </c>
      <c r="D344" s="29">
        <v>334</v>
      </c>
      <c r="E344" s="29">
        <v>334</v>
      </c>
      <c r="F344" s="28">
        <v>15.6</v>
      </c>
      <c r="G344" s="15">
        <f t="shared" si="5"/>
        <v>0.27777777777777779</v>
      </c>
      <c r="H344" s="15"/>
    </row>
    <row r="345" spans="3:8" x14ac:dyDescent="0.3">
      <c r="C345" s="29" t="s">
        <v>11</v>
      </c>
      <c r="D345" s="29">
        <v>335</v>
      </c>
      <c r="E345" s="29">
        <v>335</v>
      </c>
      <c r="F345" s="28">
        <v>15</v>
      </c>
      <c r="G345" s="15">
        <f t="shared" si="5"/>
        <v>0.27777777777777779</v>
      </c>
      <c r="H345" s="15"/>
    </row>
    <row r="346" spans="3:8" x14ac:dyDescent="0.3">
      <c r="C346" s="29" t="s">
        <v>11</v>
      </c>
      <c r="D346" s="29">
        <v>336</v>
      </c>
      <c r="E346" s="29">
        <v>336</v>
      </c>
      <c r="F346" s="28">
        <v>14.5</v>
      </c>
      <c r="G346" s="15">
        <f t="shared" si="5"/>
        <v>0.27777777777777779</v>
      </c>
      <c r="H346" s="15"/>
    </row>
    <row r="347" spans="3:8" x14ac:dyDescent="0.3">
      <c r="C347" s="29" t="s">
        <v>11</v>
      </c>
      <c r="D347" s="29">
        <v>337</v>
      </c>
      <c r="E347" s="29">
        <v>337</v>
      </c>
      <c r="F347" s="28">
        <v>14.3</v>
      </c>
      <c r="G347" s="15">
        <f t="shared" si="5"/>
        <v>0.27777777777777779</v>
      </c>
      <c r="H347" s="15"/>
    </row>
    <row r="348" spans="3:8" x14ac:dyDescent="0.3">
      <c r="C348" s="29" t="s">
        <v>11</v>
      </c>
      <c r="D348" s="29">
        <v>338</v>
      </c>
      <c r="E348" s="29">
        <v>338</v>
      </c>
      <c r="F348" s="28">
        <v>14.5</v>
      </c>
      <c r="G348" s="15">
        <f t="shared" si="5"/>
        <v>0.27777777777777779</v>
      </c>
      <c r="H348" s="15"/>
    </row>
    <row r="349" spans="3:8" x14ac:dyDescent="0.3">
      <c r="C349" s="29" t="s">
        <v>11</v>
      </c>
      <c r="D349" s="29">
        <v>339</v>
      </c>
      <c r="E349" s="29">
        <v>339</v>
      </c>
      <c r="F349" s="28">
        <v>15.4</v>
      </c>
      <c r="G349" s="15">
        <f t="shared" si="5"/>
        <v>0.27777777777777779</v>
      </c>
      <c r="H349" s="15"/>
    </row>
    <row r="350" spans="3:8" x14ac:dyDescent="0.3">
      <c r="C350" s="29" t="s">
        <v>11</v>
      </c>
      <c r="D350" s="29">
        <v>340</v>
      </c>
      <c r="E350" s="29">
        <v>340</v>
      </c>
      <c r="F350" s="28">
        <v>17.8</v>
      </c>
      <c r="G350" s="15">
        <f t="shared" si="5"/>
        <v>0.27777777777777779</v>
      </c>
      <c r="H350" s="15"/>
    </row>
    <row r="351" spans="3:8" x14ac:dyDescent="0.3">
      <c r="C351" s="29" t="s">
        <v>11</v>
      </c>
      <c r="D351" s="29">
        <v>341</v>
      </c>
      <c r="E351" s="29">
        <v>341</v>
      </c>
      <c r="F351" s="28">
        <v>21.1</v>
      </c>
      <c r="G351" s="15">
        <f t="shared" si="5"/>
        <v>0.27777777777777779</v>
      </c>
      <c r="H351" s="15"/>
    </row>
    <row r="352" spans="3:8" x14ac:dyDescent="0.3">
      <c r="C352" s="29" t="s">
        <v>11</v>
      </c>
      <c r="D352" s="29">
        <v>342</v>
      </c>
      <c r="E352" s="29">
        <v>342</v>
      </c>
      <c r="F352" s="28">
        <v>24.1</v>
      </c>
      <c r="G352" s="15">
        <f t="shared" si="5"/>
        <v>0.27777777777777779</v>
      </c>
      <c r="H352" s="15"/>
    </row>
    <row r="353" spans="3:8" x14ac:dyDescent="0.3">
      <c r="C353" s="29" t="s">
        <v>11</v>
      </c>
      <c r="D353" s="29">
        <v>343</v>
      </c>
      <c r="E353" s="29">
        <v>343</v>
      </c>
      <c r="F353" s="28">
        <v>25</v>
      </c>
      <c r="G353" s="15">
        <f t="shared" si="5"/>
        <v>0.27777777777777779</v>
      </c>
      <c r="H353" s="15"/>
    </row>
    <row r="354" spans="3:8" x14ac:dyDescent="0.3">
      <c r="C354" s="29" t="s">
        <v>11</v>
      </c>
      <c r="D354" s="29">
        <v>344</v>
      </c>
      <c r="E354" s="29">
        <v>344</v>
      </c>
      <c r="F354" s="28">
        <v>25.3</v>
      </c>
      <c r="G354" s="15">
        <f t="shared" si="5"/>
        <v>0.27777777777777779</v>
      </c>
      <c r="H354" s="15"/>
    </row>
    <row r="355" spans="3:8" x14ac:dyDescent="0.3">
      <c r="C355" s="29" t="s">
        <v>11</v>
      </c>
      <c r="D355" s="29">
        <v>345</v>
      </c>
      <c r="E355" s="29">
        <v>345</v>
      </c>
      <c r="F355" s="28">
        <v>25.5</v>
      </c>
      <c r="G355" s="15">
        <f t="shared" si="5"/>
        <v>0.27777777777777779</v>
      </c>
      <c r="H355" s="15"/>
    </row>
    <row r="356" spans="3:8" x14ac:dyDescent="0.3">
      <c r="C356" s="29" t="s">
        <v>11</v>
      </c>
      <c r="D356" s="29">
        <v>346</v>
      </c>
      <c r="E356" s="29">
        <v>346</v>
      </c>
      <c r="F356" s="28">
        <v>26.4</v>
      </c>
      <c r="G356" s="15">
        <f t="shared" si="5"/>
        <v>0.27777777777777779</v>
      </c>
      <c r="H356" s="15"/>
    </row>
    <row r="357" spans="3:8" x14ac:dyDescent="0.3">
      <c r="C357" s="29" t="s">
        <v>11</v>
      </c>
      <c r="D357" s="29">
        <v>347</v>
      </c>
      <c r="E357" s="29">
        <v>347</v>
      </c>
      <c r="F357" s="28">
        <v>26.6</v>
      </c>
      <c r="G357" s="15">
        <f t="shared" si="5"/>
        <v>0.27777777777777779</v>
      </c>
      <c r="H357" s="15"/>
    </row>
    <row r="358" spans="3:8" x14ac:dyDescent="0.3">
      <c r="C358" s="29" t="s">
        <v>11</v>
      </c>
      <c r="D358" s="29">
        <v>348</v>
      </c>
      <c r="E358" s="29">
        <v>348</v>
      </c>
      <c r="F358" s="28">
        <v>27.1</v>
      </c>
      <c r="G358" s="15">
        <f t="shared" si="5"/>
        <v>0.27777777777777779</v>
      </c>
      <c r="H358" s="15"/>
    </row>
    <row r="359" spans="3:8" x14ac:dyDescent="0.3">
      <c r="C359" s="29" t="s">
        <v>11</v>
      </c>
      <c r="D359" s="29">
        <v>349</v>
      </c>
      <c r="E359" s="29">
        <v>349</v>
      </c>
      <c r="F359" s="28">
        <v>27.7</v>
      </c>
      <c r="G359" s="15">
        <f t="shared" si="5"/>
        <v>0.27777777777777779</v>
      </c>
      <c r="H359" s="15"/>
    </row>
    <row r="360" spans="3:8" x14ac:dyDescent="0.3">
      <c r="C360" s="29" t="s">
        <v>11</v>
      </c>
      <c r="D360" s="29">
        <v>350</v>
      </c>
      <c r="E360" s="29">
        <v>350</v>
      </c>
      <c r="F360" s="28">
        <v>28.1</v>
      </c>
      <c r="G360" s="15">
        <f t="shared" si="5"/>
        <v>0.27777777777777779</v>
      </c>
      <c r="H360" s="15"/>
    </row>
    <row r="361" spans="3:8" x14ac:dyDescent="0.3">
      <c r="C361" s="29" t="s">
        <v>11</v>
      </c>
      <c r="D361" s="29">
        <v>351</v>
      </c>
      <c r="E361" s="29">
        <v>351</v>
      </c>
      <c r="F361" s="28">
        <v>28.2</v>
      </c>
      <c r="G361" s="15">
        <f t="shared" si="5"/>
        <v>0.27777777777777779</v>
      </c>
      <c r="H361" s="15"/>
    </row>
    <row r="362" spans="3:8" x14ac:dyDescent="0.3">
      <c r="C362" s="29" t="s">
        <v>11</v>
      </c>
      <c r="D362" s="29">
        <v>352</v>
      </c>
      <c r="E362" s="29">
        <v>352</v>
      </c>
      <c r="F362" s="28">
        <v>28.1</v>
      </c>
      <c r="G362" s="15">
        <f t="shared" si="5"/>
        <v>0.27777777777777779</v>
      </c>
      <c r="H362" s="15"/>
    </row>
    <row r="363" spans="3:8" x14ac:dyDescent="0.3">
      <c r="C363" s="29" t="s">
        <v>11</v>
      </c>
      <c r="D363" s="29">
        <v>353</v>
      </c>
      <c r="E363" s="29">
        <v>353</v>
      </c>
      <c r="F363" s="28">
        <v>28</v>
      </c>
      <c r="G363" s="15">
        <f t="shared" si="5"/>
        <v>0.27777777777777779</v>
      </c>
      <c r="H363" s="15"/>
    </row>
    <row r="364" spans="3:8" x14ac:dyDescent="0.3">
      <c r="C364" s="29" t="s">
        <v>11</v>
      </c>
      <c r="D364" s="29">
        <v>354</v>
      </c>
      <c r="E364" s="29">
        <v>354</v>
      </c>
      <c r="F364" s="28">
        <v>27.9</v>
      </c>
      <c r="G364" s="15">
        <f t="shared" si="5"/>
        <v>0.27777777777777779</v>
      </c>
      <c r="H364" s="15"/>
    </row>
    <row r="365" spans="3:8" x14ac:dyDescent="0.3">
      <c r="C365" s="29" t="s">
        <v>11</v>
      </c>
      <c r="D365" s="29">
        <v>355</v>
      </c>
      <c r="E365" s="29">
        <v>355</v>
      </c>
      <c r="F365" s="28">
        <v>27.9</v>
      </c>
      <c r="G365" s="15">
        <f t="shared" si="5"/>
        <v>0.27777777777777779</v>
      </c>
      <c r="H365" s="15"/>
    </row>
    <row r="366" spans="3:8" x14ac:dyDescent="0.3">
      <c r="C366" s="29" t="s">
        <v>11</v>
      </c>
      <c r="D366" s="29">
        <v>356</v>
      </c>
      <c r="E366" s="29">
        <v>356</v>
      </c>
      <c r="F366" s="28">
        <v>28.1</v>
      </c>
      <c r="G366" s="15">
        <f t="shared" si="5"/>
        <v>0.27777777777777779</v>
      </c>
      <c r="H366" s="15"/>
    </row>
    <row r="367" spans="3:8" x14ac:dyDescent="0.3">
      <c r="C367" s="29" t="s">
        <v>11</v>
      </c>
      <c r="D367" s="29">
        <v>357</v>
      </c>
      <c r="E367" s="29">
        <v>357</v>
      </c>
      <c r="F367" s="28">
        <v>28.2</v>
      </c>
      <c r="G367" s="15">
        <f t="shared" si="5"/>
        <v>0.27777777777777779</v>
      </c>
      <c r="H367" s="15"/>
    </row>
    <row r="368" spans="3:8" x14ac:dyDescent="0.3">
      <c r="C368" s="29" t="s">
        <v>11</v>
      </c>
      <c r="D368" s="29">
        <v>358</v>
      </c>
      <c r="E368" s="29">
        <v>358</v>
      </c>
      <c r="F368" s="28">
        <v>28</v>
      </c>
      <c r="G368" s="15">
        <f t="shared" si="5"/>
        <v>0.27777777777777779</v>
      </c>
      <c r="H368" s="15"/>
    </row>
    <row r="369" spans="3:8" x14ac:dyDescent="0.3">
      <c r="C369" s="29" t="s">
        <v>11</v>
      </c>
      <c r="D369" s="29">
        <v>359</v>
      </c>
      <c r="E369" s="29">
        <v>359</v>
      </c>
      <c r="F369" s="28">
        <v>26.9</v>
      </c>
      <c r="G369" s="15">
        <f t="shared" si="5"/>
        <v>0.27777777777777779</v>
      </c>
      <c r="H369" s="15"/>
    </row>
    <row r="370" spans="3:8" x14ac:dyDescent="0.3">
      <c r="C370" s="29" t="s">
        <v>11</v>
      </c>
      <c r="D370" s="29">
        <v>360</v>
      </c>
      <c r="E370" s="29">
        <v>360</v>
      </c>
      <c r="F370" s="28">
        <v>25</v>
      </c>
      <c r="G370" s="15">
        <f t="shared" si="5"/>
        <v>0.27777777777777779</v>
      </c>
      <c r="H370" s="15"/>
    </row>
    <row r="371" spans="3:8" x14ac:dyDescent="0.3">
      <c r="C371" s="29" t="s">
        <v>11</v>
      </c>
      <c r="D371" s="29">
        <v>361</v>
      </c>
      <c r="E371" s="29">
        <v>361</v>
      </c>
      <c r="F371" s="28">
        <v>23.2</v>
      </c>
      <c r="G371" s="15">
        <f t="shared" si="5"/>
        <v>0.27777777777777779</v>
      </c>
      <c r="H371" s="15"/>
    </row>
    <row r="372" spans="3:8" x14ac:dyDescent="0.3">
      <c r="C372" s="29" t="s">
        <v>11</v>
      </c>
      <c r="D372" s="29">
        <v>362</v>
      </c>
      <c r="E372" s="29">
        <v>362</v>
      </c>
      <c r="F372" s="28">
        <v>21.9</v>
      </c>
      <c r="G372" s="15">
        <f t="shared" si="5"/>
        <v>0.27777777777777779</v>
      </c>
      <c r="H372" s="15"/>
    </row>
    <row r="373" spans="3:8" x14ac:dyDescent="0.3">
      <c r="C373" s="29" t="s">
        <v>11</v>
      </c>
      <c r="D373" s="29">
        <v>363</v>
      </c>
      <c r="E373" s="29">
        <v>363</v>
      </c>
      <c r="F373" s="28">
        <v>21.1</v>
      </c>
      <c r="G373" s="15">
        <f t="shared" si="5"/>
        <v>0.27777777777777779</v>
      </c>
      <c r="H373" s="15"/>
    </row>
    <row r="374" spans="3:8" x14ac:dyDescent="0.3">
      <c r="C374" s="29" t="s">
        <v>11</v>
      </c>
      <c r="D374" s="29">
        <v>364</v>
      </c>
      <c r="E374" s="29">
        <v>364</v>
      </c>
      <c r="F374" s="28">
        <v>20.7</v>
      </c>
      <c r="G374" s="15">
        <f t="shared" si="5"/>
        <v>0.27777777777777779</v>
      </c>
      <c r="H374" s="15"/>
    </row>
    <row r="375" spans="3:8" x14ac:dyDescent="0.3">
      <c r="C375" s="29" t="s">
        <v>11</v>
      </c>
      <c r="D375" s="29">
        <v>365</v>
      </c>
      <c r="E375" s="29">
        <v>365</v>
      </c>
      <c r="F375" s="28">
        <v>20.7</v>
      </c>
      <c r="G375" s="15">
        <f t="shared" si="5"/>
        <v>0.27777777777777779</v>
      </c>
      <c r="H375" s="15"/>
    </row>
    <row r="376" spans="3:8" x14ac:dyDescent="0.3">
      <c r="C376" s="29" t="s">
        <v>11</v>
      </c>
      <c r="D376" s="29">
        <v>366</v>
      </c>
      <c r="E376" s="29">
        <v>366</v>
      </c>
      <c r="F376" s="28">
        <v>20.8</v>
      </c>
      <c r="G376" s="15">
        <f t="shared" si="5"/>
        <v>0.27777777777777779</v>
      </c>
      <c r="H376" s="15"/>
    </row>
    <row r="377" spans="3:8" x14ac:dyDescent="0.3">
      <c r="C377" s="29" t="s">
        <v>11</v>
      </c>
      <c r="D377" s="29">
        <v>367</v>
      </c>
      <c r="E377" s="29">
        <v>367</v>
      </c>
      <c r="F377" s="28">
        <v>21.2</v>
      </c>
      <c r="G377" s="15">
        <f t="shared" si="5"/>
        <v>0.27777777777777779</v>
      </c>
      <c r="H377" s="15"/>
    </row>
    <row r="378" spans="3:8" x14ac:dyDescent="0.3">
      <c r="C378" s="29" t="s">
        <v>11</v>
      </c>
      <c r="D378" s="29">
        <v>368</v>
      </c>
      <c r="E378" s="29">
        <v>368</v>
      </c>
      <c r="F378" s="28">
        <v>22.1</v>
      </c>
      <c r="G378" s="15">
        <f t="shared" si="5"/>
        <v>0.27777777777777779</v>
      </c>
      <c r="H378" s="15"/>
    </row>
    <row r="379" spans="3:8" x14ac:dyDescent="0.3">
      <c r="C379" s="29" t="s">
        <v>11</v>
      </c>
      <c r="D379" s="29">
        <v>369</v>
      </c>
      <c r="E379" s="29">
        <v>369</v>
      </c>
      <c r="F379" s="28">
        <v>23.5</v>
      </c>
      <c r="G379" s="15">
        <f t="shared" si="5"/>
        <v>0.27777777777777779</v>
      </c>
      <c r="H379" s="15"/>
    </row>
    <row r="380" spans="3:8" x14ac:dyDescent="0.3">
      <c r="C380" s="29" t="s">
        <v>11</v>
      </c>
      <c r="D380" s="29">
        <v>370</v>
      </c>
      <c r="E380" s="29">
        <v>370</v>
      </c>
      <c r="F380" s="28">
        <v>24.3</v>
      </c>
      <c r="G380" s="15">
        <f t="shared" si="5"/>
        <v>0.27777777777777779</v>
      </c>
      <c r="H380" s="15"/>
    </row>
    <row r="381" spans="3:8" x14ac:dyDescent="0.3">
      <c r="C381" s="29" t="s">
        <v>11</v>
      </c>
      <c r="D381" s="29">
        <v>371</v>
      </c>
      <c r="E381" s="29">
        <v>371</v>
      </c>
      <c r="F381" s="28">
        <v>24.5</v>
      </c>
      <c r="G381" s="15">
        <f t="shared" si="5"/>
        <v>0.27777777777777779</v>
      </c>
      <c r="H381" s="15"/>
    </row>
    <row r="382" spans="3:8" x14ac:dyDescent="0.3">
      <c r="C382" s="29" t="s">
        <v>11</v>
      </c>
      <c r="D382" s="29">
        <v>372</v>
      </c>
      <c r="E382" s="29">
        <v>372</v>
      </c>
      <c r="F382" s="28">
        <v>23.8</v>
      </c>
      <c r="G382" s="15">
        <f t="shared" si="5"/>
        <v>0.27777777777777779</v>
      </c>
      <c r="H382" s="15"/>
    </row>
    <row r="383" spans="3:8" x14ac:dyDescent="0.3">
      <c r="C383" s="29" t="s">
        <v>11</v>
      </c>
      <c r="D383" s="29">
        <v>373</v>
      </c>
      <c r="E383" s="29">
        <v>373</v>
      </c>
      <c r="F383" s="28">
        <v>21.3</v>
      </c>
      <c r="G383" s="15">
        <f t="shared" si="5"/>
        <v>0.27777777777777779</v>
      </c>
      <c r="H383" s="15"/>
    </row>
    <row r="384" spans="3:8" x14ac:dyDescent="0.3">
      <c r="C384" s="29" t="s">
        <v>11</v>
      </c>
      <c r="D384" s="29">
        <v>374</v>
      </c>
      <c r="E384" s="29">
        <v>374</v>
      </c>
      <c r="F384" s="28">
        <v>17.7</v>
      </c>
      <c r="G384" s="15">
        <f t="shared" si="5"/>
        <v>0.27777777777777779</v>
      </c>
      <c r="H384" s="15"/>
    </row>
    <row r="385" spans="3:8" x14ac:dyDescent="0.3">
      <c r="C385" s="29" t="s">
        <v>11</v>
      </c>
      <c r="D385" s="29">
        <v>375</v>
      </c>
      <c r="E385" s="29">
        <v>375</v>
      </c>
      <c r="F385" s="28">
        <v>14.4</v>
      </c>
      <c r="G385" s="15">
        <f t="shared" si="5"/>
        <v>0.27777777777777779</v>
      </c>
      <c r="H385" s="15"/>
    </row>
    <row r="386" spans="3:8" x14ac:dyDescent="0.3">
      <c r="C386" s="29" t="s">
        <v>11</v>
      </c>
      <c r="D386" s="29">
        <v>376</v>
      </c>
      <c r="E386" s="29">
        <v>376</v>
      </c>
      <c r="F386" s="28">
        <v>11.9</v>
      </c>
      <c r="G386" s="15">
        <f t="shared" si="5"/>
        <v>0.27777777777777779</v>
      </c>
      <c r="H386" s="15"/>
    </row>
    <row r="387" spans="3:8" x14ac:dyDescent="0.3">
      <c r="C387" s="29" t="s">
        <v>11</v>
      </c>
      <c r="D387" s="29">
        <v>377</v>
      </c>
      <c r="E387" s="29">
        <v>377</v>
      </c>
      <c r="F387" s="28">
        <v>10.199999999999999</v>
      </c>
      <c r="G387" s="15">
        <f t="shared" si="5"/>
        <v>0.27777777777777779</v>
      </c>
      <c r="H387" s="15"/>
    </row>
    <row r="388" spans="3:8" x14ac:dyDescent="0.3">
      <c r="C388" s="29" t="s">
        <v>11</v>
      </c>
      <c r="D388" s="29">
        <v>378</v>
      </c>
      <c r="E388" s="29">
        <v>378</v>
      </c>
      <c r="F388" s="28">
        <v>8.9</v>
      </c>
      <c r="G388" s="15">
        <f t="shared" si="5"/>
        <v>0.27777777777777779</v>
      </c>
      <c r="H388" s="15"/>
    </row>
    <row r="389" spans="3:8" x14ac:dyDescent="0.3">
      <c r="C389" s="29" t="s">
        <v>11</v>
      </c>
      <c r="D389" s="29">
        <v>379</v>
      </c>
      <c r="E389" s="29">
        <v>379</v>
      </c>
      <c r="F389" s="28">
        <v>8</v>
      </c>
      <c r="G389" s="15">
        <f t="shared" si="5"/>
        <v>0.27777777777777779</v>
      </c>
      <c r="H389" s="15"/>
    </row>
    <row r="390" spans="3:8" x14ac:dyDescent="0.3">
      <c r="C390" s="29" t="s">
        <v>11</v>
      </c>
      <c r="D390" s="29">
        <v>380</v>
      </c>
      <c r="E390" s="29">
        <v>380</v>
      </c>
      <c r="F390" s="28">
        <v>7.2</v>
      </c>
      <c r="G390" s="15">
        <f t="shared" si="5"/>
        <v>0.27777777777777779</v>
      </c>
      <c r="H390" s="15"/>
    </row>
    <row r="391" spans="3:8" x14ac:dyDescent="0.3">
      <c r="C391" s="29" t="s">
        <v>11</v>
      </c>
      <c r="D391" s="29">
        <v>381</v>
      </c>
      <c r="E391" s="29">
        <v>381</v>
      </c>
      <c r="F391" s="28">
        <v>6.1</v>
      </c>
      <c r="G391" s="15">
        <f t="shared" si="5"/>
        <v>0.27777777777777779</v>
      </c>
      <c r="H391" s="15"/>
    </row>
    <row r="392" spans="3:8" x14ac:dyDescent="0.3">
      <c r="C392" s="29" t="s">
        <v>11</v>
      </c>
      <c r="D392" s="29">
        <v>382</v>
      </c>
      <c r="E392" s="29">
        <v>382</v>
      </c>
      <c r="F392" s="28">
        <v>4.9000000000000004</v>
      </c>
      <c r="G392" s="15">
        <f t="shared" si="5"/>
        <v>0.27777777777777779</v>
      </c>
      <c r="H392" s="15"/>
    </row>
    <row r="393" spans="3:8" x14ac:dyDescent="0.3">
      <c r="C393" s="29" t="s">
        <v>11</v>
      </c>
      <c r="D393" s="29">
        <v>383</v>
      </c>
      <c r="E393" s="29">
        <v>383</v>
      </c>
      <c r="F393" s="28">
        <v>3.7</v>
      </c>
      <c r="G393" s="15">
        <f t="shared" si="5"/>
        <v>0.27777777777777779</v>
      </c>
      <c r="H393" s="15"/>
    </row>
    <row r="394" spans="3:8" x14ac:dyDescent="0.3">
      <c r="C394" s="29" t="s">
        <v>11</v>
      </c>
      <c r="D394" s="29">
        <v>384</v>
      </c>
      <c r="E394" s="29">
        <v>384</v>
      </c>
      <c r="F394" s="28">
        <v>2.2999999999999998</v>
      </c>
      <c r="G394" s="15">
        <f t="shared" si="5"/>
        <v>0.27777777777777779</v>
      </c>
      <c r="H394" s="15"/>
    </row>
    <row r="395" spans="3:8" x14ac:dyDescent="0.3">
      <c r="C395" s="29" t="s">
        <v>11</v>
      </c>
      <c r="D395" s="29">
        <v>385</v>
      </c>
      <c r="E395" s="29">
        <v>385</v>
      </c>
      <c r="F395" s="28">
        <v>0.9</v>
      </c>
      <c r="G395" s="15">
        <f t="shared" si="5"/>
        <v>0.27777777777777779</v>
      </c>
      <c r="H395" s="15"/>
    </row>
    <row r="396" spans="3:8" x14ac:dyDescent="0.3">
      <c r="C396" s="29" t="s">
        <v>11</v>
      </c>
      <c r="D396" s="29">
        <v>386</v>
      </c>
      <c r="E396" s="29">
        <v>386</v>
      </c>
      <c r="F396" s="28">
        <v>0</v>
      </c>
      <c r="G396" s="15">
        <f t="shared" si="5"/>
        <v>0.27777777777777779</v>
      </c>
      <c r="H396" s="15"/>
    </row>
    <row r="397" spans="3:8" x14ac:dyDescent="0.3">
      <c r="C397" s="29" t="s">
        <v>11</v>
      </c>
      <c r="D397" s="29">
        <v>387</v>
      </c>
      <c r="E397" s="29">
        <v>387</v>
      </c>
      <c r="F397" s="28">
        <v>0</v>
      </c>
      <c r="G397" s="15">
        <f t="shared" ref="G397:G460" si="6">($E398-$E396)/2/3.6</f>
        <v>0.27777777777777779</v>
      </c>
      <c r="H397" s="15"/>
    </row>
    <row r="398" spans="3:8" x14ac:dyDescent="0.3">
      <c r="C398" s="29" t="s">
        <v>11</v>
      </c>
      <c r="D398" s="29">
        <v>388</v>
      </c>
      <c r="E398" s="29">
        <v>388</v>
      </c>
      <c r="F398" s="28">
        <v>0</v>
      </c>
      <c r="G398" s="15">
        <f t="shared" si="6"/>
        <v>0.27777777777777779</v>
      </c>
      <c r="H398" s="15"/>
    </row>
    <row r="399" spans="3:8" x14ac:dyDescent="0.3">
      <c r="C399" s="29" t="s">
        <v>11</v>
      </c>
      <c r="D399" s="29">
        <v>389</v>
      </c>
      <c r="E399" s="29">
        <v>389</v>
      </c>
      <c r="F399" s="28">
        <v>0</v>
      </c>
      <c r="G399" s="15">
        <f t="shared" si="6"/>
        <v>0.27777777777777779</v>
      </c>
      <c r="H399" s="15"/>
    </row>
    <row r="400" spans="3:8" x14ac:dyDescent="0.3">
      <c r="C400" s="29" t="s">
        <v>11</v>
      </c>
      <c r="D400" s="29">
        <v>390</v>
      </c>
      <c r="E400" s="29">
        <v>390</v>
      </c>
      <c r="F400" s="28">
        <v>0</v>
      </c>
      <c r="G400" s="15">
        <f t="shared" si="6"/>
        <v>0.27777777777777779</v>
      </c>
      <c r="H400" s="15"/>
    </row>
    <row r="401" spans="3:8" x14ac:dyDescent="0.3">
      <c r="C401" s="29" t="s">
        <v>11</v>
      </c>
      <c r="D401" s="29">
        <v>391</v>
      </c>
      <c r="E401" s="29">
        <v>391</v>
      </c>
      <c r="F401" s="28">
        <v>0</v>
      </c>
      <c r="G401" s="15">
        <f t="shared" si="6"/>
        <v>0.27777777777777779</v>
      </c>
      <c r="H401" s="15"/>
    </row>
    <row r="402" spans="3:8" x14ac:dyDescent="0.3">
      <c r="C402" s="29" t="s">
        <v>11</v>
      </c>
      <c r="D402" s="29">
        <v>392</v>
      </c>
      <c r="E402" s="29">
        <v>392</v>
      </c>
      <c r="F402" s="28">
        <v>0.5</v>
      </c>
      <c r="G402" s="15">
        <f t="shared" si="6"/>
        <v>0.27777777777777779</v>
      </c>
      <c r="H402" s="15"/>
    </row>
    <row r="403" spans="3:8" x14ac:dyDescent="0.3">
      <c r="C403" s="29" t="s">
        <v>11</v>
      </c>
      <c r="D403" s="29">
        <v>393</v>
      </c>
      <c r="E403" s="29">
        <v>393</v>
      </c>
      <c r="F403" s="28">
        <v>2.1</v>
      </c>
      <c r="G403" s="15">
        <f t="shared" si="6"/>
        <v>0.27777777777777779</v>
      </c>
      <c r="H403" s="15"/>
    </row>
    <row r="404" spans="3:8" x14ac:dyDescent="0.3">
      <c r="C404" s="29" t="s">
        <v>11</v>
      </c>
      <c r="D404" s="29">
        <v>394</v>
      </c>
      <c r="E404" s="29">
        <v>394</v>
      </c>
      <c r="F404" s="28">
        <v>4.8</v>
      </c>
      <c r="G404" s="15">
        <f t="shared" si="6"/>
        <v>0.27777777777777779</v>
      </c>
      <c r="H404" s="15"/>
    </row>
    <row r="405" spans="3:8" x14ac:dyDescent="0.3">
      <c r="C405" s="29" t="s">
        <v>11</v>
      </c>
      <c r="D405" s="29">
        <v>395</v>
      </c>
      <c r="E405" s="29">
        <v>395</v>
      </c>
      <c r="F405" s="28">
        <v>8.3000000000000007</v>
      </c>
      <c r="G405" s="15">
        <f t="shared" si="6"/>
        <v>0.27777777777777779</v>
      </c>
      <c r="H405" s="15"/>
    </row>
    <row r="406" spans="3:8" x14ac:dyDescent="0.3">
      <c r="C406" s="29" t="s">
        <v>11</v>
      </c>
      <c r="D406" s="29">
        <v>396</v>
      </c>
      <c r="E406" s="29">
        <v>396</v>
      </c>
      <c r="F406" s="28">
        <v>12.3</v>
      </c>
      <c r="G406" s="15">
        <f t="shared" si="6"/>
        <v>0.27777777777777779</v>
      </c>
      <c r="H406" s="15"/>
    </row>
    <row r="407" spans="3:8" x14ac:dyDescent="0.3">
      <c r="C407" s="29" t="s">
        <v>11</v>
      </c>
      <c r="D407" s="29">
        <v>397</v>
      </c>
      <c r="E407" s="29">
        <v>397</v>
      </c>
      <c r="F407" s="28">
        <v>16.600000000000001</v>
      </c>
      <c r="G407" s="15">
        <f t="shared" si="6"/>
        <v>0.27777777777777779</v>
      </c>
      <c r="H407" s="15"/>
    </row>
    <row r="408" spans="3:8" x14ac:dyDescent="0.3">
      <c r="C408" s="29" t="s">
        <v>11</v>
      </c>
      <c r="D408" s="29">
        <v>398</v>
      </c>
      <c r="E408" s="29">
        <v>398</v>
      </c>
      <c r="F408" s="28">
        <v>20.9</v>
      </c>
      <c r="G408" s="15">
        <f t="shared" si="6"/>
        <v>0.27777777777777779</v>
      </c>
      <c r="H408" s="15"/>
    </row>
    <row r="409" spans="3:8" x14ac:dyDescent="0.3">
      <c r="C409" s="29" t="s">
        <v>11</v>
      </c>
      <c r="D409" s="29">
        <v>399</v>
      </c>
      <c r="E409" s="29">
        <v>399</v>
      </c>
      <c r="F409" s="28">
        <v>24.2</v>
      </c>
      <c r="G409" s="15">
        <f t="shared" si="6"/>
        <v>0.27777777777777779</v>
      </c>
      <c r="H409" s="15"/>
    </row>
    <row r="410" spans="3:8" x14ac:dyDescent="0.3">
      <c r="C410" s="29" t="s">
        <v>11</v>
      </c>
      <c r="D410" s="29">
        <v>400</v>
      </c>
      <c r="E410" s="29">
        <v>400</v>
      </c>
      <c r="F410" s="28">
        <v>25.6</v>
      </c>
      <c r="G410" s="15">
        <f t="shared" si="6"/>
        <v>0.27777777777777779</v>
      </c>
      <c r="H410" s="15"/>
    </row>
    <row r="411" spans="3:8" x14ac:dyDescent="0.3">
      <c r="C411" s="29" t="s">
        <v>11</v>
      </c>
      <c r="D411" s="29">
        <v>401</v>
      </c>
      <c r="E411" s="29">
        <v>401</v>
      </c>
      <c r="F411" s="28">
        <v>25.6</v>
      </c>
      <c r="G411" s="15">
        <f t="shared" si="6"/>
        <v>0.27777777777777779</v>
      </c>
      <c r="H411" s="15"/>
    </row>
    <row r="412" spans="3:8" x14ac:dyDescent="0.3">
      <c r="C412" s="29" t="s">
        <v>11</v>
      </c>
      <c r="D412" s="29">
        <v>402</v>
      </c>
      <c r="E412" s="29">
        <v>402</v>
      </c>
      <c r="F412" s="28">
        <v>24.9</v>
      </c>
      <c r="G412" s="15">
        <f t="shared" si="6"/>
        <v>0.27777777777777779</v>
      </c>
      <c r="H412" s="15"/>
    </row>
    <row r="413" spans="3:8" x14ac:dyDescent="0.3">
      <c r="C413" s="29" t="s">
        <v>11</v>
      </c>
      <c r="D413" s="29">
        <v>403</v>
      </c>
      <c r="E413" s="29">
        <v>403</v>
      </c>
      <c r="F413" s="28">
        <v>23.3</v>
      </c>
      <c r="G413" s="15">
        <f t="shared" si="6"/>
        <v>0.27777777777777779</v>
      </c>
      <c r="H413" s="15"/>
    </row>
    <row r="414" spans="3:8" x14ac:dyDescent="0.3">
      <c r="C414" s="29" t="s">
        <v>11</v>
      </c>
      <c r="D414" s="29">
        <v>404</v>
      </c>
      <c r="E414" s="29">
        <v>404</v>
      </c>
      <c r="F414" s="28">
        <v>21.6</v>
      </c>
      <c r="G414" s="15">
        <f t="shared" si="6"/>
        <v>0.27777777777777779</v>
      </c>
      <c r="H414" s="15"/>
    </row>
    <row r="415" spans="3:8" x14ac:dyDescent="0.3">
      <c r="C415" s="29" t="s">
        <v>11</v>
      </c>
      <c r="D415" s="29">
        <v>405</v>
      </c>
      <c r="E415" s="29">
        <v>405</v>
      </c>
      <c r="F415" s="28">
        <v>20.2</v>
      </c>
      <c r="G415" s="15">
        <f t="shared" si="6"/>
        <v>0.27777777777777779</v>
      </c>
      <c r="H415" s="15"/>
    </row>
    <row r="416" spans="3:8" x14ac:dyDescent="0.3">
      <c r="C416" s="29" t="s">
        <v>11</v>
      </c>
      <c r="D416" s="29">
        <v>406</v>
      </c>
      <c r="E416" s="29">
        <v>406</v>
      </c>
      <c r="F416" s="28">
        <v>18.7</v>
      </c>
      <c r="G416" s="15">
        <f t="shared" si="6"/>
        <v>0.27777777777777779</v>
      </c>
      <c r="H416" s="15"/>
    </row>
    <row r="417" spans="3:8" x14ac:dyDescent="0.3">
      <c r="C417" s="29" t="s">
        <v>11</v>
      </c>
      <c r="D417" s="29">
        <v>407</v>
      </c>
      <c r="E417" s="29">
        <v>407</v>
      </c>
      <c r="F417" s="28">
        <v>17</v>
      </c>
      <c r="G417" s="15">
        <f t="shared" si="6"/>
        <v>0.27777777777777779</v>
      </c>
      <c r="H417" s="15"/>
    </row>
    <row r="418" spans="3:8" x14ac:dyDescent="0.3">
      <c r="C418" s="29" t="s">
        <v>11</v>
      </c>
      <c r="D418" s="29">
        <v>408</v>
      </c>
      <c r="E418" s="29">
        <v>408</v>
      </c>
      <c r="F418" s="28">
        <v>15.3</v>
      </c>
      <c r="G418" s="15">
        <f t="shared" si="6"/>
        <v>0.27777777777777779</v>
      </c>
      <c r="H418" s="15"/>
    </row>
    <row r="419" spans="3:8" x14ac:dyDescent="0.3">
      <c r="C419" s="29" t="s">
        <v>11</v>
      </c>
      <c r="D419" s="29">
        <v>409</v>
      </c>
      <c r="E419" s="29">
        <v>409</v>
      </c>
      <c r="F419" s="28">
        <v>14.2</v>
      </c>
      <c r="G419" s="15">
        <f t="shared" si="6"/>
        <v>0.27777777777777779</v>
      </c>
      <c r="H419" s="15"/>
    </row>
    <row r="420" spans="3:8" x14ac:dyDescent="0.3">
      <c r="C420" s="29" t="s">
        <v>11</v>
      </c>
      <c r="D420" s="29">
        <v>410</v>
      </c>
      <c r="E420" s="29">
        <v>410</v>
      </c>
      <c r="F420" s="28">
        <v>13.9</v>
      </c>
      <c r="G420" s="15">
        <f t="shared" si="6"/>
        <v>0.27777777777777779</v>
      </c>
      <c r="H420" s="15"/>
    </row>
    <row r="421" spans="3:8" x14ac:dyDescent="0.3">
      <c r="C421" s="29" t="s">
        <v>11</v>
      </c>
      <c r="D421" s="29">
        <v>411</v>
      </c>
      <c r="E421" s="29">
        <v>411</v>
      </c>
      <c r="F421" s="28">
        <v>14</v>
      </c>
      <c r="G421" s="15">
        <f t="shared" si="6"/>
        <v>0.27777777777777779</v>
      </c>
      <c r="H421" s="15"/>
    </row>
    <row r="422" spans="3:8" x14ac:dyDescent="0.3">
      <c r="C422" s="29" t="s">
        <v>11</v>
      </c>
      <c r="D422" s="29">
        <v>412</v>
      </c>
      <c r="E422" s="29">
        <v>412</v>
      </c>
      <c r="F422" s="28">
        <v>14.2</v>
      </c>
      <c r="G422" s="15">
        <f t="shared" si="6"/>
        <v>0.27777777777777779</v>
      </c>
      <c r="H422" s="15"/>
    </row>
    <row r="423" spans="3:8" x14ac:dyDescent="0.3">
      <c r="C423" s="29" t="s">
        <v>11</v>
      </c>
      <c r="D423" s="29">
        <v>413</v>
      </c>
      <c r="E423" s="29">
        <v>413</v>
      </c>
      <c r="F423" s="28">
        <v>14.5</v>
      </c>
      <c r="G423" s="15">
        <f t="shared" si="6"/>
        <v>0.27777777777777779</v>
      </c>
      <c r="H423" s="15"/>
    </row>
    <row r="424" spans="3:8" x14ac:dyDescent="0.3">
      <c r="C424" s="29" t="s">
        <v>11</v>
      </c>
      <c r="D424" s="29">
        <v>414</v>
      </c>
      <c r="E424" s="29">
        <v>414</v>
      </c>
      <c r="F424" s="28">
        <v>14.9</v>
      </c>
      <c r="G424" s="15">
        <f t="shared" si="6"/>
        <v>0.27777777777777779</v>
      </c>
      <c r="H424" s="15"/>
    </row>
    <row r="425" spans="3:8" x14ac:dyDescent="0.3">
      <c r="C425" s="29" t="s">
        <v>11</v>
      </c>
      <c r="D425" s="29">
        <v>415</v>
      </c>
      <c r="E425" s="29">
        <v>415</v>
      </c>
      <c r="F425" s="28">
        <v>15.9</v>
      </c>
      <c r="G425" s="15">
        <f t="shared" si="6"/>
        <v>0.27777777777777779</v>
      </c>
      <c r="H425" s="15"/>
    </row>
    <row r="426" spans="3:8" x14ac:dyDescent="0.3">
      <c r="C426" s="29" t="s">
        <v>11</v>
      </c>
      <c r="D426" s="29">
        <v>416</v>
      </c>
      <c r="E426" s="29">
        <v>416</v>
      </c>
      <c r="F426" s="28">
        <v>17.399999999999999</v>
      </c>
      <c r="G426" s="15">
        <f t="shared" si="6"/>
        <v>0.27777777777777779</v>
      </c>
      <c r="H426" s="15"/>
    </row>
    <row r="427" spans="3:8" x14ac:dyDescent="0.3">
      <c r="C427" s="29" t="s">
        <v>11</v>
      </c>
      <c r="D427" s="29">
        <v>417</v>
      </c>
      <c r="E427" s="29">
        <v>417</v>
      </c>
      <c r="F427" s="28">
        <v>18.7</v>
      </c>
      <c r="G427" s="15">
        <f t="shared" si="6"/>
        <v>0.27777777777777779</v>
      </c>
      <c r="H427" s="15"/>
    </row>
    <row r="428" spans="3:8" x14ac:dyDescent="0.3">
      <c r="C428" s="29" t="s">
        <v>11</v>
      </c>
      <c r="D428" s="29">
        <v>418</v>
      </c>
      <c r="E428" s="29">
        <v>418</v>
      </c>
      <c r="F428" s="28">
        <v>19.100000000000001</v>
      </c>
      <c r="G428" s="15">
        <f t="shared" si="6"/>
        <v>0.27777777777777779</v>
      </c>
      <c r="H428" s="15"/>
    </row>
    <row r="429" spans="3:8" x14ac:dyDescent="0.3">
      <c r="C429" s="29" t="s">
        <v>11</v>
      </c>
      <c r="D429" s="29">
        <v>419</v>
      </c>
      <c r="E429" s="29">
        <v>419</v>
      </c>
      <c r="F429" s="28">
        <v>18.8</v>
      </c>
      <c r="G429" s="15">
        <f t="shared" si="6"/>
        <v>0.27777777777777779</v>
      </c>
      <c r="H429" s="15"/>
    </row>
    <row r="430" spans="3:8" x14ac:dyDescent="0.3">
      <c r="C430" s="29" t="s">
        <v>11</v>
      </c>
      <c r="D430" s="29">
        <v>420</v>
      </c>
      <c r="E430" s="29">
        <v>420</v>
      </c>
      <c r="F430" s="28">
        <v>17.600000000000001</v>
      </c>
      <c r="G430" s="15">
        <f t="shared" si="6"/>
        <v>0.27777777777777779</v>
      </c>
      <c r="H430" s="15"/>
    </row>
    <row r="431" spans="3:8" x14ac:dyDescent="0.3">
      <c r="C431" s="29" t="s">
        <v>11</v>
      </c>
      <c r="D431" s="29">
        <v>421</v>
      </c>
      <c r="E431" s="29">
        <v>421</v>
      </c>
      <c r="F431" s="28">
        <v>16.600000000000001</v>
      </c>
      <c r="G431" s="15">
        <f t="shared" si="6"/>
        <v>0.27777777777777779</v>
      </c>
      <c r="H431" s="15"/>
    </row>
    <row r="432" spans="3:8" x14ac:dyDescent="0.3">
      <c r="C432" s="29" t="s">
        <v>11</v>
      </c>
      <c r="D432" s="29">
        <v>422</v>
      </c>
      <c r="E432" s="29">
        <v>422</v>
      </c>
      <c r="F432" s="28">
        <v>16.2</v>
      </c>
      <c r="G432" s="15">
        <f t="shared" si="6"/>
        <v>0.27777777777777779</v>
      </c>
      <c r="H432" s="15"/>
    </row>
    <row r="433" spans="3:8" x14ac:dyDescent="0.3">
      <c r="C433" s="29" t="s">
        <v>11</v>
      </c>
      <c r="D433" s="29">
        <v>423</v>
      </c>
      <c r="E433" s="29">
        <v>423</v>
      </c>
      <c r="F433" s="28">
        <v>16.399999999999999</v>
      </c>
      <c r="G433" s="15">
        <f t="shared" si="6"/>
        <v>0.27777777777777779</v>
      </c>
      <c r="H433" s="15"/>
    </row>
    <row r="434" spans="3:8" x14ac:dyDescent="0.3">
      <c r="C434" s="29" t="s">
        <v>11</v>
      </c>
      <c r="D434" s="29">
        <v>424</v>
      </c>
      <c r="E434" s="29">
        <v>424</v>
      </c>
      <c r="F434" s="28">
        <v>17.2</v>
      </c>
      <c r="G434" s="15">
        <f t="shared" si="6"/>
        <v>0.27777777777777779</v>
      </c>
      <c r="H434" s="15"/>
    </row>
    <row r="435" spans="3:8" x14ac:dyDescent="0.3">
      <c r="C435" s="29" t="s">
        <v>11</v>
      </c>
      <c r="D435" s="29">
        <v>425</v>
      </c>
      <c r="E435" s="29">
        <v>425</v>
      </c>
      <c r="F435" s="28">
        <v>19.100000000000001</v>
      </c>
      <c r="G435" s="15">
        <f t="shared" si="6"/>
        <v>0.27777777777777779</v>
      </c>
      <c r="H435" s="15"/>
    </row>
    <row r="436" spans="3:8" x14ac:dyDescent="0.3">
      <c r="C436" s="29" t="s">
        <v>11</v>
      </c>
      <c r="D436" s="29">
        <v>426</v>
      </c>
      <c r="E436" s="29">
        <v>426</v>
      </c>
      <c r="F436" s="28">
        <v>22.6</v>
      </c>
      <c r="G436" s="15">
        <f t="shared" si="6"/>
        <v>0.27777777777777779</v>
      </c>
      <c r="H436" s="15"/>
    </row>
    <row r="437" spans="3:8" x14ac:dyDescent="0.3">
      <c r="C437" s="29" t="s">
        <v>11</v>
      </c>
      <c r="D437" s="29">
        <v>427</v>
      </c>
      <c r="E437" s="29">
        <v>427</v>
      </c>
      <c r="F437" s="28">
        <v>27.4</v>
      </c>
      <c r="G437" s="15">
        <f t="shared" si="6"/>
        <v>0.27777777777777779</v>
      </c>
      <c r="H437" s="15"/>
    </row>
    <row r="438" spans="3:8" x14ac:dyDescent="0.3">
      <c r="C438" s="29" t="s">
        <v>11</v>
      </c>
      <c r="D438" s="29">
        <v>428</v>
      </c>
      <c r="E438" s="29">
        <v>428</v>
      </c>
      <c r="F438" s="28">
        <v>31.6</v>
      </c>
      <c r="G438" s="15">
        <f t="shared" si="6"/>
        <v>0.27777777777777779</v>
      </c>
      <c r="H438" s="15"/>
    </row>
    <row r="439" spans="3:8" x14ac:dyDescent="0.3">
      <c r="C439" s="29" t="s">
        <v>11</v>
      </c>
      <c r="D439" s="29">
        <v>429</v>
      </c>
      <c r="E439" s="29">
        <v>429</v>
      </c>
      <c r="F439" s="28">
        <v>33.4</v>
      </c>
      <c r="G439" s="15">
        <f t="shared" si="6"/>
        <v>0.27777777777777779</v>
      </c>
      <c r="H439" s="15"/>
    </row>
    <row r="440" spans="3:8" x14ac:dyDescent="0.3">
      <c r="C440" s="29" t="s">
        <v>11</v>
      </c>
      <c r="D440" s="29">
        <v>430</v>
      </c>
      <c r="E440" s="29">
        <v>430</v>
      </c>
      <c r="F440" s="28">
        <v>33.5</v>
      </c>
      <c r="G440" s="15">
        <f t="shared" si="6"/>
        <v>0.27777777777777779</v>
      </c>
      <c r="H440" s="15"/>
    </row>
    <row r="441" spans="3:8" x14ac:dyDescent="0.3">
      <c r="C441" s="29" t="s">
        <v>11</v>
      </c>
      <c r="D441" s="29">
        <v>431</v>
      </c>
      <c r="E441" s="29">
        <v>431</v>
      </c>
      <c r="F441" s="28">
        <v>32.799999999999997</v>
      </c>
      <c r="G441" s="15">
        <f t="shared" si="6"/>
        <v>0.27777777777777779</v>
      </c>
      <c r="H441" s="15"/>
    </row>
    <row r="442" spans="3:8" x14ac:dyDescent="0.3">
      <c r="C442" s="29" t="s">
        <v>11</v>
      </c>
      <c r="D442" s="29">
        <v>432</v>
      </c>
      <c r="E442" s="29">
        <v>432</v>
      </c>
      <c r="F442" s="28">
        <v>31.9</v>
      </c>
      <c r="G442" s="15">
        <f t="shared" si="6"/>
        <v>0.27777777777777779</v>
      </c>
      <c r="H442" s="15"/>
    </row>
    <row r="443" spans="3:8" x14ac:dyDescent="0.3">
      <c r="C443" s="29" t="s">
        <v>11</v>
      </c>
      <c r="D443" s="29">
        <v>433</v>
      </c>
      <c r="E443" s="29">
        <v>433</v>
      </c>
      <c r="F443" s="28">
        <v>31.3</v>
      </c>
      <c r="G443" s="15">
        <f t="shared" si="6"/>
        <v>0.27777777777777779</v>
      </c>
      <c r="H443" s="15"/>
    </row>
    <row r="444" spans="3:8" x14ac:dyDescent="0.3">
      <c r="C444" s="29" t="s">
        <v>11</v>
      </c>
      <c r="D444" s="29">
        <v>434</v>
      </c>
      <c r="E444" s="29">
        <v>434</v>
      </c>
      <c r="F444" s="28">
        <v>31.1</v>
      </c>
      <c r="G444" s="15">
        <f t="shared" si="6"/>
        <v>0.27777777777777779</v>
      </c>
      <c r="H444" s="15"/>
    </row>
    <row r="445" spans="3:8" x14ac:dyDescent="0.3">
      <c r="C445" s="29" t="s">
        <v>11</v>
      </c>
      <c r="D445" s="29">
        <v>435</v>
      </c>
      <c r="E445" s="29">
        <v>435</v>
      </c>
      <c r="F445" s="28">
        <v>30.6</v>
      </c>
      <c r="G445" s="15">
        <f t="shared" si="6"/>
        <v>0.27777777777777779</v>
      </c>
      <c r="H445" s="15"/>
    </row>
    <row r="446" spans="3:8" x14ac:dyDescent="0.3">
      <c r="C446" s="29" t="s">
        <v>11</v>
      </c>
      <c r="D446" s="29">
        <v>436</v>
      </c>
      <c r="E446" s="29">
        <v>436</v>
      </c>
      <c r="F446" s="28">
        <v>29.2</v>
      </c>
      <c r="G446" s="15">
        <f t="shared" si="6"/>
        <v>0.27777777777777779</v>
      </c>
      <c r="H446" s="15"/>
    </row>
    <row r="447" spans="3:8" x14ac:dyDescent="0.3">
      <c r="C447" s="29" t="s">
        <v>11</v>
      </c>
      <c r="D447" s="29">
        <v>437</v>
      </c>
      <c r="E447" s="29">
        <v>437</v>
      </c>
      <c r="F447" s="28">
        <v>26.7</v>
      </c>
      <c r="G447" s="15">
        <f t="shared" si="6"/>
        <v>0.27777777777777779</v>
      </c>
      <c r="H447" s="15"/>
    </row>
    <row r="448" spans="3:8" x14ac:dyDescent="0.3">
      <c r="C448" s="29" t="s">
        <v>11</v>
      </c>
      <c r="D448" s="29">
        <v>438</v>
      </c>
      <c r="E448" s="29">
        <v>438</v>
      </c>
      <c r="F448" s="28">
        <v>23</v>
      </c>
      <c r="G448" s="15">
        <f t="shared" si="6"/>
        <v>0.27777777777777779</v>
      </c>
      <c r="H448" s="15"/>
    </row>
    <row r="449" spans="3:8" x14ac:dyDescent="0.3">
      <c r="C449" s="29" t="s">
        <v>11</v>
      </c>
      <c r="D449" s="29">
        <v>439</v>
      </c>
      <c r="E449" s="29">
        <v>439</v>
      </c>
      <c r="F449" s="28">
        <v>18.2</v>
      </c>
      <c r="G449" s="15">
        <f t="shared" si="6"/>
        <v>0.27777777777777779</v>
      </c>
      <c r="H449" s="15"/>
    </row>
    <row r="450" spans="3:8" x14ac:dyDescent="0.3">
      <c r="C450" s="29" t="s">
        <v>11</v>
      </c>
      <c r="D450" s="29">
        <v>440</v>
      </c>
      <c r="E450" s="29">
        <v>440</v>
      </c>
      <c r="F450" s="28">
        <v>12.9</v>
      </c>
      <c r="G450" s="15">
        <f t="shared" si="6"/>
        <v>0.27777777777777779</v>
      </c>
      <c r="H450" s="15"/>
    </row>
    <row r="451" spans="3:8" x14ac:dyDescent="0.3">
      <c r="C451" s="29" t="s">
        <v>11</v>
      </c>
      <c r="D451" s="29">
        <v>441</v>
      </c>
      <c r="E451" s="29">
        <v>441</v>
      </c>
      <c r="F451" s="28">
        <v>7.7</v>
      </c>
      <c r="G451" s="15">
        <f t="shared" si="6"/>
        <v>0.27777777777777779</v>
      </c>
      <c r="H451" s="15"/>
    </row>
    <row r="452" spans="3:8" x14ac:dyDescent="0.3">
      <c r="C452" s="29" t="s">
        <v>11</v>
      </c>
      <c r="D452" s="29">
        <v>442</v>
      </c>
      <c r="E452" s="29">
        <v>442</v>
      </c>
      <c r="F452" s="28">
        <v>3.8</v>
      </c>
      <c r="G452" s="15">
        <f t="shared" si="6"/>
        <v>0.27777777777777779</v>
      </c>
      <c r="H452" s="15"/>
    </row>
    <row r="453" spans="3:8" x14ac:dyDescent="0.3">
      <c r="C453" s="29" t="s">
        <v>11</v>
      </c>
      <c r="D453" s="29">
        <v>443</v>
      </c>
      <c r="E453" s="29">
        <v>443</v>
      </c>
      <c r="F453" s="28">
        <v>1.3</v>
      </c>
      <c r="G453" s="15">
        <f t="shared" si="6"/>
        <v>0.27777777777777779</v>
      </c>
      <c r="H453" s="15"/>
    </row>
    <row r="454" spans="3:8" x14ac:dyDescent="0.3">
      <c r="C454" s="29" t="s">
        <v>11</v>
      </c>
      <c r="D454" s="29">
        <v>444</v>
      </c>
      <c r="E454" s="29">
        <v>444</v>
      </c>
      <c r="F454" s="28">
        <v>0.2</v>
      </c>
      <c r="G454" s="15">
        <f t="shared" si="6"/>
        <v>0.27777777777777779</v>
      </c>
      <c r="H454" s="15"/>
    </row>
    <row r="455" spans="3:8" x14ac:dyDescent="0.3">
      <c r="C455" s="29" t="s">
        <v>11</v>
      </c>
      <c r="D455" s="29">
        <v>445</v>
      </c>
      <c r="E455" s="29">
        <v>445</v>
      </c>
      <c r="F455" s="28">
        <v>0</v>
      </c>
      <c r="G455" s="15">
        <f t="shared" si="6"/>
        <v>0.27777777777777779</v>
      </c>
      <c r="H455" s="15"/>
    </row>
    <row r="456" spans="3:8" x14ac:dyDescent="0.3">
      <c r="C456" s="29" t="s">
        <v>11</v>
      </c>
      <c r="D456" s="29">
        <v>446</v>
      </c>
      <c r="E456" s="29">
        <v>446</v>
      </c>
      <c r="F456" s="28">
        <v>0</v>
      </c>
      <c r="G456" s="15">
        <f t="shared" si="6"/>
        <v>0.27777777777777779</v>
      </c>
      <c r="H456" s="15"/>
    </row>
    <row r="457" spans="3:8" x14ac:dyDescent="0.3">
      <c r="C457" s="29" t="s">
        <v>11</v>
      </c>
      <c r="D457" s="29">
        <v>447</v>
      </c>
      <c r="E457" s="29">
        <v>447</v>
      </c>
      <c r="F457" s="28">
        <v>0</v>
      </c>
      <c r="G457" s="15">
        <f t="shared" si="6"/>
        <v>0.27777777777777779</v>
      </c>
      <c r="H457" s="15"/>
    </row>
    <row r="458" spans="3:8" x14ac:dyDescent="0.3">
      <c r="C458" s="29" t="s">
        <v>11</v>
      </c>
      <c r="D458" s="29">
        <v>448</v>
      </c>
      <c r="E458" s="29">
        <v>448</v>
      </c>
      <c r="F458" s="28">
        <v>0</v>
      </c>
      <c r="G458" s="15">
        <f t="shared" si="6"/>
        <v>0.27777777777777779</v>
      </c>
      <c r="H458" s="15"/>
    </row>
    <row r="459" spans="3:8" x14ac:dyDescent="0.3">
      <c r="C459" s="29" t="s">
        <v>11</v>
      </c>
      <c r="D459" s="29">
        <v>449</v>
      </c>
      <c r="E459" s="29">
        <v>449</v>
      </c>
      <c r="F459" s="28">
        <v>0</v>
      </c>
      <c r="G459" s="15">
        <f t="shared" si="6"/>
        <v>0.27777777777777779</v>
      </c>
      <c r="H459" s="15"/>
    </row>
    <row r="460" spans="3:8" x14ac:dyDescent="0.3">
      <c r="C460" s="29" t="s">
        <v>11</v>
      </c>
      <c r="D460" s="29">
        <v>450</v>
      </c>
      <c r="E460" s="29">
        <v>450</v>
      </c>
      <c r="F460" s="28">
        <v>0</v>
      </c>
      <c r="G460" s="15">
        <f t="shared" si="6"/>
        <v>0.27777777777777779</v>
      </c>
      <c r="H460" s="15"/>
    </row>
    <row r="461" spans="3:8" x14ac:dyDescent="0.3">
      <c r="C461" s="29" t="s">
        <v>11</v>
      </c>
      <c r="D461" s="29">
        <v>451</v>
      </c>
      <c r="E461" s="29">
        <v>451</v>
      </c>
      <c r="F461" s="28">
        <v>0</v>
      </c>
      <c r="G461" s="15">
        <f t="shared" ref="G461:G524" si="7">($E462-$E460)/2/3.6</f>
        <v>0.27777777777777779</v>
      </c>
      <c r="H461" s="15"/>
    </row>
    <row r="462" spans="3:8" x14ac:dyDescent="0.3">
      <c r="C462" s="29" t="s">
        <v>11</v>
      </c>
      <c r="D462" s="29">
        <v>452</v>
      </c>
      <c r="E462" s="29">
        <v>452</v>
      </c>
      <c r="F462" s="28">
        <v>0</v>
      </c>
      <c r="G462" s="15">
        <f t="shared" si="7"/>
        <v>0.27777777777777779</v>
      </c>
      <c r="H462" s="15"/>
    </row>
    <row r="463" spans="3:8" x14ac:dyDescent="0.3">
      <c r="C463" s="29" t="s">
        <v>11</v>
      </c>
      <c r="D463" s="29">
        <v>453</v>
      </c>
      <c r="E463" s="29">
        <v>453</v>
      </c>
      <c r="F463" s="28">
        <v>0</v>
      </c>
      <c r="G463" s="15">
        <f t="shared" si="7"/>
        <v>0.27777777777777779</v>
      </c>
      <c r="H463" s="15"/>
    </row>
    <row r="464" spans="3:8" x14ac:dyDescent="0.3">
      <c r="C464" s="29" t="s">
        <v>11</v>
      </c>
      <c r="D464" s="29">
        <v>454</v>
      </c>
      <c r="E464" s="29">
        <v>454</v>
      </c>
      <c r="F464" s="28">
        <v>0</v>
      </c>
      <c r="G464" s="15">
        <f t="shared" si="7"/>
        <v>0.27777777777777779</v>
      </c>
      <c r="H464" s="15"/>
    </row>
    <row r="465" spans="3:8" x14ac:dyDescent="0.3">
      <c r="C465" s="29" t="s">
        <v>11</v>
      </c>
      <c r="D465" s="29">
        <v>455</v>
      </c>
      <c r="E465" s="29">
        <v>455</v>
      </c>
      <c r="F465" s="28">
        <v>0</v>
      </c>
      <c r="G465" s="15">
        <f t="shared" si="7"/>
        <v>0.27777777777777779</v>
      </c>
      <c r="H465" s="15"/>
    </row>
    <row r="466" spans="3:8" x14ac:dyDescent="0.3">
      <c r="C466" s="29" t="s">
        <v>11</v>
      </c>
      <c r="D466" s="29">
        <v>456</v>
      </c>
      <c r="E466" s="29">
        <v>456</v>
      </c>
      <c r="F466" s="28">
        <v>0</v>
      </c>
      <c r="G466" s="15">
        <f t="shared" si="7"/>
        <v>0.27777777777777779</v>
      </c>
      <c r="H466" s="15"/>
    </row>
    <row r="467" spans="3:8" x14ac:dyDescent="0.3">
      <c r="C467" s="29" t="s">
        <v>11</v>
      </c>
      <c r="D467" s="29">
        <v>457</v>
      </c>
      <c r="E467" s="29">
        <v>457</v>
      </c>
      <c r="F467" s="28">
        <v>0</v>
      </c>
      <c r="G467" s="15">
        <f t="shared" si="7"/>
        <v>0.27777777777777779</v>
      </c>
      <c r="H467" s="15"/>
    </row>
    <row r="468" spans="3:8" x14ac:dyDescent="0.3">
      <c r="C468" s="29" t="s">
        <v>11</v>
      </c>
      <c r="D468" s="29">
        <v>458</v>
      </c>
      <c r="E468" s="29">
        <v>458</v>
      </c>
      <c r="F468" s="28">
        <v>0</v>
      </c>
      <c r="G468" s="15">
        <f t="shared" si="7"/>
        <v>0.27777777777777779</v>
      </c>
      <c r="H468" s="15"/>
    </row>
    <row r="469" spans="3:8" x14ac:dyDescent="0.3">
      <c r="C469" s="29" t="s">
        <v>11</v>
      </c>
      <c r="D469" s="29">
        <v>459</v>
      </c>
      <c r="E469" s="29">
        <v>459</v>
      </c>
      <c r="F469" s="28">
        <v>0</v>
      </c>
      <c r="G469" s="15">
        <f t="shared" si="7"/>
        <v>0.27777777777777779</v>
      </c>
      <c r="H469" s="15"/>
    </row>
    <row r="470" spans="3:8" x14ac:dyDescent="0.3">
      <c r="C470" s="29" t="s">
        <v>11</v>
      </c>
      <c r="D470" s="29">
        <v>460</v>
      </c>
      <c r="E470" s="29">
        <v>460</v>
      </c>
      <c r="F470" s="28">
        <v>0</v>
      </c>
      <c r="G470" s="15">
        <f t="shared" si="7"/>
        <v>0.27777777777777779</v>
      </c>
      <c r="H470" s="15"/>
    </row>
    <row r="471" spans="3:8" x14ac:dyDescent="0.3">
      <c r="C471" s="29" t="s">
        <v>11</v>
      </c>
      <c r="D471" s="29">
        <v>461</v>
      </c>
      <c r="E471" s="29">
        <v>461</v>
      </c>
      <c r="F471" s="28">
        <v>0</v>
      </c>
      <c r="G471" s="15">
        <f t="shared" si="7"/>
        <v>0.27777777777777779</v>
      </c>
      <c r="H471" s="15"/>
    </row>
    <row r="472" spans="3:8" x14ac:dyDescent="0.3">
      <c r="C472" s="29" t="s">
        <v>11</v>
      </c>
      <c r="D472" s="29">
        <v>462</v>
      </c>
      <c r="E472" s="29">
        <v>462</v>
      </c>
      <c r="F472" s="28">
        <v>0</v>
      </c>
      <c r="G472" s="15">
        <f t="shared" si="7"/>
        <v>0.27777777777777779</v>
      </c>
      <c r="H472" s="15"/>
    </row>
    <row r="473" spans="3:8" x14ac:dyDescent="0.3">
      <c r="C473" s="29" t="s">
        <v>11</v>
      </c>
      <c r="D473" s="29">
        <v>463</v>
      </c>
      <c r="E473" s="29">
        <v>463</v>
      </c>
      <c r="F473" s="28">
        <v>0</v>
      </c>
      <c r="G473" s="15">
        <f t="shared" si="7"/>
        <v>0.27777777777777779</v>
      </c>
      <c r="H473" s="15"/>
    </row>
    <row r="474" spans="3:8" x14ac:dyDescent="0.3">
      <c r="C474" s="29" t="s">
        <v>11</v>
      </c>
      <c r="D474" s="29">
        <v>464</v>
      </c>
      <c r="E474" s="29">
        <v>464</v>
      </c>
      <c r="F474" s="28">
        <v>0</v>
      </c>
      <c r="G474" s="15">
        <f t="shared" si="7"/>
        <v>0.27777777777777779</v>
      </c>
      <c r="H474" s="15"/>
    </row>
    <row r="475" spans="3:8" x14ac:dyDescent="0.3">
      <c r="C475" s="29" t="s">
        <v>11</v>
      </c>
      <c r="D475" s="29">
        <v>465</v>
      </c>
      <c r="E475" s="29">
        <v>465</v>
      </c>
      <c r="F475" s="28">
        <v>0</v>
      </c>
      <c r="G475" s="15">
        <f t="shared" si="7"/>
        <v>0.27777777777777779</v>
      </c>
      <c r="H475" s="15"/>
    </row>
    <row r="476" spans="3:8" x14ac:dyDescent="0.3">
      <c r="C476" s="29" t="s">
        <v>11</v>
      </c>
      <c r="D476" s="29">
        <v>466</v>
      </c>
      <c r="E476" s="29">
        <v>466</v>
      </c>
      <c r="F476" s="28">
        <v>0</v>
      </c>
      <c r="G476" s="15">
        <f t="shared" si="7"/>
        <v>0.27777777777777779</v>
      </c>
      <c r="H476" s="15"/>
    </row>
    <row r="477" spans="3:8" x14ac:dyDescent="0.3">
      <c r="C477" s="29" t="s">
        <v>11</v>
      </c>
      <c r="D477" s="29">
        <v>467</v>
      </c>
      <c r="E477" s="29">
        <v>467</v>
      </c>
      <c r="F477" s="28">
        <v>0</v>
      </c>
      <c r="G477" s="15">
        <f t="shared" si="7"/>
        <v>0.27777777777777779</v>
      </c>
      <c r="H477" s="15"/>
    </row>
    <row r="478" spans="3:8" x14ac:dyDescent="0.3">
      <c r="C478" s="29" t="s">
        <v>11</v>
      </c>
      <c r="D478" s="29">
        <v>468</v>
      </c>
      <c r="E478" s="29">
        <v>468</v>
      </c>
      <c r="F478" s="28">
        <v>0</v>
      </c>
      <c r="G478" s="15">
        <f t="shared" si="7"/>
        <v>0.27777777777777779</v>
      </c>
      <c r="H478" s="15"/>
    </row>
    <row r="479" spans="3:8" x14ac:dyDescent="0.3">
      <c r="C479" s="29" t="s">
        <v>11</v>
      </c>
      <c r="D479" s="29">
        <v>469</v>
      </c>
      <c r="E479" s="29">
        <v>469</v>
      </c>
      <c r="F479" s="28">
        <v>0</v>
      </c>
      <c r="G479" s="15">
        <f t="shared" si="7"/>
        <v>0.27777777777777779</v>
      </c>
      <c r="H479" s="15"/>
    </row>
    <row r="480" spans="3:8" x14ac:dyDescent="0.3">
      <c r="C480" s="29" t="s">
        <v>11</v>
      </c>
      <c r="D480" s="29">
        <v>470</v>
      </c>
      <c r="E480" s="29">
        <v>470</v>
      </c>
      <c r="F480" s="28">
        <v>0</v>
      </c>
      <c r="G480" s="15">
        <f t="shared" si="7"/>
        <v>0.27777777777777779</v>
      </c>
      <c r="H480" s="15"/>
    </row>
    <row r="481" spans="3:8" x14ac:dyDescent="0.3">
      <c r="C481" s="29" t="s">
        <v>11</v>
      </c>
      <c r="D481" s="29">
        <v>471</v>
      </c>
      <c r="E481" s="29">
        <v>471</v>
      </c>
      <c r="F481" s="28">
        <v>0</v>
      </c>
      <c r="G481" s="15">
        <f t="shared" si="7"/>
        <v>0.27777777777777779</v>
      </c>
      <c r="H481" s="15"/>
    </row>
    <row r="482" spans="3:8" x14ac:dyDescent="0.3">
      <c r="C482" s="29" t="s">
        <v>11</v>
      </c>
      <c r="D482" s="29">
        <v>472</v>
      </c>
      <c r="E482" s="29">
        <v>472</v>
      </c>
      <c r="F482" s="28">
        <v>0</v>
      </c>
      <c r="G482" s="15">
        <f t="shared" si="7"/>
        <v>0.27777777777777779</v>
      </c>
      <c r="H482" s="15"/>
    </row>
    <row r="483" spans="3:8" x14ac:dyDescent="0.3">
      <c r="C483" s="29" t="s">
        <v>11</v>
      </c>
      <c r="D483" s="29">
        <v>473</v>
      </c>
      <c r="E483" s="29">
        <v>473</v>
      </c>
      <c r="F483" s="28">
        <v>0</v>
      </c>
      <c r="G483" s="15">
        <f t="shared" si="7"/>
        <v>0.27777777777777779</v>
      </c>
      <c r="H483" s="15"/>
    </row>
    <row r="484" spans="3:8" x14ac:dyDescent="0.3">
      <c r="C484" s="29" t="s">
        <v>11</v>
      </c>
      <c r="D484" s="29">
        <v>474</v>
      </c>
      <c r="E484" s="29">
        <v>474</v>
      </c>
      <c r="F484" s="28">
        <v>0</v>
      </c>
      <c r="G484" s="15">
        <f t="shared" si="7"/>
        <v>0.27777777777777779</v>
      </c>
      <c r="H484" s="15"/>
    </row>
    <row r="485" spans="3:8" x14ac:dyDescent="0.3">
      <c r="C485" s="29" t="s">
        <v>11</v>
      </c>
      <c r="D485" s="29">
        <v>475</v>
      </c>
      <c r="E485" s="29">
        <v>475</v>
      </c>
      <c r="F485" s="28">
        <v>0</v>
      </c>
      <c r="G485" s="15">
        <f t="shared" si="7"/>
        <v>0.27777777777777779</v>
      </c>
      <c r="H485" s="15"/>
    </row>
    <row r="486" spans="3:8" x14ac:dyDescent="0.3">
      <c r="C486" s="29" t="s">
        <v>11</v>
      </c>
      <c r="D486" s="29">
        <v>476</v>
      </c>
      <c r="E486" s="29">
        <v>476</v>
      </c>
      <c r="F486" s="28">
        <v>0</v>
      </c>
      <c r="G486" s="15">
        <f t="shared" si="7"/>
        <v>0.27777777777777779</v>
      </c>
      <c r="H486" s="15"/>
    </row>
    <row r="487" spans="3:8" x14ac:dyDescent="0.3">
      <c r="C487" s="29" t="s">
        <v>11</v>
      </c>
      <c r="D487" s="29">
        <v>477</v>
      </c>
      <c r="E487" s="29">
        <v>477</v>
      </c>
      <c r="F487" s="28">
        <v>0</v>
      </c>
      <c r="G487" s="15">
        <f t="shared" si="7"/>
        <v>0.27777777777777779</v>
      </c>
      <c r="H487" s="15"/>
    </row>
    <row r="488" spans="3:8" x14ac:dyDescent="0.3">
      <c r="C488" s="29" t="s">
        <v>11</v>
      </c>
      <c r="D488" s="29">
        <v>478</v>
      </c>
      <c r="E488" s="29">
        <v>478</v>
      </c>
      <c r="F488" s="28">
        <v>0</v>
      </c>
      <c r="G488" s="15">
        <f t="shared" si="7"/>
        <v>0.27777777777777779</v>
      </c>
      <c r="H488" s="15"/>
    </row>
    <row r="489" spans="3:8" x14ac:dyDescent="0.3">
      <c r="C489" s="29" t="s">
        <v>11</v>
      </c>
      <c r="D489" s="29">
        <v>479</v>
      </c>
      <c r="E489" s="29">
        <v>479</v>
      </c>
      <c r="F489" s="28">
        <v>0</v>
      </c>
      <c r="G489" s="15">
        <f t="shared" si="7"/>
        <v>0.27777777777777779</v>
      </c>
      <c r="H489" s="15"/>
    </row>
    <row r="490" spans="3:8" x14ac:dyDescent="0.3">
      <c r="C490" s="29" t="s">
        <v>11</v>
      </c>
      <c r="D490" s="29">
        <v>480</v>
      </c>
      <c r="E490" s="29">
        <v>480</v>
      </c>
      <c r="F490" s="28">
        <v>0</v>
      </c>
      <c r="G490" s="15">
        <f t="shared" si="7"/>
        <v>0.27777777777777779</v>
      </c>
      <c r="H490" s="15"/>
    </row>
    <row r="491" spans="3:8" x14ac:dyDescent="0.3">
      <c r="C491" s="29" t="s">
        <v>11</v>
      </c>
      <c r="D491" s="29">
        <v>481</v>
      </c>
      <c r="E491" s="29">
        <v>481</v>
      </c>
      <c r="F491" s="28">
        <v>0</v>
      </c>
      <c r="G491" s="15">
        <f t="shared" si="7"/>
        <v>0.27777777777777779</v>
      </c>
      <c r="H491" s="15"/>
    </row>
    <row r="492" spans="3:8" x14ac:dyDescent="0.3">
      <c r="C492" s="29" t="s">
        <v>11</v>
      </c>
      <c r="D492" s="29">
        <v>482</v>
      </c>
      <c r="E492" s="29">
        <v>482</v>
      </c>
      <c r="F492" s="28">
        <v>0</v>
      </c>
      <c r="G492" s="15">
        <f t="shared" si="7"/>
        <v>0.27777777777777779</v>
      </c>
      <c r="H492" s="15"/>
    </row>
    <row r="493" spans="3:8" x14ac:dyDescent="0.3">
      <c r="C493" s="29" t="s">
        <v>11</v>
      </c>
      <c r="D493" s="29">
        <v>483</v>
      </c>
      <c r="E493" s="29">
        <v>483</v>
      </c>
      <c r="F493" s="28">
        <v>0</v>
      </c>
      <c r="G493" s="15">
        <f t="shared" si="7"/>
        <v>0.27777777777777779</v>
      </c>
      <c r="H493" s="15"/>
    </row>
    <row r="494" spans="3:8" x14ac:dyDescent="0.3">
      <c r="C494" s="29" t="s">
        <v>11</v>
      </c>
      <c r="D494" s="29">
        <v>484</v>
      </c>
      <c r="E494" s="29">
        <v>484</v>
      </c>
      <c r="F494" s="28">
        <v>0</v>
      </c>
      <c r="G494" s="15">
        <f t="shared" si="7"/>
        <v>0.27777777777777779</v>
      </c>
      <c r="H494" s="15"/>
    </row>
    <row r="495" spans="3:8" x14ac:dyDescent="0.3">
      <c r="C495" s="29" t="s">
        <v>11</v>
      </c>
      <c r="D495" s="29">
        <v>485</v>
      </c>
      <c r="E495" s="29">
        <v>485</v>
      </c>
      <c r="F495" s="28">
        <v>0</v>
      </c>
      <c r="G495" s="15">
        <f t="shared" si="7"/>
        <v>0.27777777777777779</v>
      </c>
      <c r="H495" s="15"/>
    </row>
    <row r="496" spans="3:8" x14ac:dyDescent="0.3">
      <c r="C496" s="29" t="s">
        <v>11</v>
      </c>
      <c r="D496" s="29">
        <v>486</v>
      </c>
      <c r="E496" s="29">
        <v>486</v>
      </c>
      <c r="F496" s="28">
        <v>0</v>
      </c>
      <c r="G496" s="15">
        <f t="shared" si="7"/>
        <v>0.27777777777777779</v>
      </c>
      <c r="H496" s="15"/>
    </row>
    <row r="497" spans="3:8" x14ac:dyDescent="0.3">
      <c r="C497" s="29" t="s">
        <v>11</v>
      </c>
      <c r="D497" s="29">
        <v>487</v>
      </c>
      <c r="E497" s="29">
        <v>487</v>
      </c>
      <c r="F497" s="28">
        <v>0</v>
      </c>
      <c r="G497" s="15">
        <f t="shared" si="7"/>
        <v>0.27777777777777779</v>
      </c>
      <c r="H497" s="15"/>
    </row>
    <row r="498" spans="3:8" x14ac:dyDescent="0.3">
      <c r="C498" s="29" t="s">
        <v>11</v>
      </c>
      <c r="D498" s="29">
        <v>488</v>
      </c>
      <c r="E498" s="29">
        <v>488</v>
      </c>
      <c r="F498" s="28">
        <v>0</v>
      </c>
      <c r="G498" s="15">
        <f t="shared" si="7"/>
        <v>0.27777777777777779</v>
      </c>
      <c r="H498" s="15"/>
    </row>
    <row r="499" spans="3:8" x14ac:dyDescent="0.3">
      <c r="C499" s="29" t="s">
        <v>11</v>
      </c>
      <c r="D499" s="29">
        <v>489</v>
      </c>
      <c r="E499" s="29">
        <v>489</v>
      </c>
      <c r="F499" s="28">
        <v>0</v>
      </c>
      <c r="G499" s="15">
        <f t="shared" si="7"/>
        <v>0.27777777777777779</v>
      </c>
      <c r="H499" s="15"/>
    </row>
    <row r="500" spans="3:8" x14ac:dyDescent="0.3">
      <c r="C500" s="29" t="s">
        <v>11</v>
      </c>
      <c r="D500" s="29">
        <v>490</v>
      </c>
      <c r="E500" s="29">
        <v>490</v>
      </c>
      <c r="F500" s="28">
        <v>0</v>
      </c>
      <c r="G500" s="15">
        <f t="shared" si="7"/>
        <v>0.27777777777777779</v>
      </c>
      <c r="H500" s="15"/>
    </row>
    <row r="501" spans="3:8" x14ac:dyDescent="0.3">
      <c r="C501" s="29" t="s">
        <v>11</v>
      </c>
      <c r="D501" s="29">
        <v>491</v>
      </c>
      <c r="E501" s="29">
        <v>491</v>
      </c>
      <c r="F501" s="28">
        <v>0</v>
      </c>
      <c r="G501" s="15">
        <f t="shared" si="7"/>
        <v>0.27777777777777779</v>
      </c>
      <c r="H501" s="15"/>
    </row>
    <row r="502" spans="3:8" x14ac:dyDescent="0.3">
      <c r="C502" s="29" t="s">
        <v>11</v>
      </c>
      <c r="D502" s="29">
        <v>492</v>
      </c>
      <c r="E502" s="29">
        <v>492</v>
      </c>
      <c r="F502" s="28">
        <v>0</v>
      </c>
      <c r="G502" s="15">
        <f t="shared" si="7"/>
        <v>0.27777777777777779</v>
      </c>
      <c r="H502" s="15"/>
    </row>
    <row r="503" spans="3:8" x14ac:dyDescent="0.3">
      <c r="C503" s="29" t="s">
        <v>11</v>
      </c>
      <c r="D503" s="29">
        <v>493</v>
      </c>
      <c r="E503" s="29">
        <v>493</v>
      </c>
      <c r="F503" s="28">
        <v>0</v>
      </c>
      <c r="G503" s="15">
        <f t="shared" si="7"/>
        <v>0.27777777777777779</v>
      </c>
      <c r="H503" s="15"/>
    </row>
    <row r="504" spans="3:8" x14ac:dyDescent="0.3">
      <c r="C504" s="29" t="s">
        <v>11</v>
      </c>
      <c r="D504" s="29">
        <v>494</v>
      </c>
      <c r="E504" s="29">
        <v>494</v>
      </c>
      <c r="F504" s="28">
        <v>0</v>
      </c>
      <c r="G504" s="15">
        <f t="shared" si="7"/>
        <v>0.27777777777777779</v>
      </c>
      <c r="H504" s="15"/>
    </row>
    <row r="505" spans="3:8" x14ac:dyDescent="0.3">
      <c r="C505" s="29" t="s">
        <v>11</v>
      </c>
      <c r="D505" s="29">
        <v>495</v>
      </c>
      <c r="E505" s="29">
        <v>495</v>
      </c>
      <c r="F505" s="28">
        <v>0</v>
      </c>
      <c r="G505" s="15">
        <f t="shared" si="7"/>
        <v>0.27777777777777779</v>
      </c>
      <c r="H505" s="15"/>
    </row>
    <row r="506" spans="3:8" x14ac:dyDescent="0.3">
      <c r="C506" s="29" t="s">
        <v>11</v>
      </c>
      <c r="D506" s="29">
        <v>496</v>
      </c>
      <c r="E506" s="29">
        <v>496</v>
      </c>
      <c r="F506" s="28">
        <v>0</v>
      </c>
      <c r="G506" s="15">
        <f t="shared" si="7"/>
        <v>0.27777777777777779</v>
      </c>
      <c r="H506" s="15"/>
    </row>
    <row r="507" spans="3:8" x14ac:dyDescent="0.3">
      <c r="C507" s="29" t="s">
        <v>11</v>
      </c>
      <c r="D507" s="29">
        <v>497</v>
      </c>
      <c r="E507" s="29">
        <v>497</v>
      </c>
      <c r="F507" s="28">
        <v>0</v>
      </c>
      <c r="G507" s="15">
        <f t="shared" si="7"/>
        <v>0.27777777777777779</v>
      </c>
      <c r="H507" s="15"/>
    </row>
    <row r="508" spans="3:8" x14ac:dyDescent="0.3">
      <c r="C508" s="29" t="s">
        <v>11</v>
      </c>
      <c r="D508" s="29">
        <v>498</v>
      </c>
      <c r="E508" s="29">
        <v>498</v>
      </c>
      <c r="F508" s="28">
        <v>0</v>
      </c>
      <c r="G508" s="15">
        <f t="shared" si="7"/>
        <v>0.27777777777777779</v>
      </c>
      <c r="H508" s="15"/>
    </row>
    <row r="509" spans="3:8" x14ac:dyDescent="0.3">
      <c r="C509" s="29" t="s">
        <v>11</v>
      </c>
      <c r="D509" s="29">
        <v>499</v>
      </c>
      <c r="E509" s="29">
        <v>499</v>
      </c>
      <c r="F509" s="28">
        <v>0</v>
      </c>
      <c r="G509" s="15">
        <f t="shared" si="7"/>
        <v>0.27777777777777779</v>
      </c>
      <c r="H509" s="15"/>
    </row>
    <row r="510" spans="3:8" x14ac:dyDescent="0.3">
      <c r="C510" s="29" t="s">
        <v>11</v>
      </c>
      <c r="D510" s="29">
        <v>500</v>
      </c>
      <c r="E510" s="29">
        <v>500</v>
      </c>
      <c r="F510" s="28">
        <v>0</v>
      </c>
      <c r="G510" s="15">
        <f t="shared" si="7"/>
        <v>0.27777777777777779</v>
      </c>
      <c r="H510" s="15"/>
    </row>
    <row r="511" spans="3:8" x14ac:dyDescent="0.3">
      <c r="C511" s="29" t="s">
        <v>11</v>
      </c>
      <c r="D511" s="29">
        <v>501</v>
      </c>
      <c r="E511" s="29">
        <v>501</v>
      </c>
      <c r="F511" s="28">
        <v>0</v>
      </c>
      <c r="G511" s="15">
        <f t="shared" si="7"/>
        <v>0.27777777777777779</v>
      </c>
      <c r="H511" s="15"/>
    </row>
    <row r="512" spans="3:8" x14ac:dyDescent="0.3">
      <c r="C512" s="29" t="s">
        <v>11</v>
      </c>
      <c r="D512" s="29">
        <v>502</v>
      </c>
      <c r="E512" s="29">
        <v>502</v>
      </c>
      <c r="F512" s="28">
        <v>0</v>
      </c>
      <c r="G512" s="15">
        <f t="shared" si="7"/>
        <v>0.27777777777777779</v>
      </c>
      <c r="H512" s="15"/>
    </row>
    <row r="513" spans="3:8" x14ac:dyDescent="0.3">
      <c r="C513" s="29" t="s">
        <v>11</v>
      </c>
      <c r="D513" s="29">
        <v>503</v>
      </c>
      <c r="E513" s="29">
        <v>503</v>
      </c>
      <c r="F513" s="28">
        <v>0</v>
      </c>
      <c r="G513" s="15">
        <f t="shared" si="7"/>
        <v>0.27777777777777779</v>
      </c>
      <c r="H513" s="15"/>
    </row>
    <row r="514" spans="3:8" x14ac:dyDescent="0.3">
      <c r="C514" s="29" t="s">
        <v>11</v>
      </c>
      <c r="D514" s="29">
        <v>504</v>
      </c>
      <c r="E514" s="29">
        <v>504</v>
      </c>
      <c r="F514" s="28">
        <v>0</v>
      </c>
      <c r="G514" s="15">
        <f t="shared" si="7"/>
        <v>0.27777777777777779</v>
      </c>
      <c r="H514" s="15"/>
    </row>
    <row r="515" spans="3:8" x14ac:dyDescent="0.3">
      <c r="C515" s="29" t="s">
        <v>11</v>
      </c>
      <c r="D515" s="29">
        <v>505</v>
      </c>
      <c r="E515" s="29">
        <v>505</v>
      </c>
      <c r="F515" s="28">
        <v>0</v>
      </c>
      <c r="G515" s="15">
        <f t="shared" si="7"/>
        <v>0.27777777777777779</v>
      </c>
      <c r="H515" s="15"/>
    </row>
    <row r="516" spans="3:8" x14ac:dyDescent="0.3">
      <c r="C516" s="29" t="s">
        <v>11</v>
      </c>
      <c r="D516" s="29">
        <v>506</v>
      </c>
      <c r="E516" s="29">
        <v>506</v>
      </c>
      <c r="F516" s="28">
        <v>0</v>
      </c>
      <c r="G516" s="15">
        <f t="shared" si="7"/>
        <v>0.27777777777777779</v>
      </c>
      <c r="H516" s="15"/>
    </row>
    <row r="517" spans="3:8" x14ac:dyDescent="0.3">
      <c r="C517" s="29" t="s">
        <v>11</v>
      </c>
      <c r="D517" s="29">
        <v>507</v>
      </c>
      <c r="E517" s="29">
        <v>507</v>
      </c>
      <c r="F517" s="28">
        <v>0</v>
      </c>
      <c r="G517" s="15">
        <f t="shared" si="7"/>
        <v>0.27777777777777779</v>
      </c>
      <c r="H517" s="15"/>
    </row>
    <row r="518" spans="3:8" x14ac:dyDescent="0.3">
      <c r="C518" s="29" t="s">
        <v>11</v>
      </c>
      <c r="D518" s="29">
        <v>508</v>
      </c>
      <c r="E518" s="29">
        <v>508</v>
      </c>
      <c r="F518" s="28">
        <v>0</v>
      </c>
      <c r="G518" s="15">
        <f t="shared" si="7"/>
        <v>0.27777777777777779</v>
      </c>
      <c r="H518" s="15"/>
    </row>
    <row r="519" spans="3:8" x14ac:dyDescent="0.3">
      <c r="C519" s="29" t="s">
        <v>11</v>
      </c>
      <c r="D519" s="29">
        <v>509</v>
      </c>
      <c r="E519" s="29">
        <v>509</v>
      </c>
      <c r="F519" s="28">
        <v>0</v>
      </c>
      <c r="G519" s="15">
        <f t="shared" si="7"/>
        <v>0.27777777777777779</v>
      </c>
      <c r="H519" s="15"/>
    </row>
    <row r="520" spans="3:8" x14ac:dyDescent="0.3">
      <c r="C520" s="29" t="s">
        <v>11</v>
      </c>
      <c r="D520" s="29">
        <v>510</v>
      </c>
      <c r="E520" s="29">
        <v>510</v>
      </c>
      <c r="F520" s="28">
        <v>0</v>
      </c>
      <c r="G520" s="15">
        <f t="shared" si="7"/>
        <v>0.27777777777777779</v>
      </c>
      <c r="H520" s="15"/>
    </row>
    <row r="521" spans="3:8" x14ac:dyDescent="0.3">
      <c r="C521" s="29" t="s">
        <v>11</v>
      </c>
      <c r="D521" s="29">
        <v>511</v>
      </c>
      <c r="E521" s="29">
        <v>511</v>
      </c>
      <c r="F521" s="28">
        <v>0</v>
      </c>
      <c r="G521" s="15">
        <f t="shared" si="7"/>
        <v>0.27777777777777779</v>
      </c>
      <c r="H521" s="15"/>
    </row>
    <row r="522" spans="3:8" x14ac:dyDescent="0.3">
      <c r="C522" s="29" t="s">
        <v>11</v>
      </c>
      <c r="D522" s="29">
        <v>512</v>
      </c>
      <c r="E522" s="29">
        <v>512</v>
      </c>
      <c r="F522" s="28">
        <v>0.5</v>
      </c>
      <c r="G522" s="15">
        <f t="shared" si="7"/>
        <v>0.27777777777777779</v>
      </c>
      <c r="H522" s="15"/>
    </row>
    <row r="523" spans="3:8" x14ac:dyDescent="0.3">
      <c r="C523" s="29" t="s">
        <v>11</v>
      </c>
      <c r="D523" s="29">
        <v>513</v>
      </c>
      <c r="E523" s="29">
        <v>513</v>
      </c>
      <c r="F523" s="28">
        <v>2.5</v>
      </c>
      <c r="G523" s="15">
        <f t="shared" si="7"/>
        <v>0.27777777777777779</v>
      </c>
      <c r="H523" s="15"/>
    </row>
    <row r="524" spans="3:8" x14ac:dyDescent="0.3">
      <c r="C524" s="29" t="s">
        <v>11</v>
      </c>
      <c r="D524" s="29">
        <v>514</v>
      </c>
      <c r="E524" s="29">
        <v>514</v>
      </c>
      <c r="F524" s="28">
        <v>6.6</v>
      </c>
      <c r="G524" s="15">
        <f t="shared" si="7"/>
        <v>0.27777777777777779</v>
      </c>
      <c r="H524" s="15"/>
    </row>
    <row r="525" spans="3:8" x14ac:dyDescent="0.3">
      <c r="C525" s="29" t="s">
        <v>11</v>
      </c>
      <c r="D525" s="29">
        <v>515</v>
      </c>
      <c r="E525" s="29">
        <v>515</v>
      </c>
      <c r="F525" s="28">
        <v>11.8</v>
      </c>
      <c r="G525" s="15">
        <f t="shared" ref="G525:G588" si="8">($E526-$E524)/2/3.6</f>
        <v>0.27777777777777779</v>
      </c>
      <c r="H525" s="15"/>
    </row>
    <row r="526" spans="3:8" x14ac:dyDescent="0.3">
      <c r="C526" s="29" t="s">
        <v>11</v>
      </c>
      <c r="D526" s="29">
        <v>516</v>
      </c>
      <c r="E526" s="29">
        <v>516</v>
      </c>
      <c r="F526" s="28">
        <v>16.8</v>
      </c>
      <c r="G526" s="15">
        <f t="shared" si="8"/>
        <v>0.27777777777777779</v>
      </c>
      <c r="H526" s="15"/>
    </row>
    <row r="527" spans="3:8" x14ac:dyDescent="0.3">
      <c r="C527" s="29" t="s">
        <v>11</v>
      </c>
      <c r="D527" s="29">
        <v>517</v>
      </c>
      <c r="E527" s="29">
        <v>517</v>
      </c>
      <c r="F527" s="28">
        <v>20.5</v>
      </c>
      <c r="G527" s="15">
        <f t="shared" si="8"/>
        <v>0.27777777777777779</v>
      </c>
      <c r="H527" s="15"/>
    </row>
    <row r="528" spans="3:8" x14ac:dyDescent="0.3">
      <c r="C528" s="29" t="s">
        <v>11</v>
      </c>
      <c r="D528" s="29">
        <v>518</v>
      </c>
      <c r="E528" s="29">
        <v>518</v>
      </c>
      <c r="F528" s="28">
        <v>21.9</v>
      </c>
      <c r="G528" s="15">
        <f t="shared" si="8"/>
        <v>0.27777777777777779</v>
      </c>
      <c r="H528" s="15"/>
    </row>
    <row r="529" spans="3:8" x14ac:dyDescent="0.3">
      <c r="C529" s="29" t="s">
        <v>11</v>
      </c>
      <c r="D529" s="29">
        <v>519</v>
      </c>
      <c r="E529" s="29">
        <v>519</v>
      </c>
      <c r="F529" s="28">
        <v>21.9</v>
      </c>
      <c r="G529" s="15">
        <f t="shared" si="8"/>
        <v>0.27777777777777779</v>
      </c>
      <c r="H529" s="15"/>
    </row>
    <row r="530" spans="3:8" x14ac:dyDescent="0.3">
      <c r="C530" s="29" t="s">
        <v>11</v>
      </c>
      <c r="D530" s="29">
        <v>520</v>
      </c>
      <c r="E530" s="29">
        <v>520</v>
      </c>
      <c r="F530" s="28">
        <v>21.3</v>
      </c>
      <c r="G530" s="15">
        <f t="shared" si="8"/>
        <v>0.27777777777777779</v>
      </c>
      <c r="H530" s="15"/>
    </row>
    <row r="531" spans="3:8" x14ac:dyDescent="0.3">
      <c r="C531" s="29" t="s">
        <v>11</v>
      </c>
      <c r="D531" s="29">
        <v>521</v>
      </c>
      <c r="E531" s="29">
        <v>521</v>
      </c>
      <c r="F531" s="28">
        <v>20.3</v>
      </c>
      <c r="G531" s="15">
        <f t="shared" si="8"/>
        <v>0.27777777777777779</v>
      </c>
      <c r="H531" s="15"/>
    </row>
    <row r="532" spans="3:8" x14ac:dyDescent="0.3">
      <c r="C532" s="29" t="s">
        <v>11</v>
      </c>
      <c r="D532" s="29">
        <v>522</v>
      </c>
      <c r="E532" s="29">
        <v>522</v>
      </c>
      <c r="F532" s="28">
        <v>19.2</v>
      </c>
      <c r="G532" s="15">
        <f t="shared" si="8"/>
        <v>0.27777777777777779</v>
      </c>
      <c r="H532" s="15"/>
    </row>
    <row r="533" spans="3:8" x14ac:dyDescent="0.3">
      <c r="C533" s="29" t="s">
        <v>11</v>
      </c>
      <c r="D533" s="29">
        <v>523</v>
      </c>
      <c r="E533" s="29">
        <v>523</v>
      </c>
      <c r="F533" s="28">
        <v>17.8</v>
      </c>
      <c r="G533" s="15">
        <f t="shared" si="8"/>
        <v>0.27777777777777779</v>
      </c>
      <c r="H533" s="15"/>
    </row>
    <row r="534" spans="3:8" x14ac:dyDescent="0.3">
      <c r="C534" s="29" t="s">
        <v>11</v>
      </c>
      <c r="D534" s="29">
        <v>524</v>
      </c>
      <c r="E534" s="29">
        <v>524</v>
      </c>
      <c r="F534" s="28">
        <v>15.5</v>
      </c>
      <c r="G534" s="15">
        <f t="shared" si="8"/>
        <v>0.27777777777777779</v>
      </c>
      <c r="H534" s="15"/>
    </row>
    <row r="535" spans="3:8" x14ac:dyDescent="0.3">
      <c r="C535" s="29" t="s">
        <v>11</v>
      </c>
      <c r="D535" s="29">
        <v>525</v>
      </c>
      <c r="E535" s="29">
        <v>525</v>
      </c>
      <c r="F535" s="28">
        <v>11.9</v>
      </c>
      <c r="G535" s="15">
        <f t="shared" si="8"/>
        <v>0.27777777777777779</v>
      </c>
      <c r="H535" s="15"/>
    </row>
    <row r="536" spans="3:8" x14ac:dyDescent="0.3">
      <c r="C536" s="29" t="s">
        <v>11</v>
      </c>
      <c r="D536" s="29">
        <v>526</v>
      </c>
      <c r="E536" s="29">
        <v>526</v>
      </c>
      <c r="F536" s="28">
        <v>7.6</v>
      </c>
      <c r="G536" s="15">
        <f t="shared" si="8"/>
        <v>0.27777777777777779</v>
      </c>
      <c r="H536" s="15"/>
    </row>
    <row r="537" spans="3:8" x14ac:dyDescent="0.3">
      <c r="C537" s="29" t="s">
        <v>11</v>
      </c>
      <c r="D537" s="29">
        <v>527</v>
      </c>
      <c r="E537" s="29">
        <v>527</v>
      </c>
      <c r="F537" s="28">
        <v>4</v>
      </c>
      <c r="G537" s="15">
        <f t="shared" si="8"/>
        <v>0.27777777777777779</v>
      </c>
      <c r="H537" s="15"/>
    </row>
    <row r="538" spans="3:8" x14ac:dyDescent="0.3">
      <c r="C538" s="29" t="s">
        <v>11</v>
      </c>
      <c r="D538" s="29">
        <v>528</v>
      </c>
      <c r="E538" s="29">
        <v>528</v>
      </c>
      <c r="F538" s="28">
        <v>2</v>
      </c>
      <c r="G538" s="15">
        <f t="shared" si="8"/>
        <v>0.27777777777777779</v>
      </c>
      <c r="H538" s="15"/>
    </row>
    <row r="539" spans="3:8" x14ac:dyDescent="0.3">
      <c r="C539" s="29" t="s">
        <v>11</v>
      </c>
      <c r="D539" s="29">
        <v>529</v>
      </c>
      <c r="E539" s="29">
        <v>529</v>
      </c>
      <c r="F539" s="28">
        <v>1</v>
      </c>
      <c r="G539" s="15">
        <f t="shared" si="8"/>
        <v>0.27777777777777779</v>
      </c>
      <c r="H539" s="15"/>
    </row>
    <row r="540" spans="3:8" x14ac:dyDescent="0.3">
      <c r="C540" s="29" t="s">
        <v>11</v>
      </c>
      <c r="D540" s="29">
        <v>530</v>
      </c>
      <c r="E540" s="29">
        <v>530</v>
      </c>
      <c r="F540" s="28">
        <v>0</v>
      </c>
      <c r="G540" s="15">
        <f t="shared" si="8"/>
        <v>0.27777777777777779</v>
      </c>
      <c r="H540" s="15"/>
    </row>
    <row r="541" spans="3:8" x14ac:dyDescent="0.3">
      <c r="C541" s="29" t="s">
        <v>11</v>
      </c>
      <c r="D541" s="29">
        <v>531</v>
      </c>
      <c r="E541" s="29">
        <v>531</v>
      </c>
      <c r="F541" s="28">
        <v>0</v>
      </c>
      <c r="G541" s="15">
        <f t="shared" si="8"/>
        <v>0.27777777777777779</v>
      </c>
      <c r="H541" s="15"/>
    </row>
    <row r="542" spans="3:8" x14ac:dyDescent="0.3">
      <c r="C542" s="29" t="s">
        <v>11</v>
      </c>
      <c r="D542" s="29">
        <v>532</v>
      </c>
      <c r="E542" s="29">
        <v>532</v>
      </c>
      <c r="F542" s="28">
        <v>0</v>
      </c>
      <c r="G542" s="15">
        <f t="shared" si="8"/>
        <v>0.27777777777777779</v>
      </c>
      <c r="H542" s="15"/>
    </row>
    <row r="543" spans="3:8" x14ac:dyDescent="0.3">
      <c r="C543" s="29" t="s">
        <v>11</v>
      </c>
      <c r="D543" s="29">
        <v>533</v>
      </c>
      <c r="E543" s="29">
        <v>533</v>
      </c>
      <c r="F543" s="28">
        <v>0.2</v>
      </c>
      <c r="G543" s="15">
        <f t="shared" si="8"/>
        <v>0.27777777777777779</v>
      </c>
      <c r="H543" s="15"/>
    </row>
    <row r="544" spans="3:8" x14ac:dyDescent="0.3">
      <c r="C544" s="29" t="s">
        <v>11</v>
      </c>
      <c r="D544" s="29">
        <v>534</v>
      </c>
      <c r="E544" s="29">
        <v>534</v>
      </c>
      <c r="F544" s="28">
        <v>1.2</v>
      </c>
      <c r="G544" s="15">
        <f t="shared" si="8"/>
        <v>0.27777777777777779</v>
      </c>
      <c r="H544" s="15"/>
    </row>
    <row r="545" spans="3:8" x14ac:dyDescent="0.3">
      <c r="C545" s="29" t="s">
        <v>11</v>
      </c>
      <c r="D545" s="29">
        <v>535</v>
      </c>
      <c r="E545" s="29">
        <v>535</v>
      </c>
      <c r="F545" s="28">
        <v>3.2</v>
      </c>
      <c r="G545" s="15">
        <f t="shared" si="8"/>
        <v>0.27777777777777779</v>
      </c>
      <c r="H545" s="15"/>
    </row>
    <row r="546" spans="3:8" x14ac:dyDescent="0.3">
      <c r="C546" s="29" t="s">
        <v>11</v>
      </c>
      <c r="D546" s="29">
        <v>536</v>
      </c>
      <c r="E546" s="29">
        <v>536</v>
      </c>
      <c r="F546" s="28">
        <v>5.2</v>
      </c>
      <c r="G546" s="15">
        <f t="shared" si="8"/>
        <v>0.27777777777777779</v>
      </c>
      <c r="H546" s="15"/>
    </row>
    <row r="547" spans="3:8" x14ac:dyDescent="0.3">
      <c r="C547" s="29" t="s">
        <v>11</v>
      </c>
      <c r="D547" s="29">
        <v>537</v>
      </c>
      <c r="E547" s="29">
        <v>537</v>
      </c>
      <c r="F547" s="28">
        <v>8.1999999999999993</v>
      </c>
      <c r="G547" s="15">
        <f t="shared" si="8"/>
        <v>0.27777777777777779</v>
      </c>
      <c r="H547" s="15"/>
    </row>
    <row r="548" spans="3:8" x14ac:dyDescent="0.3">
      <c r="C548" s="29" t="s">
        <v>11</v>
      </c>
      <c r="D548" s="29">
        <v>538</v>
      </c>
      <c r="E548" s="29">
        <v>538</v>
      </c>
      <c r="F548" s="28">
        <v>13</v>
      </c>
      <c r="G548" s="15">
        <f t="shared" si="8"/>
        <v>0.27777777777777779</v>
      </c>
      <c r="H548" s="15"/>
    </row>
    <row r="549" spans="3:8" x14ac:dyDescent="0.3">
      <c r="C549" s="29" t="s">
        <v>11</v>
      </c>
      <c r="D549" s="29">
        <v>539</v>
      </c>
      <c r="E549" s="29">
        <v>539</v>
      </c>
      <c r="F549" s="28">
        <v>18.8</v>
      </c>
      <c r="G549" s="15">
        <f t="shared" si="8"/>
        <v>0.27777777777777779</v>
      </c>
      <c r="H549" s="15"/>
    </row>
    <row r="550" spans="3:8" x14ac:dyDescent="0.3">
      <c r="C550" s="29" t="s">
        <v>11</v>
      </c>
      <c r="D550" s="29">
        <v>540</v>
      </c>
      <c r="E550" s="29">
        <v>540</v>
      </c>
      <c r="F550" s="28">
        <v>23.1</v>
      </c>
      <c r="G550" s="15">
        <f t="shared" si="8"/>
        <v>0.27777777777777779</v>
      </c>
      <c r="H550" s="15"/>
    </row>
    <row r="551" spans="3:8" x14ac:dyDescent="0.3">
      <c r="C551" s="29" t="s">
        <v>11</v>
      </c>
      <c r="D551" s="29">
        <v>541</v>
      </c>
      <c r="E551" s="29">
        <v>541</v>
      </c>
      <c r="F551" s="28">
        <v>24.5</v>
      </c>
      <c r="G551" s="15">
        <f t="shared" si="8"/>
        <v>0.27777777777777779</v>
      </c>
      <c r="H551" s="15"/>
    </row>
    <row r="552" spans="3:8" x14ac:dyDescent="0.3">
      <c r="C552" s="29" t="s">
        <v>11</v>
      </c>
      <c r="D552" s="29">
        <v>542</v>
      </c>
      <c r="E552" s="29">
        <v>542</v>
      </c>
      <c r="F552" s="28">
        <v>24.5</v>
      </c>
      <c r="G552" s="15">
        <f t="shared" si="8"/>
        <v>0.27777777777777779</v>
      </c>
      <c r="H552" s="15"/>
    </row>
    <row r="553" spans="3:8" x14ac:dyDescent="0.3">
      <c r="C553" s="29" t="s">
        <v>11</v>
      </c>
      <c r="D553" s="29">
        <v>543</v>
      </c>
      <c r="E553" s="29">
        <v>543</v>
      </c>
      <c r="F553" s="28">
        <v>24.3</v>
      </c>
      <c r="G553" s="15">
        <f t="shared" si="8"/>
        <v>0.27777777777777779</v>
      </c>
      <c r="H553" s="15"/>
    </row>
    <row r="554" spans="3:8" x14ac:dyDescent="0.3">
      <c r="C554" s="29" t="s">
        <v>11</v>
      </c>
      <c r="D554" s="29">
        <v>544</v>
      </c>
      <c r="E554" s="29">
        <v>544</v>
      </c>
      <c r="F554" s="28">
        <v>23.6</v>
      </c>
      <c r="G554" s="15">
        <f t="shared" si="8"/>
        <v>0.27777777777777779</v>
      </c>
      <c r="H554" s="15"/>
    </row>
    <row r="555" spans="3:8" x14ac:dyDescent="0.3">
      <c r="C555" s="29" t="s">
        <v>11</v>
      </c>
      <c r="D555" s="29">
        <v>545</v>
      </c>
      <c r="E555" s="29">
        <v>545</v>
      </c>
      <c r="F555" s="28">
        <v>22.3</v>
      </c>
      <c r="G555" s="15">
        <f t="shared" si="8"/>
        <v>0.27777777777777779</v>
      </c>
      <c r="H555" s="15"/>
    </row>
    <row r="556" spans="3:8" x14ac:dyDescent="0.3">
      <c r="C556" s="29" t="s">
        <v>11</v>
      </c>
      <c r="D556" s="29">
        <v>546</v>
      </c>
      <c r="E556" s="29">
        <v>546</v>
      </c>
      <c r="F556" s="28">
        <v>20.100000000000001</v>
      </c>
      <c r="G556" s="15">
        <f t="shared" si="8"/>
        <v>0.27777777777777779</v>
      </c>
      <c r="H556" s="15"/>
    </row>
    <row r="557" spans="3:8" x14ac:dyDescent="0.3">
      <c r="C557" s="29" t="s">
        <v>11</v>
      </c>
      <c r="D557" s="29">
        <v>547</v>
      </c>
      <c r="E557" s="29">
        <v>547</v>
      </c>
      <c r="F557" s="28">
        <v>18.5</v>
      </c>
      <c r="G557" s="15">
        <f t="shared" si="8"/>
        <v>0.27777777777777779</v>
      </c>
      <c r="H557" s="15"/>
    </row>
    <row r="558" spans="3:8" x14ac:dyDescent="0.3">
      <c r="C558" s="29" t="s">
        <v>11</v>
      </c>
      <c r="D558" s="29">
        <v>548</v>
      </c>
      <c r="E558" s="29">
        <v>548</v>
      </c>
      <c r="F558" s="28">
        <v>17.2</v>
      </c>
      <c r="G558" s="15">
        <f t="shared" si="8"/>
        <v>0.27777777777777779</v>
      </c>
      <c r="H558" s="15"/>
    </row>
    <row r="559" spans="3:8" x14ac:dyDescent="0.3">
      <c r="C559" s="29" t="s">
        <v>11</v>
      </c>
      <c r="D559" s="29">
        <v>549</v>
      </c>
      <c r="E559" s="29">
        <v>549</v>
      </c>
      <c r="F559" s="28">
        <v>16.3</v>
      </c>
      <c r="G559" s="15">
        <f t="shared" si="8"/>
        <v>0.27777777777777779</v>
      </c>
      <c r="H559" s="15"/>
    </row>
    <row r="560" spans="3:8" x14ac:dyDescent="0.3">
      <c r="C560" s="29" t="s">
        <v>11</v>
      </c>
      <c r="D560" s="29">
        <v>550</v>
      </c>
      <c r="E560" s="29">
        <v>550</v>
      </c>
      <c r="F560" s="28">
        <v>15.4</v>
      </c>
      <c r="G560" s="15">
        <f t="shared" si="8"/>
        <v>0.27777777777777779</v>
      </c>
      <c r="H560" s="15"/>
    </row>
    <row r="561" spans="3:8" x14ac:dyDescent="0.3">
      <c r="C561" s="29" t="s">
        <v>11</v>
      </c>
      <c r="D561" s="29">
        <v>551</v>
      </c>
      <c r="E561" s="29">
        <v>551</v>
      </c>
      <c r="F561" s="28">
        <v>14.7</v>
      </c>
      <c r="G561" s="15">
        <f t="shared" si="8"/>
        <v>0.27777777777777779</v>
      </c>
      <c r="H561" s="15"/>
    </row>
    <row r="562" spans="3:8" x14ac:dyDescent="0.3">
      <c r="C562" s="29" t="s">
        <v>11</v>
      </c>
      <c r="D562" s="29">
        <v>552</v>
      </c>
      <c r="E562" s="29">
        <v>552</v>
      </c>
      <c r="F562" s="28">
        <v>14.3</v>
      </c>
      <c r="G562" s="15">
        <f t="shared" si="8"/>
        <v>0.27777777777777779</v>
      </c>
      <c r="H562" s="15"/>
    </row>
    <row r="563" spans="3:8" x14ac:dyDescent="0.3">
      <c r="C563" s="29" t="s">
        <v>11</v>
      </c>
      <c r="D563" s="29">
        <v>553</v>
      </c>
      <c r="E563" s="29">
        <v>553</v>
      </c>
      <c r="F563" s="28">
        <v>13.7</v>
      </c>
      <c r="G563" s="15">
        <f t="shared" si="8"/>
        <v>0.27777777777777779</v>
      </c>
      <c r="H563" s="15"/>
    </row>
    <row r="564" spans="3:8" x14ac:dyDescent="0.3">
      <c r="C564" s="29" t="s">
        <v>11</v>
      </c>
      <c r="D564" s="29">
        <v>554</v>
      </c>
      <c r="E564" s="29">
        <v>554</v>
      </c>
      <c r="F564" s="28">
        <v>13.3</v>
      </c>
      <c r="G564" s="15">
        <f t="shared" si="8"/>
        <v>0.27777777777777779</v>
      </c>
      <c r="H564" s="15"/>
    </row>
    <row r="565" spans="3:8" x14ac:dyDescent="0.3">
      <c r="C565" s="29" t="s">
        <v>11</v>
      </c>
      <c r="D565" s="29">
        <v>555</v>
      </c>
      <c r="E565" s="29">
        <v>555</v>
      </c>
      <c r="F565" s="28">
        <v>13.1</v>
      </c>
      <c r="G565" s="15">
        <f t="shared" si="8"/>
        <v>0.27777777777777779</v>
      </c>
      <c r="H565" s="15"/>
    </row>
    <row r="566" spans="3:8" x14ac:dyDescent="0.3">
      <c r="C566" s="29" t="s">
        <v>11</v>
      </c>
      <c r="D566" s="29">
        <v>556</v>
      </c>
      <c r="E566" s="29">
        <v>556</v>
      </c>
      <c r="F566" s="28">
        <v>13.1</v>
      </c>
      <c r="G566" s="15">
        <f t="shared" si="8"/>
        <v>0.27777777777777779</v>
      </c>
      <c r="H566" s="15"/>
    </row>
    <row r="567" spans="3:8" x14ac:dyDescent="0.3">
      <c r="C567" s="29" t="s">
        <v>11</v>
      </c>
      <c r="D567" s="29">
        <v>557</v>
      </c>
      <c r="E567" s="29">
        <v>557</v>
      </c>
      <c r="F567" s="28">
        <v>13.3</v>
      </c>
      <c r="G567" s="15">
        <f t="shared" si="8"/>
        <v>0.27777777777777779</v>
      </c>
      <c r="H567" s="15"/>
    </row>
    <row r="568" spans="3:8" x14ac:dyDescent="0.3">
      <c r="C568" s="29" t="s">
        <v>11</v>
      </c>
      <c r="D568" s="29">
        <v>558</v>
      </c>
      <c r="E568" s="29">
        <v>558</v>
      </c>
      <c r="F568" s="28">
        <v>13.8</v>
      </c>
      <c r="G568" s="15">
        <f t="shared" si="8"/>
        <v>0.27777777777777779</v>
      </c>
      <c r="H568" s="15"/>
    </row>
    <row r="569" spans="3:8" x14ac:dyDescent="0.3">
      <c r="C569" s="29" t="s">
        <v>11</v>
      </c>
      <c r="D569" s="29">
        <v>559</v>
      </c>
      <c r="E569" s="29">
        <v>559</v>
      </c>
      <c r="F569" s="28">
        <v>14.5</v>
      </c>
      <c r="G569" s="15">
        <f t="shared" si="8"/>
        <v>0.27777777777777779</v>
      </c>
      <c r="H569" s="15"/>
    </row>
    <row r="570" spans="3:8" x14ac:dyDescent="0.3">
      <c r="C570" s="29" t="s">
        <v>11</v>
      </c>
      <c r="D570" s="29">
        <v>560</v>
      </c>
      <c r="E570" s="29">
        <v>560</v>
      </c>
      <c r="F570" s="28">
        <v>16.5</v>
      </c>
      <c r="G570" s="15">
        <f t="shared" si="8"/>
        <v>0.27777777777777779</v>
      </c>
      <c r="H570" s="15"/>
    </row>
    <row r="571" spans="3:8" x14ac:dyDescent="0.3">
      <c r="C571" s="29" t="s">
        <v>11</v>
      </c>
      <c r="D571" s="29">
        <v>561</v>
      </c>
      <c r="E571" s="29">
        <v>561</v>
      </c>
      <c r="F571" s="28">
        <v>17</v>
      </c>
      <c r="G571" s="15">
        <f t="shared" si="8"/>
        <v>0.27777777777777779</v>
      </c>
      <c r="H571" s="15"/>
    </row>
    <row r="572" spans="3:8" x14ac:dyDescent="0.3">
      <c r="C572" s="29" t="s">
        <v>11</v>
      </c>
      <c r="D572" s="29">
        <v>562</v>
      </c>
      <c r="E572" s="29">
        <v>562</v>
      </c>
      <c r="F572" s="28">
        <v>17</v>
      </c>
      <c r="G572" s="15">
        <f t="shared" si="8"/>
        <v>0.27777777777777779</v>
      </c>
      <c r="H572" s="15"/>
    </row>
    <row r="573" spans="3:8" x14ac:dyDescent="0.3">
      <c r="C573" s="29" t="s">
        <v>11</v>
      </c>
      <c r="D573" s="29">
        <v>563</v>
      </c>
      <c r="E573" s="29">
        <v>563</v>
      </c>
      <c r="F573" s="28">
        <v>17</v>
      </c>
      <c r="G573" s="15">
        <f t="shared" si="8"/>
        <v>0.27777777777777779</v>
      </c>
      <c r="H573" s="15"/>
    </row>
    <row r="574" spans="3:8" x14ac:dyDescent="0.3">
      <c r="C574" s="29" t="s">
        <v>11</v>
      </c>
      <c r="D574" s="29">
        <v>564</v>
      </c>
      <c r="E574" s="29">
        <v>564</v>
      </c>
      <c r="F574" s="28">
        <v>15.4</v>
      </c>
      <c r="G574" s="15">
        <f t="shared" si="8"/>
        <v>0.27777777777777779</v>
      </c>
      <c r="H574" s="15"/>
    </row>
    <row r="575" spans="3:8" x14ac:dyDescent="0.3">
      <c r="C575" s="29" t="s">
        <v>11</v>
      </c>
      <c r="D575" s="29">
        <v>565</v>
      </c>
      <c r="E575" s="29">
        <v>565</v>
      </c>
      <c r="F575" s="28">
        <v>10.1</v>
      </c>
      <c r="G575" s="15">
        <f t="shared" si="8"/>
        <v>0.27777777777777779</v>
      </c>
      <c r="H575" s="15"/>
    </row>
    <row r="576" spans="3:8" x14ac:dyDescent="0.3">
      <c r="C576" s="29" t="s">
        <v>11</v>
      </c>
      <c r="D576" s="29">
        <v>566</v>
      </c>
      <c r="E576" s="29">
        <v>566</v>
      </c>
      <c r="F576" s="28">
        <v>4.8</v>
      </c>
      <c r="G576" s="15">
        <f t="shared" si="8"/>
        <v>0.27777777777777779</v>
      </c>
      <c r="H576" s="15"/>
    </row>
    <row r="577" spans="3:8" x14ac:dyDescent="0.3">
      <c r="C577" s="29" t="s">
        <v>11</v>
      </c>
      <c r="D577" s="29">
        <v>567</v>
      </c>
      <c r="E577" s="29">
        <v>567</v>
      </c>
      <c r="F577" s="28">
        <v>0</v>
      </c>
      <c r="G577" s="15">
        <f t="shared" si="8"/>
        <v>0.27777777777777779</v>
      </c>
      <c r="H577" s="15"/>
    </row>
    <row r="578" spans="3:8" x14ac:dyDescent="0.3">
      <c r="C578" s="29" t="s">
        <v>11</v>
      </c>
      <c r="D578" s="29">
        <v>568</v>
      </c>
      <c r="E578" s="29">
        <v>568</v>
      </c>
      <c r="F578" s="28">
        <v>0</v>
      </c>
      <c r="G578" s="15">
        <f t="shared" si="8"/>
        <v>0.27777777777777779</v>
      </c>
      <c r="H578" s="15"/>
    </row>
    <row r="579" spans="3:8" x14ac:dyDescent="0.3">
      <c r="C579" s="29" t="s">
        <v>11</v>
      </c>
      <c r="D579" s="29">
        <v>569</v>
      </c>
      <c r="E579" s="29">
        <v>569</v>
      </c>
      <c r="F579" s="28">
        <v>0</v>
      </c>
      <c r="G579" s="15">
        <f t="shared" si="8"/>
        <v>0.27777777777777779</v>
      </c>
      <c r="H579" s="15"/>
    </row>
    <row r="580" spans="3:8" x14ac:dyDescent="0.3">
      <c r="C580" s="29" t="s">
        <v>11</v>
      </c>
      <c r="D580" s="29">
        <v>570</v>
      </c>
      <c r="E580" s="29">
        <v>570</v>
      </c>
      <c r="F580" s="28">
        <v>0</v>
      </c>
      <c r="G580" s="15">
        <f t="shared" si="8"/>
        <v>0.27777777777777779</v>
      </c>
      <c r="H580" s="15"/>
    </row>
    <row r="581" spans="3:8" x14ac:dyDescent="0.3">
      <c r="C581" s="29" t="s">
        <v>11</v>
      </c>
      <c r="D581" s="29">
        <v>571</v>
      </c>
      <c r="E581" s="29">
        <v>571</v>
      </c>
      <c r="F581" s="28">
        <v>0</v>
      </c>
      <c r="G581" s="15">
        <f t="shared" si="8"/>
        <v>0.27777777777777779</v>
      </c>
      <c r="H581" s="15"/>
    </row>
    <row r="582" spans="3:8" x14ac:dyDescent="0.3">
      <c r="C582" s="29" t="s">
        <v>11</v>
      </c>
      <c r="D582" s="29">
        <v>572</v>
      </c>
      <c r="E582" s="29">
        <v>572</v>
      </c>
      <c r="F582" s="28">
        <v>0</v>
      </c>
      <c r="G582" s="15">
        <f t="shared" si="8"/>
        <v>0.27777777777777779</v>
      </c>
      <c r="H582" s="15"/>
    </row>
    <row r="583" spans="3:8" x14ac:dyDescent="0.3">
      <c r="C583" s="29" t="s">
        <v>11</v>
      </c>
      <c r="D583" s="29">
        <v>573</v>
      </c>
      <c r="E583" s="29">
        <v>573</v>
      </c>
      <c r="F583" s="28">
        <v>0</v>
      </c>
      <c r="G583" s="15">
        <f t="shared" si="8"/>
        <v>0.27777777777777779</v>
      </c>
      <c r="H583" s="15"/>
    </row>
    <row r="584" spans="3:8" x14ac:dyDescent="0.3">
      <c r="C584" s="29" t="s">
        <v>11</v>
      </c>
      <c r="D584" s="29">
        <v>574</v>
      </c>
      <c r="E584" s="29">
        <v>574</v>
      </c>
      <c r="F584" s="28">
        <v>0</v>
      </c>
      <c r="G584" s="15">
        <f t="shared" si="8"/>
        <v>0.27777777777777779</v>
      </c>
      <c r="H584" s="15"/>
    </row>
    <row r="585" spans="3:8" x14ac:dyDescent="0.3">
      <c r="C585" s="29" t="s">
        <v>11</v>
      </c>
      <c r="D585" s="29">
        <v>575</v>
      </c>
      <c r="E585" s="29">
        <v>575</v>
      </c>
      <c r="F585" s="28">
        <v>0</v>
      </c>
      <c r="G585" s="15">
        <f t="shared" si="8"/>
        <v>0.27777777777777779</v>
      </c>
      <c r="H585" s="15"/>
    </row>
    <row r="586" spans="3:8" x14ac:dyDescent="0.3">
      <c r="C586" s="29" t="s">
        <v>11</v>
      </c>
      <c r="D586" s="29">
        <v>576</v>
      </c>
      <c r="E586" s="29">
        <v>576</v>
      </c>
      <c r="F586" s="28">
        <v>0</v>
      </c>
      <c r="G586" s="15">
        <f t="shared" si="8"/>
        <v>0.27777777777777779</v>
      </c>
      <c r="H586" s="15"/>
    </row>
    <row r="587" spans="3:8" x14ac:dyDescent="0.3">
      <c r="C587" s="29" t="s">
        <v>11</v>
      </c>
      <c r="D587" s="29">
        <v>577</v>
      </c>
      <c r="E587" s="29">
        <v>577</v>
      </c>
      <c r="F587" s="28">
        <v>0</v>
      </c>
      <c r="G587" s="15">
        <f t="shared" si="8"/>
        <v>0.27777777777777779</v>
      </c>
      <c r="H587" s="15"/>
    </row>
    <row r="588" spans="3:8" x14ac:dyDescent="0.3">
      <c r="C588" s="29" t="s">
        <v>11</v>
      </c>
      <c r="D588" s="29">
        <v>578</v>
      </c>
      <c r="E588" s="29">
        <v>578</v>
      </c>
      <c r="F588" s="28">
        <v>0</v>
      </c>
      <c r="G588" s="15">
        <f t="shared" si="8"/>
        <v>0.27777777777777779</v>
      </c>
      <c r="H588" s="15"/>
    </row>
    <row r="589" spans="3:8" x14ac:dyDescent="0.3">
      <c r="C589" s="29" t="s">
        <v>11</v>
      </c>
      <c r="D589" s="29">
        <v>579</v>
      </c>
      <c r="E589" s="29">
        <v>579</v>
      </c>
      <c r="F589" s="28">
        <v>0</v>
      </c>
      <c r="G589" s="15">
        <f t="shared" ref="G589:G652" si="9">($E590-$E588)/2/3.6</f>
        <v>0.27777777777777779</v>
      </c>
      <c r="H589" s="15"/>
    </row>
    <row r="590" spans="3:8" x14ac:dyDescent="0.3">
      <c r="C590" s="29" t="s">
        <v>11</v>
      </c>
      <c r="D590" s="29">
        <v>580</v>
      </c>
      <c r="E590" s="29">
        <v>580</v>
      </c>
      <c r="F590" s="28">
        <v>0</v>
      </c>
      <c r="G590" s="15">
        <f t="shared" si="9"/>
        <v>0.27777777777777779</v>
      </c>
      <c r="H590" s="15"/>
    </row>
    <row r="591" spans="3:8" x14ac:dyDescent="0.3">
      <c r="C591" s="29" t="s">
        <v>11</v>
      </c>
      <c r="D591" s="29">
        <v>581</v>
      </c>
      <c r="E591" s="29">
        <v>581</v>
      </c>
      <c r="F591" s="28">
        <v>0</v>
      </c>
      <c r="G591" s="15">
        <f t="shared" si="9"/>
        <v>0.27777777777777779</v>
      </c>
      <c r="H591" s="15"/>
    </row>
    <row r="592" spans="3:8" x14ac:dyDescent="0.3">
      <c r="C592" s="29" t="s">
        <v>11</v>
      </c>
      <c r="D592" s="29">
        <v>582</v>
      </c>
      <c r="E592" s="29">
        <v>582</v>
      </c>
      <c r="F592" s="28">
        <v>0</v>
      </c>
      <c r="G592" s="15">
        <f t="shared" si="9"/>
        <v>0.27777777777777779</v>
      </c>
      <c r="H592" s="15"/>
    </row>
    <row r="593" spans="3:8" x14ac:dyDescent="0.3">
      <c r="C593" s="29" t="s">
        <v>11</v>
      </c>
      <c r="D593" s="29">
        <v>583</v>
      </c>
      <c r="E593" s="29">
        <v>583</v>
      </c>
      <c r="F593" s="28">
        <v>0</v>
      </c>
      <c r="G593" s="15">
        <f t="shared" si="9"/>
        <v>0.27777777777777779</v>
      </c>
      <c r="H593" s="15"/>
    </row>
    <row r="594" spans="3:8" x14ac:dyDescent="0.3">
      <c r="C594" s="29" t="s">
        <v>11</v>
      </c>
      <c r="D594" s="29">
        <v>584</v>
      </c>
      <c r="E594" s="29">
        <v>584</v>
      </c>
      <c r="F594" s="28">
        <v>0</v>
      </c>
      <c r="G594" s="15">
        <f t="shared" si="9"/>
        <v>0.27777777777777779</v>
      </c>
      <c r="H594" s="15"/>
    </row>
    <row r="595" spans="3:8" x14ac:dyDescent="0.3">
      <c r="C595" s="29" t="s">
        <v>11</v>
      </c>
      <c r="D595" s="29">
        <v>585</v>
      </c>
      <c r="E595" s="29">
        <v>585</v>
      </c>
      <c r="F595" s="28">
        <v>0</v>
      </c>
      <c r="G595" s="15">
        <f t="shared" si="9"/>
        <v>0.27777777777777779</v>
      </c>
      <c r="H595" s="15"/>
    </row>
    <row r="596" spans="3:8" x14ac:dyDescent="0.3">
      <c r="C596" s="29" t="s">
        <v>11</v>
      </c>
      <c r="D596" s="29">
        <v>586</v>
      </c>
      <c r="E596" s="29">
        <v>586</v>
      </c>
      <c r="F596" s="28">
        <v>0</v>
      </c>
      <c r="G596" s="15">
        <f t="shared" si="9"/>
        <v>0.27777777777777779</v>
      </c>
      <c r="H596" s="15"/>
    </row>
    <row r="597" spans="3:8" x14ac:dyDescent="0.3">
      <c r="C597" s="29" t="s">
        <v>11</v>
      </c>
      <c r="D597" s="29">
        <v>587</v>
      </c>
      <c r="E597" s="29">
        <v>587</v>
      </c>
      <c r="F597" s="28">
        <v>0</v>
      </c>
      <c r="G597" s="15">
        <f t="shared" si="9"/>
        <v>0.27777777777777779</v>
      </c>
      <c r="H597" s="15"/>
    </row>
    <row r="598" spans="3:8" x14ac:dyDescent="0.3">
      <c r="C598" s="29" t="s">
        <v>11</v>
      </c>
      <c r="D598" s="29">
        <v>588</v>
      </c>
      <c r="E598" s="29">
        <v>588</v>
      </c>
      <c r="F598" s="28">
        <v>0</v>
      </c>
      <c r="G598" s="15">
        <f t="shared" si="9"/>
        <v>0.27777777777777779</v>
      </c>
      <c r="H598" s="15"/>
    </row>
    <row r="599" spans="3:8" x14ac:dyDescent="0.3">
      <c r="C599" s="29" t="s">
        <v>11</v>
      </c>
      <c r="D599" s="29">
        <v>589</v>
      </c>
      <c r="E599" s="29">
        <v>589</v>
      </c>
      <c r="F599" s="28">
        <v>0</v>
      </c>
      <c r="G599" s="15">
        <f t="shared" si="9"/>
        <v>-81.527777777777771</v>
      </c>
      <c r="H599" s="15"/>
    </row>
    <row r="600" spans="3:8" x14ac:dyDescent="0.3">
      <c r="C600" s="27" t="s">
        <v>12</v>
      </c>
      <c r="D600" s="27">
        <v>590</v>
      </c>
      <c r="E600" s="27">
        <v>1</v>
      </c>
      <c r="F600" s="26">
        <v>0</v>
      </c>
      <c r="G600" s="15">
        <f t="shared" si="9"/>
        <v>-81.527777777777771</v>
      </c>
      <c r="H600" s="15"/>
    </row>
    <row r="601" spans="3:8" x14ac:dyDescent="0.3">
      <c r="C601" s="27" t="s">
        <v>12</v>
      </c>
      <c r="D601" s="27">
        <v>591</v>
      </c>
      <c r="E601" s="27">
        <v>2</v>
      </c>
      <c r="F601" s="26">
        <v>0</v>
      </c>
      <c r="G601" s="15">
        <f t="shared" si="9"/>
        <v>0.27777777777777779</v>
      </c>
      <c r="H601" s="15"/>
    </row>
    <row r="602" spans="3:8" x14ac:dyDescent="0.3">
      <c r="C602" s="27" t="s">
        <v>12</v>
      </c>
      <c r="D602" s="27">
        <v>592</v>
      </c>
      <c r="E602" s="27">
        <v>3</v>
      </c>
      <c r="F602" s="26">
        <v>0</v>
      </c>
      <c r="G602" s="15">
        <f t="shared" si="9"/>
        <v>0.27777777777777779</v>
      </c>
      <c r="H602" s="15"/>
    </row>
    <row r="603" spans="3:8" x14ac:dyDescent="0.3">
      <c r="C603" s="27" t="s">
        <v>12</v>
      </c>
      <c r="D603" s="27">
        <v>593</v>
      </c>
      <c r="E603" s="27">
        <v>4</v>
      </c>
      <c r="F603" s="26">
        <v>0</v>
      </c>
      <c r="G603" s="15">
        <f t="shared" si="9"/>
        <v>0.27777777777777779</v>
      </c>
      <c r="H603" s="15"/>
    </row>
    <row r="604" spans="3:8" x14ac:dyDescent="0.3">
      <c r="C604" s="27" t="s">
        <v>12</v>
      </c>
      <c r="D604" s="27">
        <v>594</v>
      </c>
      <c r="E604" s="27">
        <v>5</v>
      </c>
      <c r="F604" s="26">
        <v>0</v>
      </c>
      <c r="G604" s="15">
        <f t="shared" si="9"/>
        <v>0.27777777777777779</v>
      </c>
      <c r="H604" s="15"/>
    </row>
    <row r="605" spans="3:8" x14ac:dyDescent="0.3">
      <c r="C605" s="27" t="s">
        <v>12</v>
      </c>
      <c r="D605" s="27">
        <v>595</v>
      </c>
      <c r="E605" s="27">
        <v>6</v>
      </c>
      <c r="F605" s="26">
        <v>0</v>
      </c>
      <c r="G605" s="15">
        <f t="shared" si="9"/>
        <v>0.27777777777777779</v>
      </c>
      <c r="H605" s="15"/>
    </row>
    <row r="606" spans="3:8" x14ac:dyDescent="0.3">
      <c r="C606" s="27" t="s">
        <v>12</v>
      </c>
      <c r="D606" s="27">
        <v>596</v>
      </c>
      <c r="E606" s="27">
        <v>7</v>
      </c>
      <c r="F606" s="26">
        <v>0</v>
      </c>
      <c r="G606" s="15">
        <f t="shared" si="9"/>
        <v>0.27777777777777779</v>
      </c>
      <c r="H606" s="15"/>
    </row>
    <row r="607" spans="3:8" x14ac:dyDescent="0.3">
      <c r="C607" s="27" t="s">
        <v>12</v>
      </c>
      <c r="D607" s="27">
        <v>597</v>
      </c>
      <c r="E607" s="27">
        <v>8</v>
      </c>
      <c r="F607" s="26">
        <v>0</v>
      </c>
      <c r="G607" s="15">
        <f t="shared" si="9"/>
        <v>0.27777777777777779</v>
      </c>
      <c r="H607" s="15"/>
    </row>
    <row r="608" spans="3:8" x14ac:dyDescent="0.3">
      <c r="C608" s="27" t="s">
        <v>12</v>
      </c>
      <c r="D608" s="27">
        <v>598</v>
      </c>
      <c r="E608" s="27">
        <v>9</v>
      </c>
      <c r="F608" s="26">
        <v>0</v>
      </c>
      <c r="G608" s="15">
        <f t="shared" si="9"/>
        <v>0.27777777777777779</v>
      </c>
      <c r="H608" s="15"/>
    </row>
    <row r="609" spans="3:8" x14ac:dyDescent="0.3">
      <c r="C609" s="27" t="s">
        <v>12</v>
      </c>
      <c r="D609" s="27">
        <v>599</v>
      </c>
      <c r="E609" s="27">
        <v>10</v>
      </c>
      <c r="F609" s="26">
        <v>0</v>
      </c>
      <c r="G609" s="15">
        <f t="shared" si="9"/>
        <v>0.27777777777777779</v>
      </c>
      <c r="H609" s="15"/>
    </row>
    <row r="610" spans="3:8" x14ac:dyDescent="0.3">
      <c r="C610" s="27" t="s">
        <v>12</v>
      </c>
      <c r="D610" s="27">
        <v>600</v>
      </c>
      <c r="E610" s="27">
        <v>11</v>
      </c>
      <c r="F610" s="26">
        <v>0</v>
      </c>
      <c r="G610" s="15">
        <f t="shared" si="9"/>
        <v>0.27777777777777779</v>
      </c>
      <c r="H610" s="15"/>
    </row>
    <row r="611" spans="3:8" x14ac:dyDescent="0.3">
      <c r="C611" s="27" t="s">
        <v>12</v>
      </c>
      <c r="D611" s="27">
        <v>601</v>
      </c>
      <c r="E611" s="27">
        <v>12</v>
      </c>
      <c r="F611" s="26">
        <v>1</v>
      </c>
      <c r="G611" s="15">
        <f t="shared" si="9"/>
        <v>0.27777777777777779</v>
      </c>
      <c r="H611" s="15"/>
    </row>
    <row r="612" spans="3:8" x14ac:dyDescent="0.3">
      <c r="C612" s="27" t="s">
        <v>12</v>
      </c>
      <c r="D612" s="27">
        <v>602</v>
      </c>
      <c r="E612" s="27">
        <v>13</v>
      </c>
      <c r="F612" s="26">
        <v>2.1</v>
      </c>
      <c r="G612" s="15">
        <f t="shared" si="9"/>
        <v>0.27777777777777779</v>
      </c>
      <c r="H612" s="15"/>
    </row>
    <row r="613" spans="3:8" x14ac:dyDescent="0.3">
      <c r="C613" s="27" t="s">
        <v>12</v>
      </c>
      <c r="D613" s="27">
        <v>603</v>
      </c>
      <c r="E613" s="27">
        <v>14</v>
      </c>
      <c r="F613" s="26">
        <v>4.8</v>
      </c>
      <c r="G613" s="15">
        <f t="shared" si="9"/>
        <v>0.27777777777777779</v>
      </c>
      <c r="H613" s="15"/>
    </row>
    <row r="614" spans="3:8" x14ac:dyDescent="0.3">
      <c r="C614" s="27" t="s">
        <v>12</v>
      </c>
      <c r="D614" s="27">
        <v>604</v>
      </c>
      <c r="E614" s="27">
        <v>15</v>
      </c>
      <c r="F614" s="26">
        <v>9.1</v>
      </c>
      <c r="G614" s="15">
        <f t="shared" si="9"/>
        <v>0.27777777777777779</v>
      </c>
      <c r="H614" s="15"/>
    </row>
    <row r="615" spans="3:8" x14ac:dyDescent="0.3">
      <c r="C615" s="27" t="s">
        <v>12</v>
      </c>
      <c r="D615" s="27">
        <v>605</v>
      </c>
      <c r="E615" s="27">
        <v>16</v>
      </c>
      <c r="F615" s="26">
        <v>14.2</v>
      </c>
      <c r="G615" s="15">
        <f t="shared" si="9"/>
        <v>0.27777777777777779</v>
      </c>
      <c r="H615" s="15"/>
    </row>
    <row r="616" spans="3:8" x14ac:dyDescent="0.3">
      <c r="C616" s="27" t="s">
        <v>12</v>
      </c>
      <c r="D616" s="27">
        <v>606</v>
      </c>
      <c r="E616" s="27">
        <v>17</v>
      </c>
      <c r="F616" s="26">
        <v>19.8</v>
      </c>
      <c r="G616" s="15">
        <f t="shared" si="9"/>
        <v>0.27777777777777779</v>
      </c>
      <c r="H616" s="15"/>
    </row>
    <row r="617" spans="3:8" x14ac:dyDescent="0.3">
      <c r="C617" s="27" t="s">
        <v>12</v>
      </c>
      <c r="D617" s="27">
        <v>607</v>
      </c>
      <c r="E617" s="27">
        <v>18</v>
      </c>
      <c r="F617" s="26">
        <v>25.5</v>
      </c>
      <c r="G617" s="15">
        <f t="shared" si="9"/>
        <v>0.27777777777777779</v>
      </c>
      <c r="H617" s="15"/>
    </row>
    <row r="618" spans="3:8" x14ac:dyDescent="0.3">
      <c r="C618" s="27" t="s">
        <v>12</v>
      </c>
      <c r="D618" s="27">
        <v>608</v>
      </c>
      <c r="E618" s="27">
        <v>19</v>
      </c>
      <c r="F618" s="26">
        <v>30.5</v>
      </c>
      <c r="G618" s="15">
        <f t="shared" si="9"/>
        <v>0.27777777777777779</v>
      </c>
      <c r="H618" s="15"/>
    </row>
    <row r="619" spans="3:8" x14ac:dyDescent="0.3">
      <c r="C619" s="27" t="s">
        <v>12</v>
      </c>
      <c r="D619" s="27">
        <v>609</v>
      </c>
      <c r="E619" s="27">
        <v>20</v>
      </c>
      <c r="F619" s="26">
        <v>34.799999999999997</v>
      </c>
      <c r="G619" s="15">
        <f t="shared" si="9"/>
        <v>0.27777777777777779</v>
      </c>
      <c r="H619" s="15"/>
    </row>
    <row r="620" spans="3:8" x14ac:dyDescent="0.3">
      <c r="C620" s="27" t="s">
        <v>12</v>
      </c>
      <c r="D620" s="27">
        <v>610</v>
      </c>
      <c r="E620" s="27">
        <v>21</v>
      </c>
      <c r="F620" s="26">
        <v>38.799999999999997</v>
      </c>
      <c r="G620" s="15">
        <f t="shared" si="9"/>
        <v>0.27777777777777779</v>
      </c>
      <c r="H620" s="15"/>
    </row>
    <row r="621" spans="3:8" x14ac:dyDescent="0.3">
      <c r="C621" s="27" t="s">
        <v>12</v>
      </c>
      <c r="D621" s="27">
        <v>611</v>
      </c>
      <c r="E621" s="27">
        <v>22</v>
      </c>
      <c r="F621" s="26">
        <v>42.9</v>
      </c>
      <c r="G621" s="15">
        <f t="shared" si="9"/>
        <v>0.27777777777777779</v>
      </c>
      <c r="H621" s="15"/>
    </row>
    <row r="622" spans="3:8" x14ac:dyDescent="0.3">
      <c r="C622" s="27" t="s">
        <v>12</v>
      </c>
      <c r="D622" s="27">
        <v>612</v>
      </c>
      <c r="E622" s="27">
        <v>23</v>
      </c>
      <c r="F622" s="26">
        <v>46.4</v>
      </c>
      <c r="G622" s="15">
        <f t="shared" si="9"/>
        <v>0.27777777777777779</v>
      </c>
      <c r="H622" s="15"/>
    </row>
    <row r="623" spans="3:8" x14ac:dyDescent="0.3">
      <c r="C623" s="27" t="s">
        <v>12</v>
      </c>
      <c r="D623" s="27">
        <v>613</v>
      </c>
      <c r="E623" s="27">
        <v>24</v>
      </c>
      <c r="F623" s="26">
        <v>48.3</v>
      </c>
      <c r="G623" s="15">
        <f t="shared" si="9"/>
        <v>0.27777777777777779</v>
      </c>
      <c r="H623" s="15"/>
    </row>
    <row r="624" spans="3:8" x14ac:dyDescent="0.3">
      <c r="C624" s="27" t="s">
        <v>12</v>
      </c>
      <c r="D624" s="27">
        <v>614</v>
      </c>
      <c r="E624" s="27">
        <v>25</v>
      </c>
      <c r="F624" s="26">
        <v>48.7</v>
      </c>
      <c r="G624" s="15">
        <f t="shared" si="9"/>
        <v>0.27777777777777779</v>
      </c>
      <c r="H624" s="15"/>
    </row>
    <row r="625" spans="3:8" x14ac:dyDescent="0.3">
      <c r="C625" s="27" t="s">
        <v>12</v>
      </c>
      <c r="D625" s="27">
        <v>615</v>
      </c>
      <c r="E625" s="27">
        <v>26</v>
      </c>
      <c r="F625" s="26">
        <v>48.5</v>
      </c>
      <c r="G625" s="15">
        <f t="shared" si="9"/>
        <v>0.27777777777777779</v>
      </c>
      <c r="H625" s="15"/>
    </row>
    <row r="626" spans="3:8" x14ac:dyDescent="0.3">
      <c r="C626" s="27" t="s">
        <v>12</v>
      </c>
      <c r="D626" s="27">
        <v>616</v>
      </c>
      <c r="E626" s="27">
        <v>27</v>
      </c>
      <c r="F626" s="26">
        <v>48.4</v>
      </c>
      <c r="G626" s="15">
        <f t="shared" si="9"/>
        <v>0.27777777777777779</v>
      </c>
      <c r="H626" s="15"/>
    </row>
    <row r="627" spans="3:8" x14ac:dyDescent="0.3">
      <c r="C627" s="27" t="s">
        <v>12</v>
      </c>
      <c r="D627" s="27">
        <v>617</v>
      </c>
      <c r="E627" s="27">
        <v>28</v>
      </c>
      <c r="F627" s="26">
        <v>48.2</v>
      </c>
      <c r="G627" s="15">
        <f t="shared" si="9"/>
        <v>0.27777777777777779</v>
      </c>
      <c r="H627" s="15"/>
    </row>
    <row r="628" spans="3:8" x14ac:dyDescent="0.3">
      <c r="C628" s="27" t="s">
        <v>12</v>
      </c>
      <c r="D628" s="27">
        <v>618</v>
      </c>
      <c r="E628" s="27">
        <v>29</v>
      </c>
      <c r="F628" s="26">
        <v>47.8</v>
      </c>
      <c r="G628" s="15">
        <f t="shared" si="9"/>
        <v>0.27777777777777779</v>
      </c>
      <c r="H628" s="15"/>
    </row>
    <row r="629" spans="3:8" x14ac:dyDescent="0.3">
      <c r="C629" s="27" t="s">
        <v>12</v>
      </c>
      <c r="D629" s="27">
        <v>619</v>
      </c>
      <c r="E629" s="27">
        <v>30</v>
      </c>
      <c r="F629" s="26">
        <v>47</v>
      </c>
      <c r="G629" s="15">
        <f t="shared" si="9"/>
        <v>0.27777777777777779</v>
      </c>
      <c r="H629" s="15"/>
    </row>
    <row r="630" spans="3:8" x14ac:dyDescent="0.3">
      <c r="C630" s="27" t="s">
        <v>12</v>
      </c>
      <c r="D630" s="27">
        <v>620</v>
      </c>
      <c r="E630" s="27">
        <v>31</v>
      </c>
      <c r="F630" s="26">
        <v>45.9</v>
      </c>
      <c r="G630" s="15">
        <f t="shared" si="9"/>
        <v>0.27777777777777779</v>
      </c>
      <c r="H630" s="15"/>
    </row>
    <row r="631" spans="3:8" x14ac:dyDescent="0.3">
      <c r="C631" s="27" t="s">
        <v>12</v>
      </c>
      <c r="D631" s="27">
        <v>621</v>
      </c>
      <c r="E631" s="27">
        <v>32</v>
      </c>
      <c r="F631" s="26">
        <v>44.9</v>
      </c>
      <c r="G631" s="15">
        <f t="shared" si="9"/>
        <v>0.27777777777777779</v>
      </c>
      <c r="H631" s="15"/>
    </row>
    <row r="632" spans="3:8" x14ac:dyDescent="0.3">
      <c r="C632" s="27" t="s">
        <v>12</v>
      </c>
      <c r="D632" s="27">
        <v>622</v>
      </c>
      <c r="E632" s="27">
        <v>33</v>
      </c>
      <c r="F632" s="26">
        <v>44.4</v>
      </c>
      <c r="G632" s="15">
        <f t="shared" si="9"/>
        <v>0.27777777777777779</v>
      </c>
      <c r="H632" s="15"/>
    </row>
    <row r="633" spans="3:8" x14ac:dyDescent="0.3">
      <c r="C633" s="27" t="s">
        <v>12</v>
      </c>
      <c r="D633" s="27">
        <v>623</v>
      </c>
      <c r="E633" s="27">
        <v>34</v>
      </c>
      <c r="F633" s="26">
        <v>44.3</v>
      </c>
      <c r="G633" s="15">
        <f t="shared" si="9"/>
        <v>0.27777777777777779</v>
      </c>
      <c r="H633" s="15"/>
    </row>
    <row r="634" spans="3:8" x14ac:dyDescent="0.3">
      <c r="C634" s="27" t="s">
        <v>12</v>
      </c>
      <c r="D634" s="27">
        <v>624</v>
      </c>
      <c r="E634" s="27">
        <v>35</v>
      </c>
      <c r="F634" s="26">
        <v>44.5</v>
      </c>
      <c r="G634" s="15">
        <f t="shared" si="9"/>
        <v>0.27777777777777779</v>
      </c>
      <c r="H634" s="15"/>
    </row>
    <row r="635" spans="3:8" x14ac:dyDescent="0.3">
      <c r="C635" s="27" t="s">
        <v>12</v>
      </c>
      <c r="D635" s="27">
        <v>625</v>
      </c>
      <c r="E635" s="27">
        <v>36</v>
      </c>
      <c r="F635" s="26">
        <v>45.1</v>
      </c>
      <c r="G635" s="15">
        <f t="shared" si="9"/>
        <v>0.27777777777777779</v>
      </c>
      <c r="H635" s="15"/>
    </row>
    <row r="636" spans="3:8" x14ac:dyDescent="0.3">
      <c r="C636" s="27" t="s">
        <v>12</v>
      </c>
      <c r="D636" s="27">
        <v>626</v>
      </c>
      <c r="E636" s="27">
        <v>37</v>
      </c>
      <c r="F636" s="26">
        <v>45.7</v>
      </c>
      <c r="G636" s="15">
        <f t="shared" si="9"/>
        <v>0.27777777777777779</v>
      </c>
      <c r="H636" s="15"/>
    </row>
    <row r="637" spans="3:8" x14ac:dyDescent="0.3">
      <c r="C637" s="27" t="s">
        <v>12</v>
      </c>
      <c r="D637" s="27">
        <v>627</v>
      </c>
      <c r="E637" s="27">
        <v>38</v>
      </c>
      <c r="F637" s="26">
        <v>46</v>
      </c>
      <c r="G637" s="15">
        <f t="shared" si="9"/>
        <v>0.27777777777777779</v>
      </c>
      <c r="H637" s="15"/>
    </row>
    <row r="638" spans="3:8" x14ac:dyDescent="0.3">
      <c r="C638" s="27" t="s">
        <v>12</v>
      </c>
      <c r="D638" s="27">
        <v>628</v>
      </c>
      <c r="E638" s="27">
        <v>39</v>
      </c>
      <c r="F638" s="26">
        <v>46</v>
      </c>
      <c r="G638" s="15">
        <f t="shared" si="9"/>
        <v>0.27777777777777779</v>
      </c>
      <c r="H638" s="15"/>
    </row>
    <row r="639" spans="3:8" x14ac:dyDescent="0.3">
      <c r="C639" s="27" t="s">
        <v>12</v>
      </c>
      <c r="D639" s="27">
        <v>629</v>
      </c>
      <c r="E639" s="27">
        <v>40</v>
      </c>
      <c r="F639" s="26">
        <v>46</v>
      </c>
      <c r="G639" s="15">
        <f t="shared" si="9"/>
        <v>0.27777777777777779</v>
      </c>
      <c r="H639" s="15"/>
    </row>
    <row r="640" spans="3:8" x14ac:dyDescent="0.3">
      <c r="C640" s="27" t="s">
        <v>12</v>
      </c>
      <c r="D640" s="27">
        <v>630</v>
      </c>
      <c r="E640" s="27">
        <v>41</v>
      </c>
      <c r="F640" s="26">
        <v>46.1</v>
      </c>
      <c r="G640" s="15">
        <f t="shared" si="9"/>
        <v>0.27777777777777779</v>
      </c>
      <c r="H640" s="15"/>
    </row>
    <row r="641" spans="3:8" x14ac:dyDescent="0.3">
      <c r="C641" s="27" t="s">
        <v>12</v>
      </c>
      <c r="D641" s="27">
        <v>631</v>
      </c>
      <c r="E641" s="27">
        <v>42</v>
      </c>
      <c r="F641" s="26">
        <v>46.7</v>
      </c>
      <c r="G641" s="15">
        <f t="shared" si="9"/>
        <v>0.27777777777777779</v>
      </c>
      <c r="H641" s="15"/>
    </row>
    <row r="642" spans="3:8" x14ac:dyDescent="0.3">
      <c r="C642" s="27" t="s">
        <v>12</v>
      </c>
      <c r="D642" s="27">
        <v>632</v>
      </c>
      <c r="E642" s="27">
        <v>43</v>
      </c>
      <c r="F642" s="26">
        <v>47.7</v>
      </c>
      <c r="G642" s="15">
        <f t="shared" si="9"/>
        <v>0.27777777777777779</v>
      </c>
      <c r="H642" s="15"/>
    </row>
    <row r="643" spans="3:8" x14ac:dyDescent="0.3">
      <c r="C643" s="27" t="s">
        <v>12</v>
      </c>
      <c r="D643" s="27">
        <v>633</v>
      </c>
      <c r="E643" s="27">
        <v>44</v>
      </c>
      <c r="F643" s="26">
        <v>48.9</v>
      </c>
      <c r="G643" s="15">
        <f t="shared" si="9"/>
        <v>0.27777777777777779</v>
      </c>
      <c r="H643" s="15"/>
    </row>
    <row r="644" spans="3:8" x14ac:dyDescent="0.3">
      <c r="C644" s="27" t="s">
        <v>12</v>
      </c>
      <c r="D644" s="27">
        <v>634</v>
      </c>
      <c r="E644" s="27">
        <v>45</v>
      </c>
      <c r="F644" s="26">
        <v>50.3</v>
      </c>
      <c r="G644" s="15">
        <f t="shared" si="9"/>
        <v>0.27777777777777779</v>
      </c>
      <c r="H644" s="15"/>
    </row>
    <row r="645" spans="3:8" x14ac:dyDescent="0.3">
      <c r="C645" s="27" t="s">
        <v>12</v>
      </c>
      <c r="D645" s="27">
        <v>635</v>
      </c>
      <c r="E645" s="27">
        <v>46</v>
      </c>
      <c r="F645" s="26">
        <v>51.6</v>
      </c>
      <c r="G645" s="15">
        <f t="shared" si="9"/>
        <v>0.27777777777777779</v>
      </c>
      <c r="H645" s="15"/>
    </row>
    <row r="646" spans="3:8" x14ac:dyDescent="0.3">
      <c r="C646" s="27" t="s">
        <v>12</v>
      </c>
      <c r="D646" s="27">
        <v>636</v>
      </c>
      <c r="E646" s="27">
        <v>47</v>
      </c>
      <c r="F646" s="26">
        <v>52.6</v>
      </c>
      <c r="G646" s="15">
        <f t="shared" si="9"/>
        <v>0.27777777777777779</v>
      </c>
      <c r="H646" s="15"/>
    </row>
    <row r="647" spans="3:8" x14ac:dyDescent="0.3">
      <c r="C647" s="27" t="s">
        <v>12</v>
      </c>
      <c r="D647" s="27">
        <v>637</v>
      </c>
      <c r="E647" s="27">
        <v>48</v>
      </c>
      <c r="F647" s="26">
        <v>53</v>
      </c>
      <c r="G647" s="15">
        <f t="shared" si="9"/>
        <v>0.27777777777777779</v>
      </c>
      <c r="H647" s="15"/>
    </row>
    <row r="648" spans="3:8" x14ac:dyDescent="0.3">
      <c r="C648" s="27" t="s">
        <v>12</v>
      </c>
      <c r="D648" s="27">
        <v>638</v>
      </c>
      <c r="E648" s="27">
        <v>49</v>
      </c>
      <c r="F648" s="26">
        <v>53</v>
      </c>
      <c r="G648" s="15">
        <f t="shared" si="9"/>
        <v>0.27777777777777779</v>
      </c>
      <c r="H648" s="15"/>
    </row>
    <row r="649" spans="3:8" x14ac:dyDescent="0.3">
      <c r="C649" s="27" t="s">
        <v>12</v>
      </c>
      <c r="D649" s="27">
        <v>639</v>
      </c>
      <c r="E649" s="27">
        <v>50</v>
      </c>
      <c r="F649" s="26">
        <v>52.9</v>
      </c>
      <c r="G649" s="15">
        <f t="shared" si="9"/>
        <v>0.27777777777777779</v>
      </c>
      <c r="H649" s="15"/>
    </row>
    <row r="650" spans="3:8" x14ac:dyDescent="0.3">
      <c r="C650" s="27" t="s">
        <v>12</v>
      </c>
      <c r="D650" s="27">
        <v>640</v>
      </c>
      <c r="E650" s="27">
        <v>51</v>
      </c>
      <c r="F650" s="26">
        <v>52.7</v>
      </c>
      <c r="G650" s="15">
        <f t="shared" si="9"/>
        <v>0.27777777777777779</v>
      </c>
      <c r="H650" s="15"/>
    </row>
    <row r="651" spans="3:8" x14ac:dyDescent="0.3">
      <c r="C651" s="27" t="s">
        <v>12</v>
      </c>
      <c r="D651" s="27">
        <v>641</v>
      </c>
      <c r="E651" s="27">
        <v>52</v>
      </c>
      <c r="F651" s="26">
        <v>52.6</v>
      </c>
      <c r="G651" s="15">
        <f t="shared" si="9"/>
        <v>0.27777777777777779</v>
      </c>
      <c r="H651" s="15"/>
    </row>
    <row r="652" spans="3:8" x14ac:dyDescent="0.3">
      <c r="C652" s="27" t="s">
        <v>12</v>
      </c>
      <c r="D652" s="27">
        <v>642</v>
      </c>
      <c r="E652" s="27">
        <v>53</v>
      </c>
      <c r="F652" s="26">
        <v>53.1</v>
      </c>
      <c r="G652" s="15">
        <f t="shared" si="9"/>
        <v>0.27777777777777779</v>
      </c>
      <c r="H652" s="15"/>
    </row>
    <row r="653" spans="3:8" x14ac:dyDescent="0.3">
      <c r="C653" s="27" t="s">
        <v>12</v>
      </c>
      <c r="D653" s="27">
        <v>643</v>
      </c>
      <c r="E653" s="27">
        <v>54</v>
      </c>
      <c r="F653" s="26">
        <v>54.3</v>
      </c>
      <c r="G653" s="15">
        <f t="shared" ref="G653:G716" si="10">($E654-$E652)/2/3.6</f>
        <v>0.27777777777777779</v>
      </c>
      <c r="H653" s="15"/>
    </row>
    <row r="654" spans="3:8" x14ac:dyDescent="0.3">
      <c r="C654" s="27" t="s">
        <v>12</v>
      </c>
      <c r="D654" s="27">
        <v>644</v>
      </c>
      <c r="E654" s="27">
        <v>55</v>
      </c>
      <c r="F654" s="26">
        <v>55.2</v>
      </c>
      <c r="G654" s="15">
        <f t="shared" si="10"/>
        <v>0.27777777777777779</v>
      </c>
      <c r="H654" s="15"/>
    </row>
    <row r="655" spans="3:8" x14ac:dyDescent="0.3">
      <c r="C655" s="27" t="s">
        <v>12</v>
      </c>
      <c r="D655" s="27">
        <v>645</v>
      </c>
      <c r="E655" s="27">
        <v>56</v>
      </c>
      <c r="F655" s="26">
        <v>55.5</v>
      </c>
      <c r="G655" s="15">
        <f t="shared" si="10"/>
        <v>0.27777777777777779</v>
      </c>
      <c r="H655" s="15"/>
    </row>
    <row r="656" spans="3:8" x14ac:dyDescent="0.3">
      <c r="C656" s="27" t="s">
        <v>12</v>
      </c>
      <c r="D656" s="27">
        <v>646</v>
      </c>
      <c r="E656" s="27">
        <v>57</v>
      </c>
      <c r="F656" s="26">
        <v>55.9</v>
      </c>
      <c r="G656" s="15">
        <f t="shared" si="10"/>
        <v>0.27777777777777779</v>
      </c>
      <c r="H656" s="15"/>
    </row>
    <row r="657" spans="3:8" x14ac:dyDescent="0.3">
      <c r="C657" s="27" t="s">
        <v>12</v>
      </c>
      <c r="D657" s="27">
        <v>647</v>
      </c>
      <c r="E657" s="27">
        <v>58</v>
      </c>
      <c r="F657" s="26">
        <v>56.3</v>
      </c>
      <c r="G657" s="15">
        <f t="shared" si="10"/>
        <v>0.27777777777777779</v>
      </c>
      <c r="H657" s="15"/>
    </row>
    <row r="658" spans="3:8" x14ac:dyDescent="0.3">
      <c r="C658" s="27" t="s">
        <v>12</v>
      </c>
      <c r="D658" s="27">
        <v>648</v>
      </c>
      <c r="E658" s="27">
        <v>59</v>
      </c>
      <c r="F658" s="26">
        <v>56.7</v>
      </c>
      <c r="G658" s="15">
        <f t="shared" si="10"/>
        <v>0.27777777777777779</v>
      </c>
      <c r="H658" s="15"/>
    </row>
    <row r="659" spans="3:8" x14ac:dyDescent="0.3">
      <c r="C659" s="27" t="s">
        <v>12</v>
      </c>
      <c r="D659" s="27">
        <v>649</v>
      </c>
      <c r="E659" s="27">
        <v>60</v>
      </c>
      <c r="F659" s="26">
        <v>56.9</v>
      </c>
      <c r="G659" s="15">
        <f t="shared" si="10"/>
        <v>0.27777777777777779</v>
      </c>
      <c r="H659" s="15"/>
    </row>
    <row r="660" spans="3:8" x14ac:dyDescent="0.3">
      <c r="C660" s="27" t="s">
        <v>12</v>
      </c>
      <c r="D660" s="27">
        <v>650</v>
      </c>
      <c r="E660" s="27">
        <v>61</v>
      </c>
      <c r="F660" s="26">
        <v>56.8</v>
      </c>
      <c r="G660" s="15">
        <f t="shared" si="10"/>
        <v>0.27777777777777779</v>
      </c>
      <c r="H660" s="15"/>
    </row>
    <row r="661" spans="3:8" x14ac:dyDescent="0.3">
      <c r="C661" s="27" t="s">
        <v>12</v>
      </c>
      <c r="D661" s="27">
        <v>651</v>
      </c>
      <c r="E661" s="27">
        <v>62</v>
      </c>
      <c r="F661" s="26">
        <v>56</v>
      </c>
      <c r="G661" s="15">
        <f t="shared" si="10"/>
        <v>0.27777777777777779</v>
      </c>
      <c r="H661" s="15"/>
    </row>
    <row r="662" spans="3:8" x14ac:dyDescent="0.3">
      <c r="C662" s="27" t="s">
        <v>12</v>
      </c>
      <c r="D662" s="27">
        <v>652</v>
      </c>
      <c r="E662" s="27">
        <v>63</v>
      </c>
      <c r="F662" s="26">
        <v>54.2</v>
      </c>
      <c r="G662" s="15">
        <f t="shared" si="10"/>
        <v>0.27777777777777779</v>
      </c>
      <c r="H662" s="15"/>
    </row>
    <row r="663" spans="3:8" x14ac:dyDescent="0.3">
      <c r="C663" s="27" t="s">
        <v>12</v>
      </c>
      <c r="D663" s="27">
        <v>653</v>
      </c>
      <c r="E663" s="27">
        <v>64</v>
      </c>
      <c r="F663" s="26">
        <v>52.1</v>
      </c>
      <c r="G663" s="15">
        <f t="shared" si="10"/>
        <v>0.27777777777777779</v>
      </c>
      <c r="H663" s="15"/>
    </row>
    <row r="664" spans="3:8" x14ac:dyDescent="0.3">
      <c r="C664" s="27" t="s">
        <v>12</v>
      </c>
      <c r="D664" s="27">
        <v>654</v>
      </c>
      <c r="E664" s="27">
        <v>65</v>
      </c>
      <c r="F664" s="26">
        <v>50.1</v>
      </c>
      <c r="G664" s="15">
        <f t="shared" si="10"/>
        <v>0.27777777777777779</v>
      </c>
      <c r="H664" s="15"/>
    </row>
    <row r="665" spans="3:8" x14ac:dyDescent="0.3">
      <c r="C665" s="27" t="s">
        <v>12</v>
      </c>
      <c r="D665" s="27">
        <v>655</v>
      </c>
      <c r="E665" s="27">
        <v>66</v>
      </c>
      <c r="F665" s="26">
        <v>47.2</v>
      </c>
      <c r="G665" s="15">
        <f t="shared" si="10"/>
        <v>0.27777777777777779</v>
      </c>
      <c r="H665" s="15"/>
    </row>
    <row r="666" spans="3:8" x14ac:dyDescent="0.3">
      <c r="C666" s="27" t="s">
        <v>12</v>
      </c>
      <c r="D666" s="27">
        <v>656</v>
      </c>
      <c r="E666" s="27">
        <v>67</v>
      </c>
      <c r="F666" s="26">
        <v>43.2</v>
      </c>
      <c r="G666" s="15">
        <f t="shared" si="10"/>
        <v>0.27777777777777779</v>
      </c>
      <c r="H666" s="15"/>
    </row>
    <row r="667" spans="3:8" x14ac:dyDescent="0.3">
      <c r="C667" s="27" t="s">
        <v>12</v>
      </c>
      <c r="D667" s="27">
        <v>657</v>
      </c>
      <c r="E667" s="27">
        <v>68</v>
      </c>
      <c r="F667" s="26">
        <v>39.200000000000003</v>
      </c>
      <c r="G667" s="15">
        <f t="shared" si="10"/>
        <v>0.27777777777777779</v>
      </c>
      <c r="H667" s="15"/>
    </row>
    <row r="668" spans="3:8" x14ac:dyDescent="0.3">
      <c r="C668" s="27" t="s">
        <v>12</v>
      </c>
      <c r="D668" s="27">
        <v>658</v>
      </c>
      <c r="E668" s="27">
        <v>69</v>
      </c>
      <c r="F668" s="26">
        <v>36.5</v>
      </c>
      <c r="G668" s="15">
        <f t="shared" si="10"/>
        <v>0.27777777777777779</v>
      </c>
      <c r="H668" s="15"/>
    </row>
    <row r="669" spans="3:8" x14ac:dyDescent="0.3">
      <c r="C669" s="27" t="s">
        <v>12</v>
      </c>
      <c r="D669" s="27">
        <v>659</v>
      </c>
      <c r="E669" s="27">
        <v>70</v>
      </c>
      <c r="F669" s="26">
        <v>34.299999999999997</v>
      </c>
      <c r="G669" s="15">
        <f t="shared" si="10"/>
        <v>0.27777777777777779</v>
      </c>
      <c r="H669" s="15"/>
    </row>
    <row r="670" spans="3:8" x14ac:dyDescent="0.3">
      <c r="C670" s="27" t="s">
        <v>12</v>
      </c>
      <c r="D670" s="27">
        <v>660</v>
      </c>
      <c r="E670" s="27">
        <v>71</v>
      </c>
      <c r="F670" s="26">
        <v>31</v>
      </c>
      <c r="G670" s="15">
        <f t="shared" si="10"/>
        <v>0.27777777777777779</v>
      </c>
      <c r="H670" s="15"/>
    </row>
    <row r="671" spans="3:8" x14ac:dyDescent="0.3">
      <c r="C671" s="27" t="s">
        <v>12</v>
      </c>
      <c r="D671" s="27">
        <v>661</v>
      </c>
      <c r="E671" s="27">
        <v>72</v>
      </c>
      <c r="F671" s="26">
        <v>26</v>
      </c>
      <c r="G671" s="15">
        <f t="shared" si="10"/>
        <v>0.27777777777777779</v>
      </c>
      <c r="H671" s="15"/>
    </row>
    <row r="672" spans="3:8" x14ac:dyDescent="0.3">
      <c r="C672" s="27" t="s">
        <v>12</v>
      </c>
      <c r="D672" s="27">
        <v>662</v>
      </c>
      <c r="E672" s="27">
        <v>73</v>
      </c>
      <c r="F672" s="26">
        <v>20.7</v>
      </c>
      <c r="G672" s="15">
        <f t="shared" si="10"/>
        <v>0.27777777777777779</v>
      </c>
      <c r="H672" s="15"/>
    </row>
    <row r="673" spans="3:8" x14ac:dyDescent="0.3">
      <c r="C673" s="27" t="s">
        <v>12</v>
      </c>
      <c r="D673" s="27">
        <v>663</v>
      </c>
      <c r="E673" s="27">
        <v>74</v>
      </c>
      <c r="F673" s="26">
        <v>15.4</v>
      </c>
      <c r="G673" s="15">
        <f t="shared" si="10"/>
        <v>0.27777777777777779</v>
      </c>
      <c r="H673" s="15"/>
    </row>
    <row r="674" spans="3:8" x14ac:dyDescent="0.3">
      <c r="C674" s="27" t="s">
        <v>12</v>
      </c>
      <c r="D674" s="27">
        <v>664</v>
      </c>
      <c r="E674" s="27">
        <v>75</v>
      </c>
      <c r="F674" s="26">
        <v>13.1</v>
      </c>
      <c r="G674" s="15">
        <f t="shared" si="10"/>
        <v>0.27777777777777779</v>
      </c>
      <c r="H674" s="15"/>
    </row>
    <row r="675" spans="3:8" x14ac:dyDescent="0.3">
      <c r="C675" s="27" t="s">
        <v>12</v>
      </c>
      <c r="D675" s="27">
        <v>665</v>
      </c>
      <c r="E675" s="27">
        <v>76</v>
      </c>
      <c r="F675" s="26">
        <v>12</v>
      </c>
      <c r="G675" s="15">
        <f t="shared" si="10"/>
        <v>0.27777777777777779</v>
      </c>
      <c r="H675" s="15"/>
    </row>
    <row r="676" spans="3:8" x14ac:dyDescent="0.3">
      <c r="C676" s="27" t="s">
        <v>12</v>
      </c>
      <c r="D676" s="27">
        <v>666</v>
      </c>
      <c r="E676" s="27">
        <v>77</v>
      </c>
      <c r="F676" s="26">
        <v>12.5</v>
      </c>
      <c r="G676" s="15">
        <f t="shared" si="10"/>
        <v>0.27777777777777779</v>
      </c>
      <c r="H676" s="15"/>
    </row>
    <row r="677" spans="3:8" x14ac:dyDescent="0.3">
      <c r="C677" s="27" t="s">
        <v>12</v>
      </c>
      <c r="D677" s="27">
        <v>667</v>
      </c>
      <c r="E677" s="27">
        <v>78</v>
      </c>
      <c r="F677" s="26">
        <v>14</v>
      </c>
      <c r="G677" s="15">
        <f t="shared" si="10"/>
        <v>0.27777777777777779</v>
      </c>
      <c r="H677" s="15"/>
    </row>
    <row r="678" spans="3:8" x14ac:dyDescent="0.3">
      <c r="C678" s="27" t="s">
        <v>12</v>
      </c>
      <c r="D678" s="27">
        <v>668</v>
      </c>
      <c r="E678" s="27">
        <v>79</v>
      </c>
      <c r="F678" s="26">
        <v>19</v>
      </c>
      <c r="G678" s="15">
        <f t="shared" si="10"/>
        <v>0.27777777777777779</v>
      </c>
      <c r="H678" s="15"/>
    </row>
    <row r="679" spans="3:8" x14ac:dyDescent="0.3">
      <c r="C679" s="27" t="s">
        <v>12</v>
      </c>
      <c r="D679" s="27">
        <v>669</v>
      </c>
      <c r="E679" s="27">
        <v>80</v>
      </c>
      <c r="F679" s="26">
        <v>23.2</v>
      </c>
      <c r="G679" s="15">
        <f t="shared" si="10"/>
        <v>0.27777777777777779</v>
      </c>
      <c r="H679" s="15"/>
    </row>
    <row r="680" spans="3:8" x14ac:dyDescent="0.3">
      <c r="C680" s="27" t="s">
        <v>12</v>
      </c>
      <c r="D680" s="27">
        <v>670</v>
      </c>
      <c r="E680" s="27">
        <v>81</v>
      </c>
      <c r="F680" s="26">
        <v>28</v>
      </c>
      <c r="G680" s="15">
        <f t="shared" si="10"/>
        <v>0.27777777777777779</v>
      </c>
      <c r="H680" s="15"/>
    </row>
    <row r="681" spans="3:8" x14ac:dyDescent="0.3">
      <c r="C681" s="27" t="s">
        <v>12</v>
      </c>
      <c r="D681" s="27">
        <v>671</v>
      </c>
      <c r="E681" s="27">
        <v>82</v>
      </c>
      <c r="F681" s="26">
        <v>32</v>
      </c>
      <c r="G681" s="15">
        <f t="shared" si="10"/>
        <v>0.27777777777777779</v>
      </c>
      <c r="H681" s="15"/>
    </row>
    <row r="682" spans="3:8" x14ac:dyDescent="0.3">
      <c r="C682" s="27" t="s">
        <v>12</v>
      </c>
      <c r="D682" s="27">
        <v>672</v>
      </c>
      <c r="E682" s="27">
        <v>83</v>
      </c>
      <c r="F682" s="26">
        <v>34</v>
      </c>
      <c r="G682" s="15">
        <f t="shared" si="10"/>
        <v>0.27777777777777779</v>
      </c>
      <c r="H682" s="15"/>
    </row>
    <row r="683" spans="3:8" x14ac:dyDescent="0.3">
      <c r="C683" s="27" t="s">
        <v>12</v>
      </c>
      <c r="D683" s="27">
        <v>673</v>
      </c>
      <c r="E683" s="27">
        <v>84</v>
      </c>
      <c r="F683" s="26">
        <v>36</v>
      </c>
      <c r="G683" s="15">
        <f t="shared" si="10"/>
        <v>0.27777777777777779</v>
      </c>
      <c r="H683" s="15"/>
    </row>
    <row r="684" spans="3:8" x14ac:dyDescent="0.3">
      <c r="C684" s="27" t="s">
        <v>12</v>
      </c>
      <c r="D684" s="27">
        <v>674</v>
      </c>
      <c r="E684" s="27">
        <v>85</v>
      </c>
      <c r="F684" s="26">
        <v>38</v>
      </c>
      <c r="G684" s="15">
        <f t="shared" si="10"/>
        <v>0.27777777777777779</v>
      </c>
      <c r="H684" s="15"/>
    </row>
    <row r="685" spans="3:8" x14ac:dyDescent="0.3">
      <c r="C685" s="27" t="s">
        <v>12</v>
      </c>
      <c r="D685" s="27">
        <v>675</v>
      </c>
      <c r="E685" s="27">
        <v>86</v>
      </c>
      <c r="F685" s="26">
        <v>40</v>
      </c>
      <c r="G685" s="15">
        <f t="shared" si="10"/>
        <v>0.27777777777777779</v>
      </c>
      <c r="H685" s="15"/>
    </row>
    <row r="686" spans="3:8" x14ac:dyDescent="0.3">
      <c r="C686" s="27" t="s">
        <v>12</v>
      </c>
      <c r="D686" s="27">
        <v>676</v>
      </c>
      <c r="E686" s="27">
        <v>87</v>
      </c>
      <c r="F686" s="26">
        <v>40.299999999999997</v>
      </c>
      <c r="G686" s="15">
        <f t="shared" si="10"/>
        <v>0.27777777777777779</v>
      </c>
      <c r="H686" s="15"/>
    </row>
    <row r="687" spans="3:8" x14ac:dyDescent="0.3">
      <c r="C687" s="27" t="s">
        <v>12</v>
      </c>
      <c r="D687" s="27">
        <v>677</v>
      </c>
      <c r="E687" s="27">
        <v>88</v>
      </c>
      <c r="F687" s="26">
        <v>40.5</v>
      </c>
      <c r="G687" s="15">
        <f t="shared" si="10"/>
        <v>0.27777777777777779</v>
      </c>
      <c r="H687" s="15"/>
    </row>
    <row r="688" spans="3:8" x14ac:dyDescent="0.3">
      <c r="C688" s="27" t="s">
        <v>12</v>
      </c>
      <c r="D688" s="27">
        <v>678</v>
      </c>
      <c r="E688" s="27">
        <v>89</v>
      </c>
      <c r="F688" s="26">
        <v>39</v>
      </c>
      <c r="G688" s="15">
        <f t="shared" si="10"/>
        <v>0.27777777777777779</v>
      </c>
      <c r="H688" s="15"/>
    </row>
    <row r="689" spans="3:8" x14ac:dyDescent="0.3">
      <c r="C689" s="27" t="s">
        <v>12</v>
      </c>
      <c r="D689" s="27">
        <v>679</v>
      </c>
      <c r="E689" s="27">
        <v>90</v>
      </c>
      <c r="F689" s="26">
        <v>35.700000000000003</v>
      </c>
      <c r="G689" s="15">
        <f t="shared" si="10"/>
        <v>0.27777777777777779</v>
      </c>
      <c r="H689" s="15"/>
    </row>
    <row r="690" spans="3:8" x14ac:dyDescent="0.3">
      <c r="C690" s="27" t="s">
        <v>12</v>
      </c>
      <c r="D690" s="27">
        <v>680</v>
      </c>
      <c r="E690" s="27">
        <v>91</v>
      </c>
      <c r="F690" s="26">
        <v>31.8</v>
      </c>
      <c r="G690" s="15">
        <f t="shared" si="10"/>
        <v>0.27777777777777779</v>
      </c>
      <c r="H690" s="15"/>
    </row>
    <row r="691" spans="3:8" x14ac:dyDescent="0.3">
      <c r="C691" s="27" t="s">
        <v>12</v>
      </c>
      <c r="D691" s="27">
        <v>681</v>
      </c>
      <c r="E691" s="27">
        <v>92</v>
      </c>
      <c r="F691" s="26">
        <v>27.1</v>
      </c>
      <c r="G691" s="15">
        <f t="shared" si="10"/>
        <v>0.27777777777777779</v>
      </c>
      <c r="H691" s="15"/>
    </row>
    <row r="692" spans="3:8" x14ac:dyDescent="0.3">
      <c r="C692" s="27" t="s">
        <v>12</v>
      </c>
      <c r="D692" s="27">
        <v>682</v>
      </c>
      <c r="E692" s="27">
        <v>93</v>
      </c>
      <c r="F692" s="26">
        <v>22.8</v>
      </c>
      <c r="G692" s="15">
        <f t="shared" si="10"/>
        <v>0.27777777777777779</v>
      </c>
      <c r="H692" s="15"/>
    </row>
    <row r="693" spans="3:8" x14ac:dyDescent="0.3">
      <c r="C693" s="27" t="s">
        <v>12</v>
      </c>
      <c r="D693" s="27">
        <v>683</v>
      </c>
      <c r="E693" s="27">
        <v>94</v>
      </c>
      <c r="F693" s="26">
        <v>21.1</v>
      </c>
      <c r="G693" s="15">
        <f t="shared" si="10"/>
        <v>0.27777777777777779</v>
      </c>
      <c r="H693" s="15"/>
    </row>
    <row r="694" spans="3:8" x14ac:dyDescent="0.3">
      <c r="C694" s="27" t="s">
        <v>12</v>
      </c>
      <c r="D694" s="27">
        <v>684</v>
      </c>
      <c r="E694" s="27">
        <v>95</v>
      </c>
      <c r="F694" s="26">
        <v>18.899999999999999</v>
      </c>
      <c r="G694" s="15">
        <f t="shared" si="10"/>
        <v>0.27777777777777779</v>
      </c>
      <c r="H694" s="15"/>
    </row>
    <row r="695" spans="3:8" x14ac:dyDescent="0.3">
      <c r="C695" s="27" t="s">
        <v>12</v>
      </c>
      <c r="D695" s="27">
        <v>685</v>
      </c>
      <c r="E695" s="27">
        <v>96</v>
      </c>
      <c r="F695" s="26">
        <v>18.899999999999999</v>
      </c>
      <c r="G695" s="15">
        <f t="shared" si="10"/>
        <v>0.27777777777777779</v>
      </c>
      <c r="H695" s="15"/>
    </row>
    <row r="696" spans="3:8" x14ac:dyDescent="0.3">
      <c r="C696" s="27" t="s">
        <v>12</v>
      </c>
      <c r="D696" s="27">
        <v>686</v>
      </c>
      <c r="E696" s="27">
        <v>97</v>
      </c>
      <c r="F696" s="26">
        <v>21.3</v>
      </c>
      <c r="G696" s="15">
        <f t="shared" si="10"/>
        <v>0.27777777777777779</v>
      </c>
      <c r="H696" s="15"/>
    </row>
    <row r="697" spans="3:8" x14ac:dyDescent="0.3">
      <c r="C697" s="27" t="s">
        <v>12</v>
      </c>
      <c r="D697" s="27">
        <v>687</v>
      </c>
      <c r="E697" s="27">
        <v>98</v>
      </c>
      <c r="F697" s="26">
        <v>23.9</v>
      </c>
      <c r="G697" s="15">
        <f t="shared" si="10"/>
        <v>0.27777777777777779</v>
      </c>
      <c r="H697" s="15"/>
    </row>
    <row r="698" spans="3:8" x14ac:dyDescent="0.3">
      <c r="C698" s="27" t="s">
        <v>12</v>
      </c>
      <c r="D698" s="27">
        <v>688</v>
      </c>
      <c r="E698" s="27">
        <v>99</v>
      </c>
      <c r="F698" s="26">
        <v>25.9</v>
      </c>
      <c r="G698" s="15">
        <f t="shared" si="10"/>
        <v>0.27777777777777779</v>
      </c>
      <c r="H698" s="15"/>
    </row>
    <row r="699" spans="3:8" x14ac:dyDescent="0.3">
      <c r="C699" s="27" t="s">
        <v>12</v>
      </c>
      <c r="D699" s="27">
        <v>689</v>
      </c>
      <c r="E699" s="27">
        <v>100</v>
      </c>
      <c r="F699" s="26">
        <v>28.4</v>
      </c>
      <c r="G699" s="15">
        <f t="shared" si="10"/>
        <v>0.27777777777777779</v>
      </c>
      <c r="H699" s="15"/>
    </row>
    <row r="700" spans="3:8" x14ac:dyDescent="0.3">
      <c r="C700" s="27" t="s">
        <v>12</v>
      </c>
      <c r="D700" s="27">
        <v>690</v>
      </c>
      <c r="E700" s="27">
        <v>101</v>
      </c>
      <c r="F700" s="26">
        <v>30.3</v>
      </c>
      <c r="G700" s="15">
        <f t="shared" si="10"/>
        <v>0.27777777777777779</v>
      </c>
      <c r="H700" s="15"/>
    </row>
    <row r="701" spans="3:8" x14ac:dyDescent="0.3">
      <c r="C701" s="27" t="s">
        <v>12</v>
      </c>
      <c r="D701" s="27">
        <v>691</v>
      </c>
      <c r="E701" s="27">
        <v>102</v>
      </c>
      <c r="F701" s="26">
        <v>30.9</v>
      </c>
      <c r="G701" s="15">
        <f t="shared" si="10"/>
        <v>0.27777777777777779</v>
      </c>
      <c r="H701" s="15"/>
    </row>
    <row r="702" spans="3:8" x14ac:dyDescent="0.3">
      <c r="C702" s="27" t="s">
        <v>12</v>
      </c>
      <c r="D702" s="27">
        <v>692</v>
      </c>
      <c r="E702" s="27">
        <v>103</v>
      </c>
      <c r="F702" s="26">
        <v>31.1</v>
      </c>
      <c r="G702" s="15">
        <f t="shared" si="10"/>
        <v>0.27777777777777779</v>
      </c>
      <c r="H702" s="15"/>
    </row>
    <row r="703" spans="3:8" x14ac:dyDescent="0.3">
      <c r="C703" s="27" t="s">
        <v>12</v>
      </c>
      <c r="D703" s="27">
        <v>693</v>
      </c>
      <c r="E703" s="27">
        <v>104</v>
      </c>
      <c r="F703" s="26">
        <v>31.8</v>
      </c>
      <c r="G703" s="15">
        <f t="shared" si="10"/>
        <v>0.27777777777777779</v>
      </c>
      <c r="H703" s="15"/>
    </row>
    <row r="704" spans="3:8" x14ac:dyDescent="0.3">
      <c r="C704" s="27" t="s">
        <v>12</v>
      </c>
      <c r="D704" s="27">
        <v>694</v>
      </c>
      <c r="E704" s="27">
        <v>105</v>
      </c>
      <c r="F704" s="26">
        <v>32.700000000000003</v>
      </c>
      <c r="G704" s="15">
        <f t="shared" si="10"/>
        <v>0.27777777777777779</v>
      </c>
      <c r="H704" s="15"/>
    </row>
    <row r="705" spans="3:8" x14ac:dyDescent="0.3">
      <c r="C705" s="27" t="s">
        <v>12</v>
      </c>
      <c r="D705" s="27">
        <v>695</v>
      </c>
      <c r="E705" s="27">
        <v>106</v>
      </c>
      <c r="F705" s="26">
        <v>33.200000000000003</v>
      </c>
      <c r="G705" s="15">
        <f t="shared" si="10"/>
        <v>0.27777777777777779</v>
      </c>
      <c r="H705" s="15"/>
    </row>
    <row r="706" spans="3:8" x14ac:dyDescent="0.3">
      <c r="C706" s="27" t="s">
        <v>12</v>
      </c>
      <c r="D706" s="27">
        <v>696</v>
      </c>
      <c r="E706" s="27">
        <v>107</v>
      </c>
      <c r="F706" s="26">
        <v>32.4</v>
      </c>
      <c r="G706" s="15">
        <f t="shared" si="10"/>
        <v>0.27777777777777779</v>
      </c>
      <c r="H706" s="15"/>
    </row>
    <row r="707" spans="3:8" x14ac:dyDescent="0.3">
      <c r="C707" s="27" t="s">
        <v>12</v>
      </c>
      <c r="D707" s="27">
        <v>697</v>
      </c>
      <c r="E707" s="27">
        <v>108</v>
      </c>
      <c r="F707" s="26">
        <v>28.3</v>
      </c>
      <c r="G707" s="15">
        <f t="shared" si="10"/>
        <v>0.27777777777777779</v>
      </c>
      <c r="H707" s="15"/>
    </row>
    <row r="708" spans="3:8" x14ac:dyDescent="0.3">
      <c r="C708" s="27" t="s">
        <v>12</v>
      </c>
      <c r="D708" s="27">
        <v>698</v>
      </c>
      <c r="E708" s="27">
        <v>109</v>
      </c>
      <c r="F708" s="26">
        <v>25.8</v>
      </c>
      <c r="G708" s="15">
        <f t="shared" si="10"/>
        <v>0.27777777777777779</v>
      </c>
      <c r="H708" s="15"/>
    </row>
    <row r="709" spans="3:8" x14ac:dyDescent="0.3">
      <c r="C709" s="27" t="s">
        <v>12</v>
      </c>
      <c r="D709" s="27">
        <v>699</v>
      </c>
      <c r="E709" s="27">
        <v>110</v>
      </c>
      <c r="F709" s="26">
        <v>23.1</v>
      </c>
      <c r="G709" s="15">
        <f t="shared" si="10"/>
        <v>0.27777777777777779</v>
      </c>
      <c r="H709" s="15"/>
    </row>
    <row r="710" spans="3:8" x14ac:dyDescent="0.3">
      <c r="C710" s="27" t="s">
        <v>12</v>
      </c>
      <c r="D710" s="27">
        <v>700</v>
      </c>
      <c r="E710" s="27">
        <v>111</v>
      </c>
      <c r="F710" s="26">
        <v>21.8</v>
      </c>
      <c r="G710" s="15">
        <f t="shared" si="10"/>
        <v>0.27777777777777779</v>
      </c>
      <c r="H710" s="15"/>
    </row>
    <row r="711" spans="3:8" x14ac:dyDescent="0.3">
      <c r="C711" s="27" t="s">
        <v>12</v>
      </c>
      <c r="D711" s="27">
        <v>701</v>
      </c>
      <c r="E711" s="27">
        <v>112</v>
      </c>
      <c r="F711" s="26">
        <v>21.2</v>
      </c>
      <c r="G711" s="15">
        <f t="shared" si="10"/>
        <v>0.27777777777777779</v>
      </c>
      <c r="H711" s="15"/>
    </row>
    <row r="712" spans="3:8" x14ac:dyDescent="0.3">
      <c r="C712" s="27" t="s">
        <v>12</v>
      </c>
      <c r="D712" s="27">
        <v>702</v>
      </c>
      <c r="E712" s="27">
        <v>113</v>
      </c>
      <c r="F712" s="26">
        <v>21</v>
      </c>
      <c r="G712" s="15">
        <f t="shared" si="10"/>
        <v>0.27777777777777779</v>
      </c>
      <c r="H712" s="15"/>
    </row>
    <row r="713" spans="3:8" x14ac:dyDescent="0.3">
      <c r="C713" s="27" t="s">
        <v>12</v>
      </c>
      <c r="D713" s="27">
        <v>703</v>
      </c>
      <c r="E713" s="27">
        <v>114</v>
      </c>
      <c r="F713" s="26">
        <v>21</v>
      </c>
      <c r="G713" s="15">
        <f t="shared" si="10"/>
        <v>0.27777777777777779</v>
      </c>
      <c r="H713" s="15"/>
    </row>
    <row r="714" spans="3:8" x14ac:dyDescent="0.3">
      <c r="C714" s="27" t="s">
        <v>12</v>
      </c>
      <c r="D714" s="27">
        <v>704</v>
      </c>
      <c r="E714" s="27">
        <v>115</v>
      </c>
      <c r="F714" s="26">
        <v>20.9</v>
      </c>
      <c r="G714" s="15">
        <f t="shared" si="10"/>
        <v>0.27777777777777779</v>
      </c>
      <c r="H714" s="15"/>
    </row>
    <row r="715" spans="3:8" x14ac:dyDescent="0.3">
      <c r="C715" s="27" t="s">
        <v>12</v>
      </c>
      <c r="D715" s="27">
        <v>705</v>
      </c>
      <c r="E715" s="27">
        <v>116</v>
      </c>
      <c r="F715" s="26">
        <v>19.899999999999999</v>
      </c>
      <c r="G715" s="15">
        <f t="shared" si="10"/>
        <v>0.27777777777777779</v>
      </c>
      <c r="H715" s="15"/>
    </row>
    <row r="716" spans="3:8" x14ac:dyDescent="0.3">
      <c r="C716" s="27" t="s">
        <v>12</v>
      </c>
      <c r="D716" s="27">
        <v>706</v>
      </c>
      <c r="E716" s="27">
        <v>117</v>
      </c>
      <c r="F716" s="26">
        <v>17.899999999999999</v>
      </c>
      <c r="G716" s="15">
        <f t="shared" si="10"/>
        <v>0.27777777777777779</v>
      </c>
      <c r="H716" s="15"/>
    </row>
    <row r="717" spans="3:8" x14ac:dyDescent="0.3">
      <c r="C717" s="27" t="s">
        <v>12</v>
      </c>
      <c r="D717" s="27">
        <v>707</v>
      </c>
      <c r="E717" s="27">
        <v>118</v>
      </c>
      <c r="F717" s="26">
        <v>15.1</v>
      </c>
      <c r="G717" s="15">
        <f t="shared" ref="G717:G780" si="11">($E718-$E716)/2/3.6</f>
        <v>0.27777777777777779</v>
      </c>
      <c r="H717" s="15"/>
    </row>
    <row r="718" spans="3:8" x14ac:dyDescent="0.3">
      <c r="C718" s="27" t="s">
        <v>12</v>
      </c>
      <c r="D718" s="27">
        <v>708</v>
      </c>
      <c r="E718" s="27">
        <v>119</v>
      </c>
      <c r="F718" s="26">
        <v>12.8</v>
      </c>
      <c r="G718" s="15">
        <f t="shared" si="11"/>
        <v>0.27777777777777779</v>
      </c>
      <c r="H718" s="15"/>
    </row>
    <row r="719" spans="3:8" x14ac:dyDescent="0.3">
      <c r="C719" s="27" t="s">
        <v>12</v>
      </c>
      <c r="D719" s="27">
        <v>709</v>
      </c>
      <c r="E719" s="27">
        <v>120</v>
      </c>
      <c r="F719" s="26">
        <v>12</v>
      </c>
      <c r="G719" s="15">
        <f t="shared" si="11"/>
        <v>0.27777777777777779</v>
      </c>
      <c r="H719" s="15"/>
    </row>
    <row r="720" spans="3:8" x14ac:dyDescent="0.3">
      <c r="C720" s="27" t="s">
        <v>12</v>
      </c>
      <c r="D720" s="27">
        <v>710</v>
      </c>
      <c r="E720" s="27">
        <v>121</v>
      </c>
      <c r="F720" s="26">
        <v>13.2</v>
      </c>
      <c r="G720" s="15">
        <f t="shared" si="11"/>
        <v>0.27777777777777779</v>
      </c>
      <c r="H720" s="15"/>
    </row>
    <row r="721" spans="3:8" x14ac:dyDescent="0.3">
      <c r="C721" s="27" t="s">
        <v>12</v>
      </c>
      <c r="D721" s="27">
        <v>711</v>
      </c>
      <c r="E721" s="27">
        <v>122</v>
      </c>
      <c r="F721" s="26">
        <v>17.100000000000001</v>
      </c>
      <c r="G721" s="15">
        <f t="shared" si="11"/>
        <v>0.27777777777777779</v>
      </c>
      <c r="H721" s="15"/>
    </row>
    <row r="722" spans="3:8" x14ac:dyDescent="0.3">
      <c r="C722" s="27" t="s">
        <v>12</v>
      </c>
      <c r="D722" s="27">
        <v>712</v>
      </c>
      <c r="E722" s="27">
        <v>123</v>
      </c>
      <c r="F722" s="26">
        <v>21.1</v>
      </c>
      <c r="G722" s="15">
        <f t="shared" si="11"/>
        <v>0.27777777777777779</v>
      </c>
      <c r="H722" s="15"/>
    </row>
    <row r="723" spans="3:8" x14ac:dyDescent="0.3">
      <c r="C723" s="27" t="s">
        <v>12</v>
      </c>
      <c r="D723" s="27">
        <v>713</v>
      </c>
      <c r="E723" s="27">
        <v>124</v>
      </c>
      <c r="F723" s="26">
        <v>21.8</v>
      </c>
      <c r="G723" s="15">
        <f t="shared" si="11"/>
        <v>0.27777777777777779</v>
      </c>
      <c r="H723" s="15"/>
    </row>
    <row r="724" spans="3:8" x14ac:dyDescent="0.3">
      <c r="C724" s="27" t="s">
        <v>12</v>
      </c>
      <c r="D724" s="27">
        <v>714</v>
      </c>
      <c r="E724" s="27">
        <v>125</v>
      </c>
      <c r="F724" s="26">
        <v>21.2</v>
      </c>
      <c r="G724" s="15">
        <f t="shared" si="11"/>
        <v>0.27777777777777779</v>
      </c>
      <c r="H724" s="15"/>
    </row>
    <row r="725" spans="3:8" x14ac:dyDescent="0.3">
      <c r="C725" s="27" t="s">
        <v>12</v>
      </c>
      <c r="D725" s="27">
        <v>715</v>
      </c>
      <c r="E725" s="27">
        <v>126</v>
      </c>
      <c r="F725" s="26">
        <v>18.5</v>
      </c>
      <c r="G725" s="15">
        <f t="shared" si="11"/>
        <v>0.27777777777777779</v>
      </c>
      <c r="H725" s="15"/>
    </row>
    <row r="726" spans="3:8" x14ac:dyDescent="0.3">
      <c r="C726" s="27" t="s">
        <v>12</v>
      </c>
      <c r="D726" s="27">
        <v>716</v>
      </c>
      <c r="E726" s="27">
        <v>127</v>
      </c>
      <c r="F726" s="26">
        <v>13.9</v>
      </c>
      <c r="G726" s="15">
        <f t="shared" si="11"/>
        <v>0.27777777777777779</v>
      </c>
      <c r="H726" s="15"/>
    </row>
    <row r="727" spans="3:8" x14ac:dyDescent="0.3">
      <c r="C727" s="27" t="s">
        <v>12</v>
      </c>
      <c r="D727" s="27">
        <v>717</v>
      </c>
      <c r="E727" s="27">
        <v>128</v>
      </c>
      <c r="F727" s="26">
        <v>12</v>
      </c>
      <c r="G727" s="15">
        <f t="shared" si="11"/>
        <v>0.27777777777777779</v>
      </c>
      <c r="H727" s="15"/>
    </row>
    <row r="728" spans="3:8" x14ac:dyDescent="0.3">
      <c r="C728" s="27" t="s">
        <v>12</v>
      </c>
      <c r="D728" s="27">
        <v>718</v>
      </c>
      <c r="E728" s="27">
        <v>129</v>
      </c>
      <c r="F728" s="26">
        <v>12</v>
      </c>
      <c r="G728" s="15">
        <f t="shared" si="11"/>
        <v>0.27777777777777779</v>
      </c>
      <c r="H728" s="15"/>
    </row>
    <row r="729" spans="3:8" x14ac:dyDescent="0.3">
      <c r="C729" s="27" t="s">
        <v>12</v>
      </c>
      <c r="D729" s="27">
        <v>719</v>
      </c>
      <c r="E729" s="27">
        <v>130</v>
      </c>
      <c r="F729" s="26">
        <v>13</v>
      </c>
      <c r="G729" s="15">
        <f t="shared" si="11"/>
        <v>0.27777777777777779</v>
      </c>
      <c r="H729" s="15"/>
    </row>
    <row r="730" spans="3:8" x14ac:dyDescent="0.3">
      <c r="C730" s="27" t="s">
        <v>12</v>
      </c>
      <c r="D730" s="27">
        <v>720</v>
      </c>
      <c r="E730" s="27">
        <v>131</v>
      </c>
      <c r="F730" s="26">
        <v>16</v>
      </c>
      <c r="G730" s="15">
        <f t="shared" si="11"/>
        <v>0.27777777777777779</v>
      </c>
      <c r="H730" s="15"/>
    </row>
    <row r="731" spans="3:8" x14ac:dyDescent="0.3">
      <c r="C731" s="27" t="s">
        <v>12</v>
      </c>
      <c r="D731" s="27">
        <v>721</v>
      </c>
      <c r="E731" s="27">
        <v>132</v>
      </c>
      <c r="F731" s="26">
        <v>18.5</v>
      </c>
      <c r="G731" s="15">
        <f t="shared" si="11"/>
        <v>0.27777777777777779</v>
      </c>
      <c r="H731" s="15"/>
    </row>
    <row r="732" spans="3:8" x14ac:dyDescent="0.3">
      <c r="C732" s="27" t="s">
        <v>12</v>
      </c>
      <c r="D732" s="27">
        <v>722</v>
      </c>
      <c r="E732" s="27">
        <v>133</v>
      </c>
      <c r="F732" s="26">
        <v>20.6</v>
      </c>
      <c r="G732" s="15">
        <f t="shared" si="11"/>
        <v>0.27777777777777779</v>
      </c>
      <c r="H732" s="15"/>
    </row>
    <row r="733" spans="3:8" x14ac:dyDescent="0.3">
      <c r="C733" s="27" t="s">
        <v>12</v>
      </c>
      <c r="D733" s="27">
        <v>723</v>
      </c>
      <c r="E733" s="27">
        <v>134</v>
      </c>
      <c r="F733" s="26">
        <v>22.5</v>
      </c>
      <c r="G733" s="15">
        <f t="shared" si="11"/>
        <v>0.27777777777777779</v>
      </c>
      <c r="H733" s="15"/>
    </row>
    <row r="734" spans="3:8" x14ac:dyDescent="0.3">
      <c r="C734" s="27" t="s">
        <v>12</v>
      </c>
      <c r="D734" s="27">
        <v>724</v>
      </c>
      <c r="E734" s="27">
        <v>135</v>
      </c>
      <c r="F734" s="26">
        <v>24</v>
      </c>
      <c r="G734" s="15">
        <f t="shared" si="11"/>
        <v>0.27777777777777779</v>
      </c>
      <c r="H734" s="15"/>
    </row>
    <row r="735" spans="3:8" x14ac:dyDescent="0.3">
      <c r="C735" s="27" t="s">
        <v>12</v>
      </c>
      <c r="D735" s="27">
        <v>725</v>
      </c>
      <c r="E735" s="27">
        <v>136</v>
      </c>
      <c r="F735" s="26">
        <v>26.6</v>
      </c>
      <c r="G735" s="15">
        <f t="shared" si="11"/>
        <v>0.27777777777777779</v>
      </c>
      <c r="H735" s="15"/>
    </row>
    <row r="736" spans="3:8" x14ac:dyDescent="0.3">
      <c r="C736" s="27" t="s">
        <v>12</v>
      </c>
      <c r="D736" s="27">
        <v>726</v>
      </c>
      <c r="E736" s="27">
        <v>137</v>
      </c>
      <c r="F736" s="26">
        <v>29.9</v>
      </c>
      <c r="G736" s="15">
        <f t="shared" si="11"/>
        <v>0.27777777777777779</v>
      </c>
      <c r="H736" s="15"/>
    </row>
    <row r="737" spans="3:8" x14ac:dyDescent="0.3">
      <c r="C737" s="27" t="s">
        <v>12</v>
      </c>
      <c r="D737" s="27">
        <v>727</v>
      </c>
      <c r="E737" s="27">
        <v>138</v>
      </c>
      <c r="F737" s="26">
        <v>34.799999999999997</v>
      </c>
      <c r="G737" s="15">
        <f t="shared" si="11"/>
        <v>0.27777777777777779</v>
      </c>
      <c r="H737" s="15"/>
    </row>
    <row r="738" spans="3:8" x14ac:dyDescent="0.3">
      <c r="C738" s="27" t="s">
        <v>12</v>
      </c>
      <c r="D738" s="27">
        <v>728</v>
      </c>
      <c r="E738" s="27">
        <v>139</v>
      </c>
      <c r="F738" s="26">
        <v>37.799999999999997</v>
      </c>
      <c r="G738" s="15">
        <f t="shared" si="11"/>
        <v>0.27777777777777779</v>
      </c>
      <c r="H738" s="15"/>
    </row>
    <row r="739" spans="3:8" x14ac:dyDescent="0.3">
      <c r="C739" s="27" t="s">
        <v>12</v>
      </c>
      <c r="D739" s="27">
        <v>729</v>
      </c>
      <c r="E739" s="27">
        <v>140</v>
      </c>
      <c r="F739" s="26">
        <v>40.200000000000003</v>
      </c>
      <c r="G739" s="15">
        <f t="shared" si="11"/>
        <v>0.27777777777777779</v>
      </c>
      <c r="H739" s="15"/>
    </row>
    <row r="740" spans="3:8" x14ac:dyDescent="0.3">
      <c r="C740" s="27" t="s">
        <v>12</v>
      </c>
      <c r="D740" s="27">
        <v>730</v>
      </c>
      <c r="E740" s="27">
        <v>141</v>
      </c>
      <c r="F740" s="26">
        <v>41.6</v>
      </c>
      <c r="G740" s="15">
        <f t="shared" si="11"/>
        <v>0.27777777777777779</v>
      </c>
      <c r="H740" s="15"/>
    </row>
    <row r="741" spans="3:8" x14ac:dyDescent="0.3">
      <c r="C741" s="27" t="s">
        <v>12</v>
      </c>
      <c r="D741" s="27">
        <v>731</v>
      </c>
      <c r="E741" s="27">
        <v>142</v>
      </c>
      <c r="F741" s="26">
        <v>41.9</v>
      </c>
      <c r="G741" s="15">
        <f t="shared" si="11"/>
        <v>0.27777777777777779</v>
      </c>
      <c r="H741" s="15"/>
    </row>
    <row r="742" spans="3:8" x14ac:dyDescent="0.3">
      <c r="C742" s="27" t="s">
        <v>12</v>
      </c>
      <c r="D742" s="27">
        <v>732</v>
      </c>
      <c r="E742" s="27">
        <v>143</v>
      </c>
      <c r="F742" s="26">
        <v>42</v>
      </c>
      <c r="G742" s="15">
        <f t="shared" si="11"/>
        <v>0.27777777777777779</v>
      </c>
      <c r="H742" s="15"/>
    </row>
    <row r="743" spans="3:8" x14ac:dyDescent="0.3">
      <c r="C743" s="27" t="s">
        <v>12</v>
      </c>
      <c r="D743" s="27">
        <v>733</v>
      </c>
      <c r="E743" s="27">
        <v>144</v>
      </c>
      <c r="F743" s="26">
        <v>42.2</v>
      </c>
      <c r="G743" s="15">
        <f t="shared" si="11"/>
        <v>0.27777777777777779</v>
      </c>
      <c r="H743" s="15"/>
    </row>
    <row r="744" spans="3:8" x14ac:dyDescent="0.3">
      <c r="C744" s="27" t="s">
        <v>12</v>
      </c>
      <c r="D744" s="27">
        <v>734</v>
      </c>
      <c r="E744" s="27">
        <v>145</v>
      </c>
      <c r="F744" s="26">
        <v>42.4</v>
      </c>
      <c r="G744" s="15">
        <f t="shared" si="11"/>
        <v>0.27777777777777779</v>
      </c>
      <c r="H744" s="15"/>
    </row>
    <row r="745" spans="3:8" x14ac:dyDescent="0.3">
      <c r="C745" s="27" t="s">
        <v>12</v>
      </c>
      <c r="D745" s="27">
        <v>735</v>
      </c>
      <c r="E745" s="27">
        <v>146</v>
      </c>
      <c r="F745" s="26">
        <v>42.7</v>
      </c>
      <c r="G745" s="15">
        <f t="shared" si="11"/>
        <v>0.27777777777777779</v>
      </c>
      <c r="H745" s="15"/>
    </row>
    <row r="746" spans="3:8" x14ac:dyDescent="0.3">
      <c r="C746" s="27" t="s">
        <v>12</v>
      </c>
      <c r="D746" s="27">
        <v>736</v>
      </c>
      <c r="E746" s="27">
        <v>147</v>
      </c>
      <c r="F746" s="26">
        <v>43.1</v>
      </c>
      <c r="G746" s="15">
        <f t="shared" si="11"/>
        <v>0.27777777777777779</v>
      </c>
      <c r="H746" s="15"/>
    </row>
    <row r="747" spans="3:8" x14ac:dyDescent="0.3">
      <c r="C747" s="27" t="s">
        <v>12</v>
      </c>
      <c r="D747" s="27">
        <v>737</v>
      </c>
      <c r="E747" s="27">
        <v>148</v>
      </c>
      <c r="F747" s="26">
        <v>43.7</v>
      </c>
      <c r="G747" s="15">
        <f t="shared" si="11"/>
        <v>0.27777777777777779</v>
      </c>
      <c r="H747" s="15"/>
    </row>
    <row r="748" spans="3:8" x14ac:dyDescent="0.3">
      <c r="C748" s="27" t="s">
        <v>12</v>
      </c>
      <c r="D748" s="27">
        <v>738</v>
      </c>
      <c r="E748" s="27">
        <v>149</v>
      </c>
      <c r="F748" s="26">
        <v>44</v>
      </c>
      <c r="G748" s="15">
        <f t="shared" si="11"/>
        <v>0.27777777777777779</v>
      </c>
      <c r="H748" s="15"/>
    </row>
    <row r="749" spans="3:8" x14ac:dyDescent="0.3">
      <c r="C749" s="27" t="s">
        <v>12</v>
      </c>
      <c r="D749" s="27">
        <v>739</v>
      </c>
      <c r="E749" s="27">
        <v>150</v>
      </c>
      <c r="F749" s="26">
        <v>44.1</v>
      </c>
      <c r="G749" s="15">
        <f t="shared" si="11"/>
        <v>0.27777777777777779</v>
      </c>
      <c r="H749" s="15"/>
    </row>
    <row r="750" spans="3:8" x14ac:dyDescent="0.3">
      <c r="C750" s="27" t="s">
        <v>12</v>
      </c>
      <c r="D750" s="27">
        <v>740</v>
      </c>
      <c r="E750" s="27">
        <v>151</v>
      </c>
      <c r="F750" s="26">
        <v>45.3</v>
      </c>
      <c r="G750" s="15">
        <f t="shared" si="11"/>
        <v>0.27777777777777779</v>
      </c>
      <c r="H750" s="15"/>
    </row>
    <row r="751" spans="3:8" x14ac:dyDescent="0.3">
      <c r="C751" s="27" t="s">
        <v>12</v>
      </c>
      <c r="D751" s="27">
        <v>741</v>
      </c>
      <c r="E751" s="27">
        <v>152</v>
      </c>
      <c r="F751" s="26">
        <v>46.4</v>
      </c>
      <c r="G751" s="15">
        <f t="shared" si="11"/>
        <v>0.27777777777777779</v>
      </c>
      <c r="H751" s="15"/>
    </row>
    <row r="752" spans="3:8" x14ac:dyDescent="0.3">
      <c r="C752" s="27" t="s">
        <v>12</v>
      </c>
      <c r="D752" s="27">
        <v>742</v>
      </c>
      <c r="E752" s="27">
        <v>153</v>
      </c>
      <c r="F752" s="26">
        <v>47.2</v>
      </c>
      <c r="G752" s="15">
        <f t="shared" si="11"/>
        <v>0.27777777777777779</v>
      </c>
      <c r="H752" s="15"/>
    </row>
    <row r="753" spans="3:8" x14ac:dyDescent="0.3">
      <c r="C753" s="27" t="s">
        <v>12</v>
      </c>
      <c r="D753" s="27">
        <v>743</v>
      </c>
      <c r="E753" s="27">
        <v>154</v>
      </c>
      <c r="F753" s="26">
        <v>47.3</v>
      </c>
      <c r="G753" s="15">
        <f t="shared" si="11"/>
        <v>0.27777777777777779</v>
      </c>
      <c r="H753" s="15"/>
    </row>
    <row r="754" spans="3:8" x14ac:dyDescent="0.3">
      <c r="C754" s="27" t="s">
        <v>12</v>
      </c>
      <c r="D754" s="27">
        <v>744</v>
      </c>
      <c r="E754" s="27">
        <v>155</v>
      </c>
      <c r="F754" s="26">
        <v>47.4</v>
      </c>
      <c r="G754" s="15">
        <f t="shared" si="11"/>
        <v>0.27777777777777779</v>
      </c>
      <c r="H754" s="15"/>
    </row>
    <row r="755" spans="3:8" x14ac:dyDescent="0.3">
      <c r="C755" s="27" t="s">
        <v>12</v>
      </c>
      <c r="D755" s="27">
        <v>745</v>
      </c>
      <c r="E755" s="27">
        <v>156</v>
      </c>
      <c r="F755" s="26">
        <v>47.4</v>
      </c>
      <c r="G755" s="15">
        <f t="shared" si="11"/>
        <v>0.27777777777777779</v>
      </c>
      <c r="H755" s="15"/>
    </row>
    <row r="756" spans="3:8" x14ac:dyDescent="0.3">
      <c r="C756" s="27" t="s">
        <v>12</v>
      </c>
      <c r="D756" s="27">
        <v>746</v>
      </c>
      <c r="E756" s="27">
        <v>157</v>
      </c>
      <c r="F756" s="26">
        <v>47.5</v>
      </c>
      <c r="G756" s="15">
        <f t="shared" si="11"/>
        <v>0.27777777777777779</v>
      </c>
      <c r="H756" s="15"/>
    </row>
    <row r="757" spans="3:8" x14ac:dyDescent="0.3">
      <c r="C757" s="27" t="s">
        <v>12</v>
      </c>
      <c r="D757" s="27">
        <v>747</v>
      </c>
      <c r="E757" s="27">
        <v>158</v>
      </c>
      <c r="F757" s="26">
        <v>47.9</v>
      </c>
      <c r="G757" s="15">
        <f t="shared" si="11"/>
        <v>0.27777777777777779</v>
      </c>
      <c r="H757" s="15"/>
    </row>
    <row r="758" spans="3:8" x14ac:dyDescent="0.3">
      <c r="C758" s="27" t="s">
        <v>12</v>
      </c>
      <c r="D758" s="27">
        <v>748</v>
      </c>
      <c r="E758" s="27">
        <v>159</v>
      </c>
      <c r="F758" s="26">
        <v>48.6</v>
      </c>
      <c r="G758" s="15">
        <f t="shared" si="11"/>
        <v>0.27777777777777779</v>
      </c>
      <c r="H758" s="15"/>
    </row>
    <row r="759" spans="3:8" x14ac:dyDescent="0.3">
      <c r="C759" s="27" t="s">
        <v>12</v>
      </c>
      <c r="D759" s="27">
        <v>749</v>
      </c>
      <c r="E759" s="27">
        <v>160</v>
      </c>
      <c r="F759" s="26">
        <v>49.4</v>
      </c>
      <c r="G759" s="15">
        <f t="shared" si="11"/>
        <v>0.27777777777777779</v>
      </c>
      <c r="H759" s="15"/>
    </row>
    <row r="760" spans="3:8" x14ac:dyDescent="0.3">
      <c r="C760" s="27" t="s">
        <v>12</v>
      </c>
      <c r="D760" s="27">
        <v>750</v>
      </c>
      <c r="E760" s="27">
        <v>161</v>
      </c>
      <c r="F760" s="26">
        <v>49.8</v>
      </c>
      <c r="G760" s="15">
        <f t="shared" si="11"/>
        <v>0.27777777777777779</v>
      </c>
      <c r="H760" s="15"/>
    </row>
    <row r="761" spans="3:8" x14ac:dyDescent="0.3">
      <c r="C761" s="27" t="s">
        <v>12</v>
      </c>
      <c r="D761" s="27">
        <v>751</v>
      </c>
      <c r="E761" s="27">
        <v>162</v>
      </c>
      <c r="F761" s="26">
        <v>49.8</v>
      </c>
      <c r="G761" s="15">
        <f t="shared" si="11"/>
        <v>0.27777777777777779</v>
      </c>
      <c r="H761" s="15"/>
    </row>
    <row r="762" spans="3:8" x14ac:dyDescent="0.3">
      <c r="C762" s="27" t="s">
        <v>12</v>
      </c>
      <c r="D762" s="27">
        <v>752</v>
      </c>
      <c r="E762" s="27">
        <v>163</v>
      </c>
      <c r="F762" s="26">
        <v>49.7</v>
      </c>
      <c r="G762" s="15">
        <f t="shared" si="11"/>
        <v>0.27777777777777779</v>
      </c>
      <c r="H762" s="15"/>
    </row>
    <row r="763" spans="3:8" x14ac:dyDescent="0.3">
      <c r="C763" s="27" t="s">
        <v>12</v>
      </c>
      <c r="D763" s="27">
        <v>753</v>
      </c>
      <c r="E763" s="27">
        <v>164</v>
      </c>
      <c r="F763" s="26">
        <v>49.3</v>
      </c>
      <c r="G763" s="15">
        <f t="shared" si="11"/>
        <v>0.27777777777777779</v>
      </c>
      <c r="H763" s="15"/>
    </row>
    <row r="764" spans="3:8" x14ac:dyDescent="0.3">
      <c r="C764" s="27" t="s">
        <v>12</v>
      </c>
      <c r="D764" s="27">
        <v>754</v>
      </c>
      <c r="E764" s="27">
        <v>165</v>
      </c>
      <c r="F764" s="26">
        <v>48.5</v>
      </c>
      <c r="G764" s="15">
        <f t="shared" si="11"/>
        <v>0.27777777777777779</v>
      </c>
      <c r="H764" s="15"/>
    </row>
    <row r="765" spans="3:8" x14ac:dyDescent="0.3">
      <c r="C765" s="27" t="s">
        <v>12</v>
      </c>
      <c r="D765" s="27">
        <v>755</v>
      </c>
      <c r="E765" s="27">
        <v>166</v>
      </c>
      <c r="F765" s="26">
        <v>47.6</v>
      </c>
      <c r="G765" s="15">
        <f t="shared" si="11"/>
        <v>0.27777777777777779</v>
      </c>
      <c r="H765" s="15"/>
    </row>
    <row r="766" spans="3:8" x14ac:dyDescent="0.3">
      <c r="C766" s="27" t="s">
        <v>12</v>
      </c>
      <c r="D766" s="27">
        <v>756</v>
      </c>
      <c r="E766" s="27">
        <v>167</v>
      </c>
      <c r="F766" s="26">
        <v>46.3</v>
      </c>
      <c r="G766" s="15">
        <f t="shared" si="11"/>
        <v>0.27777777777777779</v>
      </c>
      <c r="H766" s="15"/>
    </row>
    <row r="767" spans="3:8" x14ac:dyDescent="0.3">
      <c r="C767" s="27" t="s">
        <v>12</v>
      </c>
      <c r="D767" s="27">
        <v>757</v>
      </c>
      <c r="E767" s="27">
        <v>168</v>
      </c>
      <c r="F767" s="26">
        <v>43.7</v>
      </c>
      <c r="G767" s="15">
        <f t="shared" si="11"/>
        <v>0.27777777777777779</v>
      </c>
      <c r="H767" s="15"/>
    </row>
    <row r="768" spans="3:8" x14ac:dyDescent="0.3">
      <c r="C768" s="27" t="s">
        <v>12</v>
      </c>
      <c r="D768" s="27">
        <v>758</v>
      </c>
      <c r="E768" s="27">
        <v>169</v>
      </c>
      <c r="F768" s="26">
        <v>39.299999999999997</v>
      </c>
      <c r="G768" s="15">
        <f t="shared" si="11"/>
        <v>0.27777777777777779</v>
      </c>
      <c r="H768" s="15"/>
    </row>
    <row r="769" spans="3:8" x14ac:dyDescent="0.3">
      <c r="C769" s="27" t="s">
        <v>12</v>
      </c>
      <c r="D769" s="27">
        <v>759</v>
      </c>
      <c r="E769" s="27">
        <v>170</v>
      </c>
      <c r="F769" s="26">
        <v>34.1</v>
      </c>
      <c r="G769" s="15">
        <f t="shared" si="11"/>
        <v>0.27777777777777779</v>
      </c>
      <c r="H769" s="15"/>
    </row>
    <row r="770" spans="3:8" x14ac:dyDescent="0.3">
      <c r="C770" s="27" t="s">
        <v>12</v>
      </c>
      <c r="D770" s="27">
        <v>760</v>
      </c>
      <c r="E770" s="27">
        <v>171</v>
      </c>
      <c r="F770" s="26">
        <v>29</v>
      </c>
      <c r="G770" s="15">
        <f t="shared" si="11"/>
        <v>0.27777777777777779</v>
      </c>
      <c r="H770" s="15"/>
    </row>
    <row r="771" spans="3:8" x14ac:dyDescent="0.3">
      <c r="C771" s="27" t="s">
        <v>12</v>
      </c>
      <c r="D771" s="27">
        <v>761</v>
      </c>
      <c r="E771" s="27">
        <v>172</v>
      </c>
      <c r="F771" s="26">
        <v>23.7</v>
      </c>
      <c r="G771" s="15">
        <f t="shared" si="11"/>
        <v>0.27777777777777779</v>
      </c>
      <c r="H771" s="15"/>
    </row>
    <row r="772" spans="3:8" x14ac:dyDescent="0.3">
      <c r="C772" s="27" t="s">
        <v>12</v>
      </c>
      <c r="D772" s="27">
        <v>762</v>
      </c>
      <c r="E772" s="27">
        <v>173</v>
      </c>
      <c r="F772" s="26">
        <v>18.399999999999999</v>
      </c>
      <c r="G772" s="15">
        <f t="shared" si="11"/>
        <v>0.27777777777777779</v>
      </c>
      <c r="H772" s="15"/>
    </row>
    <row r="773" spans="3:8" x14ac:dyDescent="0.3">
      <c r="C773" s="27" t="s">
        <v>12</v>
      </c>
      <c r="D773" s="27">
        <v>763</v>
      </c>
      <c r="E773" s="27">
        <v>174</v>
      </c>
      <c r="F773" s="26">
        <v>14.3</v>
      </c>
      <c r="G773" s="15">
        <f t="shared" si="11"/>
        <v>0.27777777777777779</v>
      </c>
      <c r="H773" s="15"/>
    </row>
    <row r="774" spans="3:8" x14ac:dyDescent="0.3">
      <c r="C774" s="27" t="s">
        <v>12</v>
      </c>
      <c r="D774" s="27">
        <v>764</v>
      </c>
      <c r="E774" s="27">
        <v>175</v>
      </c>
      <c r="F774" s="26">
        <v>12</v>
      </c>
      <c r="G774" s="15">
        <f t="shared" si="11"/>
        <v>0.27777777777777779</v>
      </c>
      <c r="H774" s="15"/>
    </row>
    <row r="775" spans="3:8" x14ac:dyDescent="0.3">
      <c r="C775" s="27" t="s">
        <v>12</v>
      </c>
      <c r="D775" s="27">
        <v>765</v>
      </c>
      <c r="E775" s="27">
        <v>176</v>
      </c>
      <c r="F775" s="26">
        <v>12.8</v>
      </c>
      <c r="G775" s="15">
        <f t="shared" si="11"/>
        <v>0.27777777777777779</v>
      </c>
      <c r="H775" s="15"/>
    </row>
    <row r="776" spans="3:8" x14ac:dyDescent="0.3">
      <c r="C776" s="27" t="s">
        <v>12</v>
      </c>
      <c r="D776" s="27">
        <v>766</v>
      </c>
      <c r="E776" s="27">
        <v>177</v>
      </c>
      <c r="F776" s="26">
        <v>16</v>
      </c>
      <c r="G776" s="15">
        <f t="shared" si="11"/>
        <v>0.27777777777777779</v>
      </c>
      <c r="H776" s="15"/>
    </row>
    <row r="777" spans="3:8" x14ac:dyDescent="0.3">
      <c r="C777" s="27" t="s">
        <v>12</v>
      </c>
      <c r="D777" s="27">
        <v>767</v>
      </c>
      <c r="E777" s="27">
        <v>178</v>
      </c>
      <c r="F777" s="26">
        <v>19.100000000000001</v>
      </c>
      <c r="G777" s="15">
        <f t="shared" si="11"/>
        <v>0.27777777777777779</v>
      </c>
      <c r="H777" s="15"/>
    </row>
    <row r="778" spans="3:8" x14ac:dyDescent="0.3">
      <c r="C778" s="27" t="s">
        <v>12</v>
      </c>
      <c r="D778" s="27">
        <v>768</v>
      </c>
      <c r="E778" s="27">
        <v>179</v>
      </c>
      <c r="F778" s="26">
        <v>22.4</v>
      </c>
      <c r="G778" s="15">
        <f t="shared" si="11"/>
        <v>0.27777777777777779</v>
      </c>
      <c r="H778" s="15"/>
    </row>
    <row r="779" spans="3:8" x14ac:dyDescent="0.3">
      <c r="C779" s="27" t="s">
        <v>12</v>
      </c>
      <c r="D779" s="27">
        <v>769</v>
      </c>
      <c r="E779" s="27">
        <v>180</v>
      </c>
      <c r="F779" s="26">
        <v>25.6</v>
      </c>
      <c r="G779" s="15">
        <f t="shared" si="11"/>
        <v>0.27777777777777779</v>
      </c>
      <c r="H779" s="15"/>
    </row>
    <row r="780" spans="3:8" x14ac:dyDescent="0.3">
      <c r="C780" s="27" t="s">
        <v>12</v>
      </c>
      <c r="D780" s="27">
        <v>770</v>
      </c>
      <c r="E780" s="27">
        <v>181</v>
      </c>
      <c r="F780" s="26">
        <v>30.1</v>
      </c>
      <c r="G780" s="15">
        <f t="shared" si="11"/>
        <v>0.27777777777777779</v>
      </c>
      <c r="H780" s="15"/>
    </row>
    <row r="781" spans="3:8" x14ac:dyDescent="0.3">
      <c r="C781" s="27" t="s">
        <v>12</v>
      </c>
      <c r="D781" s="27">
        <v>771</v>
      </c>
      <c r="E781" s="27">
        <v>182</v>
      </c>
      <c r="F781" s="26">
        <v>35.299999999999997</v>
      </c>
      <c r="G781" s="15">
        <f t="shared" ref="G781:G844" si="12">($E782-$E780)/2/3.6</f>
        <v>0.27777777777777779</v>
      </c>
      <c r="H781" s="15"/>
    </row>
    <row r="782" spans="3:8" x14ac:dyDescent="0.3">
      <c r="C782" s="27" t="s">
        <v>12</v>
      </c>
      <c r="D782" s="27">
        <v>772</v>
      </c>
      <c r="E782" s="27">
        <v>183</v>
      </c>
      <c r="F782" s="26">
        <v>39.9</v>
      </c>
      <c r="G782" s="15">
        <f t="shared" si="12"/>
        <v>0.27777777777777779</v>
      </c>
      <c r="H782" s="15"/>
    </row>
    <row r="783" spans="3:8" x14ac:dyDescent="0.3">
      <c r="C783" s="27" t="s">
        <v>12</v>
      </c>
      <c r="D783" s="27">
        <v>773</v>
      </c>
      <c r="E783" s="27">
        <v>184</v>
      </c>
      <c r="F783" s="26">
        <v>44.5</v>
      </c>
      <c r="G783" s="15">
        <f t="shared" si="12"/>
        <v>0.27777777777777779</v>
      </c>
      <c r="H783" s="15"/>
    </row>
    <row r="784" spans="3:8" x14ac:dyDescent="0.3">
      <c r="C784" s="27" t="s">
        <v>12</v>
      </c>
      <c r="D784" s="27">
        <v>774</v>
      </c>
      <c r="E784" s="27">
        <v>185</v>
      </c>
      <c r="F784" s="26">
        <v>47.5</v>
      </c>
      <c r="G784" s="15">
        <f t="shared" si="12"/>
        <v>0.27777777777777779</v>
      </c>
      <c r="H784" s="15"/>
    </row>
    <row r="785" spans="3:8" x14ac:dyDescent="0.3">
      <c r="C785" s="27" t="s">
        <v>12</v>
      </c>
      <c r="D785" s="27">
        <v>775</v>
      </c>
      <c r="E785" s="27">
        <v>186</v>
      </c>
      <c r="F785" s="26">
        <v>50.9</v>
      </c>
      <c r="G785" s="15">
        <f t="shared" si="12"/>
        <v>0.27777777777777779</v>
      </c>
      <c r="H785" s="15"/>
    </row>
    <row r="786" spans="3:8" x14ac:dyDescent="0.3">
      <c r="C786" s="27" t="s">
        <v>12</v>
      </c>
      <c r="D786" s="27">
        <v>776</v>
      </c>
      <c r="E786" s="27">
        <v>187</v>
      </c>
      <c r="F786" s="26">
        <v>54.1</v>
      </c>
      <c r="G786" s="15">
        <f t="shared" si="12"/>
        <v>0.27777777777777779</v>
      </c>
      <c r="H786" s="15"/>
    </row>
    <row r="787" spans="3:8" x14ac:dyDescent="0.3">
      <c r="C787" s="27" t="s">
        <v>12</v>
      </c>
      <c r="D787" s="27">
        <v>777</v>
      </c>
      <c r="E787" s="27">
        <v>188</v>
      </c>
      <c r="F787" s="26">
        <v>56.3</v>
      </c>
      <c r="G787" s="15">
        <f t="shared" si="12"/>
        <v>0.27777777777777779</v>
      </c>
      <c r="H787" s="15"/>
    </row>
    <row r="788" spans="3:8" x14ac:dyDescent="0.3">
      <c r="C788" s="27" t="s">
        <v>12</v>
      </c>
      <c r="D788" s="27">
        <v>778</v>
      </c>
      <c r="E788" s="27">
        <v>189</v>
      </c>
      <c r="F788" s="26">
        <v>58.1</v>
      </c>
      <c r="G788" s="15">
        <f t="shared" si="12"/>
        <v>0.27777777777777779</v>
      </c>
      <c r="H788" s="15"/>
    </row>
    <row r="789" spans="3:8" x14ac:dyDescent="0.3">
      <c r="C789" s="27" t="s">
        <v>12</v>
      </c>
      <c r="D789" s="27">
        <v>779</v>
      </c>
      <c r="E789" s="27">
        <v>190</v>
      </c>
      <c r="F789" s="26">
        <v>59.8</v>
      </c>
      <c r="G789" s="15">
        <f t="shared" si="12"/>
        <v>0.27777777777777779</v>
      </c>
      <c r="H789" s="15"/>
    </row>
    <row r="790" spans="3:8" x14ac:dyDescent="0.3">
      <c r="C790" s="27" t="s">
        <v>12</v>
      </c>
      <c r="D790" s="27">
        <v>780</v>
      </c>
      <c r="E790" s="27">
        <v>191</v>
      </c>
      <c r="F790" s="26">
        <v>61.1</v>
      </c>
      <c r="G790" s="15">
        <f t="shared" si="12"/>
        <v>0.27777777777777779</v>
      </c>
      <c r="H790" s="15"/>
    </row>
    <row r="791" spans="3:8" x14ac:dyDescent="0.3">
      <c r="C791" s="27" t="s">
        <v>12</v>
      </c>
      <c r="D791" s="27">
        <v>781</v>
      </c>
      <c r="E791" s="27">
        <v>192</v>
      </c>
      <c r="F791" s="26">
        <v>62.1</v>
      </c>
      <c r="G791" s="15">
        <f t="shared" si="12"/>
        <v>0.27777777777777779</v>
      </c>
      <c r="H791" s="15"/>
    </row>
    <row r="792" spans="3:8" x14ac:dyDescent="0.3">
      <c r="C792" s="27" t="s">
        <v>12</v>
      </c>
      <c r="D792" s="27">
        <v>782</v>
      </c>
      <c r="E792" s="27">
        <v>193</v>
      </c>
      <c r="F792" s="26">
        <v>62.8</v>
      </c>
      <c r="G792" s="15">
        <f t="shared" si="12"/>
        <v>0.27777777777777779</v>
      </c>
      <c r="H792" s="15"/>
    </row>
    <row r="793" spans="3:8" x14ac:dyDescent="0.3">
      <c r="C793" s="27" t="s">
        <v>12</v>
      </c>
      <c r="D793" s="27">
        <v>783</v>
      </c>
      <c r="E793" s="27">
        <v>194</v>
      </c>
      <c r="F793" s="26">
        <v>63.3</v>
      </c>
      <c r="G793" s="15">
        <f t="shared" si="12"/>
        <v>0.27777777777777779</v>
      </c>
      <c r="H793" s="15"/>
    </row>
    <row r="794" spans="3:8" x14ac:dyDescent="0.3">
      <c r="C794" s="27" t="s">
        <v>12</v>
      </c>
      <c r="D794" s="27">
        <v>784</v>
      </c>
      <c r="E794" s="27">
        <v>195</v>
      </c>
      <c r="F794" s="26">
        <v>63.6</v>
      </c>
      <c r="G794" s="15">
        <f t="shared" si="12"/>
        <v>0.27777777777777779</v>
      </c>
      <c r="H794" s="15"/>
    </row>
    <row r="795" spans="3:8" x14ac:dyDescent="0.3">
      <c r="C795" s="27" t="s">
        <v>12</v>
      </c>
      <c r="D795" s="27">
        <v>785</v>
      </c>
      <c r="E795" s="27">
        <v>196</v>
      </c>
      <c r="F795" s="26">
        <v>64</v>
      </c>
      <c r="G795" s="15">
        <f t="shared" si="12"/>
        <v>0.27777777777777779</v>
      </c>
      <c r="H795" s="15"/>
    </row>
    <row r="796" spans="3:8" x14ac:dyDescent="0.3">
      <c r="C796" s="27" t="s">
        <v>12</v>
      </c>
      <c r="D796" s="27">
        <v>786</v>
      </c>
      <c r="E796" s="27">
        <v>197</v>
      </c>
      <c r="F796" s="26">
        <v>64.7</v>
      </c>
      <c r="G796" s="15">
        <f t="shared" si="12"/>
        <v>0.27777777777777779</v>
      </c>
      <c r="H796" s="15"/>
    </row>
    <row r="797" spans="3:8" x14ac:dyDescent="0.3">
      <c r="C797" s="27" t="s">
        <v>12</v>
      </c>
      <c r="D797" s="27">
        <v>787</v>
      </c>
      <c r="E797" s="27">
        <v>198</v>
      </c>
      <c r="F797" s="26">
        <v>65.2</v>
      </c>
      <c r="G797" s="15">
        <f t="shared" si="12"/>
        <v>0.27777777777777779</v>
      </c>
      <c r="H797" s="15"/>
    </row>
    <row r="798" spans="3:8" x14ac:dyDescent="0.3">
      <c r="C798" s="27" t="s">
        <v>12</v>
      </c>
      <c r="D798" s="27">
        <v>788</v>
      </c>
      <c r="E798" s="27">
        <v>199</v>
      </c>
      <c r="F798" s="26">
        <v>65.3</v>
      </c>
      <c r="G798" s="15">
        <f t="shared" si="12"/>
        <v>0.27777777777777779</v>
      </c>
      <c r="H798" s="15"/>
    </row>
    <row r="799" spans="3:8" x14ac:dyDescent="0.3">
      <c r="C799" s="27" t="s">
        <v>12</v>
      </c>
      <c r="D799" s="27">
        <v>789</v>
      </c>
      <c r="E799" s="27">
        <v>200</v>
      </c>
      <c r="F799" s="26">
        <v>65.3</v>
      </c>
      <c r="G799" s="15">
        <f t="shared" si="12"/>
        <v>0.27777777777777779</v>
      </c>
      <c r="H799" s="15"/>
    </row>
    <row r="800" spans="3:8" x14ac:dyDescent="0.3">
      <c r="C800" s="27" t="s">
        <v>12</v>
      </c>
      <c r="D800" s="27">
        <v>790</v>
      </c>
      <c r="E800" s="27">
        <v>201</v>
      </c>
      <c r="F800" s="26">
        <v>65.400000000000006</v>
      </c>
      <c r="G800" s="15">
        <f t="shared" si="12"/>
        <v>0.27777777777777779</v>
      </c>
      <c r="H800" s="15"/>
    </row>
    <row r="801" spans="3:8" x14ac:dyDescent="0.3">
      <c r="C801" s="27" t="s">
        <v>12</v>
      </c>
      <c r="D801" s="27">
        <v>791</v>
      </c>
      <c r="E801" s="27">
        <v>202</v>
      </c>
      <c r="F801" s="26">
        <v>65.7</v>
      </c>
      <c r="G801" s="15">
        <f t="shared" si="12"/>
        <v>0.27777777777777779</v>
      </c>
      <c r="H801" s="15"/>
    </row>
    <row r="802" spans="3:8" x14ac:dyDescent="0.3">
      <c r="C802" s="27" t="s">
        <v>12</v>
      </c>
      <c r="D802" s="27">
        <v>792</v>
      </c>
      <c r="E802" s="27">
        <v>203</v>
      </c>
      <c r="F802" s="26">
        <v>66</v>
      </c>
      <c r="G802" s="15">
        <f t="shared" si="12"/>
        <v>0.27777777777777779</v>
      </c>
      <c r="H802" s="15"/>
    </row>
    <row r="803" spans="3:8" x14ac:dyDescent="0.3">
      <c r="C803" s="27" t="s">
        <v>12</v>
      </c>
      <c r="D803" s="27">
        <v>793</v>
      </c>
      <c r="E803" s="27">
        <v>204</v>
      </c>
      <c r="F803" s="26">
        <v>65.599999999999994</v>
      </c>
      <c r="G803" s="15">
        <f t="shared" si="12"/>
        <v>0.27777777777777779</v>
      </c>
      <c r="H803" s="15"/>
    </row>
    <row r="804" spans="3:8" x14ac:dyDescent="0.3">
      <c r="C804" s="27" t="s">
        <v>12</v>
      </c>
      <c r="D804" s="27">
        <v>794</v>
      </c>
      <c r="E804" s="27">
        <v>205</v>
      </c>
      <c r="F804" s="26">
        <v>63.5</v>
      </c>
      <c r="G804" s="15">
        <f t="shared" si="12"/>
        <v>0.27777777777777779</v>
      </c>
      <c r="H804" s="15"/>
    </row>
    <row r="805" spans="3:8" x14ac:dyDescent="0.3">
      <c r="C805" s="27" t="s">
        <v>12</v>
      </c>
      <c r="D805" s="27">
        <v>795</v>
      </c>
      <c r="E805" s="27">
        <v>206</v>
      </c>
      <c r="F805" s="26">
        <v>59.7</v>
      </c>
      <c r="G805" s="15">
        <f t="shared" si="12"/>
        <v>0.27777777777777779</v>
      </c>
      <c r="H805" s="15"/>
    </row>
    <row r="806" spans="3:8" x14ac:dyDescent="0.3">
      <c r="C806" s="27" t="s">
        <v>12</v>
      </c>
      <c r="D806" s="27">
        <v>796</v>
      </c>
      <c r="E806" s="27">
        <v>207</v>
      </c>
      <c r="F806" s="26">
        <v>54.6</v>
      </c>
      <c r="G806" s="15">
        <f t="shared" si="12"/>
        <v>0.27777777777777779</v>
      </c>
      <c r="H806" s="15"/>
    </row>
    <row r="807" spans="3:8" x14ac:dyDescent="0.3">
      <c r="C807" s="27" t="s">
        <v>12</v>
      </c>
      <c r="D807" s="27">
        <v>797</v>
      </c>
      <c r="E807" s="27">
        <v>208</v>
      </c>
      <c r="F807" s="26">
        <v>49.3</v>
      </c>
      <c r="G807" s="15">
        <f t="shared" si="12"/>
        <v>0.27777777777777779</v>
      </c>
      <c r="H807" s="15"/>
    </row>
    <row r="808" spans="3:8" x14ac:dyDescent="0.3">
      <c r="C808" s="27" t="s">
        <v>12</v>
      </c>
      <c r="D808" s="27">
        <v>798</v>
      </c>
      <c r="E808" s="27">
        <v>209</v>
      </c>
      <c r="F808" s="26">
        <v>44.9</v>
      </c>
      <c r="G808" s="15">
        <f t="shared" si="12"/>
        <v>0.27777777777777779</v>
      </c>
      <c r="H808" s="15"/>
    </row>
    <row r="809" spans="3:8" x14ac:dyDescent="0.3">
      <c r="C809" s="27" t="s">
        <v>12</v>
      </c>
      <c r="D809" s="27">
        <v>799</v>
      </c>
      <c r="E809" s="27">
        <v>210</v>
      </c>
      <c r="F809" s="26">
        <v>42.3</v>
      </c>
      <c r="G809" s="15">
        <f t="shared" si="12"/>
        <v>0.27777777777777779</v>
      </c>
      <c r="H809" s="15"/>
    </row>
    <row r="810" spans="3:8" x14ac:dyDescent="0.3">
      <c r="C810" s="27" t="s">
        <v>12</v>
      </c>
      <c r="D810" s="27">
        <v>800</v>
      </c>
      <c r="E810" s="27">
        <v>211</v>
      </c>
      <c r="F810" s="26">
        <v>41.4</v>
      </c>
      <c r="G810" s="15">
        <f t="shared" si="12"/>
        <v>0.27777777777777779</v>
      </c>
      <c r="H810" s="15"/>
    </row>
    <row r="811" spans="3:8" x14ac:dyDescent="0.3">
      <c r="C811" s="27" t="s">
        <v>12</v>
      </c>
      <c r="D811" s="27">
        <v>801</v>
      </c>
      <c r="E811" s="27">
        <v>212</v>
      </c>
      <c r="F811" s="26">
        <v>41.3</v>
      </c>
      <c r="G811" s="15">
        <f t="shared" si="12"/>
        <v>0.27777777777777779</v>
      </c>
      <c r="H811" s="15"/>
    </row>
    <row r="812" spans="3:8" x14ac:dyDescent="0.3">
      <c r="C812" s="27" t="s">
        <v>12</v>
      </c>
      <c r="D812" s="27">
        <v>802</v>
      </c>
      <c r="E812" s="27">
        <v>213</v>
      </c>
      <c r="F812" s="26">
        <v>42.1</v>
      </c>
      <c r="G812" s="15">
        <f t="shared" si="12"/>
        <v>0.27777777777777779</v>
      </c>
      <c r="H812" s="15"/>
    </row>
    <row r="813" spans="3:8" x14ac:dyDescent="0.3">
      <c r="C813" s="27" t="s">
        <v>12</v>
      </c>
      <c r="D813" s="27">
        <v>803</v>
      </c>
      <c r="E813" s="27">
        <v>214</v>
      </c>
      <c r="F813" s="26">
        <v>44.7</v>
      </c>
      <c r="G813" s="15">
        <f t="shared" si="12"/>
        <v>0.27777777777777779</v>
      </c>
      <c r="H813" s="15"/>
    </row>
    <row r="814" spans="3:8" x14ac:dyDescent="0.3">
      <c r="C814" s="27" t="s">
        <v>12</v>
      </c>
      <c r="D814" s="27">
        <v>804</v>
      </c>
      <c r="E814" s="27">
        <v>215</v>
      </c>
      <c r="F814" s="26">
        <v>48.4</v>
      </c>
      <c r="G814" s="15">
        <f t="shared" si="12"/>
        <v>0.27777777777777779</v>
      </c>
      <c r="H814" s="15"/>
    </row>
    <row r="815" spans="3:8" x14ac:dyDescent="0.3">
      <c r="C815" s="27" t="s">
        <v>12</v>
      </c>
      <c r="D815" s="27">
        <v>805</v>
      </c>
      <c r="E815" s="27">
        <v>216</v>
      </c>
      <c r="F815" s="26">
        <v>51.4</v>
      </c>
      <c r="G815" s="15">
        <f t="shared" si="12"/>
        <v>0.27777777777777779</v>
      </c>
      <c r="H815" s="15"/>
    </row>
    <row r="816" spans="3:8" x14ac:dyDescent="0.3">
      <c r="C816" s="27" t="s">
        <v>12</v>
      </c>
      <c r="D816" s="27">
        <v>806</v>
      </c>
      <c r="E816" s="27">
        <v>217</v>
      </c>
      <c r="F816" s="26">
        <v>52.7</v>
      </c>
      <c r="G816" s="15">
        <f t="shared" si="12"/>
        <v>0.27777777777777779</v>
      </c>
      <c r="H816" s="15"/>
    </row>
    <row r="817" spans="3:8" x14ac:dyDescent="0.3">
      <c r="C817" s="27" t="s">
        <v>12</v>
      </c>
      <c r="D817" s="27">
        <v>807</v>
      </c>
      <c r="E817" s="27">
        <v>218</v>
      </c>
      <c r="F817" s="26">
        <v>53</v>
      </c>
      <c r="G817" s="15">
        <f t="shared" si="12"/>
        <v>0.27777777777777779</v>
      </c>
      <c r="H817" s="15"/>
    </row>
    <row r="818" spans="3:8" x14ac:dyDescent="0.3">
      <c r="C818" s="27" t="s">
        <v>12</v>
      </c>
      <c r="D818" s="27">
        <v>808</v>
      </c>
      <c r="E818" s="27">
        <v>219</v>
      </c>
      <c r="F818" s="26">
        <v>52.5</v>
      </c>
      <c r="G818" s="15">
        <f t="shared" si="12"/>
        <v>0.27777777777777779</v>
      </c>
      <c r="H818" s="15"/>
    </row>
    <row r="819" spans="3:8" x14ac:dyDescent="0.3">
      <c r="C819" s="27" t="s">
        <v>12</v>
      </c>
      <c r="D819" s="27">
        <v>809</v>
      </c>
      <c r="E819" s="27">
        <v>220</v>
      </c>
      <c r="F819" s="26">
        <v>51.3</v>
      </c>
      <c r="G819" s="15">
        <f t="shared" si="12"/>
        <v>0.27777777777777779</v>
      </c>
      <c r="H819" s="15"/>
    </row>
    <row r="820" spans="3:8" x14ac:dyDescent="0.3">
      <c r="C820" s="27" t="s">
        <v>12</v>
      </c>
      <c r="D820" s="27">
        <v>810</v>
      </c>
      <c r="E820" s="27">
        <v>221</v>
      </c>
      <c r="F820" s="26">
        <v>49.7</v>
      </c>
      <c r="G820" s="15">
        <f t="shared" si="12"/>
        <v>0.27777777777777779</v>
      </c>
      <c r="H820" s="15"/>
    </row>
    <row r="821" spans="3:8" x14ac:dyDescent="0.3">
      <c r="C821" s="27" t="s">
        <v>12</v>
      </c>
      <c r="D821" s="27">
        <v>811</v>
      </c>
      <c r="E821" s="27">
        <v>222</v>
      </c>
      <c r="F821" s="26">
        <v>47.4</v>
      </c>
      <c r="G821" s="15">
        <f t="shared" si="12"/>
        <v>0.27777777777777779</v>
      </c>
      <c r="H821" s="15"/>
    </row>
    <row r="822" spans="3:8" x14ac:dyDescent="0.3">
      <c r="C822" s="27" t="s">
        <v>12</v>
      </c>
      <c r="D822" s="27">
        <v>812</v>
      </c>
      <c r="E822" s="27">
        <v>223</v>
      </c>
      <c r="F822" s="26">
        <v>43.7</v>
      </c>
      <c r="G822" s="15">
        <f t="shared" si="12"/>
        <v>0.27777777777777779</v>
      </c>
      <c r="H822" s="15"/>
    </row>
    <row r="823" spans="3:8" x14ac:dyDescent="0.3">
      <c r="C823" s="27" t="s">
        <v>12</v>
      </c>
      <c r="D823" s="27">
        <v>813</v>
      </c>
      <c r="E823" s="27">
        <v>224</v>
      </c>
      <c r="F823" s="26">
        <v>39.700000000000003</v>
      </c>
      <c r="G823" s="15">
        <f t="shared" si="12"/>
        <v>0.27777777777777779</v>
      </c>
      <c r="H823" s="15"/>
    </row>
    <row r="824" spans="3:8" x14ac:dyDescent="0.3">
      <c r="C824" s="27" t="s">
        <v>12</v>
      </c>
      <c r="D824" s="27">
        <v>814</v>
      </c>
      <c r="E824" s="27">
        <v>225</v>
      </c>
      <c r="F824" s="26">
        <v>35.5</v>
      </c>
      <c r="G824" s="15">
        <f t="shared" si="12"/>
        <v>0.27777777777777779</v>
      </c>
      <c r="H824" s="15"/>
    </row>
    <row r="825" spans="3:8" x14ac:dyDescent="0.3">
      <c r="C825" s="27" t="s">
        <v>12</v>
      </c>
      <c r="D825" s="27">
        <v>815</v>
      </c>
      <c r="E825" s="27">
        <v>226</v>
      </c>
      <c r="F825" s="26">
        <v>31.1</v>
      </c>
      <c r="G825" s="15">
        <f t="shared" si="12"/>
        <v>0.27777777777777779</v>
      </c>
      <c r="H825" s="15"/>
    </row>
    <row r="826" spans="3:8" x14ac:dyDescent="0.3">
      <c r="C826" s="27" t="s">
        <v>12</v>
      </c>
      <c r="D826" s="27">
        <v>816</v>
      </c>
      <c r="E826" s="27">
        <v>227</v>
      </c>
      <c r="F826" s="26">
        <v>26.3</v>
      </c>
      <c r="G826" s="15">
        <f t="shared" si="12"/>
        <v>0.27777777777777779</v>
      </c>
      <c r="H826" s="15"/>
    </row>
    <row r="827" spans="3:8" x14ac:dyDescent="0.3">
      <c r="C827" s="27" t="s">
        <v>12</v>
      </c>
      <c r="D827" s="27">
        <v>817</v>
      </c>
      <c r="E827" s="27">
        <v>228</v>
      </c>
      <c r="F827" s="26">
        <v>21.9</v>
      </c>
      <c r="G827" s="15">
        <f t="shared" si="12"/>
        <v>0.27777777777777779</v>
      </c>
      <c r="H827" s="15"/>
    </row>
    <row r="828" spans="3:8" x14ac:dyDescent="0.3">
      <c r="C828" s="5" t="s">
        <v>12</v>
      </c>
      <c r="D828" s="27">
        <v>818</v>
      </c>
      <c r="E828" s="27">
        <v>229</v>
      </c>
      <c r="F828" s="26">
        <v>18</v>
      </c>
      <c r="G828" s="15">
        <f t="shared" si="12"/>
        <v>0.27777777777777779</v>
      </c>
      <c r="H828" s="15"/>
    </row>
    <row r="829" spans="3:8" x14ac:dyDescent="0.3">
      <c r="C829" s="27" t="s">
        <v>12</v>
      </c>
      <c r="D829" s="27">
        <v>819</v>
      </c>
      <c r="E829" s="27">
        <v>230</v>
      </c>
      <c r="F829" s="26">
        <v>17</v>
      </c>
      <c r="G829" s="15">
        <f t="shared" si="12"/>
        <v>0.27777777777777779</v>
      </c>
      <c r="H829" s="15"/>
    </row>
    <row r="830" spans="3:8" x14ac:dyDescent="0.3">
      <c r="C830" s="27" t="s">
        <v>12</v>
      </c>
      <c r="D830" s="27">
        <v>820</v>
      </c>
      <c r="E830" s="27">
        <v>231</v>
      </c>
      <c r="F830" s="26">
        <v>18</v>
      </c>
      <c r="G830" s="15">
        <f t="shared" si="12"/>
        <v>0.27777777777777779</v>
      </c>
      <c r="H830" s="15"/>
    </row>
    <row r="831" spans="3:8" x14ac:dyDescent="0.3">
      <c r="C831" s="27" t="s">
        <v>12</v>
      </c>
      <c r="D831" s="27">
        <v>821</v>
      </c>
      <c r="E831" s="27">
        <v>232</v>
      </c>
      <c r="F831" s="26">
        <v>21.4</v>
      </c>
      <c r="G831" s="15">
        <f t="shared" si="12"/>
        <v>0.27777777777777779</v>
      </c>
      <c r="H831" s="15"/>
    </row>
    <row r="832" spans="3:8" x14ac:dyDescent="0.3">
      <c r="C832" s="27" t="s">
        <v>12</v>
      </c>
      <c r="D832" s="27">
        <v>822</v>
      </c>
      <c r="E832" s="27">
        <v>233</v>
      </c>
      <c r="F832" s="26">
        <v>24.8</v>
      </c>
      <c r="G832" s="15">
        <f t="shared" si="12"/>
        <v>0.27777777777777779</v>
      </c>
      <c r="H832" s="15"/>
    </row>
    <row r="833" spans="3:8" x14ac:dyDescent="0.3">
      <c r="C833" s="27" t="s">
        <v>12</v>
      </c>
      <c r="D833" s="27">
        <v>823</v>
      </c>
      <c r="E833" s="27">
        <v>234</v>
      </c>
      <c r="F833" s="26">
        <v>27.9</v>
      </c>
      <c r="G833" s="15">
        <f t="shared" si="12"/>
        <v>0.27777777777777779</v>
      </c>
      <c r="H833" s="15"/>
    </row>
    <row r="834" spans="3:8" x14ac:dyDescent="0.3">
      <c r="C834" s="27" t="s">
        <v>12</v>
      </c>
      <c r="D834" s="27">
        <v>824</v>
      </c>
      <c r="E834" s="27">
        <v>235</v>
      </c>
      <c r="F834" s="26">
        <v>30.8</v>
      </c>
      <c r="G834" s="15">
        <f t="shared" si="12"/>
        <v>0.27777777777777779</v>
      </c>
      <c r="H834" s="15"/>
    </row>
    <row r="835" spans="3:8" x14ac:dyDescent="0.3">
      <c r="C835" s="27" t="s">
        <v>12</v>
      </c>
      <c r="D835" s="27">
        <v>825</v>
      </c>
      <c r="E835" s="27">
        <v>236</v>
      </c>
      <c r="F835" s="26">
        <v>33</v>
      </c>
      <c r="G835" s="15">
        <f t="shared" si="12"/>
        <v>0.27777777777777779</v>
      </c>
      <c r="H835" s="15"/>
    </row>
    <row r="836" spans="3:8" x14ac:dyDescent="0.3">
      <c r="C836" s="27" t="s">
        <v>12</v>
      </c>
      <c r="D836" s="27">
        <v>826</v>
      </c>
      <c r="E836" s="27">
        <v>237</v>
      </c>
      <c r="F836" s="26">
        <v>35.1</v>
      </c>
      <c r="G836" s="15">
        <f t="shared" si="12"/>
        <v>0.27777777777777779</v>
      </c>
      <c r="H836" s="15"/>
    </row>
    <row r="837" spans="3:8" x14ac:dyDescent="0.3">
      <c r="C837" s="27" t="s">
        <v>12</v>
      </c>
      <c r="D837" s="27">
        <v>827</v>
      </c>
      <c r="E837" s="27">
        <v>238</v>
      </c>
      <c r="F837" s="26">
        <v>37.1</v>
      </c>
      <c r="G837" s="15">
        <f t="shared" si="12"/>
        <v>0.27777777777777779</v>
      </c>
      <c r="H837" s="15"/>
    </row>
    <row r="838" spans="3:8" x14ac:dyDescent="0.3">
      <c r="C838" s="27" t="s">
        <v>12</v>
      </c>
      <c r="D838" s="27">
        <v>828</v>
      </c>
      <c r="E838" s="27">
        <v>239</v>
      </c>
      <c r="F838" s="26">
        <v>38.9</v>
      </c>
      <c r="G838" s="15">
        <f t="shared" si="12"/>
        <v>0.27777777777777779</v>
      </c>
      <c r="H838" s="15"/>
    </row>
    <row r="839" spans="3:8" x14ac:dyDescent="0.3">
      <c r="C839" s="27" t="s">
        <v>12</v>
      </c>
      <c r="D839" s="27">
        <v>829</v>
      </c>
      <c r="E839" s="27">
        <v>240</v>
      </c>
      <c r="F839" s="26">
        <v>41.4</v>
      </c>
      <c r="G839" s="15">
        <f t="shared" si="12"/>
        <v>0.27777777777777779</v>
      </c>
      <c r="H839" s="15"/>
    </row>
    <row r="840" spans="3:8" x14ac:dyDescent="0.3">
      <c r="C840" s="27" t="s">
        <v>12</v>
      </c>
      <c r="D840" s="27">
        <v>830</v>
      </c>
      <c r="E840" s="27">
        <v>241</v>
      </c>
      <c r="F840" s="26">
        <v>44</v>
      </c>
      <c r="G840" s="15">
        <f t="shared" si="12"/>
        <v>0.27777777777777779</v>
      </c>
      <c r="H840" s="15"/>
    </row>
    <row r="841" spans="3:8" x14ac:dyDescent="0.3">
      <c r="C841" s="27" t="s">
        <v>12</v>
      </c>
      <c r="D841" s="27">
        <v>831</v>
      </c>
      <c r="E841" s="27">
        <v>242</v>
      </c>
      <c r="F841" s="26">
        <v>46.3</v>
      </c>
      <c r="G841" s="15">
        <f t="shared" si="12"/>
        <v>0.27777777777777779</v>
      </c>
      <c r="H841" s="15"/>
    </row>
    <row r="842" spans="3:8" x14ac:dyDescent="0.3">
      <c r="C842" s="27" t="s">
        <v>12</v>
      </c>
      <c r="D842" s="27">
        <v>832</v>
      </c>
      <c r="E842" s="27">
        <v>243</v>
      </c>
      <c r="F842" s="26">
        <v>47.7</v>
      </c>
      <c r="G842" s="15">
        <f t="shared" si="12"/>
        <v>0.27777777777777779</v>
      </c>
      <c r="H842" s="15"/>
    </row>
    <row r="843" spans="3:8" x14ac:dyDescent="0.3">
      <c r="C843" s="27" t="s">
        <v>12</v>
      </c>
      <c r="D843" s="27">
        <v>833</v>
      </c>
      <c r="E843" s="27">
        <v>244</v>
      </c>
      <c r="F843" s="26">
        <v>48.2</v>
      </c>
      <c r="G843" s="15">
        <f t="shared" si="12"/>
        <v>0.27777777777777779</v>
      </c>
      <c r="H843" s="15"/>
    </row>
    <row r="844" spans="3:8" x14ac:dyDescent="0.3">
      <c r="C844" s="27" t="s">
        <v>12</v>
      </c>
      <c r="D844" s="27">
        <v>834</v>
      </c>
      <c r="E844" s="27">
        <v>245</v>
      </c>
      <c r="F844" s="26">
        <v>48.7</v>
      </c>
      <c r="G844" s="15">
        <f t="shared" si="12"/>
        <v>0.27777777777777779</v>
      </c>
      <c r="H844" s="15"/>
    </row>
    <row r="845" spans="3:8" x14ac:dyDescent="0.3">
      <c r="C845" s="27" t="s">
        <v>12</v>
      </c>
      <c r="D845" s="27">
        <v>835</v>
      </c>
      <c r="E845" s="27">
        <v>246</v>
      </c>
      <c r="F845" s="26">
        <v>49.3</v>
      </c>
      <c r="G845" s="15">
        <f t="shared" ref="G845:G908" si="13">($E846-$E844)/2/3.6</f>
        <v>0.27777777777777779</v>
      </c>
      <c r="H845" s="15"/>
    </row>
    <row r="846" spans="3:8" x14ac:dyDescent="0.3">
      <c r="C846" s="27" t="s">
        <v>12</v>
      </c>
      <c r="D846" s="27">
        <v>836</v>
      </c>
      <c r="E846" s="27">
        <v>247</v>
      </c>
      <c r="F846" s="26">
        <v>49.8</v>
      </c>
      <c r="G846" s="15">
        <f t="shared" si="13"/>
        <v>0.27777777777777779</v>
      </c>
      <c r="H846" s="15"/>
    </row>
    <row r="847" spans="3:8" x14ac:dyDescent="0.3">
      <c r="C847" s="27" t="s">
        <v>12</v>
      </c>
      <c r="D847" s="27">
        <v>837</v>
      </c>
      <c r="E847" s="27">
        <v>248</v>
      </c>
      <c r="F847" s="26">
        <v>50.2</v>
      </c>
      <c r="G847" s="15">
        <f t="shared" si="13"/>
        <v>0.27777777777777779</v>
      </c>
      <c r="H847" s="15"/>
    </row>
    <row r="848" spans="3:8" x14ac:dyDescent="0.3">
      <c r="C848" s="27" t="s">
        <v>12</v>
      </c>
      <c r="D848" s="27">
        <v>838</v>
      </c>
      <c r="E848" s="27">
        <v>249</v>
      </c>
      <c r="F848" s="26">
        <v>50.9</v>
      </c>
      <c r="G848" s="15">
        <f t="shared" si="13"/>
        <v>0.27777777777777779</v>
      </c>
      <c r="H848" s="15"/>
    </row>
    <row r="849" spans="3:8" x14ac:dyDescent="0.3">
      <c r="C849" s="27" t="s">
        <v>12</v>
      </c>
      <c r="D849" s="27">
        <v>839</v>
      </c>
      <c r="E849" s="27">
        <v>250</v>
      </c>
      <c r="F849" s="26">
        <v>51.8</v>
      </c>
      <c r="G849" s="15">
        <f t="shared" si="13"/>
        <v>0.27777777777777779</v>
      </c>
      <c r="H849" s="15"/>
    </row>
    <row r="850" spans="3:8" x14ac:dyDescent="0.3">
      <c r="C850" s="27" t="s">
        <v>12</v>
      </c>
      <c r="D850" s="27">
        <v>840</v>
      </c>
      <c r="E850" s="27">
        <v>251</v>
      </c>
      <c r="F850" s="26">
        <v>52.5</v>
      </c>
      <c r="G850" s="15">
        <f t="shared" si="13"/>
        <v>0.27777777777777779</v>
      </c>
      <c r="H850" s="15"/>
    </row>
    <row r="851" spans="3:8" x14ac:dyDescent="0.3">
      <c r="C851" s="27" t="s">
        <v>12</v>
      </c>
      <c r="D851" s="27">
        <v>841</v>
      </c>
      <c r="E851" s="27">
        <v>252</v>
      </c>
      <c r="F851" s="26">
        <v>53.3</v>
      </c>
      <c r="G851" s="15">
        <f t="shared" si="13"/>
        <v>0.27777777777777779</v>
      </c>
      <c r="H851" s="15"/>
    </row>
    <row r="852" spans="3:8" x14ac:dyDescent="0.3">
      <c r="C852" s="27" t="s">
        <v>12</v>
      </c>
      <c r="D852" s="27">
        <v>842</v>
      </c>
      <c r="E852" s="27">
        <v>253</v>
      </c>
      <c r="F852" s="26">
        <v>54.5</v>
      </c>
      <c r="G852" s="15">
        <f t="shared" si="13"/>
        <v>0.27777777777777779</v>
      </c>
      <c r="H852" s="15"/>
    </row>
    <row r="853" spans="3:8" x14ac:dyDescent="0.3">
      <c r="C853" s="27" t="s">
        <v>12</v>
      </c>
      <c r="D853" s="27">
        <v>843</v>
      </c>
      <c r="E853" s="27">
        <v>254</v>
      </c>
      <c r="F853" s="26">
        <v>55.7</v>
      </c>
      <c r="G853" s="15">
        <f t="shared" si="13"/>
        <v>0.27777777777777779</v>
      </c>
      <c r="H853" s="15"/>
    </row>
    <row r="854" spans="3:8" x14ac:dyDescent="0.3">
      <c r="C854" s="27" t="s">
        <v>12</v>
      </c>
      <c r="D854" s="27">
        <v>844</v>
      </c>
      <c r="E854" s="27">
        <v>255</v>
      </c>
      <c r="F854" s="26">
        <v>56.5</v>
      </c>
      <c r="G854" s="15">
        <f t="shared" si="13"/>
        <v>0.27777777777777779</v>
      </c>
      <c r="H854" s="15"/>
    </row>
    <row r="855" spans="3:8" x14ac:dyDescent="0.3">
      <c r="C855" s="27" t="s">
        <v>12</v>
      </c>
      <c r="D855" s="27">
        <v>845</v>
      </c>
      <c r="E855" s="27">
        <v>256</v>
      </c>
      <c r="F855" s="26">
        <v>56.8</v>
      </c>
      <c r="G855" s="15">
        <f t="shared" si="13"/>
        <v>0.27777777777777779</v>
      </c>
      <c r="H855" s="15"/>
    </row>
    <row r="856" spans="3:8" x14ac:dyDescent="0.3">
      <c r="C856" s="27" t="s">
        <v>12</v>
      </c>
      <c r="D856" s="27">
        <v>846</v>
      </c>
      <c r="E856" s="27">
        <v>257</v>
      </c>
      <c r="F856" s="26">
        <v>57</v>
      </c>
      <c r="G856" s="15">
        <f t="shared" si="13"/>
        <v>0.27777777777777779</v>
      </c>
      <c r="H856" s="15"/>
    </row>
    <row r="857" spans="3:8" x14ac:dyDescent="0.3">
      <c r="C857" s="27" t="s">
        <v>12</v>
      </c>
      <c r="D857" s="27">
        <v>847</v>
      </c>
      <c r="E857" s="27">
        <v>258</v>
      </c>
      <c r="F857" s="26">
        <v>57.2</v>
      </c>
      <c r="G857" s="15">
        <f t="shared" si="13"/>
        <v>0.27777777777777779</v>
      </c>
      <c r="H857" s="15"/>
    </row>
    <row r="858" spans="3:8" x14ac:dyDescent="0.3">
      <c r="C858" s="27" t="s">
        <v>12</v>
      </c>
      <c r="D858" s="27">
        <v>848</v>
      </c>
      <c r="E858" s="27">
        <v>259</v>
      </c>
      <c r="F858" s="26">
        <v>57.7</v>
      </c>
      <c r="G858" s="15">
        <f t="shared" si="13"/>
        <v>0.27777777777777779</v>
      </c>
      <c r="H858" s="15"/>
    </row>
    <row r="859" spans="3:8" x14ac:dyDescent="0.3">
      <c r="C859" s="27" t="s">
        <v>12</v>
      </c>
      <c r="D859" s="27">
        <v>849</v>
      </c>
      <c r="E859" s="27">
        <v>260</v>
      </c>
      <c r="F859" s="26">
        <v>58.7</v>
      </c>
      <c r="G859" s="15">
        <f t="shared" si="13"/>
        <v>0.27777777777777779</v>
      </c>
      <c r="H859" s="15"/>
    </row>
    <row r="860" spans="3:8" x14ac:dyDescent="0.3">
      <c r="C860" s="27" t="s">
        <v>12</v>
      </c>
      <c r="D860" s="27">
        <v>850</v>
      </c>
      <c r="E860" s="27">
        <v>261</v>
      </c>
      <c r="F860" s="26">
        <v>60.1</v>
      </c>
      <c r="G860" s="15">
        <f t="shared" si="13"/>
        <v>0.27777777777777779</v>
      </c>
      <c r="H860" s="15"/>
    </row>
    <row r="861" spans="3:8" x14ac:dyDescent="0.3">
      <c r="C861" s="27" t="s">
        <v>12</v>
      </c>
      <c r="D861" s="27">
        <v>851</v>
      </c>
      <c r="E861" s="27">
        <v>262</v>
      </c>
      <c r="F861" s="26">
        <v>61.1</v>
      </c>
      <c r="G861" s="15">
        <f t="shared" si="13"/>
        <v>0.27777777777777779</v>
      </c>
      <c r="H861" s="15"/>
    </row>
    <row r="862" spans="3:8" x14ac:dyDescent="0.3">
      <c r="C862" s="27" t="s">
        <v>12</v>
      </c>
      <c r="D862" s="27">
        <v>852</v>
      </c>
      <c r="E862" s="27">
        <v>263</v>
      </c>
      <c r="F862" s="26">
        <v>61.7</v>
      </c>
      <c r="G862" s="15">
        <f t="shared" si="13"/>
        <v>0.27777777777777779</v>
      </c>
      <c r="H862" s="15"/>
    </row>
    <row r="863" spans="3:8" x14ac:dyDescent="0.3">
      <c r="C863" s="27" t="s">
        <v>12</v>
      </c>
      <c r="D863" s="27">
        <v>853</v>
      </c>
      <c r="E863" s="27">
        <v>264</v>
      </c>
      <c r="F863" s="26">
        <v>62.3</v>
      </c>
      <c r="G863" s="15">
        <f t="shared" si="13"/>
        <v>0.27777777777777779</v>
      </c>
      <c r="H863" s="15"/>
    </row>
    <row r="864" spans="3:8" x14ac:dyDescent="0.3">
      <c r="C864" s="27" t="s">
        <v>12</v>
      </c>
      <c r="D864" s="27">
        <v>854</v>
      </c>
      <c r="E864" s="27">
        <v>265</v>
      </c>
      <c r="F864" s="26">
        <v>62.9</v>
      </c>
      <c r="G864" s="15">
        <f t="shared" si="13"/>
        <v>0.27777777777777779</v>
      </c>
      <c r="H864" s="15"/>
    </row>
    <row r="865" spans="3:8" x14ac:dyDescent="0.3">
      <c r="C865" s="27" t="s">
        <v>12</v>
      </c>
      <c r="D865" s="27">
        <v>855</v>
      </c>
      <c r="E865" s="27">
        <v>266</v>
      </c>
      <c r="F865" s="26">
        <v>63.3</v>
      </c>
      <c r="G865" s="15">
        <f t="shared" si="13"/>
        <v>0.27777777777777779</v>
      </c>
      <c r="H865" s="15"/>
    </row>
    <row r="866" spans="3:8" x14ac:dyDescent="0.3">
      <c r="C866" s="27" t="s">
        <v>12</v>
      </c>
      <c r="D866" s="27">
        <v>856</v>
      </c>
      <c r="E866" s="27">
        <v>267</v>
      </c>
      <c r="F866" s="26">
        <v>63.4</v>
      </c>
      <c r="G866" s="15">
        <f t="shared" si="13"/>
        <v>0.27777777777777779</v>
      </c>
      <c r="H866" s="15"/>
    </row>
    <row r="867" spans="3:8" x14ac:dyDescent="0.3">
      <c r="C867" s="27" t="s">
        <v>12</v>
      </c>
      <c r="D867" s="27">
        <v>857</v>
      </c>
      <c r="E867" s="27">
        <v>268</v>
      </c>
      <c r="F867" s="26">
        <v>63.5</v>
      </c>
      <c r="G867" s="15">
        <f t="shared" si="13"/>
        <v>0.27777777777777779</v>
      </c>
      <c r="H867" s="15"/>
    </row>
    <row r="868" spans="3:8" x14ac:dyDescent="0.3">
      <c r="C868" s="27" t="s">
        <v>12</v>
      </c>
      <c r="D868" s="27">
        <v>858</v>
      </c>
      <c r="E868" s="27">
        <v>269</v>
      </c>
      <c r="F868" s="26">
        <v>64.5</v>
      </c>
      <c r="G868" s="15">
        <f t="shared" si="13"/>
        <v>0.27777777777777779</v>
      </c>
      <c r="H868" s="15"/>
    </row>
    <row r="869" spans="3:8" x14ac:dyDescent="0.3">
      <c r="C869" s="27" t="s">
        <v>12</v>
      </c>
      <c r="D869" s="27">
        <v>859</v>
      </c>
      <c r="E869" s="27">
        <v>270</v>
      </c>
      <c r="F869" s="26">
        <v>65.8</v>
      </c>
      <c r="G869" s="15">
        <f t="shared" si="13"/>
        <v>0.27777777777777779</v>
      </c>
      <c r="H869" s="15"/>
    </row>
    <row r="870" spans="3:8" x14ac:dyDescent="0.3">
      <c r="C870" s="27" t="s">
        <v>12</v>
      </c>
      <c r="D870" s="27">
        <v>860</v>
      </c>
      <c r="E870" s="27">
        <v>271</v>
      </c>
      <c r="F870" s="26">
        <v>66.8</v>
      </c>
      <c r="G870" s="15">
        <f t="shared" si="13"/>
        <v>0.27777777777777779</v>
      </c>
      <c r="H870" s="15"/>
    </row>
    <row r="871" spans="3:8" x14ac:dyDescent="0.3">
      <c r="C871" s="27" t="s">
        <v>12</v>
      </c>
      <c r="D871" s="27">
        <v>861</v>
      </c>
      <c r="E871" s="27">
        <v>272</v>
      </c>
      <c r="F871" s="26">
        <v>67.400000000000006</v>
      </c>
      <c r="G871" s="15">
        <f t="shared" si="13"/>
        <v>0.27777777777777779</v>
      </c>
      <c r="H871" s="15"/>
    </row>
    <row r="872" spans="3:8" x14ac:dyDescent="0.3">
      <c r="C872" s="27" t="s">
        <v>12</v>
      </c>
      <c r="D872" s="27">
        <v>862</v>
      </c>
      <c r="E872" s="27">
        <v>273</v>
      </c>
      <c r="F872" s="26">
        <v>68.8</v>
      </c>
      <c r="G872" s="15">
        <f t="shared" si="13"/>
        <v>0.27777777777777779</v>
      </c>
      <c r="H872" s="15"/>
    </row>
    <row r="873" spans="3:8" x14ac:dyDescent="0.3">
      <c r="C873" s="27" t="s">
        <v>12</v>
      </c>
      <c r="D873" s="27">
        <v>863</v>
      </c>
      <c r="E873" s="27">
        <v>274</v>
      </c>
      <c r="F873" s="26">
        <v>71.099999999999994</v>
      </c>
      <c r="G873" s="15">
        <f t="shared" si="13"/>
        <v>0.27777777777777779</v>
      </c>
      <c r="H873" s="15"/>
    </row>
    <row r="874" spans="3:8" x14ac:dyDescent="0.3">
      <c r="C874" s="27" t="s">
        <v>12</v>
      </c>
      <c r="D874" s="27">
        <v>864</v>
      </c>
      <c r="E874" s="27">
        <v>275</v>
      </c>
      <c r="F874" s="26">
        <v>72.3</v>
      </c>
      <c r="G874" s="15">
        <f t="shared" si="13"/>
        <v>0.27777777777777779</v>
      </c>
      <c r="H874" s="15"/>
    </row>
    <row r="875" spans="3:8" x14ac:dyDescent="0.3">
      <c r="C875" s="27" t="s">
        <v>12</v>
      </c>
      <c r="D875" s="27">
        <v>865</v>
      </c>
      <c r="E875" s="27">
        <v>276</v>
      </c>
      <c r="F875" s="26">
        <v>72.8</v>
      </c>
      <c r="G875" s="15">
        <f t="shared" si="13"/>
        <v>0.27777777777777779</v>
      </c>
      <c r="H875" s="15"/>
    </row>
    <row r="876" spans="3:8" x14ac:dyDescent="0.3">
      <c r="C876" s="27" t="s">
        <v>12</v>
      </c>
      <c r="D876" s="27">
        <v>866</v>
      </c>
      <c r="E876" s="27">
        <v>277</v>
      </c>
      <c r="F876" s="26">
        <v>73.400000000000006</v>
      </c>
      <c r="G876" s="15">
        <f t="shared" si="13"/>
        <v>0.27777777777777779</v>
      </c>
      <c r="H876" s="15"/>
    </row>
    <row r="877" spans="3:8" x14ac:dyDescent="0.3">
      <c r="C877" s="27" t="s">
        <v>12</v>
      </c>
      <c r="D877" s="27">
        <v>867</v>
      </c>
      <c r="E877" s="27">
        <v>278</v>
      </c>
      <c r="F877" s="26">
        <v>74.599999999999994</v>
      </c>
      <c r="G877" s="15">
        <f t="shared" si="13"/>
        <v>0.27777777777777779</v>
      </c>
      <c r="H877" s="15"/>
    </row>
    <row r="878" spans="3:8" x14ac:dyDescent="0.3">
      <c r="C878" s="27" t="s">
        <v>12</v>
      </c>
      <c r="D878" s="27">
        <v>868</v>
      </c>
      <c r="E878" s="27">
        <v>279</v>
      </c>
      <c r="F878" s="26">
        <v>76</v>
      </c>
      <c r="G878" s="15">
        <f t="shared" si="13"/>
        <v>0.27777777777777779</v>
      </c>
      <c r="H878" s="15"/>
    </row>
    <row r="879" spans="3:8" x14ac:dyDescent="0.3">
      <c r="C879" s="27" t="s">
        <v>12</v>
      </c>
      <c r="D879" s="27">
        <v>869</v>
      </c>
      <c r="E879" s="27">
        <v>280</v>
      </c>
      <c r="F879" s="26">
        <v>76.599999999999994</v>
      </c>
      <c r="G879" s="15">
        <f t="shared" si="13"/>
        <v>0.27777777777777779</v>
      </c>
      <c r="H879" s="15"/>
    </row>
    <row r="880" spans="3:8" x14ac:dyDescent="0.3">
      <c r="C880" s="27" t="s">
        <v>12</v>
      </c>
      <c r="D880" s="27">
        <v>870</v>
      </c>
      <c r="E880" s="27">
        <v>281</v>
      </c>
      <c r="F880" s="26">
        <v>76.5</v>
      </c>
      <c r="G880" s="15">
        <f t="shared" si="13"/>
        <v>0.27777777777777779</v>
      </c>
      <c r="H880" s="15"/>
    </row>
    <row r="881" spans="3:8" x14ac:dyDescent="0.3">
      <c r="C881" s="27" t="s">
        <v>12</v>
      </c>
      <c r="D881" s="27">
        <v>871</v>
      </c>
      <c r="E881" s="27">
        <v>282</v>
      </c>
      <c r="F881" s="26">
        <v>76.2</v>
      </c>
      <c r="G881" s="15">
        <f t="shared" si="13"/>
        <v>0.27777777777777779</v>
      </c>
      <c r="H881" s="15"/>
    </row>
    <row r="882" spans="3:8" x14ac:dyDescent="0.3">
      <c r="C882" s="27" t="s">
        <v>12</v>
      </c>
      <c r="D882" s="27">
        <v>872</v>
      </c>
      <c r="E882" s="27">
        <v>283</v>
      </c>
      <c r="F882" s="26">
        <v>75.8</v>
      </c>
      <c r="G882" s="15">
        <f t="shared" si="13"/>
        <v>0.27777777777777779</v>
      </c>
      <c r="H882" s="15"/>
    </row>
    <row r="883" spans="3:8" x14ac:dyDescent="0.3">
      <c r="C883" s="27" t="s">
        <v>12</v>
      </c>
      <c r="D883" s="27">
        <v>873</v>
      </c>
      <c r="E883" s="27">
        <v>284</v>
      </c>
      <c r="F883" s="26">
        <v>75.400000000000006</v>
      </c>
      <c r="G883" s="15">
        <f t="shared" si="13"/>
        <v>0.27777777777777779</v>
      </c>
      <c r="H883" s="15"/>
    </row>
    <row r="884" spans="3:8" x14ac:dyDescent="0.3">
      <c r="C884" s="27" t="s">
        <v>12</v>
      </c>
      <c r="D884" s="27">
        <v>874</v>
      </c>
      <c r="E884" s="27">
        <v>285</v>
      </c>
      <c r="F884" s="26">
        <v>74.8</v>
      </c>
      <c r="G884" s="15">
        <f t="shared" si="13"/>
        <v>0.27777777777777779</v>
      </c>
      <c r="H884" s="15"/>
    </row>
    <row r="885" spans="3:8" x14ac:dyDescent="0.3">
      <c r="C885" s="27" t="s">
        <v>12</v>
      </c>
      <c r="D885" s="27">
        <v>875</v>
      </c>
      <c r="E885" s="27">
        <v>286</v>
      </c>
      <c r="F885" s="26">
        <v>73.900000000000006</v>
      </c>
      <c r="G885" s="15">
        <f t="shared" si="13"/>
        <v>0.27777777777777779</v>
      </c>
      <c r="H885" s="15"/>
    </row>
    <row r="886" spans="3:8" x14ac:dyDescent="0.3">
      <c r="C886" s="27" t="s">
        <v>12</v>
      </c>
      <c r="D886" s="27">
        <v>876</v>
      </c>
      <c r="E886" s="27">
        <v>287</v>
      </c>
      <c r="F886" s="26">
        <v>72.7</v>
      </c>
      <c r="G886" s="15">
        <f t="shared" si="13"/>
        <v>0.27777777777777779</v>
      </c>
      <c r="H886" s="15"/>
    </row>
    <row r="887" spans="3:8" x14ac:dyDescent="0.3">
      <c r="C887" s="27" t="s">
        <v>12</v>
      </c>
      <c r="D887" s="27">
        <v>877</v>
      </c>
      <c r="E887" s="27">
        <v>288</v>
      </c>
      <c r="F887" s="26">
        <v>71.3</v>
      </c>
      <c r="G887" s="15">
        <f t="shared" si="13"/>
        <v>0.27777777777777779</v>
      </c>
      <c r="H887" s="15"/>
    </row>
    <row r="888" spans="3:8" x14ac:dyDescent="0.3">
      <c r="C888" s="27" t="s">
        <v>12</v>
      </c>
      <c r="D888" s="27">
        <v>878</v>
      </c>
      <c r="E888" s="27">
        <v>289</v>
      </c>
      <c r="F888" s="26">
        <v>70.400000000000006</v>
      </c>
      <c r="G888" s="15">
        <f t="shared" si="13"/>
        <v>0.27777777777777779</v>
      </c>
      <c r="H888" s="15"/>
    </row>
    <row r="889" spans="3:8" x14ac:dyDescent="0.3">
      <c r="C889" s="27" t="s">
        <v>12</v>
      </c>
      <c r="D889" s="27">
        <v>879</v>
      </c>
      <c r="E889" s="27">
        <v>290</v>
      </c>
      <c r="F889" s="26">
        <v>70</v>
      </c>
      <c r="G889" s="15">
        <f t="shared" si="13"/>
        <v>0.27777777777777779</v>
      </c>
      <c r="H889" s="15"/>
    </row>
    <row r="890" spans="3:8" x14ac:dyDescent="0.3">
      <c r="C890" s="27" t="s">
        <v>12</v>
      </c>
      <c r="D890" s="27">
        <v>880</v>
      </c>
      <c r="E890" s="27">
        <v>291</v>
      </c>
      <c r="F890" s="26">
        <v>70</v>
      </c>
      <c r="G890" s="15">
        <f t="shared" si="13"/>
        <v>0.27777777777777779</v>
      </c>
      <c r="H890" s="15"/>
    </row>
    <row r="891" spans="3:8" x14ac:dyDescent="0.3">
      <c r="C891" s="27" t="s">
        <v>12</v>
      </c>
      <c r="D891" s="27">
        <v>881</v>
      </c>
      <c r="E891" s="27">
        <v>292</v>
      </c>
      <c r="F891" s="26">
        <v>69</v>
      </c>
      <c r="G891" s="15">
        <f t="shared" si="13"/>
        <v>0.27777777777777779</v>
      </c>
      <c r="H891" s="15"/>
    </row>
    <row r="892" spans="3:8" x14ac:dyDescent="0.3">
      <c r="C892" s="27" t="s">
        <v>12</v>
      </c>
      <c r="D892" s="27">
        <v>882</v>
      </c>
      <c r="E892" s="27">
        <v>293</v>
      </c>
      <c r="F892" s="26">
        <v>68</v>
      </c>
      <c r="G892" s="15">
        <f t="shared" si="13"/>
        <v>0.27777777777777779</v>
      </c>
      <c r="H892" s="15"/>
    </row>
    <row r="893" spans="3:8" x14ac:dyDescent="0.3">
      <c r="C893" s="27" t="s">
        <v>12</v>
      </c>
      <c r="D893" s="27">
        <v>883</v>
      </c>
      <c r="E893" s="27">
        <v>294</v>
      </c>
      <c r="F893" s="26">
        <v>68</v>
      </c>
      <c r="G893" s="15">
        <f t="shared" si="13"/>
        <v>0.27777777777777779</v>
      </c>
      <c r="H893" s="15"/>
    </row>
    <row r="894" spans="3:8" x14ac:dyDescent="0.3">
      <c r="C894" s="27" t="s">
        <v>12</v>
      </c>
      <c r="D894" s="27">
        <v>884</v>
      </c>
      <c r="E894" s="27">
        <v>295</v>
      </c>
      <c r="F894" s="26">
        <v>68</v>
      </c>
      <c r="G894" s="15">
        <f t="shared" si="13"/>
        <v>0.27777777777777779</v>
      </c>
      <c r="H894" s="15"/>
    </row>
    <row r="895" spans="3:8" x14ac:dyDescent="0.3">
      <c r="C895" s="27" t="s">
        <v>12</v>
      </c>
      <c r="D895" s="27">
        <v>885</v>
      </c>
      <c r="E895" s="27">
        <v>296</v>
      </c>
      <c r="F895" s="26">
        <v>68.099999999999994</v>
      </c>
      <c r="G895" s="15">
        <f t="shared" si="13"/>
        <v>0.27777777777777779</v>
      </c>
      <c r="H895" s="15"/>
    </row>
    <row r="896" spans="3:8" x14ac:dyDescent="0.3">
      <c r="C896" s="27" t="s">
        <v>12</v>
      </c>
      <c r="D896" s="27">
        <v>886</v>
      </c>
      <c r="E896" s="27">
        <v>297</v>
      </c>
      <c r="F896" s="26">
        <v>68.400000000000006</v>
      </c>
      <c r="G896" s="15">
        <f t="shared" si="13"/>
        <v>0.27777777777777779</v>
      </c>
      <c r="H896" s="15"/>
    </row>
    <row r="897" spans="3:8" x14ac:dyDescent="0.3">
      <c r="C897" s="27" t="s">
        <v>12</v>
      </c>
      <c r="D897" s="27">
        <v>887</v>
      </c>
      <c r="E897" s="27">
        <v>298</v>
      </c>
      <c r="F897" s="26">
        <v>68.599999999999994</v>
      </c>
      <c r="G897" s="15">
        <f t="shared" si="13"/>
        <v>0.27777777777777779</v>
      </c>
      <c r="H897" s="15"/>
    </row>
    <row r="898" spans="3:8" x14ac:dyDescent="0.3">
      <c r="C898" s="27" t="s">
        <v>12</v>
      </c>
      <c r="D898" s="27">
        <v>888</v>
      </c>
      <c r="E898" s="27">
        <v>299</v>
      </c>
      <c r="F898" s="26">
        <v>68.7</v>
      </c>
      <c r="G898" s="15">
        <f t="shared" si="13"/>
        <v>0.27777777777777779</v>
      </c>
      <c r="H898" s="15"/>
    </row>
    <row r="899" spans="3:8" x14ac:dyDescent="0.3">
      <c r="C899" s="27" t="s">
        <v>12</v>
      </c>
      <c r="D899" s="27">
        <v>889</v>
      </c>
      <c r="E899" s="27">
        <v>300</v>
      </c>
      <c r="F899" s="26">
        <v>68.5</v>
      </c>
      <c r="G899" s="15">
        <f t="shared" si="13"/>
        <v>0.27777777777777779</v>
      </c>
      <c r="H899" s="15"/>
    </row>
    <row r="900" spans="3:8" x14ac:dyDescent="0.3">
      <c r="C900" s="27" t="s">
        <v>12</v>
      </c>
      <c r="D900" s="27">
        <v>890</v>
      </c>
      <c r="E900" s="27">
        <v>301</v>
      </c>
      <c r="F900" s="26">
        <v>68.099999999999994</v>
      </c>
      <c r="G900" s="15">
        <f t="shared" si="13"/>
        <v>0.27777777777777779</v>
      </c>
      <c r="H900" s="15"/>
    </row>
    <row r="901" spans="3:8" x14ac:dyDescent="0.3">
      <c r="C901" s="27" t="s">
        <v>12</v>
      </c>
      <c r="D901" s="27">
        <v>891</v>
      </c>
      <c r="E901" s="27">
        <v>302</v>
      </c>
      <c r="F901" s="26">
        <v>67.3</v>
      </c>
      <c r="G901" s="15">
        <f t="shared" si="13"/>
        <v>0.27777777777777779</v>
      </c>
      <c r="H901" s="15"/>
    </row>
    <row r="902" spans="3:8" x14ac:dyDescent="0.3">
      <c r="C902" s="27" t="s">
        <v>12</v>
      </c>
      <c r="D902" s="27">
        <v>892</v>
      </c>
      <c r="E902" s="27">
        <v>303</v>
      </c>
      <c r="F902" s="26">
        <v>66.2</v>
      </c>
      <c r="G902" s="15">
        <f t="shared" si="13"/>
        <v>0.27777777777777779</v>
      </c>
      <c r="H902" s="15"/>
    </row>
    <row r="903" spans="3:8" x14ac:dyDescent="0.3">
      <c r="C903" s="27" t="s">
        <v>12</v>
      </c>
      <c r="D903" s="27">
        <v>893</v>
      </c>
      <c r="E903" s="27">
        <v>304</v>
      </c>
      <c r="F903" s="26">
        <v>64.8</v>
      </c>
      <c r="G903" s="15">
        <f t="shared" si="13"/>
        <v>0.27777777777777779</v>
      </c>
      <c r="H903" s="15"/>
    </row>
    <row r="904" spans="3:8" x14ac:dyDescent="0.3">
      <c r="C904" s="27" t="s">
        <v>12</v>
      </c>
      <c r="D904" s="27">
        <v>894</v>
      </c>
      <c r="E904" s="27">
        <v>305</v>
      </c>
      <c r="F904" s="26">
        <v>63.6</v>
      </c>
      <c r="G904" s="15">
        <f t="shared" si="13"/>
        <v>0.27777777777777779</v>
      </c>
      <c r="H904" s="15"/>
    </row>
    <row r="905" spans="3:8" x14ac:dyDescent="0.3">
      <c r="C905" s="27" t="s">
        <v>12</v>
      </c>
      <c r="D905" s="27">
        <v>895</v>
      </c>
      <c r="E905" s="27">
        <v>306</v>
      </c>
      <c r="F905" s="26">
        <v>62.6</v>
      </c>
      <c r="G905" s="15">
        <f t="shared" si="13"/>
        <v>0.27777777777777779</v>
      </c>
      <c r="H905" s="15"/>
    </row>
    <row r="906" spans="3:8" x14ac:dyDescent="0.3">
      <c r="C906" s="27" t="s">
        <v>12</v>
      </c>
      <c r="D906" s="27">
        <v>896</v>
      </c>
      <c r="E906" s="27">
        <v>307</v>
      </c>
      <c r="F906" s="26">
        <v>62.1</v>
      </c>
      <c r="G906" s="15">
        <f t="shared" si="13"/>
        <v>0.27777777777777779</v>
      </c>
      <c r="H906" s="15"/>
    </row>
    <row r="907" spans="3:8" x14ac:dyDescent="0.3">
      <c r="C907" s="27" t="s">
        <v>12</v>
      </c>
      <c r="D907" s="27">
        <v>897</v>
      </c>
      <c r="E907" s="27">
        <v>308</v>
      </c>
      <c r="F907" s="26">
        <v>61.9</v>
      </c>
      <c r="G907" s="15">
        <f t="shared" si="13"/>
        <v>0.27777777777777779</v>
      </c>
      <c r="H907" s="15"/>
    </row>
    <row r="908" spans="3:8" x14ac:dyDescent="0.3">
      <c r="C908" s="27" t="s">
        <v>12</v>
      </c>
      <c r="D908" s="27">
        <v>898</v>
      </c>
      <c r="E908" s="27">
        <v>309</v>
      </c>
      <c r="F908" s="26">
        <v>61.9</v>
      </c>
      <c r="G908" s="15">
        <f t="shared" si="13"/>
        <v>0.27777777777777779</v>
      </c>
      <c r="H908" s="15"/>
    </row>
    <row r="909" spans="3:8" x14ac:dyDescent="0.3">
      <c r="C909" s="27" t="s">
        <v>12</v>
      </c>
      <c r="D909" s="27">
        <v>899</v>
      </c>
      <c r="E909" s="27">
        <v>310</v>
      </c>
      <c r="F909" s="26">
        <v>61.8</v>
      </c>
      <c r="G909" s="15">
        <f t="shared" ref="G909:G972" si="14">($E910-$E908)/2/3.6</f>
        <v>0.27777777777777779</v>
      </c>
      <c r="H909" s="15"/>
    </row>
    <row r="910" spans="3:8" x14ac:dyDescent="0.3">
      <c r="C910" s="27" t="s">
        <v>12</v>
      </c>
      <c r="D910" s="27">
        <v>900</v>
      </c>
      <c r="E910" s="27">
        <v>311</v>
      </c>
      <c r="F910" s="26">
        <v>61.5</v>
      </c>
      <c r="G910" s="15">
        <f t="shared" si="14"/>
        <v>0.27777777777777779</v>
      </c>
      <c r="H910" s="15"/>
    </row>
    <row r="911" spans="3:8" x14ac:dyDescent="0.3">
      <c r="C911" s="27" t="s">
        <v>12</v>
      </c>
      <c r="D911" s="27">
        <v>901</v>
      </c>
      <c r="E911" s="27">
        <v>312</v>
      </c>
      <c r="F911" s="26">
        <v>60.9</v>
      </c>
      <c r="G911" s="15">
        <f t="shared" si="14"/>
        <v>0.27777777777777779</v>
      </c>
      <c r="H911" s="15"/>
    </row>
    <row r="912" spans="3:8" x14ac:dyDescent="0.3">
      <c r="C912" s="27" t="s">
        <v>12</v>
      </c>
      <c r="D912" s="27">
        <v>902</v>
      </c>
      <c r="E912" s="27">
        <v>313</v>
      </c>
      <c r="F912" s="26">
        <v>59.7</v>
      </c>
      <c r="G912" s="15">
        <f t="shared" si="14"/>
        <v>0.27777777777777779</v>
      </c>
      <c r="H912" s="15"/>
    </row>
    <row r="913" spans="3:8" x14ac:dyDescent="0.3">
      <c r="C913" s="27" t="s">
        <v>12</v>
      </c>
      <c r="D913" s="27">
        <v>903</v>
      </c>
      <c r="E913" s="27">
        <v>314</v>
      </c>
      <c r="F913" s="26">
        <v>54.6</v>
      </c>
      <c r="G913" s="15">
        <f t="shared" si="14"/>
        <v>0.27777777777777779</v>
      </c>
      <c r="H913" s="15"/>
    </row>
    <row r="914" spans="3:8" x14ac:dyDescent="0.3">
      <c r="C914" s="27" t="s">
        <v>12</v>
      </c>
      <c r="D914" s="27">
        <v>904</v>
      </c>
      <c r="E914" s="27">
        <v>315</v>
      </c>
      <c r="F914" s="26">
        <v>49.3</v>
      </c>
      <c r="G914" s="15">
        <f t="shared" si="14"/>
        <v>0.27777777777777779</v>
      </c>
      <c r="H914" s="15"/>
    </row>
    <row r="915" spans="3:8" x14ac:dyDescent="0.3">
      <c r="C915" s="27" t="s">
        <v>12</v>
      </c>
      <c r="D915" s="27">
        <v>905</v>
      </c>
      <c r="E915" s="27">
        <v>316</v>
      </c>
      <c r="F915" s="26">
        <v>44.9</v>
      </c>
      <c r="G915" s="15">
        <f t="shared" si="14"/>
        <v>0.27777777777777779</v>
      </c>
      <c r="H915" s="15"/>
    </row>
    <row r="916" spans="3:8" x14ac:dyDescent="0.3">
      <c r="C916" s="27" t="s">
        <v>12</v>
      </c>
      <c r="D916" s="27">
        <v>906</v>
      </c>
      <c r="E916" s="27">
        <v>317</v>
      </c>
      <c r="F916" s="26">
        <v>42.3</v>
      </c>
      <c r="G916" s="15">
        <f t="shared" si="14"/>
        <v>0.27777777777777779</v>
      </c>
      <c r="H916" s="15"/>
    </row>
    <row r="917" spans="3:8" x14ac:dyDescent="0.3">
      <c r="C917" s="27" t="s">
        <v>12</v>
      </c>
      <c r="D917" s="27">
        <v>907</v>
      </c>
      <c r="E917" s="27">
        <v>318</v>
      </c>
      <c r="F917" s="26">
        <v>41.4</v>
      </c>
      <c r="G917" s="15">
        <f t="shared" si="14"/>
        <v>0.27777777777777779</v>
      </c>
      <c r="H917" s="15"/>
    </row>
    <row r="918" spans="3:8" x14ac:dyDescent="0.3">
      <c r="C918" s="27" t="s">
        <v>12</v>
      </c>
      <c r="D918" s="27">
        <v>908</v>
      </c>
      <c r="E918" s="27">
        <v>319</v>
      </c>
      <c r="F918" s="26">
        <v>41.3</v>
      </c>
      <c r="G918" s="15">
        <f t="shared" si="14"/>
        <v>0.27777777777777779</v>
      </c>
      <c r="H918" s="15"/>
    </row>
    <row r="919" spans="3:8" x14ac:dyDescent="0.3">
      <c r="C919" s="27" t="s">
        <v>12</v>
      </c>
      <c r="D919" s="27">
        <v>909</v>
      </c>
      <c r="E919" s="27">
        <v>320</v>
      </c>
      <c r="F919" s="26">
        <v>42.1</v>
      </c>
      <c r="G919" s="15">
        <f t="shared" si="14"/>
        <v>0.27777777777777779</v>
      </c>
      <c r="H919" s="15"/>
    </row>
    <row r="920" spans="3:8" x14ac:dyDescent="0.3">
      <c r="C920" s="27" t="s">
        <v>12</v>
      </c>
      <c r="D920" s="27">
        <v>910</v>
      </c>
      <c r="E920" s="27">
        <v>321</v>
      </c>
      <c r="F920" s="26">
        <v>44.7</v>
      </c>
      <c r="G920" s="15">
        <f t="shared" si="14"/>
        <v>0.27777777777777779</v>
      </c>
      <c r="H920" s="15"/>
    </row>
    <row r="921" spans="3:8" x14ac:dyDescent="0.3">
      <c r="C921" s="27" t="s">
        <v>12</v>
      </c>
      <c r="D921" s="27">
        <v>911</v>
      </c>
      <c r="E921" s="27">
        <v>322</v>
      </c>
      <c r="F921" s="26">
        <v>48.4</v>
      </c>
      <c r="G921" s="15">
        <f t="shared" si="14"/>
        <v>0.27777777777777779</v>
      </c>
      <c r="H921" s="15"/>
    </row>
    <row r="922" spans="3:8" x14ac:dyDescent="0.3">
      <c r="C922" s="27" t="s">
        <v>12</v>
      </c>
      <c r="D922" s="27">
        <v>912</v>
      </c>
      <c r="E922" s="27">
        <v>323</v>
      </c>
      <c r="F922" s="26">
        <v>51.4</v>
      </c>
      <c r="G922" s="15">
        <f t="shared" si="14"/>
        <v>0.27777777777777779</v>
      </c>
      <c r="H922" s="15"/>
    </row>
    <row r="923" spans="3:8" x14ac:dyDescent="0.3">
      <c r="C923" s="27" t="s">
        <v>12</v>
      </c>
      <c r="D923" s="27">
        <v>913</v>
      </c>
      <c r="E923" s="27">
        <v>324</v>
      </c>
      <c r="F923" s="26">
        <v>52.7</v>
      </c>
      <c r="G923" s="15">
        <f t="shared" si="14"/>
        <v>0.27777777777777779</v>
      </c>
      <c r="H923" s="15"/>
    </row>
    <row r="924" spans="3:8" x14ac:dyDescent="0.3">
      <c r="C924" s="27" t="s">
        <v>12</v>
      </c>
      <c r="D924" s="27">
        <v>914</v>
      </c>
      <c r="E924" s="27">
        <v>325</v>
      </c>
      <c r="F924" s="26">
        <v>54</v>
      </c>
      <c r="G924" s="15">
        <f t="shared" si="14"/>
        <v>0.27777777777777779</v>
      </c>
      <c r="H924" s="15"/>
    </row>
    <row r="925" spans="3:8" x14ac:dyDescent="0.3">
      <c r="C925" s="27" t="s">
        <v>12</v>
      </c>
      <c r="D925" s="27">
        <v>915</v>
      </c>
      <c r="E925" s="27">
        <v>326</v>
      </c>
      <c r="F925" s="26">
        <v>57</v>
      </c>
      <c r="G925" s="15">
        <f t="shared" si="14"/>
        <v>0.27777777777777779</v>
      </c>
      <c r="H925" s="15"/>
    </row>
    <row r="926" spans="3:8" x14ac:dyDescent="0.3">
      <c r="C926" s="27" t="s">
        <v>12</v>
      </c>
      <c r="D926" s="27">
        <v>916</v>
      </c>
      <c r="E926" s="27">
        <v>327</v>
      </c>
      <c r="F926" s="26">
        <v>58.1</v>
      </c>
      <c r="G926" s="15">
        <f t="shared" si="14"/>
        <v>0.27777777777777779</v>
      </c>
      <c r="H926" s="15"/>
    </row>
    <row r="927" spans="3:8" x14ac:dyDescent="0.3">
      <c r="C927" s="27" t="s">
        <v>12</v>
      </c>
      <c r="D927" s="27">
        <v>917</v>
      </c>
      <c r="E927" s="27">
        <v>328</v>
      </c>
      <c r="F927" s="26">
        <v>59.2</v>
      </c>
      <c r="G927" s="15">
        <f t="shared" si="14"/>
        <v>0.27777777777777779</v>
      </c>
      <c r="H927" s="15"/>
    </row>
    <row r="928" spans="3:8" x14ac:dyDescent="0.3">
      <c r="C928" s="27" t="s">
        <v>12</v>
      </c>
      <c r="D928" s="27">
        <v>918</v>
      </c>
      <c r="E928" s="27">
        <v>329</v>
      </c>
      <c r="F928" s="26">
        <v>59</v>
      </c>
      <c r="G928" s="15">
        <f t="shared" si="14"/>
        <v>0.27777777777777779</v>
      </c>
      <c r="H928" s="15"/>
    </row>
    <row r="929" spans="3:8" x14ac:dyDescent="0.3">
      <c r="C929" s="27" t="s">
        <v>12</v>
      </c>
      <c r="D929" s="27">
        <v>919</v>
      </c>
      <c r="E929" s="27">
        <v>330</v>
      </c>
      <c r="F929" s="26">
        <v>59.1</v>
      </c>
      <c r="G929" s="15">
        <f t="shared" si="14"/>
        <v>0.27777777777777779</v>
      </c>
      <c r="H929" s="15"/>
    </row>
    <row r="930" spans="3:8" x14ac:dyDescent="0.3">
      <c r="C930" s="27" t="s">
        <v>12</v>
      </c>
      <c r="D930" s="27">
        <v>920</v>
      </c>
      <c r="E930" s="27">
        <v>331</v>
      </c>
      <c r="F930" s="26">
        <v>59.5</v>
      </c>
      <c r="G930" s="15">
        <f t="shared" si="14"/>
        <v>0.27777777777777779</v>
      </c>
      <c r="H930" s="15"/>
    </row>
    <row r="931" spans="3:8" x14ac:dyDescent="0.3">
      <c r="C931" s="27" t="s">
        <v>12</v>
      </c>
      <c r="D931" s="27">
        <v>921</v>
      </c>
      <c r="E931" s="27">
        <v>332</v>
      </c>
      <c r="F931" s="26">
        <v>60.5</v>
      </c>
      <c r="G931" s="15">
        <f t="shared" si="14"/>
        <v>0.27777777777777779</v>
      </c>
      <c r="H931" s="15"/>
    </row>
    <row r="932" spans="3:8" x14ac:dyDescent="0.3">
      <c r="C932" s="27" t="s">
        <v>12</v>
      </c>
      <c r="D932" s="27">
        <v>922</v>
      </c>
      <c r="E932" s="27">
        <v>333</v>
      </c>
      <c r="F932" s="26">
        <v>62.3</v>
      </c>
      <c r="G932" s="15">
        <f t="shared" si="14"/>
        <v>0.27777777777777779</v>
      </c>
      <c r="H932" s="15"/>
    </row>
    <row r="933" spans="3:8" x14ac:dyDescent="0.3">
      <c r="C933" s="27" t="s">
        <v>12</v>
      </c>
      <c r="D933" s="27">
        <v>923</v>
      </c>
      <c r="E933" s="27">
        <v>334</v>
      </c>
      <c r="F933" s="26">
        <v>63.9</v>
      </c>
      <c r="G933" s="15">
        <f t="shared" si="14"/>
        <v>0.27777777777777779</v>
      </c>
      <c r="H933" s="15"/>
    </row>
    <row r="934" spans="3:8" x14ac:dyDescent="0.3">
      <c r="C934" s="27" t="s">
        <v>12</v>
      </c>
      <c r="D934" s="27">
        <v>924</v>
      </c>
      <c r="E934" s="27">
        <v>335</v>
      </c>
      <c r="F934" s="26">
        <v>65.099999999999994</v>
      </c>
      <c r="G934" s="15">
        <f t="shared" si="14"/>
        <v>0.27777777777777779</v>
      </c>
      <c r="H934" s="15"/>
    </row>
    <row r="935" spans="3:8" x14ac:dyDescent="0.3">
      <c r="C935" s="27" t="s">
        <v>12</v>
      </c>
      <c r="D935" s="27">
        <v>925</v>
      </c>
      <c r="E935" s="27">
        <v>336</v>
      </c>
      <c r="F935" s="26">
        <v>64.099999999999994</v>
      </c>
      <c r="G935" s="15">
        <f t="shared" si="14"/>
        <v>0.27777777777777779</v>
      </c>
      <c r="H935" s="15"/>
    </row>
    <row r="936" spans="3:8" x14ac:dyDescent="0.3">
      <c r="C936" s="27" t="s">
        <v>12</v>
      </c>
      <c r="D936" s="27">
        <v>926</v>
      </c>
      <c r="E936" s="27">
        <v>337</v>
      </c>
      <c r="F936" s="26">
        <v>62.7</v>
      </c>
      <c r="G936" s="15">
        <f t="shared" si="14"/>
        <v>0.27777777777777779</v>
      </c>
      <c r="H936" s="15"/>
    </row>
    <row r="937" spans="3:8" x14ac:dyDescent="0.3">
      <c r="C937" s="27" t="s">
        <v>12</v>
      </c>
      <c r="D937" s="27">
        <v>927</v>
      </c>
      <c r="E937" s="27">
        <v>338</v>
      </c>
      <c r="F937" s="26">
        <v>62</v>
      </c>
      <c r="G937" s="15">
        <f t="shared" si="14"/>
        <v>0.27777777777777779</v>
      </c>
      <c r="H937" s="15"/>
    </row>
    <row r="938" spans="3:8" x14ac:dyDescent="0.3">
      <c r="C938" s="27" t="s">
        <v>12</v>
      </c>
      <c r="D938" s="27">
        <v>928</v>
      </c>
      <c r="E938" s="27">
        <v>339</v>
      </c>
      <c r="F938" s="26">
        <v>61.3</v>
      </c>
      <c r="G938" s="15">
        <f t="shared" si="14"/>
        <v>0.27777777777777779</v>
      </c>
      <c r="H938" s="15"/>
    </row>
    <row r="939" spans="3:8" x14ac:dyDescent="0.3">
      <c r="C939" s="27" t="s">
        <v>12</v>
      </c>
      <c r="D939" s="27">
        <v>929</v>
      </c>
      <c r="E939" s="27">
        <v>340</v>
      </c>
      <c r="F939" s="26">
        <v>60.9</v>
      </c>
      <c r="G939" s="15">
        <f t="shared" si="14"/>
        <v>0.27777777777777779</v>
      </c>
      <c r="H939" s="15"/>
    </row>
    <row r="940" spans="3:8" x14ac:dyDescent="0.3">
      <c r="C940" s="27" t="s">
        <v>12</v>
      </c>
      <c r="D940" s="27">
        <v>930</v>
      </c>
      <c r="E940" s="27">
        <v>341</v>
      </c>
      <c r="F940" s="26">
        <v>60.5</v>
      </c>
      <c r="G940" s="15">
        <f t="shared" si="14"/>
        <v>0.27777777777777779</v>
      </c>
      <c r="H940" s="15"/>
    </row>
    <row r="941" spans="3:8" x14ac:dyDescent="0.3">
      <c r="C941" s="27" t="s">
        <v>12</v>
      </c>
      <c r="D941" s="27">
        <v>931</v>
      </c>
      <c r="E941" s="27">
        <v>342</v>
      </c>
      <c r="F941" s="26">
        <v>60.2</v>
      </c>
      <c r="G941" s="15">
        <f t="shared" si="14"/>
        <v>0.27777777777777779</v>
      </c>
      <c r="H941" s="15"/>
    </row>
    <row r="942" spans="3:8" x14ac:dyDescent="0.3">
      <c r="C942" s="27" t="s">
        <v>12</v>
      </c>
      <c r="D942" s="27">
        <v>932</v>
      </c>
      <c r="E942" s="27">
        <v>343</v>
      </c>
      <c r="F942" s="26">
        <v>59.8</v>
      </c>
      <c r="G942" s="15">
        <f t="shared" si="14"/>
        <v>0.27777777777777779</v>
      </c>
      <c r="H942" s="15"/>
    </row>
    <row r="943" spans="3:8" x14ac:dyDescent="0.3">
      <c r="C943" s="27" t="s">
        <v>12</v>
      </c>
      <c r="D943" s="27">
        <v>933</v>
      </c>
      <c r="E943" s="27">
        <v>344</v>
      </c>
      <c r="F943" s="26">
        <v>59.4</v>
      </c>
      <c r="G943" s="15">
        <f t="shared" si="14"/>
        <v>0.27777777777777779</v>
      </c>
      <c r="H943" s="15"/>
    </row>
    <row r="944" spans="3:8" x14ac:dyDescent="0.3">
      <c r="C944" s="27" t="s">
        <v>12</v>
      </c>
      <c r="D944" s="27">
        <v>934</v>
      </c>
      <c r="E944" s="27">
        <v>345</v>
      </c>
      <c r="F944" s="26">
        <v>58.6</v>
      </c>
      <c r="G944" s="15">
        <f t="shared" si="14"/>
        <v>0.27777777777777779</v>
      </c>
      <c r="H944" s="15"/>
    </row>
    <row r="945" spans="3:8" x14ac:dyDescent="0.3">
      <c r="C945" s="27" t="s">
        <v>12</v>
      </c>
      <c r="D945" s="27">
        <v>935</v>
      </c>
      <c r="E945" s="27">
        <v>346</v>
      </c>
      <c r="F945" s="26">
        <v>57.5</v>
      </c>
      <c r="G945" s="15">
        <f t="shared" si="14"/>
        <v>0.27777777777777779</v>
      </c>
      <c r="H945" s="15"/>
    </row>
    <row r="946" spans="3:8" x14ac:dyDescent="0.3">
      <c r="C946" s="27" t="s">
        <v>12</v>
      </c>
      <c r="D946" s="27">
        <v>936</v>
      </c>
      <c r="E946" s="27">
        <v>347</v>
      </c>
      <c r="F946" s="26">
        <v>56.6</v>
      </c>
      <c r="G946" s="15">
        <f t="shared" si="14"/>
        <v>0.27777777777777779</v>
      </c>
      <c r="H946" s="15"/>
    </row>
    <row r="947" spans="3:8" x14ac:dyDescent="0.3">
      <c r="C947" s="27" t="s">
        <v>12</v>
      </c>
      <c r="D947" s="27">
        <v>937</v>
      </c>
      <c r="E947" s="27">
        <v>348</v>
      </c>
      <c r="F947" s="26">
        <v>56</v>
      </c>
      <c r="G947" s="15">
        <f t="shared" si="14"/>
        <v>0.27777777777777779</v>
      </c>
      <c r="H947" s="15"/>
    </row>
    <row r="948" spans="3:8" x14ac:dyDescent="0.3">
      <c r="C948" s="27" t="s">
        <v>12</v>
      </c>
      <c r="D948" s="27">
        <v>938</v>
      </c>
      <c r="E948" s="27">
        <v>349</v>
      </c>
      <c r="F948" s="26">
        <v>55.5</v>
      </c>
      <c r="G948" s="15">
        <f t="shared" si="14"/>
        <v>0.27777777777777779</v>
      </c>
      <c r="H948" s="15"/>
    </row>
    <row r="949" spans="3:8" x14ac:dyDescent="0.3">
      <c r="C949" s="27" t="s">
        <v>12</v>
      </c>
      <c r="D949" s="27">
        <v>939</v>
      </c>
      <c r="E949" s="27">
        <v>350</v>
      </c>
      <c r="F949" s="26">
        <v>55</v>
      </c>
      <c r="G949" s="15">
        <f t="shared" si="14"/>
        <v>0.27777777777777779</v>
      </c>
      <c r="H949" s="15"/>
    </row>
    <row r="950" spans="3:8" x14ac:dyDescent="0.3">
      <c r="C950" s="27" t="s">
        <v>12</v>
      </c>
      <c r="D950" s="27">
        <v>940</v>
      </c>
      <c r="E950" s="27">
        <v>351</v>
      </c>
      <c r="F950" s="26">
        <v>54.4</v>
      </c>
      <c r="G950" s="15">
        <f t="shared" si="14"/>
        <v>0.27777777777777779</v>
      </c>
      <c r="H950" s="15"/>
    </row>
    <row r="951" spans="3:8" x14ac:dyDescent="0.3">
      <c r="C951" s="27" t="s">
        <v>12</v>
      </c>
      <c r="D951" s="27">
        <v>941</v>
      </c>
      <c r="E951" s="27">
        <v>352</v>
      </c>
      <c r="F951" s="26">
        <v>54.1</v>
      </c>
      <c r="G951" s="15">
        <f t="shared" si="14"/>
        <v>0.27777777777777779</v>
      </c>
      <c r="H951" s="15"/>
    </row>
    <row r="952" spans="3:8" x14ac:dyDescent="0.3">
      <c r="C952" s="27" t="s">
        <v>12</v>
      </c>
      <c r="D952" s="27">
        <v>942</v>
      </c>
      <c r="E952" s="27">
        <v>353</v>
      </c>
      <c r="F952" s="26">
        <v>54</v>
      </c>
      <c r="G952" s="15">
        <f t="shared" si="14"/>
        <v>0.27777777777777779</v>
      </c>
      <c r="H952" s="15"/>
    </row>
    <row r="953" spans="3:8" x14ac:dyDescent="0.3">
      <c r="C953" s="27" t="s">
        <v>12</v>
      </c>
      <c r="D953" s="27">
        <v>943</v>
      </c>
      <c r="E953" s="27">
        <v>354</v>
      </c>
      <c r="F953" s="26">
        <v>53.9</v>
      </c>
      <c r="G953" s="15">
        <f t="shared" si="14"/>
        <v>0.27777777777777779</v>
      </c>
      <c r="H953" s="15"/>
    </row>
    <row r="954" spans="3:8" x14ac:dyDescent="0.3">
      <c r="C954" s="27" t="s">
        <v>12</v>
      </c>
      <c r="D954" s="27">
        <v>944</v>
      </c>
      <c r="E954" s="27">
        <v>355</v>
      </c>
      <c r="F954" s="26">
        <v>53.9</v>
      </c>
      <c r="G954" s="15">
        <f t="shared" si="14"/>
        <v>0.27777777777777779</v>
      </c>
      <c r="H954" s="15"/>
    </row>
    <row r="955" spans="3:8" x14ac:dyDescent="0.3">
      <c r="C955" s="27" t="s">
        <v>12</v>
      </c>
      <c r="D955" s="27">
        <v>945</v>
      </c>
      <c r="E955" s="27">
        <v>356</v>
      </c>
      <c r="F955" s="26">
        <v>54</v>
      </c>
      <c r="G955" s="15">
        <f t="shared" si="14"/>
        <v>0.27777777777777779</v>
      </c>
      <c r="H955" s="15"/>
    </row>
    <row r="956" spans="3:8" x14ac:dyDescent="0.3">
      <c r="C956" s="27" t="s">
        <v>12</v>
      </c>
      <c r="D956" s="27">
        <v>946</v>
      </c>
      <c r="E956" s="27">
        <v>357</v>
      </c>
      <c r="F956" s="26">
        <v>54.2</v>
      </c>
      <c r="G956" s="15">
        <f t="shared" si="14"/>
        <v>0.27777777777777779</v>
      </c>
      <c r="H956" s="15"/>
    </row>
    <row r="957" spans="3:8" x14ac:dyDescent="0.3">
      <c r="C957" s="27" t="s">
        <v>12</v>
      </c>
      <c r="D957" s="27">
        <v>947</v>
      </c>
      <c r="E957" s="27">
        <v>358</v>
      </c>
      <c r="F957" s="26">
        <v>55</v>
      </c>
      <c r="G957" s="15">
        <f t="shared" si="14"/>
        <v>0.27777777777777779</v>
      </c>
      <c r="H957" s="15"/>
    </row>
    <row r="958" spans="3:8" x14ac:dyDescent="0.3">
      <c r="C958" s="27" t="s">
        <v>12</v>
      </c>
      <c r="D958" s="27">
        <v>948</v>
      </c>
      <c r="E958" s="27">
        <v>359</v>
      </c>
      <c r="F958" s="26">
        <v>55.8</v>
      </c>
      <c r="G958" s="15">
        <f t="shared" si="14"/>
        <v>0.27777777777777779</v>
      </c>
      <c r="H958" s="15"/>
    </row>
    <row r="959" spans="3:8" x14ac:dyDescent="0.3">
      <c r="C959" s="27" t="s">
        <v>12</v>
      </c>
      <c r="D959" s="27">
        <v>949</v>
      </c>
      <c r="E959" s="27">
        <v>360</v>
      </c>
      <c r="F959" s="26">
        <v>56.2</v>
      </c>
      <c r="G959" s="15">
        <f t="shared" si="14"/>
        <v>0.27777777777777779</v>
      </c>
      <c r="H959" s="15"/>
    </row>
    <row r="960" spans="3:8" x14ac:dyDescent="0.3">
      <c r="C960" s="27" t="s">
        <v>12</v>
      </c>
      <c r="D960" s="27">
        <v>950</v>
      </c>
      <c r="E960" s="27">
        <v>361</v>
      </c>
      <c r="F960" s="26">
        <v>56.1</v>
      </c>
      <c r="G960" s="15">
        <f t="shared" si="14"/>
        <v>0.27777777777777779</v>
      </c>
      <c r="H960" s="15"/>
    </row>
    <row r="961" spans="3:8" x14ac:dyDescent="0.3">
      <c r="C961" s="27" t="s">
        <v>12</v>
      </c>
      <c r="D961" s="27">
        <v>951</v>
      </c>
      <c r="E961" s="27">
        <v>362</v>
      </c>
      <c r="F961" s="26">
        <v>55.1</v>
      </c>
      <c r="G961" s="15">
        <f t="shared" si="14"/>
        <v>0.27777777777777779</v>
      </c>
      <c r="H961" s="15"/>
    </row>
    <row r="962" spans="3:8" x14ac:dyDescent="0.3">
      <c r="C962" s="27" t="s">
        <v>12</v>
      </c>
      <c r="D962" s="27">
        <v>952</v>
      </c>
      <c r="E962" s="27">
        <v>363</v>
      </c>
      <c r="F962" s="26">
        <v>52.7</v>
      </c>
      <c r="G962" s="15">
        <f t="shared" si="14"/>
        <v>0.27777777777777779</v>
      </c>
      <c r="H962" s="15"/>
    </row>
    <row r="963" spans="3:8" x14ac:dyDescent="0.3">
      <c r="C963" s="27" t="s">
        <v>12</v>
      </c>
      <c r="D963" s="27">
        <v>953</v>
      </c>
      <c r="E963" s="27">
        <v>364</v>
      </c>
      <c r="F963" s="26">
        <v>48.4</v>
      </c>
      <c r="G963" s="15">
        <f t="shared" si="14"/>
        <v>0.27777777777777779</v>
      </c>
      <c r="H963" s="15"/>
    </row>
    <row r="964" spans="3:8" x14ac:dyDescent="0.3">
      <c r="C964" s="27" t="s">
        <v>12</v>
      </c>
      <c r="D964" s="27">
        <v>954</v>
      </c>
      <c r="E964" s="27">
        <v>365</v>
      </c>
      <c r="F964" s="26">
        <v>43.1</v>
      </c>
      <c r="G964" s="15">
        <f t="shared" si="14"/>
        <v>0.27777777777777779</v>
      </c>
      <c r="H964" s="15"/>
    </row>
    <row r="965" spans="3:8" x14ac:dyDescent="0.3">
      <c r="C965" s="27" t="s">
        <v>12</v>
      </c>
      <c r="D965" s="27">
        <v>955</v>
      </c>
      <c r="E965" s="27">
        <v>366</v>
      </c>
      <c r="F965" s="26">
        <v>37.799999999999997</v>
      </c>
      <c r="G965" s="15">
        <f t="shared" si="14"/>
        <v>0.27777777777777779</v>
      </c>
      <c r="H965" s="15"/>
    </row>
    <row r="966" spans="3:8" x14ac:dyDescent="0.3">
      <c r="C966" s="27" t="s">
        <v>12</v>
      </c>
      <c r="D966" s="27">
        <v>956</v>
      </c>
      <c r="E966" s="27">
        <v>367</v>
      </c>
      <c r="F966" s="26">
        <v>32.5</v>
      </c>
      <c r="G966" s="15">
        <f t="shared" si="14"/>
        <v>0.27777777777777779</v>
      </c>
      <c r="H966" s="15"/>
    </row>
    <row r="967" spans="3:8" x14ac:dyDescent="0.3">
      <c r="C967" s="27" t="s">
        <v>12</v>
      </c>
      <c r="D967" s="27">
        <v>957</v>
      </c>
      <c r="E967" s="27">
        <v>368</v>
      </c>
      <c r="F967" s="26">
        <v>27.2</v>
      </c>
      <c r="G967" s="15">
        <f t="shared" si="14"/>
        <v>0.27777777777777779</v>
      </c>
      <c r="H967" s="15"/>
    </row>
    <row r="968" spans="3:8" x14ac:dyDescent="0.3">
      <c r="C968" s="27" t="s">
        <v>12</v>
      </c>
      <c r="D968" s="27">
        <v>958</v>
      </c>
      <c r="E968" s="27">
        <v>369</v>
      </c>
      <c r="F968" s="26">
        <v>25.1</v>
      </c>
      <c r="G968" s="15">
        <f t="shared" si="14"/>
        <v>0.27777777777777779</v>
      </c>
      <c r="H968" s="15"/>
    </row>
    <row r="969" spans="3:8" x14ac:dyDescent="0.3">
      <c r="C969" s="27" t="s">
        <v>12</v>
      </c>
      <c r="D969" s="27">
        <v>959</v>
      </c>
      <c r="E969" s="27">
        <v>370</v>
      </c>
      <c r="F969" s="26">
        <v>26</v>
      </c>
      <c r="G969" s="15">
        <f t="shared" si="14"/>
        <v>0.27777777777777779</v>
      </c>
      <c r="H969" s="15"/>
    </row>
    <row r="970" spans="3:8" x14ac:dyDescent="0.3">
      <c r="C970" s="27" t="s">
        <v>12</v>
      </c>
      <c r="D970" s="27">
        <v>960</v>
      </c>
      <c r="E970" s="27">
        <v>371</v>
      </c>
      <c r="F970" s="26">
        <v>29.3</v>
      </c>
      <c r="G970" s="15">
        <f t="shared" si="14"/>
        <v>0.27777777777777779</v>
      </c>
      <c r="H970" s="15"/>
    </row>
    <row r="971" spans="3:8" x14ac:dyDescent="0.3">
      <c r="C971" s="27" t="s">
        <v>12</v>
      </c>
      <c r="D971" s="27">
        <v>961</v>
      </c>
      <c r="E971" s="27">
        <v>372</v>
      </c>
      <c r="F971" s="26">
        <v>34.6</v>
      </c>
      <c r="G971" s="15">
        <f t="shared" si="14"/>
        <v>0.27777777777777779</v>
      </c>
      <c r="H971" s="15"/>
    </row>
    <row r="972" spans="3:8" x14ac:dyDescent="0.3">
      <c r="C972" s="27" t="s">
        <v>12</v>
      </c>
      <c r="D972" s="27">
        <v>962</v>
      </c>
      <c r="E972" s="27">
        <v>373</v>
      </c>
      <c r="F972" s="26">
        <v>40.4</v>
      </c>
      <c r="G972" s="15">
        <f t="shared" si="14"/>
        <v>0.27777777777777779</v>
      </c>
      <c r="H972" s="15"/>
    </row>
    <row r="973" spans="3:8" x14ac:dyDescent="0.3">
      <c r="C973" s="27" t="s">
        <v>12</v>
      </c>
      <c r="D973" s="27">
        <v>963</v>
      </c>
      <c r="E973" s="27">
        <v>374</v>
      </c>
      <c r="F973" s="26">
        <v>45.3</v>
      </c>
      <c r="G973" s="15">
        <f t="shared" ref="G973:G1036" si="15">($E974-$E972)/2/3.6</f>
        <v>0.27777777777777779</v>
      </c>
      <c r="H973" s="15"/>
    </row>
    <row r="974" spans="3:8" x14ac:dyDescent="0.3">
      <c r="C974" s="27" t="s">
        <v>12</v>
      </c>
      <c r="D974" s="27">
        <v>964</v>
      </c>
      <c r="E974" s="27">
        <v>375</v>
      </c>
      <c r="F974" s="26">
        <v>49</v>
      </c>
      <c r="G974" s="15">
        <f t="shared" si="15"/>
        <v>0.27777777777777779</v>
      </c>
      <c r="H974" s="15"/>
    </row>
    <row r="975" spans="3:8" x14ac:dyDescent="0.3">
      <c r="C975" s="27" t="s">
        <v>12</v>
      </c>
      <c r="D975" s="27">
        <v>965</v>
      </c>
      <c r="E975" s="27">
        <v>376</v>
      </c>
      <c r="F975" s="26">
        <v>51.1</v>
      </c>
      <c r="G975" s="15">
        <f t="shared" si="15"/>
        <v>0.27777777777777779</v>
      </c>
      <c r="H975" s="15"/>
    </row>
    <row r="976" spans="3:8" x14ac:dyDescent="0.3">
      <c r="C976" s="27" t="s">
        <v>12</v>
      </c>
      <c r="D976" s="27">
        <v>966</v>
      </c>
      <c r="E976" s="27">
        <v>377</v>
      </c>
      <c r="F976" s="26">
        <v>52.1</v>
      </c>
      <c r="G976" s="15">
        <f t="shared" si="15"/>
        <v>0.27777777777777779</v>
      </c>
      <c r="H976" s="15"/>
    </row>
    <row r="977" spans="3:8" x14ac:dyDescent="0.3">
      <c r="C977" s="27" t="s">
        <v>12</v>
      </c>
      <c r="D977" s="27">
        <v>967</v>
      </c>
      <c r="E977" s="27">
        <v>378</v>
      </c>
      <c r="F977" s="26">
        <v>52.2</v>
      </c>
      <c r="G977" s="15">
        <f t="shared" si="15"/>
        <v>0.27777777777777779</v>
      </c>
      <c r="H977" s="15"/>
    </row>
    <row r="978" spans="3:8" x14ac:dyDescent="0.3">
      <c r="C978" s="27" t="s">
        <v>12</v>
      </c>
      <c r="D978" s="27">
        <v>968</v>
      </c>
      <c r="E978" s="27">
        <v>379</v>
      </c>
      <c r="F978" s="26">
        <v>52.1</v>
      </c>
      <c r="G978" s="15">
        <f t="shared" si="15"/>
        <v>0.27777777777777779</v>
      </c>
      <c r="H978" s="15"/>
    </row>
    <row r="979" spans="3:8" x14ac:dyDescent="0.3">
      <c r="C979" s="27" t="s">
        <v>12</v>
      </c>
      <c r="D979" s="27">
        <v>969</v>
      </c>
      <c r="E979" s="27">
        <v>380</v>
      </c>
      <c r="F979" s="26">
        <v>51.7</v>
      </c>
      <c r="G979" s="15">
        <f t="shared" si="15"/>
        <v>0.27777777777777779</v>
      </c>
      <c r="H979" s="15"/>
    </row>
    <row r="980" spans="3:8" x14ac:dyDescent="0.3">
      <c r="C980" s="27" t="s">
        <v>12</v>
      </c>
      <c r="D980" s="27">
        <v>970</v>
      </c>
      <c r="E980" s="27">
        <v>381</v>
      </c>
      <c r="F980" s="26">
        <v>50.9</v>
      </c>
      <c r="G980" s="15">
        <f t="shared" si="15"/>
        <v>0.27777777777777779</v>
      </c>
      <c r="H980" s="15"/>
    </row>
    <row r="981" spans="3:8" x14ac:dyDescent="0.3">
      <c r="C981" s="27" t="s">
        <v>12</v>
      </c>
      <c r="D981" s="27">
        <v>971</v>
      </c>
      <c r="E981" s="27">
        <v>382</v>
      </c>
      <c r="F981" s="26">
        <v>49.2</v>
      </c>
      <c r="G981" s="15">
        <f t="shared" si="15"/>
        <v>0.27777777777777779</v>
      </c>
      <c r="H981" s="15"/>
    </row>
    <row r="982" spans="3:8" x14ac:dyDescent="0.3">
      <c r="C982" s="27" t="s">
        <v>12</v>
      </c>
      <c r="D982" s="27">
        <v>972</v>
      </c>
      <c r="E982" s="27">
        <v>383</v>
      </c>
      <c r="F982" s="26">
        <v>45.9</v>
      </c>
      <c r="G982" s="15">
        <f t="shared" si="15"/>
        <v>0.27777777777777779</v>
      </c>
      <c r="H982" s="15"/>
    </row>
    <row r="983" spans="3:8" x14ac:dyDescent="0.3">
      <c r="C983" s="27" t="s">
        <v>12</v>
      </c>
      <c r="D983" s="27">
        <v>973</v>
      </c>
      <c r="E983" s="27">
        <v>384</v>
      </c>
      <c r="F983" s="26">
        <v>40.6</v>
      </c>
      <c r="G983" s="15">
        <f t="shared" si="15"/>
        <v>0.27777777777777779</v>
      </c>
      <c r="H983" s="15"/>
    </row>
    <row r="984" spans="3:8" x14ac:dyDescent="0.3">
      <c r="C984" s="27" t="s">
        <v>12</v>
      </c>
      <c r="D984" s="27">
        <v>974</v>
      </c>
      <c r="E984" s="27">
        <v>385</v>
      </c>
      <c r="F984" s="26">
        <v>35.299999999999997</v>
      </c>
      <c r="G984" s="15">
        <f t="shared" si="15"/>
        <v>0.27777777777777779</v>
      </c>
      <c r="H984" s="15"/>
    </row>
    <row r="985" spans="3:8" x14ac:dyDescent="0.3">
      <c r="C985" s="27" t="s">
        <v>12</v>
      </c>
      <c r="D985" s="27">
        <v>975</v>
      </c>
      <c r="E985" s="27">
        <v>386</v>
      </c>
      <c r="F985" s="26">
        <v>30</v>
      </c>
      <c r="G985" s="15">
        <f t="shared" si="15"/>
        <v>0.27777777777777779</v>
      </c>
      <c r="H985" s="15"/>
    </row>
    <row r="986" spans="3:8" x14ac:dyDescent="0.3">
      <c r="C986" s="27" t="s">
        <v>12</v>
      </c>
      <c r="D986" s="27">
        <v>976</v>
      </c>
      <c r="E986" s="27">
        <v>387</v>
      </c>
      <c r="F986" s="26">
        <v>24.7</v>
      </c>
      <c r="G986" s="15">
        <f t="shared" si="15"/>
        <v>0.27777777777777779</v>
      </c>
      <c r="H986" s="15"/>
    </row>
    <row r="987" spans="3:8" x14ac:dyDescent="0.3">
      <c r="C987" s="27" t="s">
        <v>12</v>
      </c>
      <c r="D987" s="27">
        <v>977</v>
      </c>
      <c r="E987" s="27">
        <v>388</v>
      </c>
      <c r="F987" s="26">
        <v>19.3</v>
      </c>
      <c r="G987" s="15">
        <f t="shared" si="15"/>
        <v>0.27777777777777779</v>
      </c>
      <c r="H987" s="15"/>
    </row>
    <row r="988" spans="3:8" x14ac:dyDescent="0.3">
      <c r="C988" s="27" t="s">
        <v>12</v>
      </c>
      <c r="D988" s="27">
        <v>978</v>
      </c>
      <c r="E988" s="27">
        <v>389</v>
      </c>
      <c r="F988" s="26">
        <v>16</v>
      </c>
      <c r="G988" s="15">
        <f t="shared" si="15"/>
        <v>0.27777777777777779</v>
      </c>
      <c r="H988" s="15"/>
    </row>
    <row r="989" spans="3:8" x14ac:dyDescent="0.3">
      <c r="C989" s="27" t="s">
        <v>12</v>
      </c>
      <c r="D989" s="27">
        <v>979</v>
      </c>
      <c r="E989" s="27">
        <v>390</v>
      </c>
      <c r="F989" s="26">
        <v>13.2</v>
      </c>
      <c r="G989" s="15">
        <f t="shared" si="15"/>
        <v>0.27777777777777779</v>
      </c>
      <c r="H989" s="15"/>
    </row>
    <row r="990" spans="3:8" x14ac:dyDescent="0.3">
      <c r="C990" s="27" t="s">
        <v>12</v>
      </c>
      <c r="D990" s="27">
        <v>980</v>
      </c>
      <c r="E990" s="27">
        <v>391</v>
      </c>
      <c r="F990" s="26">
        <v>10.7</v>
      </c>
      <c r="G990" s="15">
        <f t="shared" si="15"/>
        <v>0.27777777777777779</v>
      </c>
      <c r="H990" s="15"/>
    </row>
    <row r="991" spans="3:8" x14ac:dyDescent="0.3">
      <c r="C991" s="27" t="s">
        <v>12</v>
      </c>
      <c r="D991" s="27">
        <v>981</v>
      </c>
      <c r="E991" s="27">
        <v>392</v>
      </c>
      <c r="F991" s="26">
        <v>8.8000000000000007</v>
      </c>
      <c r="G991" s="15">
        <f t="shared" si="15"/>
        <v>0.27777777777777779</v>
      </c>
      <c r="H991" s="15"/>
    </row>
    <row r="992" spans="3:8" x14ac:dyDescent="0.3">
      <c r="C992" s="27" t="s">
        <v>12</v>
      </c>
      <c r="D992" s="27">
        <v>982</v>
      </c>
      <c r="E992" s="27">
        <v>393</v>
      </c>
      <c r="F992" s="26">
        <v>7.2</v>
      </c>
      <c r="G992" s="15">
        <f t="shared" si="15"/>
        <v>0.27777777777777779</v>
      </c>
      <c r="H992" s="15"/>
    </row>
    <row r="993" spans="3:8" x14ac:dyDescent="0.3">
      <c r="C993" s="27" t="s">
        <v>12</v>
      </c>
      <c r="D993" s="27">
        <v>983</v>
      </c>
      <c r="E993" s="27">
        <v>394</v>
      </c>
      <c r="F993" s="26">
        <v>5.5</v>
      </c>
      <c r="G993" s="15">
        <f t="shared" si="15"/>
        <v>0.27777777777777779</v>
      </c>
      <c r="H993" s="15"/>
    </row>
    <row r="994" spans="3:8" x14ac:dyDescent="0.3">
      <c r="C994" s="27" t="s">
        <v>12</v>
      </c>
      <c r="D994" s="27">
        <v>984</v>
      </c>
      <c r="E994" s="27">
        <v>395</v>
      </c>
      <c r="F994" s="26">
        <v>3.2</v>
      </c>
      <c r="G994" s="15">
        <f t="shared" si="15"/>
        <v>0.27777777777777779</v>
      </c>
      <c r="H994" s="15"/>
    </row>
    <row r="995" spans="3:8" x14ac:dyDescent="0.3">
      <c r="C995" s="27" t="s">
        <v>12</v>
      </c>
      <c r="D995" s="27">
        <v>985</v>
      </c>
      <c r="E995" s="27">
        <v>396</v>
      </c>
      <c r="F995" s="26">
        <v>1.1000000000000001</v>
      </c>
      <c r="G995" s="15">
        <f t="shared" si="15"/>
        <v>0.27777777777777779</v>
      </c>
      <c r="H995" s="15"/>
    </row>
    <row r="996" spans="3:8" x14ac:dyDescent="0.3">
      <c r="C996" s="27" t="s">
        <v>12</v>
      </c>
      <c r="D996" s="27">
        <v>986</v>
      </c>
      <c r="E996" s="27">
        <v>397</v>
      </c>
      <c r="F996" s="26">
        <v>0</v>
      </c>
      <c r="G996" s="15">
        <f t="shared" si="15"/>
        <v>0.27777777777777779</v>
      </c>
      <c r="H996" s="15"/>
    </row>
    <row r="997" spans="3:8" x14ac:dyDescent="0.3">
      <c r="C997" s="27" t="s">
        <v>12</v>
      </c>
      <c r="D997" s="27">
        <v>987</v>
      </c>
      <c r="E997" s="27">
        <v>398</v>
      </c>
      <c r="F997" s="26">
        <v>0</v>
      </c>
      <c r="G997" s="15">
        <f t="shared" si="15"/>
        <v>0.27777777777777779</v>
      </c>
      <c r="H997" s="15"/>
    </row>
    <row r="998" spans="3:8" x14ac:dyDescent="0.3">
      <c r="C998" s="27" t="s">
        <v>12</v>
      </c>
      <c r="D998" s="27">
        <v>988</v>
      </c>
      <c r="E998" s="27">
        <v>399</v>
      </c>
      <c r="F998" s="26">
        <v>0</v>
      </c>
      <c r="G998" s="15">
        <f t="shared" si="15"/>
        <v>0.27777777777777779</v>
      </c>
      <c r="H998" s="15"/>
    </row>
    <row r="999" spans="3:8" x14ac:dyDescent="0.3">
      <c r="C999" s="27" t="s">
        <v>12</v>
      </c>
      <c r="D999" s="27">
        <v>989</v>
      </c>
      <c r="E999" s="27">
        <v>400</v>
      </c>
      <c r="F999" s="26">
        <v>0</v>
      </c>
      <c r="G999" s="15">
        <f t="shared" si="15"/>
        <v>0.27777777777777779</v>
      </c>
      <c r="H999" s="15"/>
    </row>
    <row r="1000" spans="3:8" x14ac:dyDescent="0.3">
      <c r="C1000" s="27" t="s">
        <v>12</v>
      </c>
      <c r="D1000" s="27">
        <v>990</v>
      </c>
      <c r="E1000" s="27">
        <v>401</v>
      </c>
      <c r="F1000" s="26">
        <v>0</v>
      </c>
      <c r="G1000" s="15">
        <f t="shared" si="15"/>
        <v>0.27777777777777779</v>
      </c>
      <c r="H1000" s="15"/>
    </row>
    <row r="1001" spans="3:8" x14ac:dyDescent="0.3">
      <c r="C1001" s="27" t="s">
        <v>12</v>
      </c>
      <c r="D1001" s="27">
        <v>991</v>
      </c>
      <c r="E1001" s="27">
        <v>402</v>
      </c>
      <c r="F1001" s="26">
        <v>0</v>
      </c>
      <c r="G1001" s="15">
        <f t="shared" si="15"/>
        <v>0.27777777777777779</v>
      </c>
      <c r="H1001" s="15"/>
    </row>
    <row r="1002" spans="3:8" x14ac:dyDescent="0.3">
      <c r="C1002" s="27" t="s">
        <v>12</v>
      </c>
      <c r="D1002" s="27">
        <v>992</v>
      </c>
      <c r="E1002" s="27">
        <v>403</v>
      </c>
      <c r="F1002" s="26">
        <v>0</v>
      </c>
      <c r="G1002" s="15">
        <f t="shared" si="15"/>
        <v>0.27777777777777779</v>
      </c>
      <c r="H1002" s="15"/>
    </row>
    <row r="1003" spans="3:8" x14ac:dyDescent="0.3">
      <c r="C1003" s="27" t="s">
        <v>12</v>
      </c>
      <c r="D1003" s="27">
        <v>993</v>
      </c>
      <c r="E1003" s="27">
        <v>404</v>
      </c>
      <c r="F1003" s="26">
        <v>0</v>
      </c>
      <c r="G1003" s="15">
        <f t="shared" si="15"/>
        <v>0.27777777777777779</v>
      </c>
      <c r="H1003" s="15"/>
    </row>
    <row r="1004" spans="3:8" x14ac:dyDescent="0.3">
      <c r="C1004" s="27" t="s">
        <v>12</v>
      </c>
      <c r="D1004" s="27">
        <v>994</v>
      </c>
      <c r="E1004" s="27">
        <v>405</v>
      </c>
      <c r="F1004" s="26">
        <v>0</v>
      </c>
      <c r="G1004" s="15">
        <f t="shared" si="15"/>
        <v>0.27777777777777779</v>
      </c>
      <c r="H1004" s="15"/>
    </row>
    <row r="1005" spans="3:8" x14ac:dyDescent="0.3">
      <c r="C1005" s="27" t="s">
        <v>12</v>
      </c>
      <c r="D1005" s="27">
        <v>995</v>
      </c>
      <c r="E1005" s="27">
        <v>406</v>
      </c>
      <c r="F1005" s="26">
        <v>0</v>
      </c>
      <c r="G1005" s="15">
        <f t="shared" si="15"/>
        <v>0.27777777777777779</v>
      </c>
      <c r="H1005" s="15"/>
    </row>
    <row r="1006" spans="3:8" x14ac:dyDescent="0.3">
      <c r="C1006" s="27" t="s">
        <v>12</v>
      </c>
      <c r="D1006" s="27">
        <v>996</v>
      </c>
      <c r="E1006" s="27">
        <v>407</v>
      </c>
      <c r="F1006" s="26">
        <v>0</v>
      </c>
      <c r="G1006" s="15">
        <f t="shared" si="15"/>
        <v>0.27777777777777779</v>
      </c>
      <c r="H1006" s="15"/>
    </row>
    <row r="1007" spans="3:8" x14ac:dyDescent="0.3">
      <c r="C1007" s="27" t="s">
        <v>12</v>
      </c>
      <c r="D1007" s="27">
        <v>997</v>
      </c>
      <c r="E1007" s="27">
        <v>408</v>
      </c>
      <c r="F1007" s="26">
        <v>0</v>
      </c>
      <c r="G1007" s="15">
        <f t="shared" si="15"/>
        <v>0.27777777777777779</v>
      </c>
      <c r="H1007" s="15"/>
    </row>
    <row r="1008" spans="3:8" x14ac:dyDescent="0.3">
      <c r="C1008" s="27" t="s">
        <v>12</v>
      </c>
      <c r="D1008" s="27">
        <v>998</v>
      </c>
      <c r="E1008" s="27">
        <v>409</v>
      </c>
      <c r="F1008" s="26">
        <v>0</v>
      </c>
      <c r="G1008" s="15">
        <f t="shared" si="15"/>
        <v>0.27777777777777779</v>
      </c>
      <c r="H1008" s="15"/>
    </row>
    <row r="1009" spans="3:8" x14ac:dyDescent="0.3">
      <c r="C1009" s="27" t="s">
        <v>12</v>
      </c>
      <c r="D1009" s="27">
        <v>999</v>
      </c>
      <c r="E1009" s="27">
        <v>410</v>
      </c>
      <c r="F1009" s="26">
        <v>0</v>
      </c>
      <c r="G1009" s="15">
        <f t="shared" si="15"/>
        <v>0.27777777777777779</v>
      </c>
      <c r="H1009" s="15"/>
    </row>
    <row r="1010" spans="3:8" x14ac:dyDescent="0.3">
      <c r="C1010" s="27" t="s">
        <v>12</v>
      </c>
      <c r="D1010" s="27">
        <v>1000</v>
      </c>
      <c r="E1010" s="27">
        <v>411</v>
      </c>
      <c r="F1010" s="26">
        <v>0</v>
      </c>
      <c r="G1010" s="15">
        <f t="shared" si="15"/>
        <v>0.27777777777777779</v>
      </c>
      <c r="H1010" s="15"/>
    </row>
    <row r="1011" spans="3:8" x14ac:dyDescent="0.3">
      <c r="C1011" s="27" t="s">
        <v>12</v>
      </c>
      <c r="D1011" s="27">
        <v>1001</v>
      </c>
      <c r="E1011" s="27">
        <v>412</v>
      </c>
      <c r="F1011" s="26">
        <v>0</v>
      </c>
      <c r="G1011" s="15">
        <f t="shared" si="15"/>
        <v>0.27777777777777779</v>
      </c>
      <c r="H1011" s="15"/>
    </row>
    <row r="1012" spans="3:8" x14ac:dyDescent="0.3">
      <c r="C1012" s="27" t="s">
        <v>12</v>
      </c>
      <c r="D1012" s="27">
        <v>1002</v>
      </c>
      <c r="E1012" s="27">
        <v>413</v>
      </c>
      <c r="F1012" s="26">
        <v>0</v>
      </c>
      <c r="G1012" s="15">
        <f t="shared" si="15"/>
        <v>0.27777777777777779</v>
      </c>
      <c r="H1012" s="15"/>
    </row>
    <row r="1013" spans="3:8" x14ac:dyDescent="0.3">
      <c r="C1013" s="27" t="s">
        <v>12</v>
      </c>
      <c r="D1013" s="27">
        <v>1003</v>
      </c>
      <c r="E1013" s="27">
        <v>414</v>
      </c>
      <c r="F1013" s="26">
        <v>0</v>
      </c>
      <c r="G1013" s="15">
        <f t="shared" si="15"/>
        <v>0.27777777777777779</v>
      </c>
      <c r="H1013" s="15"/>
    </row>
    <row r="1014" spans="3:8" x14ac:dyDescent="0.3">
      <c r="C1014" s="27" t="s">
        <v>12</v>
      </c>
      <c r="D1014" s="27">
        <v>1004</v>
      </c>
      <c r="E1014" s="27">
        <v>415</v>
      </c>
      <c r="F1014" s="26">
        <v>0</v>
      </c>
      <c r="G1014" s="15">
        <f t="shared" si="15"/>
        <v>0.27777777777777779</v>
      </c>
      <c r="H1014" s="15"/>
    </row>
    <row r="1015" spans="3:8" x14ac:dyDescent="0.3">
      <c r="C1015" s="27" t="s">
        <v>12</v>
      </c>
      <c r="D1015" s="27">
        <v>1005</v>
      </c>
      <c r="E1015" s="27">
        <v>416</v>
      </c>
      <c r="F1015" s="26">
        <v>0</v>
      </c>
      <c r="G1015" s="15">
        <f t="shared" si="15"/>
        <v>0.27777777777777779</v>
      </c>
      <c r="H1015" s="15"/>
    </row>
    <row r="1016" spans="3:8" x14ac:dyDescent="0.3">
      <c r="C1016" s="27" t="s">
        <v>12</v>
      </c>
      <c r="D1016" s="27">
        <v>1006</v>
      </c>
      <c r="E1016" s="27">
        <v>417</v>
      </c>
      <c r="F1016" s="26">
        <v>0</v>
      </c>
      <c r="G1016" s="15">
        <f t="shared" si="15"/>
        <v>0.27777777777777779</v>
      </c>
      <c r="H1016" s="15"/>
    </row>
    <row r="1017" spans="3:8" x14ac:dyDescent="0.3">
      <c r="C1017" s="27" t="s">
        <v>12</v>
      </c>
      <c r="D1017" s="27">
        <v>1007</v>
      </c>
      <c r="E1017" s="27">
        <v>418</v>
      </c>
      <c r="F1017" s="26">
        <v>0</v>
      </c>
      <c r="G1017" s="15">
        <f t="shared" si="15"/>
        <v>0.27777777777777779</v>
      </c>
      <c r="H1017" s="15"/>
    </row>
    <row r="1018" spans="3:8" x14ac:dyDescent="0.3">
      <c r="C1018" s="27" t="s">
        <v>12</v>
      </c>
      <c r="D1018" s="27">
        <v>1008</v>
      </c>
      <c r="E1018" s="27">
        <v>419</v>
      </c>
      <c r="F1018" s="26">
        <v>0</v>
      </c>
      <c r="G1018" s="15">
        <f t="shared" si="15"/>
        <v>0.27777777777777779</v>
      </c>
      <c r="H1018" s="15"/>
    </row>
    <row r="1019" spans="3:8" x14ac:dyDescent="0.3">
      <c r="C1019" s="27" t="s">
        <v>12</v>
      </c>
      <c r="D1019" s="27">
        <v>1009</v>
      </c>
      <c r="E1019" s="27">
        <v>420</v>
      </c>
      <c r="F1019" s="26">
        <v>0</v>
      </c>
      <c r="G1019" s="15">
        <f t="shared" si="15"/>
        <v>0.27777777777777779</v>
      </c>
      <c r="H1019" s="15"/>
    </row>
    <row r="1020" spans="3:8" x14ac:dyDescent="0.3">
      <c r="C1020" s="27" t="s">
        <v>12</v>
      </c>
      <c r="D1020" s="27">
        <v>1010</v>
      </c>
      <c r="E1020" s="27">
        <v>421</v>
      </c>
      <c r="F1020" s="26">
        <v>0</v>
      </c>
      <c r="G1020" s="15">
        <f t="shared" si="15"/>
        <v>0.27777777777777779</v>
      </c>
      <c r="H1020" s="15"/>
    </row>
    <row r="1021" spans="3:8" x14ac:dyDescent="0.3">
      <c r="C1021" s="27" t="s">
        <v>12</v>
      </c>
      <c r="D1021" s="27">
        <v>1011</v>
      </c>
      <c r="E1021" s="27">
        <v>422</v>
      </c>
      <c r="F1021" s="26">
        <v>0</v>
      </c>
      <c r="G1021" s="15">
        <f t="shared" si="15"/>
        <v>0.27777777777777779</v>
      </c>
      <c r="H1021" s="15"/>
    </row>
    <row r="1022" spans="3:8" x14ac:dyDescent="0.3">
      <c r="C1022" s="27" t="s">
        <v>12</v>
      </c>
      <c r="D1022" s="27">
        <v>1012</v>
      </c>
      <c r="E1022" s="27">
        <v>423</v>
      </c>
      <c r="F1022" s="26">
        <v>0</v>
      </c>
      <c r="G1022" s="15">
        <f t="shared" si="15"/>
        <v>0.27777777777777779</v>
      </c>
      <c r="H1022" s="15"/>
    </row>
    <row r="1023" spans="3:8" x14ac:dyDescent="0.3">
      <c r="C1023" s="27" t="s">
        <v>12</v>
      </c>
      <c r="D1023" s="27">
        <v>1013</v>
      </c>
      <c r="E1023" s="27">
        <v>424</v>
      </c>
      <c r="F1023" s="26">
        <v>0</v>
      </c>
      <c r="G1023" s="15">
        <f t="shared" si="15"/>
        <v>0.27777777777777779</v>
      </c>
      <c r="H1023" s="15"/>
    </row>
    <row r="1024" spans="3:8" x14ac:dyDescent="0.3">
      <c r="C1024" s="27" t="s">
        <v>12</v>
      </c>
      <c r="D1024" s="27">
        <v>1014</v>
      </c>
      <c r="E1024" s="27">
        <v>425</v>
      </c>
      <c r="F1024" s="26">
        <v>0</v>
      </c>
      <c r="G1024" s="15">
        <f t="shared" si="15"/>
        <v>0.27777777777777779</v>
      </c>
      <c r="H1024" s="15"/>
    </row>
    <row r="1025" spans="3:8" x14ac:dyDescent="0.3">
      <c r="C1025" s="27" t="s">
        <v>12</v>
      </c>
      <c r="D1025" s="27">
        <v>1015</v>
      </c>
      <c r="E1025" s="27">
        <v>426</v>
      </c>
      <c r="F1025" s="26">
        <v>0</v>
      </c>
      <c r="G1025" s="15">
        <f t="shared" si="15"/>
        <v>0.27777777777777779</v>
      </c>
      <c r="H1025" s="15"/>
    </row>
    <row r="1026" spans="3:8" x14ac:dyDescent="0.3">
      <c r="C1026" s="27" t="s">
        <v>12</v>
      </c>
      <c r="D1026" s="27">
        <v>1016</v>
      </c>
      <c r="E1026" s="27">
        <v>427</v>
      </c>
      <c r="F1026" s="26">
        <v>0</v>
      </c>
      <c r="G1026" s="15">
        <f t="shared" si="15"/>
        <v>0.27777777777777779</v>
      </c>
      <c r="H1026" s="15"/>
    </row>
    <row r="1027" spans="3:8" x14ac:dyDescent="0.3">
      <c r="C1027" s="27" t="s">
        <v>12</v>
      </c>
      <c r="D1027" s="27">
        <v>1017</v>
      </c>
      <c r="E1027" s="27">
        <v>428</v>
      </c>
      <c r="F1027" s="26">
        <v>0</v>
      </c>
      <c r="G1027" s="15">
        <f t="shared" si="15"/>
        <v>0.27777777777777779</v>
      </c>
      <c r="H1027" s="15"/>
    </row>
    <row r="1028" spans="3:8" x14ac:dyDescent="0.3">
      <c r="C1028" s="27" t="s">
        <v>12</v>
      </c>
      <c r="D1028" s="27">
        <v>1018</v>
      </c>
      <c r="E1028" s="27">
        <v>429</v>
      </c>
      <c r="F1028" s="26">
        <v>0</v>
      </c>
      <c r="G1028" s="15">
        <f t="shared" si="15"/>
        <v>0.27777777777777779</v>
      </c>
      <c r="H1028" s="15"/>
    </row>
    <row r="1029" spans="3:8" x14ac:dyDescent="0.3">
      <c r="C1029" s="27" t="s">
        <v>12</v>
      </c>
      <c r="D1029" s="27">
        <v>1019</v>
      </c>
      <c r="E1029" s="27">
        <v>430</v>
      </c>
      <c r="F1029" s="26">
        <v>0</v>
      </c>
      <c r="G1029" s="15">
        <f t="shared" si="15"/>
        <v>0.27777777777777779</v>
      </c>
      <c r="H1029" s="15"/>
    </row>
    <row r="1030" spans="3:8" x14ac:dyDescent="0.3">
      <c r="C1030" s="27" t="s">
        <v>12</v>
      </c>
      <c r="D1030" s="27">
        <v>1020</v>
      </c>
      <c r="E1030" s="27">
        <v>431</v>
      </c>
      <c r="F1030" s="26">
        <v>0</v>
      </c>
      <c r="G1030" s="15">
        <f t="shared" si="15"/>
        <v>0.27777777777777779</v>
      </c>
      <c r="H1030" s="15"/>
    </row>
    <row r="1031" spans="3:8" x14ac:dyDescent="0.3">
      <c r="C1031" s="27" t="s">
        <v>12</v>
      </c>
      <c r="D1031" s="27">
        <v>1021</v>
      </c>
      <c r="E1031" s="27">
        <v>432</v>
      </c>
      <c r="F1031" s="26">
        <v>0</v>
      </c>
      <c r="G1031" s="15">
        <f t="shared" si="15"/>
        <v>0.27777777777777779</v>
      </c>
      <c r="H1031" s="15"/>
    </row>
    <row r="1032" spans="3:8" x14ac:dyDescent="0.3">
      <c r="C1032" s="27" t="s">
        <v>12</v>
      </c>
      <c r="D1032" s="27">
        <v>1022</v>
      </c>
      <c r="E1032" s="27">
        <v>433</v>
      </c>
      <c r="F1032" s="26">
        <v>0</v>
      </c>
      <c r="G1032" s="15">
        <f t="shared" si="15"/>
        <v>-59.861111111111107</v>
      </c>
      <c r="H1032" s="15"/>
    </row>
    <row r="1033" spans="3:8" x14ac:dyDescent="0.3">
      <c r="C1033" s="25" t="s">
        <v>13</v>
      </c>
      <c r="D1033" s="25">
        <v>1023</v>
      </c>
      <c r="E1033" s="25">
        <v>1</v>
      </c>
      <c r="F1033" s="24">
        <v>0</v>
      </c>
      <c r="G1033" s="15">
        <f t="shared" si="15"/>
        <v>-59.861111111111107</v>
      </c>
      <c r="H1033" s="15"/>
    </row>
    <row r="1034" spans="3:8" x14ac:dyDescent="0.3">
      <c r="C1034" s="25" t="s">
        <v>13</v>
      </c>
      <c r="D1034" s="25">
        <v>1024</v>
      </c>
      <c r="E1034" s="25">
        <v>2</v>
      </c>
      <c r="F1034" s="24">
        <v>0</v>
      </c>
      <c r="G1034" s="15">
        <f t="shared" si="15"/>
        <v>0.27777777777777779</v>
      </c>
      <c r="H1034" s="15"/>
    </row>
    <row r="1035" spans="3:8" x14ac:dyDescent="0.3">
      <c r="C1035" s="25" t="s">
        <v>13</v>
      </c>
      <c r="D1035" s="25">
        <v>1025</v>
      </c>
      <c r="E1035" s="25">
        <v>3</v>
      </c>
      <c r="F1035" s="24">
        <v>0</v>
      </c>
      <c r="G1035" s="15">
        <f t="shared" si="15"/>
        <v>0.27777777777777779</v>
      </c>
      <c r="H1035" s="15"/>
    </row>
    <row r="1036" spans="3:8" x14ac:dyDescent="0.3">
      <c r="C1036" s="25" t="s">
        <v>13</v>
      </c>
      <c r="D1036" s="25">
        <v>1026</v>
      </c>
      <c r="E1036" s="25">
        <v>4</v>
      </c>
      <c r="F1036" s="24">
        <v>0</v>
      </c>
      <c r="G1036" s="15">
        <f t="shared" si="15"/>
        <v>0.27777777777777779</v>
      </c>
      <c r="H1036" s="15"/>
    </row>
    <row r="1037" spans="3:8" x14ac:dyDescent="0.3">
      <c r="C1037" s="25" t="s">
        <v>13</v>
      </c>
      <c r="D1037" s="25">
        <v>1027</v>
      </c>
      <c r="E1037" s="25">
        <v>5</v>
      </c>
      <c r="F1037" s="24">
        <v>0.8</v>
      </c>
      <c r="G1037" s="15">
        <f t="shared" ref="G1037:G1100" si="16">($E1038-$E1036)/2/3.6</f>
        <v>0.27777777777777779</v>
      </c>
      <c r="H1037" s="15"/>
    </row>
    <row r="1038" spans="3:8" x14ac:dyDescent="0.3">
      <c r="C1038" s="25" t="s">
        <v>13</v>
      </c>
      <c r="D1038" s="25">
        <v>1028</v>
      </c>
      <c r="E1038" s="25">
        <v>6</v>
      </c>
      <c r="F1038" s="24">
        <v>3.6</v>
      </c>
      <c r="G1038" s="15">
        <f t="shared" si="16"/>
        <v>0.27777777777777779</v>
      </c>
      <c r="H1038" s="15"/>
    </row>
    <row r="1039" spans="3:8" x14ac:dyDescent="0.3">
      <c r="C1039" s="25" t="s">
        <v>13</v>
      </c>
      <c r="D1039" s="25">
        <v>1029</v>
      </c>
      <c r="E1039" s="25">
        <v>7</v>
      </c>
      <c r="F1039" s="24">
        <v>8.6</v>
      </c>
      <c r="G1039" s="15">
        <f t="shared" si="16"/>
        <v>0.27777777777777779</v>
      </c>
      <c r="H1039" s="15"/>
    </row>
    <row r="1040" spans="3:8" x14ac:dyDescent="0.3">
      <c r="C1040" s="25" t="s">
        <v>13</v>
      </c>
      <c r="D1040" s="25">
        <v>1030</v>
      </c>
      <c r="E1040" s="25">
        <v>8</v>
      </c>
      <c r="F1040" s="24">
        <v>14.6</v>
      </c>
      <c r="G1040" s="15">
        <f t="shared" si="16"/>
        <v>0.27777777777777779</v>
      </c>
      <c r="H1040" s="15"/>
    </row>
    <row r="1041" spans="3:8" x14ac:dyDescent="0.3">
      <c r="C1041" s="25" t="s">
        <v>13</v>
      </c>
      <c r="D1041" s="25">
        <v>1031</v>
      </c>
      <c r="E1041" s="25">
        <v>9</v>
      </c>
      <c r="F1041" s="24">
        <v>20</v>
      </c>
      <c r="G1041" s="15">
        <f t="shared" si="16"/>
        <v>0.27777777777777779</v>
      </c>
      <c r="H1041" s="15"/>
    </row>
    <row r="1042" spans="3:8" x14ac:dyDescent="0.3">
      <c r="C1042" s="25" t="s">
        <v>13</v>
      </c>
      <c r="D1042" s="25">
        <v>1032</v>
      </c>
      <c r="E1042" s="25">
        <v>10</v>
      </c>
      <c r="F1042" s="24">
        <v>24.4</v>
      </c>
      <c r="G1042" s="15">
        <f t="shared" si="16"/>
        <v>0.27777777777777779</v>
      </c>
      <c r="H1042" s="15"/>
    </row>
    <row r="1043" spans="3:8" x14ac:dyDescent="0.3">
      <c r="C1043" s="25" t="s">
        <v>13</v>
      </c>
      <c r="D1043" s="25">
        <v>1033</v>
      </c>
      <c r="E1043" s="25">
        <v>11</v>
      </c>
      <c r="F1043" s="24">
        <v>28.2</v>
      </c>
      <c r="G1043" s="15">
        <f t="shared" si="16"/>
        <v>0.27777777777777779</v>
      </c>
      <c r="H1043" s="15"/>
    </row>
    <row r="1044" spans="3:8" x14ac:dyDescent="0.3">
      <c r="C1044" s="25" t="s">
        <v>13</v>
      </c>
      <c r="D1044" s="25">
        <v>1034</v>
      </c>
      <c r="E1044" s="25">
        <v>12</v>
      </c>
      <c r="F1044" s="24">
        <v>31.7</v>
      </c>
      <c r="G1044" s="15">
        <f t="shared" si="16"/>
        <v>0.27777777777777779</v>
      </c>
      <c r="H1044" s="15"/>
    </row>
    <row r="1045" spans="3:8" x14ac:dyDescent="0.3">
      <c r="C1045" s="25" t="s">
        <v>13</v>
      </c>
      <c r="D1045" s="25">
        <v>1035</v>
      </c>
      <c r="E1045" s="25">
        <v>13</v>
      </c>
      <c r="F1045" s="24">
        <v>35</v>
      </c>
      <c r="G1045" s="15">
        <f t="shared" si="16"/>
        <v>0.27777777777777779</v>
      </c>
      <c r="H1045" s="15"/>
    </row>
    <row r="1046" spans="3:8" x14ac:dyDescent="0.3">
      <c r="C1046" s="25" t="s">
        <v>13</v>
      </c>
      <c r="D1046" s="25">
        <v>1036</v>
      </c>
      <c r="E1046" s="25">
        <v>14</v>
      </c>
      <c r="F1046" s="24">
        <v>37.6</v>
      </c>
      <c r="G1046" s="15">
        <f t="shared" si="16"/>
        <v>0.27777777777777779</v>
      </c>
      <c r="H1046" s="15"/>
    </row>
    <row r="1047" spans="3:8" x14ac:dyDescent="0.3">
      <c r="C1047" s="25" t="s">
        <v>13</v>
      </c>
      <c r="D1047" s="25">
        <v>1037</v>
      </c>
      <c r="E1047" s="25">
        <v>15</v>
      </c>
      <c r="F1047" s="24">
        <v>39.700000000000003</v>
      </c>
      <c r="G1047" s="15">
        <f t="shared" si="16"/>
        <v>0.27777777777777779</v>
      </c>
      <c r="H1047" s="15"/>
    </row>
    <row r="1048" spans="3:8" x14ac:dyDescent="0.3">
      <c r="C1048" s="25" t="s">
        <v>13</v>
      </c>
      <c r="D1048" s="25">
        <v>1038</v>
      </c>
      <c r="E1048" s="25">
        <v>16</v>
      </c>
      <c r="F1048" s="24">
        <v>41.5</v>
      </c>
      <c r="G1048" s="15">
        <f t="shared" si="16"/>
        <v>0.27777777777777779</v>
      </c>
      <c r="H1048" s="15"/>
    </row>
    <row r="1049" spans="3:8" x14ac:dyDescent="0.3">
      <c r="C1049" s="25" t="s">
        <v>13</v>
      </c>
      <c r="D1049" s="25">
        <v>1039</v>
      </c>
      <c r="E1049" s="25">
        <v>17</v>
      </c>
      <c r="F1049" s="24">
        <v>43.6</v>
      </c>
      <c r="G1049" s="15">
        <f t="shared" si="16"/>
        <v>0.27777777777777779</v>
      </c>
      <c r="H1049" s="15"/>
    </row>
    <row r="1050" spans="3:8" x14ac:dyDescent="0.3">
      <c r="C1050" s="25" t="s">
        <v>13</v>
      </c>
      <c r="D1050" s="25">
        <v>1040</v>
      </c>
      <c r="E1050" s="25">
        <v>18</v>
      </c>
      <c r="F1050" s="24">
        <v>46</v>
      </c>
      <c r="G1050" s="15">
        <f t="shared" si="16"/>
        <v>0.27777777777777779</v>
      </c>
      <c r="H1050" s="15"/>
    </row>
    <row r="1051" spans="3:8" x14ac:dyDescent="0.3">
      <c r="C1051" s="25" t="s">
        <v>13</v>
      </c>
      <c r="D1051" s="25">
        <v>1041</v>
      </c>
      <c r="E1051" s="25">
        <v>19</v>
      </c>
      <c r="F1051" s="24">
        <v>48.4</v>
      </c>
      <c r="G1051" s="15">
        <f t="shared" si="16"/>
        <v>0.27777777777777779</v>
      </c>
      <c r="H1051" s="15"/>
    </row>
    <row r="1052" spans="3:8" x14ac:dyDescent="0.3">
      <c r="C1052" s="25" t="s">
        <v>13</v>
      </c>
      <c r="D1052" s="25">
        <v>1042</v>
      </c>
      <c r="E1052" s="25">
        <v>20</v>
      </c>
      <c r="F1052" s="24">
        <v>50.5</v>
      </c>
      <c r="G1052" s="15">
        <f t="shared" si="16"/>
        <v>0.27777777777777779</v>
      </c>
      <c r="H1052" s="15"/>
    </row>
    <row r="1053" spans="3:8" x14ac:dyDescent="0.3">
      <c r="C1053" s="25" t="s">
        <v>13</v>
      </c>
      <c r="D1053" s="25">
        <v>1043</v>
      </c>
      <c r="E1053" s="25">
        <v>21</v>
      </c>
      <c r="F1053" s="24">
        <v>51.9</v>
      </c>
      <c r="G1053" s="15">
        <f t="shared" si="16"/>
        <v>0.27777777777777779</v>
      </c>
      <c r="H1053" s="15"/>
    </row>
    <row r="1054" spans="3:8" x14ac:dyDescent="0.3">
      <c r="C1054" s="25" t="s">
        <v>13</v>
      </c>
      <c r="D1054" s="25">
        <v>1044</v>
      </c>
      <c r="E1054" s="25">
        <v>22</v>
      </c>
      <c r="F1054" s="24">
        <v>52.6</v>
      </c>
      <c r="G1054" s="15">
        <f t="shared" si="16"/>
        <v>0.27777777777777779</v>
      </c>
      <c r="H1054" s="15"/>
    </row>
    <row r="1055" spans="3:8" x14ac:dyDescent="0.3">
      <c r="C1055" s="25" t="s">
        <v>13</v>
      </c>
      <c r="D1055" s="25">
        <v>1045</v>
      </c>
      <c r="E1055" s="25">
        <v>23</v>
      </c>
      <c r="F1055" s="24">
        <v>52.8</v>
      </c>
      <c r="G1055" s="15">
        <f t="shared" si="16"/>
        <v>0.27777777777777779</v>
      </c>
      <c r="H1055" s="15"/>
    </row>
    <row r="1056" spans="3:8" x14ac:dyDescent="0.3">
      <c r="C1056" s="25" t="s">
        <v>13</v>
      </c>
      <c r="D1056" s="25">
        <v>1046</v>
      </c>
      <c r="E1056" s="25">
        <v>24</v>
      </c>
      <c r="F1056" s="24">
        <v>52.9</v>
      </c>
      <c r="G1056" s="15">
        <f t="shared" si="16"/>
        <v>0.27777777777777779</v>
      </c>
      <c r="H1056" s="15"/>
    </row>
    <row r="1057" spans="3:8" x14ac:dyDescent="0.3">
      <c r="C1057" s="25" t="s">
        <v>13</v>
      </c>
      <c r="D1057" s="25">
        <v>1047</v>
      </c>
      <c r="E1057" s="25">
        <v>25</v>
      </c>
      <c r="F1057" s="24">
        <v>53.1</v>
      </c>
      <c r="G1057" s="15">
        <f t="shared" si="16"/>
        <v>0.27777777777777779</v>
      </c>
      <c r="H1057" s="15"/>
    </row>
    <row r="1058" spans="3:8" x14ac:dyDescent="0.3">
      <c r="C1058" s="25" t="s">
        <v>13</v>
      </c>
      <c r="D1058" s="25">
        <v>1048</v>
      </c>
      <c r="E1058" s="25">
        <v>26</v>
      </c>
      <c r="F1058" s="24">
        <v>53.3</v>
      </c>
      <c r="G1058" s="15">
        <f t="shared" si="16"/>
        <v>0.27777777777777779</v>
      </c>
      <c r="H1058" s="15"/>
    </row>
    <row r="1059" spans="3:8" x14ac:dyDescent="0.3">
      <c r="C1059" s="25" t="s">
        <v>13</v>
      </c>
      <c r="D1059" s="25">
        <v>1049</v>
      </c>
      <c r="E1059" s="25">
        <v>27</v>
      </c>
      <c r="F1059" s="24">
        <v>53.1</v>
      </c>
      <c r="G1059" s="15">
        <f t="shared" si="16"/>
        <v>0.27777777777777779</v>
      </c>
      <c r="H1059" s="15"/>
    </row>
    <row r="1060" spans="3:8" x14ac:dyDescent="0.3">
      <c r="C1060" s="25" t="s">
        <v>13</v>
      </c>
      <c r="D1060" s="25">
        <v>1050</v>
      </c>
      <c r="E1060" s="25">
        <v>28</v>
      </c>
      <c r="F1060" s="24">
        <v>52.3</v>
      </c>
      <c r="G1060" s="15">
        <f t="shared" si="16"/>
        <v>0.27777777777777779</v>
      </c>
      <c r="H1060" s="15"/>
    </row>
    <row r="1061" spans="3:8" x14ac:dyDescent="0.3">
      <c r="C1061" s="25" t="s">
        <v>13</v>
      </c>
      <c r="D1061" s="25">
        <v>1051</v>
      </c>
      <c r="E1061" s="25">
        <v>29</v>
      </c>
      <c r="F1061" s="24">
        <v>50.7</v>
      </c>
      <c r="G1061" s="15">
        <f t="shared" si="16"/>
        <v>0.27777777777777779</v>
      </c>
      <c r="H1061" s="15"/>
    </row>
    <row r="1062" spans="3:8" x14ac:dyDescent="0.3">
      <c r="C1062" s="25" t="s">
        <v>13</v>
      </c>
      <c r="D1062" s="25">
        <v>1052</v>
      </c>
      <c r="E1062" s="25">
        <v>30</v>
      </c>
      <c r="F1062" s="24">
        <v>48.8</v>
      </c>
      <c r="G1062" s="15">
        <f t="shared" si="16"/>
        <v>0.27777777777777779</v>
      </c>
      <c r="H1062" s="15"/>
    </row>
    <row r="1063" spans="3:8" x14ac:dyDescent="0.3">
      <c r="C1063" s="25" t="s">
        <v>13</v>
      </c>
      <c r="D1063" s="25">
        <v>1053</v>
      </c>
      <c r="E1063" s="25">
        <v>31</v>
      </c>
      <c r="F1063" s="24">
        <v>46.5</v>
      </c>
      <c r="G1063" s="15">
        <f t="shared" si="16"/>
        <v>0.27777777777777779</v>
      </c>
      <c r="H1063" s="15"/>
    </row>
    <row r="1064" spans="3:8" x14ac:dyDescent="0.3">
      <c r="C1064" s="25" t="s">
        <v>13</v>
      </c>
      <c r="D1064" s="25">
        <v>1054</v>
      </c>
      <c r="E1064" s="25">
        <v>32</v>
      </c>
      <c r="F1064" s="24">
        <v>43.8</v>
      </c>
      <c r="G1064" s="15">
        <f t="shared" si="16"/>
        <v>0.27777777777777779</v>
      </c>
      <c r="H1064" s="15"/>
    </row>
    <row r="1065" spans="3:8" x14ac:dyDescent="0.3">
      <c r="C1065" s="25" t="s">
        <v>13</v>
      </c>
      <c r="D1065" s="25">
        <v>1055</v>
      </c>
      <c r="E1065" s="25">
        <v>33</v>
      </c>
      <c r="F1065" s="24">
        <v>40.299999999999997</v>
      </c>
      <c r="G1065" s="15">
        <f t="shared" si="16"/>
        <v>0.27777777777777779</v>
      </c>
      <c r="H1065" s="15"/>
    </row>
    <row r="1066" spans="3:8" x14ac:dyDescent="0.3">
      <c r="C1066" s="25" t="s">
        <v>13</v>
      </c>
      <c r="D1066" s="25">
        <v>1056</v>
      </c>
      <c r="E1066" s="25">
        <v>34</v>
      </c>
      <c r="F1066" s="24">
        <v>36</v>
      </c>
      <c r="G1066" s="15">
        <f t="shared" si="16"/>
        <v>0.27777777777777779</v>
      </c>
      <c r="H1066" s="15"/>
    </row>
    <row r="1067" spans="3:8" x14ac:dyDescent="0.3">
      <c r="C1067" s="25" t="s">
        <v>13</v>
      </c>
      <c r="D1067" s="25">
        <v>1057</v>
      </c>
      <c r="E1067" s="25">
        <v>35</v>
      </c>
      <c r="F1067" s="24">
        <v>30.7</v>
      </c>
      <c r="G1067" s="15">
        <f t="shared" si="16"/>
        <v>0.27777777777777779</v>
      </c>
      <c r="H1067" s="15"/>
    </row>
    <row r="1068" spans="3:8" x14ac:dyDescent="0.3">
      <c r="C1068" s="25" t="s">
        <v>13</v>
      </c>
      <c r="D1068" s="25">
        <v>1058</v>
      </c>
      <c r="E1068" s="25">
        <v>36</v>
      </c>
      <c r="F1068" s="24">
        <v>25.4</v>
      </c>
      <c r="G1068" s="15">
        <f t="shared" si="16"/>
        <v>0.27777777777777779</v>
      </c>
      <c r="H1068" s="15"/>
    </row>
    <row r="1069" spans="3:8" x14ac:dyDescent="0.3">
      <c r="C1069" s="25" t="s">
        <v>13</v>
      </c>
      <c r="D1069" s="25">
        <v>1059</v>
      </c>
      <c r="E1069" s="25">
        <v>37</v>
      </c>
      <c r="F1069" s="24">
        <v>21</v>
      </c>
      <c r="G1069" s="15">
        <f t="shared" si="16"/>
        <v>0.27777777777777779</v>
      </c>
      <c r="H1069" s="15"/>
    </row>
    <row r="1070" spans="3:8" x14ac:dyDescent="0.3">
      <c r="C1070" s="25" t="s">
        <v>13</v>
      </c>
      <c r="D1070" s="25">
        <v>1060</v>
      </c>
      <c r="E1070" s="25">
        <v>38</v>
      </c>
      <c r="F1070" s="24">
        <v>16.7</v>
      </c>
      <c r="G1070" s="15">
        <f t="shared" si="16"/>
        <v>0.27777777777777779</v>
      </c>
      <c r="H1070" s="15"/>
    </row>
    <row r="1071" spans="3:8" x14ac:dyDescent="0.3">
      <c r="C1071" s="25" t="s">
        <v>13</v>
      </c>
      <c r="D1071" s="25">
        <v>1061</v>
      </c>
      <c r="E1071" s="25">
        <v>39</v>
      </c>
      <c r="F1071" s="24">
        <v>13.4</v>
      </c>
      <c r="G1071" s="15">
        <f t="shared" si="16"/>
        <v>0.27777777777777779</v>
      </c>
      <c r="H1071" s="15"/>
    </row>
    <row r="1072" spans="3:8" x14ac:dyDescent="0.3">
      <c r="C1072" s="25" t="s">
        <v>13</v>
      </c>
      <c r="D1072" s="25">
        <v>1062</v>
      </c>
      <c r="E1072" s="25">
        <v>40</v>
      </c>
      <c r="F1072" s="24">
        <v>12</v>
      </c>
      <c r="G1072" s="15">
        <f t="shared" si="16"/>
        <v>0.27777777777777779</v>
      </c>
      <c r="H1072" s="15"/>
    </row>
    <row r="1073" spans="3:8" x14ac:dyDescent="0.3">
      <c r="C1073" s="25" t="s">
        <v>13</v>
      </c>
      <c r="D1073" s="25">
        <v>1063</v>
      </c>
      <c r="E1073" s="25">
        <v>41</v>
      </c>
      <c r="F1073" s="24">
        <v>12.1</v>
      </c>
      <c r="G1073" s="15">
        <f t="shared" si="16"/>
        <v>0.27777777777777779</v>
      </c>
      <c r="H1073" s="15"/>
    </row>
    <row r="1074" spans="3:8" x14ac:dyDescent="0.3">
      <c r="C1074" s="25" t="s">
        <v>13</v>
      </c>
      <c r="D1074" s="25">
        <v>1064</v>
      </c>
      <c r="E1074" s="25">
        <v>42</v>
      </c>
      <c r="F1074" s="24">
        <v>12.8</v>
      </c>
      <c r="G1074" s="15">
        <f t="shared" si="16"/>
        <v>0.27777777777777779</v>
      </c>
      <c r="H1074" s="15"/>
    </row>
    <row r="1075" spans="3:8" x14ac:dyDescent="0.3">
      <c r="C1075" s="25" t="s">
        <v>13</v>
      </c>
      <c r="D1075" s="25">
        <v>1065</v>
      </c>
      <c r="E1075" s="25">
        <v>43</v>
      </c>
      <c r="F1075" s="24">
        <v>15.6</v>
      </c>
      <c r="G1075" s="15">
        <f t="shared" si="16"/>
        <v>0.27777777777777779</v>
      </c>
      <c r="H1075" s="15"/>
    </row>
    <row r="1076" spans="3:8" x14ac:dyDescent="0.3">
      <c r="C1076" s="25" t="s">
        <v>13</v>
      </c>
      <c r="D1076" s="25">
        <v>1066</v>
      </c>
      <c r="E1076" s="25">
        <v>44</v>
      </c>
      <c r="F1076" s="24">
        <v>19.899999999999999</v>
      </c>
      <c r="G1076" s="15">
        <f t="shared" si="16"/>
        <v>0.27777777777777779</v>
      </c>
      <c r="H1076" s="15"/>
    </row>
    <row r="1077" spans="3:8" x14ac:dyDescent="0.3">
      <c r="C1077" s="25" t="s">
        <v>13</v>
      </c>
      <c r="D1077" s="25">
        <v>1067</v>
      </c>
      <c r="E1077" s="25">
        <v>45</v>
      </c>
      <c r="F1077" s="24">
        <v>23.4</v>
      </c>
      <c r="G1077" s="15">
        <f t="shared" si="16"/>
        <v>0.27777777777777779</v>
      </c>
      <c r="H1077" s="15"/>
    </row>
    <row r="1078" spans="3:8" x14ac:dyDescent="0.3">
      <c r="C1078" s="25" t="s">
        <v>13</v>
      </c>
      <c r="D1078" s="25">
        <v>1068</v>
      </c>
      <c r="E1078" s="25">
        <v>46</v>
      </c>
      <c r="F1078" s="24">
        <v>24.6</v>
      </c>
      <c r="G1078" s="15">
        <f t="shared" si="16"/>
        <v>0.27777777777777779</v>
      </c>
      <c r="H1078" s="15"/>
    </row>
    <row r="1079" spans="3:8" x14ac:dyDescent="0.3">
      <c r="C1079" s="25" t="s">
        <v>13</v>
      </c>
      <c r="D1079" s="25">
        <v>1069</v>
      </c>
      <c r="E1079" s="25">
        <v>47</v>
      </c>
      <c r="F1079" s="24">
        <v>25.2</v>
      </c>
      <c r="G1079" s="15">
        <f t="shared" si="16"/>
        <v>0.27777777777777779</v>
      </c>
      <c r="H1079" s="15"/>
    </row>
    <row r="1080" spans="3:8" x14ac:dyDescent="0.3">
      <c r="C1080" s="25" t="s">
        <v>13</v>
      </c>
      <c r="D1080" s="25">
        <v>1070</v>
      </c>
      <c r="E1080" s="25">
        <v>48</v>
      </c>
      <c r="F1080" s="24">
        <v>26.4</v>
      </c>
      <c r="G1080" s="15">
        <f t="shared" si="16"/>
        <v>0.27777777777777779</v>
      </c>
      <c r="H1080" s="15"/>
    </row>
    <row r="1081" spans="3:8" x14ac:dyDescent="0.3">
      <c r="C1081" s="25" t="s">
        <v>13</v>
      </c>
      <c r="D1081" s="25">
        <v>1071</v>
      </c>
      <c r="E1081" s="25">
        <v>49</v>
      </c>
      <c r="F1081" s="24">
        <v>28.8</v>
      </c>
      <c r="G1081" s="15">
        <f t="shared" si="16"/>
        <v>0.27777777777777779</v>
      </c>
      <c r="H1081" s="15"/>
    </row>
    <row r="1082" spans="3:8" x14ac:dyDescent="0.3">
      <c r="C1082" s="25" t="s">
        <v>13</v>
      </c>
      <c r="D1082" s="25">
        <v>1072</v>
      </c>
      <c r="E1082" s="25">
        <v>50</v>
      </c>
      <c r="F1082" s="24">
        <v>31.8</v>
      </c>
      <c r="G1082" s="15">
        <f t="shared" si="16"/>
        <v>0.27777777777777779</v>
      </c>
      <c r="H1082" s="15"/>
    </row>
    <row r="1083" spans="3:8" x14ac:dyDescent="0.3">
      <c r="C1083" s="25" t="s">
        <v>13</v>
      </c>
      <c r="D1083" s="25">
        <v>1073</v>
      </c>
      <c r="E1083" s="25">
        <v>51</v>
      </c>
      <c r="F1083" s="24">
        <v>35.299999999999997</v>
      </c>
      <c r="G1083" s="15">
        <f t="shared" si="16"/>
        <v>0.27777777777777779</v>
      </c>
      <c r="H1083" s="15"/>
    </row>
    <row r="1084" spans="3:8" x14ac:dyDescent="0.3">
      <c r="C1084" s="25" t="s">
        <v>13</v>
      </c>
      <c r="D1084" s="25">
        <v>1074</v>
      </c>
      <c r="E1084" s="25">
        <v>52</v>
      </c>
      <c r="F1084" s="24">
        <v>39.5</v>
      </c>
      <c r="G1084" s="15">
        <f t="shared" si="16"/>
        <v>0.27777777777777779</v>
      </c>
      <c r="H1084" s="15"/>
    </row>
    <row r="1085" spans="3:8" x14ac:dyDescent="0.3">
      <c r="C1085" s="25" t="s">
        <v>13</v>
      </c>
      <c r="D1085" s="25">
        <v>1075</v>
      </c>
      <c r="E1085" s="25">
        <v>53</v>
      </c>
      <c r="F1085" s="24">
        <v>44.5</v>
      </c>
      <c r="G1085" s="15">
        <f t="shared" si="16"/>
        <v>0.27777777777777779</v>
      </c>
      <c r="H1085" s="15"/>
    </row>
    <row r="1086" spans="3:8" x14ac:dyDescent="0.3">
      <c r="C1086" s="25" t="s">
        <v>13</v>
      </c>
      <c r="D1086" s="25">
        <v>1076</v>
      </c>
      <c r="E1086" s="25">
        <v>54</v>
      </c>
      <c r="F1086" s="24">
        <v>49.3</v>
      </c>
      <c r="G1086" s="15">
        <f t="shared" si="16"/>
        <v>0.27777777777777779</v>
      </c>
      <c r="H1086" s="15"/>
    </row>
    <row r="1087" spans="3:8" x14ac:dyDescent="0.3">
      <c r="C1087" s="25" t="s">
        <v>13</v>
      </c>
      <c r="D1087" s="25">
        <v>1077</v>
      </c>
      <c r="E1087" s="25">
        <v>55</v>
      </c>
      <c r="F1087" s="24">
        <v>53.3</v>
      </c>
      <c r="G1087" s="15">
        <f t="shared" si="16"/>
        <v>0.27777777777777779</v>
      </c>
      <c r="H1087" s="15"/>
    </row>
    <row r="1088" spans="3:8" x14ac:dyDescent="0.3">
      <c r="C1088" s="25" t="s">
        <v>13</v>
      </c>
      <c r="D1088" s="25">
        <v>1078</v>
      </c>
      <c r="E1088" s="25">
        <v>56</v>
      </c>
      <c r="F1088" s="24">
        <v>56.4</v>
      </c>
      <c r="G1088" s="15">
        <f t="shared" si="16"/>
        <v>0.27777777777777779</v>
      </c>
      <c r="H1088" s="15"/>
    </row>
    <row r="1089" spans="3:8" x14ac:dyDescent="0.3">
      <c r="C1089" s="25" t="s">
        <v>13</v>
      </c>
      <c r="D1089" s="25">
        <v>1079</v>
      </c>
      <c r="E1089" s="25">
        <v>57</v>
      </c>
      <c r="F1089" s="24">
        <v>58.9</v>
      </c>
      <c r="G1089" s="15">
        <f t="shared" si="16"/>
        <v>0.27777777777777779</v>
      </c>
      <c r="H1089" s="15"/>
    </row>
    <row r="1090" spans="3:8" x14ac:dyDescent="0.3">
      <c r="C1090" s="25" t="s">
        <v>13</v>
      </c>
      <c r="D1090" s="25">
        <v>1080</v>
      </c>
      <c r="E1090" s="25">
        <v>58</v>
      </c>
      <c r="F1090" s="24">
        <v>61.2</v>
      </c>
      <c r="G1090" s="15">
        <f t="shared" si="16"/>
        <v>0.27777777777777779</v>
      </c>
      <c r="H1090" s="15"/>
    </row>
    <row r="1091" spans="3:8" x14ac:dyDescent="0.3">
      <c r="C1091" s="25" t="s">
        <v>13</v>
      </c>
      <c r="D1091" s="25">
        <v>1081</v>
      </c>
      <c r="E1091" s="25">
        <v>59</v>
      </c>
      <c r="F1091" s="24">
        <v>62.6</v>
      </c>
      <c r="G1091" s="15">
        <f t="shared" si="16"/>
        <v>0.27777777777777779</v>
      </c>
      <c r="H1091" s="15"/>
    </row>
    <row r="1092" spans="3:8" x14ac:dyDescent="0.3">
      <c r="C1092" s="25" t="s">
        <v>13</v>
      </c>
      <c r="D1092" s="25">
        <v>1082</v>
      </c>
      <c r="E1092" s="25">
        <v>60</v>
      </c>
      <c r="F1092" s="24">
        <v>63</v>
      </c>
      <c r="G1092" s="15">
        <f t="shared" si="16"/>
        <v>0.27777777777777779</v>
      </c>
      <c r="H1092" s="15"/>
    </row>
    <row r="1093" spans="3:8" x14ac:dyDescent="0.3">
      <c r="C1093" s="25" t="s">
        <v>13</v>
      </c>
      <c r="D1093" s="25">
        <v>1083</v>
      </c>
      <c r="E1093" s="25">
        <v>61</v>
      </c>
      <c r="F1093" s="24">
        <v>62.5</v>
      </c>
      <c r="G1093" s="15">
        <f t="shared" si="16"/>
        <v>0.27777777777777779</v>
      </c>
      <c r="H1093" s="15"/>
    </row>
    <row r="1094" spans="3:8" x14ac:dyDescent="0.3">
      <c r="C1094" s="25" t="s">
        <v>13</v>
      </c>
      <c r="D1094" s="25">
        <v>1084</v>
      </c>
      <c r="E1094" s="25">
        <v>62</v>
      </c>
      <c r="F1094" s="24">
        <v>60.9</v>
      </c>
      <c r="G1094" s="15">
        <f t="shared" si="16"/>
        <v>0.27777777777777779</v>
      </c>
      <c r="H1094" s="15"/>
    </row>
    <row r="1095" spans="3:8" x14ac:dyDescent="0.3">
      <c r="C1095" s="25" t="s">
        <v>13</v>
      </c>
      <c r="D1095" s="25">
        <v>1085</v>
      </c>
      <c r="E1095" s="25">
        <v>63</v>
      </c>
      <c r="F1095" s="24">
        <v>59.3</v>
      </c>
      <c r="G1095" s="15">
        <f t="shared" si="16"/>
        <v>0.27777777777777779</v>
      </c>
      <c r="H1095" s="15"/>
    </row>
    <row r="1096" spans="3:8" x14ac:dyDescent="0.3">
      <c r="C1096" s="25" t="s">
        <v>13</v>
      </c>
      <c r="D1096" s="25">
        <v>1086</v>
      </c>
      <c r="E1096" s="25">
        <v>64</v>
      </c>
      <c r="F1096" s="24">
        <v>58.6</v>
      </c>
      <c r="G1096" s="15">
        <f t="shared" si="16"/>
        <v>0.27777777777777779</v>
      </c>
      <c r="H1096" s="15"/>
    </row>
    <row r="1097" spans="3:8" x14ac:dyDescent="0.3">
      <c r="C1097" s="25" t="s">
        <v>13</v>
      </c>
      <c r="D1097" s="25">
        <v>1087</v>
      </c>
      <c r="E1097" s="25">
        <v>65</v>
      </c>
      <c r="F1097" s="24">
        <v>58.6</v>
      </c>
      <c r="G1097" s="15">
        <f t="shared" si="16"/>
        <v>0.27777777777777779</v>
      </c>
      <c r="H1097" s="15"/>
    </row>
    <row r="1098" spans="3:8" x14ac:dyDescent="0.3">
      <c r="C1098" s="25" t="s">
        <v>13</v>
      </c>
      <c r="D1098" s="25">
        <v>1088</v>
      </c>
      <c r="E1098" s="25">
        <v>66</v>
      </c>
      <c r="F1098" s="24">
        <v>58.7</v>
      </c>
      <c r="G1098" s="15">
        <f t="shared" si="16"/>
        <v>0.27777777777777779</v>
      </c>
      <c r="H1098" s="15"/>
    </row>
    <row r="1099" spans="3:8" x14ac:dyDescent="0.3">
      <c r="C1099" s="25" t="s">
        <v>13</v>
      </c>
      <c r="D1099" s="25">
        <v>1089</v>
      </c>
      <c r="E1099" s="25">
        <v>67</v>
      </c>
      <c r="F1099" s="24">
        <v>58.8</v>
      </c>
      <c r="G1099" s="15">
        <f t="shared" si="16"/>
        <v>0.27777777777777779</v>
      </c>
      <c r="H1099" s="15"/>
    </row>
    <row r="1100" spans="3:8" x14ac:dyDescent="0.3">
      <c r="C1100" s="25" t="s">
        <v>13</v>
      </c>
      <c r="D1100" s="25">
        <v>1090</v>
      </c>
      <c r="E1100" s="25">
        <v>68</v>
      </c>
      <c r="F1100" s="24">
        <v>58.8</v>
      </c>
      <c r="G1100" s="15">
        <f t="shared" si="16"/>
        <v>0.27777777777777779</v>
      </c>
      <c r="H1100" s="15"/>
    </row>
    <row r="1101" spans="3:8" x14ac:dyDescent="0.3">
      <c r="C1101" s="25" t="s">
        <v>13</v>
      </c>
      <c r="D1101" s="25">
        <v>1091</v>
      </c>
      <c r="E1101" s="25">
        <v>69</v>
      </c>
      <c r="F1101" s="24">
        <v>58.8</v>
      </c>
      <c r="G1101" s="15">
        <f t="shared" ref="G1101:G1164" si="17">($E1102-$E1100)/2/3.6</f>
        <v>0.27777777777777779</v>
      </c>
      <c r="H1101" s="15"/>
    </row>
    <row r="1102" spans="3:8" x14ac:dyDescent="0.3">
      <c r="C1102" s="25" t="s">
        <v>13</v>
      </c>
      <c r="D1102" s="25">
        <v>1092</v>
      </c>
      <c r="E1102" s="25">
        <v>70</v>
      </c>
      <c r="F1102" s="24">
        <v>59.1</v>
      </c>
      <c r="G1102" s="15">
        <f t="shared" si="17"/>
        <v>0.27777777777777779</v>
      </c>
      <c r="H1102" s="15"/>
    </row>
    <row r="1103" spans="3:8" x14ac:dyDescent="0.3">
      <c r="C1103" s="25" t="s">
        <v>13</v>
      </c>
      <c r="D1103" s="25">
        <v>1093</v>
      </c>
      <c r="E1103" s="25">
        <v>71</v>
      </c>
      <c r="F1103" s="24">
        <v>60.1</v>
      </c>
      <c r="G1103" s="15">
        <f t="shared" si="17"/>
        <v>0.27777777777777779</v>
      </c>
      <c r="H1103" s="15"/>
    </row>
    <row r="1104" spans="3:8" x14ac:dyDescent="0.3">
      <c r="C1104" s="25" t="s">
        <v>13</v>
      </c>
      <c r="D1104" s="25">
        <v>1094</v>
      </c>
      <c r="E1104" s="25">
        <v>72</v>
      </c>
      <c r="F1104" s="24">
        <v>61.7</v>
      </c>
      <c r="G1104" s="15">
        <f t="shared" si="17"/>
        <v>0.27777777777777779</v>
      </c>
      <c r="H1104" s="15"/>
    </row>
    <row r="1105" spans="3:8" x14ac:dyDescent="0.3">
      <c r="C1105" s="25" t="s">
        <v>13</v>
      </c>
      <c r="D1105" s="25">
        <v>1095</v>
      </c>
      <c r="E1105" s="25">
        <v>73</v>
      </c>
      <c r="F1105" s="24">
        <v>63</v>
      </c>
      <c r="G1105" s="15">
        <f t="shared" si="17"/>
        <v>0.27777777777777779</v>
      </c>
      <c r="H1105" s="15"/>
    </row>
    <row r="1106" spans="3:8" x14ac:dyDescent="0.3">
      <c r="C1106" s="25" t="s">
        <v>13</v>
      </c>
      <c r="D1106" s="25">
        <v>1096</v>
      </c>
      <c r="E1106" s="25">
        <v>74</v>
      </c>
      <c r="F1106" s="24">
        <v>63.7</v>
      </c>
      <c r="G1106" s="15">
        <f t="shared" si="17"/>
        <v>0.27777777777777779</v>
      </c>
      <c r="H1106" s="15"/>
    </row>
    <row r="1107" spans="3:8" x14ac:dyDescent="0.3">
      <c r="C1107" s="25" t="s">
        <v>13</v>
      </c>
      <c r="D1107" s="25">
        <v>1097</v>
      </c>
      <c r="E1107" s="25">
        <v>75</v>
      </c>
      <c r="F1107" s="24">
        <v>63.9</v>
      </c>
      <c r="G1107" s="15">
        <f t="shared" si="17"/>
        <v>0.27777777777777779</v>
      </c>
      <c r="H1107" s="15"/>
    </row>
    <row r="1108" spans="3:8" x14ac:dyDescent="0.3">
      <c r="C1108" s="25" t="s">
        <v>13</v>
      </c>
      <c r="D1108" s="25">
        <v>1098</v>
      </c>
      <c r="E1108" s="25">
        <v>76</v>
      </c>
      <c r="F1108" s="24">
        <v>63.5</v>
      </c>
      <c r="G1108" s="15">
        <f t="shared" si="17"/>
        <v>0.27777777777777779</v>
      </c>
      <c r="H1108" s="15"/>
    </row>
    <row r="1109" spans="3:8" x14ac:dyDescent="0.3">
      <c r="C1109" s="25" t="s">
        <v>13</v>
      </c>
      <c r="D1109" s="25">
        <v>1099</v>
      </c>
      <c r="E1109" s="25">
        <v>77</v>
      </c>
      <c r="F1109" s="24">
        <v>62.3</v>
      </c>
      <c r="G1109" s="15">
        <f t="shared" si="17"/>
        <v>0.27777777777777779</v>
      </c>
      <c r="H1109" s="15"/>
    </row>
    <row r="1110" spans="3:8" x14ac:dyDescent="0.3">
      <c r="C1110" s="25" t="s">
        <v>13</v>
      </c>
      <c r="D1110" s="25">
        <v>1100</v>
      </c>
      <c r="E1110" s="25">
        <v>78</v>
      </c>
      <c r="F1110" s="24">
        <v>60.3</v>
      </c>
      <c r="G1110" s="15">
        <f t="shared" si="17"/>
        <v>0.27777777777777779</v>
      </c>
      <c r="H1110" s="15"/>
    </row>
    <row r="1111" spans="3:8" x14ac:dyDescent="0.3">
      <c r="C1111" s="25" t="s">
        <v>13</v>
      </c>
      <c r="D1111" s="25">
        <v>1101</v>
      </c>
      <c r="E1111" s="25">
        <v>79</v>
      </c>
      <c r="F1111" s="24">
        <v>58.9</v>
      </c>
      <c r="G1111" s="15">
        <f t="shared" si="17"/>
        <v>0.27777777777777779</v>
      </c>
      <c r="H1111" s="15"/>
    </row>
    <row r="1112" spans="3:8" x14ac:dyDescent="0.3">
      <c r="C1112" s="25" t="s">
        <v>13</v>
      </c>
      <c r="D1112" s="25">
        <v>1102</v>
      </c>
      <c r="E1112" s="25">
        <v>80</v>
      </c>
      <c r="F1112" s="24">
        <v>58.4</v>
      </c>
      <c r="G1112" s="15">
        <f t="shared" si="17"/>
        <v>0.27777777777777779</v>
      </c>
      <c r="H1112" s="15"/>
    </row>
    <row r="1113" spans="3:8" x14ac:dyDescent="0.3">
      <c r="C1113" s="25" t="s">
        <v>13</v>
      </c>
      <c r="D1113" s="25">
        <v>1103</v>
      </c>
      <c r="E1113" s="25">
        <v>81</v>
      </c>
      <c r="F1113" s="24">
        <v>58.8</v>
      </c>
      <c r="G1113" s="15">
        <f t="shared" si="17"/>
        <v>0.27777777777777779</v>
      </c>
      <c r="H1113" s="15"/>
    </row>
    <row r="1114" spans="3:8" x14ac:dyDescent="0.3">
      <c r="C1114" s="25" t="s">
        <v>13</v>
      </c>
      <c r="D1114" s="25">
        <v>1104</v>
      </c>
      <c r="E1114" s="25">
        <v>82</v>
      </c>
      <c r="F1114" s="24">
        <v>60.2</v>
      </c>
      <c r="G1114" s="15">
        <f t="shared" si="17"/>
        <v>0.27777777777777779</v>
      </c>
      <c r="H1114" s="15"/>
    </row>
    <row r="1115" spans="3:8" x14ac:dyDescent="0.3">
      <c r="C1115" s="25" t="s">
        <v>13</v>
      </c>
      <c r="D1115" s="25">
        <v>1105</v>
      </c>
      <c r="E1115" s="25">
        <v>83</v>
      </c>
      <c r="F1115" s="24">
        <v>62.3</v>
      </c>
      <c r="G1115" s="15">
        <f t="shared" si="17"/>
        <v>0.27777777777777779</v>
      </c>
      <c r="H1115" s="15"/>
    </row>
    <row r="1116" spans="3:8" x14ac:dyDescent="0.3">
      <c r="C1116" s="25" t="s">
        <v>13</v>
      </c>
      <c r="D1116" s="25">
        <v>1106</v>
      </c>
      <c r="E1116" s="25">
        <v>84</v>
      </c>
      <c r="F1116" s="24">
        <v>63.9</v>
      </c>
      <c r="G1116" s="15">
        <f t="shared" si="17"/>
        <v>0.27777777777777779</v>
      </c>
      <c r="H1116" s="15"/>
    </row>
    <row r="1117" spans="3:8" x14ac:dyDescent="0.3">
      <c r="C1117" s="25" t="s">
        <v>13</v>
      </c>
      <c r="D1117" s="25">
        <v>1107</v>
      </c>
      <c r="E1117" s="25">
        <v>85</v>
      </c>
      <c r="F1117" s="24">
        <v>64.5</v>
      </c>
      <c r="G1117" s="15">
        <f t="shared" si="17"/>
        <v>0.27777777777777779</v>
      </c>
      <c r="H1117" s="15"/>
    </row>
    <row r="1118" spans="3:8" x14ac:dyDescent="0.3">
      <c r="C1118" s="25" t="s">
        <v>13</v>
      </c>
      <c r="D1118" s="25">
        <v>1108</v>
      </c>
      <c r="E1118" s="25">
        <v>86</v>
      </c>
      <c r="F1118" s="24">
        <v>64.400000000000006</v>
      </c>
      <c r="G1118" s="15">
        <f t="shared" si="17"/>
        <v>0.27777777777777779</v>
      </c>
      <c r="H1118" s="15"/>
    </row>
    <row r="1119" spans="3:8" x14ac:dyDescent="0.3">
      <c r="C1119" s="25" t="s">
        <v>13</v>
      </c>
      <c r="D1119" s="25">
        <v>1109</v>
      </c>
      <c r="E1119" s="25">
        <v>87</v>
      </c>
      <c r="F1119" s="24">
        <v>63.5</v>
      </c>
      <c r="G1119" s="15">
        <f t="shared" si="17"/>
        <v>0.27777777777777779</v>
      </c>
      <c r="H1119" s="15"/>
    </row>
    <row r="1120" spans="3:8" x14ac:dyDescent="0.3">
      <c r="C1120" s="25" t="s">
        <v>13</v>
      </c>
      <c r="D1120" s="25">
        <v>1110</v>
      </c>
      <c r="E1120" s="25">
        <v>88</v>
      </c>
      <c r="F1120" s="24">
        <v>62</v>
      </c>
      <c r="G1120" s="15">
        <f t="shared" si="17"/>
        <v>0.27777777777777779</v>
      </c>
      <c r="H1120" s="15"/>
    </row>
    <row r="1121" spans="3:8" x14ac:dyDescent="0.3">
      <c r="C1121" s="25" t="s">
        <v>13</v>
      </c>
      <c r="D1121" s="25">
        <v>1111</v>
      </c>
      <c r="E1121" s="25">
        <v>89</v>
      </c>
      <c r="F1121" s="24">
        <v>61.2</v>
      </c>
      <c r="G1121" s="15">
        <f t="shared" si="17"/>
        <v>0.27777777777777779</v>
      </c>
      <c r="H1121" s="15"/>
    </row>
    <row r="1122" spans="3:8" x14ac:dyDescent="0.3">
      <c r="C1122" s="25" t="s">
        <v>13</v>
      </c>
      <c r="D1122" s="25">
        <v>1112</v>
      </c>
      <c r="E1122" s="25">
        <v>90</v>
      </c>
      <c r="F1122" s="24">
        <v>61.3</v>
      </c>
      <c r="G1122" s="15">
        <f t="shared" si="17"/>
        <v>0.27777777777777779</v>
      </c>
      <c r="H1122" s="15"/>
    </row>
    <row r="1123" spans="3:8" x14ac:dyDescent="0.3">
      <c r="C1123" s="25" t="s">
        <v>13</v>
      </c>
      <c r="D1123" s="25">
        <v>1113</v>
      </c>
      <c r="E1123" s="25">
        <v>91</v>
      </c>
      <c r="F1123" s="24">
        <v>62.6</v>
      </c>
      <c r="G1123" s="15">
        <f t="shared" si="17"/>
        <v>0.27777777777777779</v>
      </c>
      <c r="H1123" s="15"/>
    </row>
    <row r="1124" spans="3:8" x14ac:dyDescent="0.3">
      <c r="C1124" s="25" t="s">
        <v>13</v>
      </c>
      <c r="D1124" s="25">
        <v>1114</v>
      </c>
      <c r="E1124" s="25">
        <v>92</v>
      </c>
      <c r="F1124" s="24">
        <v>65.3</v>
      </c>
      <c r="G1124" s="15">
        <f t="shared" si="17"/>
        <v>0.27777777777777779</v>
      </c>
      <c r="H1124" s="15"/>
    </row>
    <row r="1125" spans="3:8" x14ac:dyDescent="0.3">
      <c r="C1125" s="25" t="s">
        <v>13</v>
      </c>
      <c r="D1125" s="25">
        <v>1115</v>
      </c>
      <c r="E1125" s="25">
        <v>93</v>
      </c>
      <c r="F1125" s="24">
        <v>68</v>
      </c>
      <c r="G1125" s="15">
        <f t="shared" si="17"/>
        <v>0.27777777777777779</v>
      </c>
      <c r="H1125" s="15"/>
    </row>
    <row r="1126" spans="3:8" x14ac:dyDescent="0.3">
      <c r="C1126" s="25" t="s">
        <v>13</v>
      </c>
      <c r="D1126" s="25">
        <v>1116</v>
      </c>
      <c r="E1126" s="25">
        <v>94</v>
      </c>
      <c r="F1126" s="24">
        <v>69.400000000000006</v>
      </c>
      <c r="G1126" s="15">
        <f t="shared" si="17"/>
        <v>0.27777777777777779</v>
      </c>
      <c r="H1126" s="15"/>
    </row>
    <row r="1127" spans="3:8" x14ac:dyDescent="0.3">
      <c r="C1127" s="25" t="s">
        <v>13</v>
      </c>
      <c r="D1127" s="25">
        <v>1117</v>
      </c>
      <c r="E1127" s="25">
        <v>95</v>
      </c>
      <c r="F1127" s="24">
        <v>69.7</v>
      </c>
      <c r="G1127" s="15">
        <f t="shared" si="17"/>
        <v>0.27777777777777779</v>
      </c>
      <c r="H1127" s="15"/>
    </row>
    <row r="1128" spans="3:8" x14ac:dyDescent="0.3">
      <c r="C1128" s="25" t="s">
        <v>13</v>
      </c>
      <c r="D1128" s="25">
        <v>1118</v>
      </c>
      <c r="E1128" s="25">
        <v>96</v>
      </c>
      <c r="F1128" s="24">
        <v>69.3</v>
      </c>
      <c r="G1128" s="15">
        <f t="shared" si="17"/>
        <v>0.27777777777777779</v>
      </c>
      <c r="H1128" s="15"/>
    </row>
    <row r="1129" spans="3:8" x14ac:dyDescent="0.3">
      <c r="C1129" s="25" t="s">
        <v>13</v>
      </c>
      <c r="D1129" s="25">
        <v>1119</v>
      </c>
      <c r="E1129" s="25">
        <v>97</v>
      </c>
      <c r="F1129" s="24">
        <v>68.099999999999994</v>
      </c>
      <c r="G1129" s="15">
        <f t="shared" si="17"/>
        <v>0.27777777777777779</v>
      </c>
      <c r="H1129" s="15"/>
    </row>
    <row r="1130" spans="3:8" x14ac:dyDescent="0.3">
      <c r="C1130" s="25" t="s">
        <v>13</v>
      </c>
      <c r="D1130" s="25">
        <v>1120</v>
      </c>
      <c r="E1130" s="25">
        <v>98</v>
      </c>
      <c r="F1130" s="24">
        <v>66.900000000000006</v>
      </c>
      <c r="G1130" s="15">
        <f t="shared" si="17"/>
        <v>0.27777777777777779</v>
      </c>
      <c r="H1130" s="15"/>
    </row>
    <row r="1131" spans="3:8" x14ac:dyDescent="0.3">
      <c r="C1131" s="25" t="s">
        <v>13</v>
      </c>
      <c r="D1131" s="25">
        <v>1121</v>
      </c>
      <c r="E1131" s="25">
        <v>99</v>
      </c>
      <c r="F1131" s="24">
        <v>66.2</v>
      </c>
      <c r="G1131" s="15">
        <f t="shared" si="17"/>
        <v>0.27777777777777779</v>
      </c>
      <c r="H1131" s="15"/>
    </row>
    <row r="1132" spans="3:8" x14ac:dyDescent="0.3">
      <c r="C1132" s="25" t="s">
        <v>13</v>
      </c>
      <c r="D1132" s="25">
        <v>1122</v>
      </c>
      <c r="E1132" s="25">
        <v>100</v>
      </c>
      <c r="F1132" s="24">
        <v>65.7</v>
      </c>
      <c r="G1132" s="15">
        <f t="shared" si="17"/>
        <v>0.27777777777777779</v>
      </c>
      <c r="H1132" s="15"/>
    </row>
    <row r="1133" spans="3:8" x14ac:dyDescent="0.3">
      <c r="C1133" s="25" t="s">
        <v>13</v>
      </c>
      <c r="D1133" s="25">
        <v>1123</v>
      </c>
      <c r="E1133" s="25">
        <v>101</v>
      </c>
      <c r="F1133" s="24">
        <v>64.900000000000006</v>
      </c>
      <c r="G1133" s="15">
        <f t="shared" si="17"/>
        <v>0.27777777777777779</v>
      </c>
      <c r="H1133" s="15"/>
    </row>
    <row r="1134" spans="3:8" x14ac:dyDescent="0.3">
      <c r="C1134" s="25" t="s">
        <v>13</v>
      </c>
      <c r="D1134" s="25">
        <v>1124</v>
      </c>
      <c r="E1134" s="25">
        <v>102</v>
      </c>
      <c r="F1134" s="24">
        <v>63.2</v>
      </c>
      <c r="G1134" s="15">
        <f t="shared" si="17"/>
        <v>0.27777777777777779</v>
      </c>
      <c r="H1134" s="15"/>
    </row>
    <row r="1135" spans="3:8" x14ac:dyDescent="0.3">
      <c r="C1135" s="25" t="s">
        <v>13</v>
      </c>
      <c r="D1135" s="25">
        <v>1125</v>
      </c>
      <c r="E1135" s="25">
        <v>103</v>
      </c>
      <c r="F1135" s="24">
        <v>60.3</v>
      </c>
      <c r="G1135" s="15">
        <f t="shared" si="17"/>
        <v>0.27777777777777779</v>
      </c>
      <c r="H1135" s="15"/>
    </row>
    <row r="1136" spans="3:8" x14ac:dyDescent="0.3">
      <c r="C1136" s="25" t="s">
        <v>13</v>
      </c>
      <c r="D1136" s="25">
        <v>1126</v>
      </c>
      <c r="E1136" s="25">
        <v>104</v>
      </c>
      <c r="F1136" s="24">
        <v>55.8</v>
      </c>
      <c r="G1136" s="15">
        <f t="shared" si="17"/>
        <v>0.27777777777777779</v>
      </c>
      <c r="H1136" s="15"/>
    </row>
    <row r="1137" spans="3:8" x14ac:dyDescent="0.3">
      <c r="C1137" s="25" t="s">
        <v>13</v>
      </c>
      <c r="D1137" s="25">
        <v>1127</v>
      </c>
      <c r="E1137" s="25">
        <v>105</v>
      </c>
      <c r="F1137" s="24">
        <v>50.5</v>
      </c>
      <c r="G1137" s="15">
        <f t="shared" si="17"/>
        <v>0.27777777777777779</v>
      </c>
      <c r="H1137" s="15"/>
    </row>
    <row r="1138" spans="3:8" x14ac:dyDescent="0.3">
      <c r="C1138" s="25" t="s">
        <v>13</v>
      </c>
      <c r="D1138" s="25">
        <v>1128</v>
      </c>
      <c r="E1138" s="25">
        <v>106</v>
      </c>
      <c r="F1138" s="24">
        <v>45.2</v>
      </c>
      <c r="G1138" s="15">
        <f t="shared" si="17"/>
        <v>0.27777777777777779</v>
      </c>
      <c r="H1138" s="15"/>
    </row>
    <row r="1139" spans="3:8" x14ac:dyDescent="0.3">
      <c r="C1139" s="25" t="s">
        <v>13</v>
      </c>
      <c r="D1139" s="25">
        <v>1129</v>
      </c>
      <c r="E1139" s="25">
        <v>107</v>
      </c>
      <c r="F1139" s="24">
        <v>40.1</v>
      </c>
      <c r="G1139" s="15">
        <f t="shared" si="17"/>
        <v>0.27777777777777779</v>
      </c>
      <c r="H1139" s="15"/>
    </row>
    <row r="1140" spans="3:8" x14ac:dyDescent="0.3">
      <c r="C1140" s="25" t="s">
        <v>13</v>
      </c>
      <c r="D1140" s="25">
        <v>1130</v>
      </c>
      <c r="E1140" s="25">
        <v>108</v>
      </c>
      <c r="F1140" s="24">
        <v>36.200000000000003</v>
      </c>
      <c r="G1140" s="15">
        <f t="shared" si="17"/>
        <v>0.27777777777777779</v>
      </c>
      <c r="H1140" s="15"/>
    </row>
    <row r="1141" spans="3:8" x14ac:dyDescent="0.3">
      <c r="C1141" s="25" t="s">
        <v>13</v>
      </c>
      <c r="D1141" s="25">
        <v>1131</v>
      </c>
      <c r="E1141" s="25">
        <v>109</v>
      </c>
      <c r="F1141" s="24">
        <v>32.9</v>
      </c>
      <c r="G1141" s="15">
        <f t="shared" si="17"/>
        <v>0.27777777777777779</v>
      </c>
      <c r="H1141" s="15"/>
    </row>
    <row r="1142" spans="3:8" x14ac:dyDescent="0.3">
      <c r="C1142" s="25" t="s">
        <v>13</v>
      </c>
      <c r="D1142" s="25">
        <v>1132</v>
      </c>
      <c r="E1142" s="25">
        <v>110</v>
      </c>
      <c r="F1142" s="24">
        <v>29.8</v>
      </c>
      <c r="G1142" s="15">
        <f t="shared" si="17"/>
        <v>0.27777777777777779</v>
      </c>
      <c r="H1142" s="15"/>
    </row>
    <row r="1143" spans="3:8" x14ac:dyDescent="0.3">
      <c r="C1143" s="25" t="s">
        <v>13</v>
      </c>
      <c r="D1143" s="25">
        <v>1133</v>
      </c>
      <c r="E1143" s="25">
        <v>111</v>
      </c>
      <c r="F1143" s="24">
        <v>26.6</v>
      </c>
      <c r="G1143" s="15">
        <f t="shared" si="17"/>
        <v>0.27777777777777779</v>
      </c>
      <c r="H1143" s="15"/>
    </row>
    <row r="1144" spans="3:8" x14ac:dyDescent="0.3">
      <c r="C1144" s="25" t="s">
        <v>13</v>
      </c>
      <c r="D1144" s="25">
        <v>1134</v>
      </c>
      <c r="E1144" s="25">
        <v>112</v>
      </c>
      <c r="F1144" s="24">
        <v>23</v>
      </c>
      <c r="G1144" s="15">
        <f t="shared" si="17"/>
        <v>0.27777777777777779</v>
      </c>
      <c r="H1144" s="15"/>
    </row>
    <row r="1145" spans="3:8" x14ac:dyDescent="0.3">
      <c r="C1145" s="25" t="s">
        <v>13</v>
      </c>
      <c r="D1145" s="25">
        <v>1135</v>
      </c>
      <c r="E1145" s="25">
        <v>113</v>
      </c>
      <c r="F1145" s="24">
        <v>19.399999999999999</v>
      </c>
      <c r="G1145" s="15">
        <f t="shared" si="17"/>
        <v>0.27777777777777779</v>
      </c>
      <c r="H1145" s="15"/>
    </row>
    <row r="1146" spans="3:8" x14ac:dyDescent="0.3">
      <c r="C1146" s="25" t="s">
        <v>13</v>
      </c>
      <c r="D1146" s="25">
        <v>1136</v>
      </c>
      <c r="E1146" s="25">
        <v>114</v>
      </c>
      <c r="F1146" s="24">
        <v>16.3</v>
      </c>
      <c r="G1146" s="15">
        <f t="shared" si="17"/>
        <v>0.27777777777777779</v>
      </c>
      <c r="H1146" s="15"/>
    </row>
    <row r="1147" spans="3:8" x14ac:dyDescent="0.3">
      <c r="C1147" s="25" t="s">
        <v>13</v>
      </c>
      <c r="D1147" s="25">
        <v>1137</v>
      </c>
      <c r="E1147" s="25">
        <v>115</v>
      </c>
      <c r="F1147" s="24">
        <v>14.6</v>
      </c>
      <c r="G1147" s="15">
        <f t="shared" si="17"/>
        <v>0.27777777777777779</v>
      </c>
      <c r="H1147" s="15"/>
    </row>
    <row r="1148" spans="3:8" x14ac:dyDescent="0.3">
      <c r="C1148" s="25" t="s">
        <v>13</v>
      </c>
      <c r="D1148" s="25">
        <v>1138</v>
      </c>
      <c r="E1148" s="25">
        <v>116</v>
      </c>
      <c r="F1148" s="24">
        <v>14.2</v>
      </c>
      <c r="G1148" s="15">
        <f t="shared" si="17"/>
        <v>0.27777777777777779</v>
      </c>
      <c r="H1148" s="15"/>
    </row>
    <row r="1149" spans="3:8" x14ac:dyDescent="0.3">
      <c r="C1149" s="25" t="s">
        <v>13</v>
      </c>
      <c r="D1149" s="25">
        <v>1139</v>
      </c>
      <c r="E1149" s="25">
        <v>117</v>
      </c>
      <c r="F1149" s="24">
        <v>14.3</v>
      </c>
      <c r="G1149" s="15">
        <f t="shared" si="17"/>
        <v>0.27777777777777779</v>
      </c>
      <c r="H1149" s="15"/>
    </row>
    <row r="1150" spans="3:8" x14ac:dyDescent="0.3">
      <c r="C1150" s="25" t="s">
        <v>13</v>
      </c>
      <c r="D1150" s="25">
        <v>1140</v>
      </c>
      <c r="E1150" s="25">
        <v>118</v>
      </c>
      <c r="F1150" s="24">
        <v>14.6</v>
      </c>
      <c r="G1150" s="15">
        <f t="shared" si="17"/>
        <v>0.27777777777777779</v>
      </c>
      <c r="H1150" s="15"/>
    </row>
    <row r="1151" spans="3:8" x14ac:dyDescent="0.3">
      <c r="C1151" s="25" t="s">
        <v>13</v>
      </c>
      <c r="D1151" s="25">
        <v>1141</v>
      </c>
      <c r="E1151" s="25">
        <v>119</v>
      </c>
      <c r="F1151" s="24">
        <v>15.1</v>
      </c>
      <c r="G1151" s="15">
        <f t="shared" si="17"/>
        <v>0.27777777777777779</v>
      </c>
      <c r="H1151" s="15"/>
    </row>
    <row r="1152" spans="3:8" x14ac:dyDescent="0.3">
      <c r="C1152" s="25" t="s">
        <v>13</v>
      </c>
      <c r="D1152" s="25">
        <v>1142</v>
      </c>
      <c r="E1152" s="25">
        <v>120</v>
      </c>
      <c r="F1152" s="24">
        <v>16.399999999999999</v>
      </c>
      <c r="G1152" s="15">
        <f t="shared" si="17"/>
        <v>0.27777777777777779</v>
      </c>
      <c r="H1152" s="15"/>
    </row>
    <row r="1153" spans="3:8" x14ac:dyDescent="0.3">
      <c r="C1153" s="25" t="s">
        <v>13</v>
      </c>
      <c r="D1153" s="25">
        <v>1143</v>
      </c>
      <c r="E1153" s="25">
        <v>121</v>
      </c>
      <c r="F1153" s="24">
        <v>19.100000000000001</v>
      </c>
      <c r="G1153" s="15">
        <f t="shared" si="17"/>
        <v>0.27777777777777779</v>
      </c>
      <c r="H1153" s="15"/>
    </row>
    <row r="1154" spans="3:8" x14ac:dyDescent="0.3">
      <c r="C1154" s="25" t="s">
        <v>13</v>
      </c>
      <c r="D1154" s="25">
        <v>1144</v>
      </c>
      <c r="E1154" s="25">
        <v>122</v>
      </c>
      <c r="F1154" s="24">
        <v>22.5</v>
      </c>
      <c r="G1154" s="15">
        <f t="shared" si="17"/>
        <v>0.27777777777777779</v>
      </c>
      <c r="H1154" s="15"/>
    </row>
    <row r="1155" spans="3:8" x14ac:dyDescent="0.3">
      <c r="C1155" s="25" t="s">
        <v>13</v>
      </c>
      <c r="D1155" s="25">
        <v>1145</v>
      </c>
      <c r="E1155" s="25">
        <v>123</v>
      </c>
      <c r="F1155" s="24">
        <v>24.4</v>
      </c>
      <c r="G1155" s="15">
        <f t="shared" si="17"/>
        <v>0.27777777777777779</v>
      </c>
      <c r="H1155" s="15"/>
    </row>
    <row r="1156" spans="3:8" x14ac:dyDescent="0.3">
      <c r="C1156" s="25" t="s">
        <v>13</v>
      </c>
      <c r="D1156" s="25">
        <v>1146</v>
      </c>
      <c r="E1156" s="25">
        <v>124</v>
      </c>
      <c r="F1156" s="24">
        <v>24.8</v>
      </c>
      <c r="G1156" s="15">
        <f t="shared" si="17"/>
        <v>0.27777777777777779</v>
      </c>
      <c r="H1156" s="15"/>
    </row>
    <row r="1157" spans="3:8" x14ac:dyDescent="0.3">
      <c r="C1157" s="25" t="s">
        <v>13</v>
      </c>
      <c r="D1157" s="25">
        <v>1147</v>
      </c>
      <c r="E1157" s="25">
        <v>125</v>
      </c>
      <c r="F1157" s="24">
        <v>22.7</v>
      </c>
      <c r="G1157" s="15">
        <f t="shared" si="17"/>
        <v>0.27777777777777779</v>
      </c>
      <c r="H1157" s="15"/>
    </row>
    <row r="1158" spans="3:8" x14ac:dyDescent="0.3">
      <c r="C1158" s="25" t="s">
        <v>13</v>
      </c>
      <c r="D1158" s="25">
        <v>1148</v>
      </c>
      <c r="E1158" s="25">
        <v>126</v>
      </c>
      <c r="F1158" s="24">
        <v>17.399999999999999</v>
      </c>
      <c r="G1158" s="15">
        <f t="shared" si="17"/>
        <v>0.27777777777777779</v>
      </c>
      <c r="H1158" s="15"/>
    </row>
    <row r="1159" spans="3:8" x14ac:dyDescent="0.3">
      <c r="C1159" s="25" t="s">
        <v>13</v>
      </c>
      <c r="D1159" s="25">
        <v>1149</v>
      </c>
      <c r="E1159" s="25">
        <v>127</v>
      </c>
      <c r="F1159" s="24">
        <v>13.8</v>
      </c>
      <c r="G1159" s="15">
        <f t="shared" si="17"/>
        <v>0.27777777777777779</v>
      </c>
      <c r="H1159" s="15"/>
    </row>
    <row r="1160" spans="3:8" x14ac:dyDescent="0.3">
      <c r="C1160" s="25" t="s">
        <v>13</v>
      </c>
      <c r="D1160" s="25">
        <v>1150</v>
      </c>
      <c r="E1160" s="25">
        <v>128</v>
      </c>
      <c r="F1160" s="24">
        <v>12</v>
      </c>
      <c r="G1160" s="15">
        <f t="shared" si="17"/>
        <v>0.27777777777777779</v>
      </c>
      <c r="H1160" s="15"/>
    </row>
    <row r="1161" spans="3:8" x14ac:dyDescent="0.3">
      <c r="C1161" s="25" t="s">
        <v>13</v>
      </c>
      <c r="D1161" s="25">
        <v>1151</v>
      </c>
      <c r="E1161" s="25">
        <v>129</v>
      </c>
      <c r="F1161" s="24">
        <v>12</v>
      </c>
      <c r="G1161" s="15">
        <f t="shared" si="17"/>
        <v>0.27777777777777779</v>
      </c>
      <c r="H1161" s="15"/>
    </row>
    <row r="1162" spans="3:8" x14ac:dyDescent="0.3">
      <c r="C1162" s="25" t="s">
        <v>13</v>
      </c>
      <c r="D1162" s="25">
        <v>1152</v>
      </c>
      <c r="E1162" s="25">
        <v>130</v>
      </c>
      <c r="F1162" s="24">
        <v>12</v>
      </c>
      <c r="G1162" s="15">
        <f t="shared" si="17"/>
        <v>0.27777777777777779</v>
      </c>
      <c r="H1162" s="15"/>
    </row>
    <row r="1163" spans="3:8" x14ac:dyDescent="0.3">
      <c r="C1163" s="25" t="s">
        <v>13</v>
      </c>
      <c r="D1163" s="25">
        <v>1153</v>
      </c>
      <c r="E1163" s="25">
        <v>131</v>
      </c>
      <c r="F1163" s="24">
        <v>13.9</v>
      </c>
      <c r="G1163" s="15">
        <f t="shared" si="17"/>
        <v>0.27777777777777779</v>
      </c>
      <c r="H1163" s="15"/>
    </row>
    <row r="1164" spans="3:8" x14ac:dyDescent="0.3">
      <c r="C1164" s="25" t="s">
        <v>13</v>
      </c>
      <c r="D1164" s="25">
        <v>1154</v>
      </c>
      <c r="E1164" s="25">
        <v>132</v>
      </c>
      <c r="F1164" s="24">
        <v>18.8</v>
      </c>
      <c r="G1164" s="15">
        <f t="shared" si="17"/>
        <v>0.27777777777777779</v>
      </c>
      <c r="H1164" s="15"/>
    </row>
    <row r="1165" spans="3:8" x14ac:dyDescent="0.3">
      <c r="C1165" s="25" t="s">
        <v>13</v>
      </c>
      <c r="D1165" s="25">
        <v>1155</v>
      </c>
      <c r="E1165" s="25">
        <v>133</v>
      </c>
      <c r="F1165" s="24">
        <v>25.1</v>
      </c>
      <c r="G1165" s="15">
        <f t="shared" ref="G1165:G1228" si="18">($E1166-$E1164)/2/3.6</f>
        <v>0.27777777777777779</v>
      </c>
      <c r="H1165" s="15"/>
    </row>
    <row r="1166" spans="3:8" x14ac:dyDescent="0.3">
      <c r="C1166" s="25" t="s">
        <v>13</v>
      </c>
      <c r="D1166" s="25">
        <v>1156</v>
      </c>
      <c r="E1166" s="25">
        <v>134</v>
      </c>
      <c r="F1166" s="24">
        <v>29.8</v>
      </c>
      <c r="G1166" s="15">
        <f t="shared" si="18"/>
        <v>0.27777777777777779</v>
      </c>
      <c r="H1166" s="15"/>
    </row>
    <row r="1167" spans="3:8" x14ac:dyDescent="0.3">
      <c r="C1167" s="25" t="s">
        <v>13</v>
      </c>
      <c r="D1167" s="25">
        <v>1157</v>
      </c>
      <c r="E1167" s="25">
        <v>135</v>
      </c>
      <c r="F1167" s="24">
        <v>33.799999999999997</v>
      </c>
      <c r="G1167" s="15">
        <f t="shared" si="18"/>
        <v>0.27777777777777779</v>
      </c>
      <c r="H1167" s="15"/>
    </row>
    <row r="1168" spans="3:8" x14ac:dyDescent="0.3">
      <c r="C1168" s="25" t="s">
        <v>13</v>
      </c>
      <c r="D1168" s="25">
        <v>1158</v>
      </c>
      <c r="E1168" s="25">
        <v>136</v>
      </c>
      <c r="F1168" s="24">
        <v>38.200000000000003</v>
      </c>
      <c r="G1168" s="15">
        <f t="shared" si="18"/>
        <v>0.27777777777777779</v>
      </c>
      <c r="H1168" s="15"/>
    </row>
    <row r="1169" spans="3:8" x14ac:dyDescent="0.3">
      <c r="C1169" s="25" t="s">
        <v>13</v>
      </c>
      <c r="D1169" s="25">
        <v>1159</v>
      </c>
      <c r="E1169" s="25">
        <v>137</v>
      </c>
      <c r="F1169" s="24">
        <v>43.4</v>
      </c>
      <c r="G1169" s="15">
        <f t="shared" si="18"/>
        <v>0.27777777777777779</v>
      </c>
      <c r="H1169" s="15"/>
    </row>
    <row r="1170" spans="3:8" x14ac:dyDescent="0.3">
      <c r="C1170" s="25" t="s">
        <v>13</v>
      </c>
      <c r="D1170" s="25">
        <v>1160</v>
      </c>
      <c r="E1170" s="25">
        <v>138</v>
      </c>
      <c r="F1170" s="24">
        <v>48.9</v>
      </c>
      <c r="G1170" s="15">
        <f t="shared" si="18"/>
        <v>0.27777777777777779</v>
      </c>
      <c r="H1170" s="15"/>
    </row>
    <row r="1171" spans="3:8" x14ac:dyDescent="0.3">
      <c r="C1171" s="25" t="s">
        <v>13</v>
      </c>
      <c r="D1171" s="25">
        <v>1161</v>
      </c>
      <c r="E1171" s="25">
        <v>139</v>
      </c>
      <c r="F1171" s="24">
        <v>53.8</v>
      </c>
      <c r="G1171" s="15">
        <f t="shared" si="18"/>
        <v>0.27777777777777779</v>
      </c>
      <c r="H1171" s="15"/>
    </row>
    <row r="1172" spans="3:8" x14ac:dyDescent="0.3">
      <c r="C1172" s="25" t="s">
        <v>13</v>
      </c>
      <c r="D1172" s="25">
        <v>1162</v>
      </c>
      <c r="E1172" s="25">
        <v>140</v>
      </c>
      <c r="F1172" s="24">
        <v>57.8</v>
      </c>
      <c r="G1172" s="15">
        <f t="shared" si="18"/>
        <v>0.27777777777777779</v>
      </c>
      <c r="H1172" s="15"/>
    </row>
    <row r="1173" spans="3:8" x14ac:dyDescent="0.3">
      <c r="C1173" s="25" t="s">
        <v>13</v>
      </c>
      <c r="D1173" s="25">
        <v>1163</v>
      </c>
      <c r="E1173" s="25">
        <v>141</v>
      </c>
      <c r="F1173" s="24">
        <v>61.5</v>
      </c>
      <c r="G1173" s="15">
        <f t="shared" si="18"/>
        <v>0.27777777777777779</v>
      </c>
      <c r="H1173" s="15"/>
    </row>
    <row r="1174" spans="3:8" x14ac:dyDescent="0.3">
      <c r="C1174" s="25" t="s">
        <v>13</v>
      </c>
      <c r="D1174" s="25">
        <v>1164</v>
      </c>
      <c r="E1174" s="25">
        <v>142</v>
      </c>
      <c r="F1174" s="24">
        <v>65</v>
      </c>
      <c r="G1174" s="15">
        <f t="shared" si="18"/>
        <v>0.27777777777777779</v>
      </c>
      <c r="H1174" s="15"/>
    </row>
    <row r="1175" spans="3:8" x14ac:dyDescent="0.3">
      <c r="C1175" s="25" t="s">
        <v>13</v>
      </c>
      <c r="D1175" s="25">
        <v>1165</v>
      </c>
      <c r="E1175" s="25">
        <v>143</v>
      </c>
      <c r="F1175" s="24">
        <v>68.400000000000006</v>
      </c>
      <c r="G1175" s="15">
        <f t="shared" si="18"/>
        <v>0.27777777777777779</v>
      </c>
      <c r="H1175" s="15"/>
    </row>
    <row r="1176" spans="3:8" x14ac:dyDescent="0.3">
      <c r="C1176" s="25" t="s">
        <v>13</v>
      </c>
      <c r="D1176" s="25">
        <v>1166</v>
      </c>
      <c r="E1176" s="25">
        <v>144</v>
      </c>
      <c r="F1176" s="24">
        <v>71.599999999999994</v>
      </c>
      <c r="G1176" s="15">
        <f t="shared" si="18"/>
        <v>0.27777777777777779</v>
      </c>
      <c r="H1176" s="15"/>
    </row>
    <row r="1177" spans="3:8" x14ac:dyDescent="0.3">
      <c r="C1177" s="25" t="s">
        <v>13</v>
      </c>
      <c r="D1177" s="25">
        <v>1167</v>
      </c>
      <c r="E1177" s="25">
        <v>145</v>
      </c>
      <c r="F1177" s="24">
        <v>73</v>
      </c>
      <c r="G1177" s="15">
        <f t="shared" si="18"/>
        <v>0.27777777777777779</v>
      </c>
      <c r="H1177" s="15"/>
    </row>
    <row r="1178" spans="3:8" x14ac:dyDescent="0.3">
      <c r="C1178" s="25" t="s">
        <v>13</v>
      </c>
      <c r="D1178" s="25">
        <v>1168</v>
      </c>
      <c r="E1178" s="25">
        <v>146</v>
      </c>
      <c r="F1178" s="24">
        <v>74.3</v>
      </c>
      <c r="G1178" s="15">
        <f t="shared" si="18"/>
        <v>0.27777777777777779</v>
      </c>
      <c r="H1178" s="15"/>
    </row>
    <row r="1179" spans="3:8" x14ac:dyDescent="0.3">
      <c r="C1179" s="25" t="s">
        <v>13</v>
      </c>
      <c r="D1179" s="25">
        <v>1169</v>
      </c>
      <c r="E1179" s="25">
        <v>147</v>
      </c>
      <c r="F1179" s="24">
        <v>76.2</v>
      </c>
      <c r="G1179" s="15">
        <f t="shared" si="18"/>
        <v>0.27777777777777779</v>
      </c>
      <c r="H1179" s="15"/>
    </row>
    <row r="1180" spans="3:8" x14ac:dyDescent="0.3">
      <c r="C1180" s="25" t="s">
        <v>13</v>
      </c>
      <c r="D1180" s="25">
        <v>1170</v>
      </c>
      <c r="E1180" s="25">
        <v>148</v>
      </c>
      <c r="F1180" s="24">
        <v>77.900000000000006</v>
      </c>
      <c r="G1180" s="15">
        <f t="shared" si="18"/>
        <v>0.27777777777777779</v>
      </c>
      <c r="H1180" s="15"/>
    </row>
    <row r="1181" spans="3:8" x14ac:dyDescent="0.3">
      <c r="C1181" s="25" t="s">
        <v>13</v>
      </c>
      <c r="D1181" s="25">
        <v>1171</v>
      </c>
      <c r="E1181" s="25">
        <v>149</v>
      </c>
      <c r="F1181" s="24">
        <v>79.5</v>
      </c>
      <c r="G1181" s="15">
        <f t="shared" si="18"/>
        <v>0.27777777777777779</v>
      </c>
      <c r="H1181" s="15"/>
    </row>
    <row r="1182" spans="3:8" x14ac:dyDescent="0.3">
      <c r="C1182" s="25" t="s">
        <v>13</v>
      </c>
      <c r="D1182" s="25">
        <v>1172</v>
      </c>
      <c r="E1182" s="25">
        <v>150</v>
      </c>
      <c r="F1182" s="24">
        <v>81</v>
      </c>
      <c r="G1182" s="15">
        <f t="shared" si="18"/>
        <v>0.27777777777777779</v>
      </c>
      <c r="H1182" s="15"/>
    </row>
    <row r="1183" spans="3:8" x14ac:dyDescent="0.3">
      <c r="C1183" s="25" t="s">
        <v>13</v>
      </c>
      <c r="D1183" s="25">
        <v>1173</v>
      </c>
      <c r="E1183" s="25">
        <v>151</v>
      </c>
      <c r="F1183" s="24">
        <v>82.3</v>
      </c>
      <c r="G1183" s="15">
        <f t="shared" si="18"/>
        <v>0.27777777777777779</v>
      </c>
      <c r="H1183" s="15"/>
    </row>
    <row r="1184" spans="3:8" x14ac:dyDescent="0.3">
      <c r="C1184" s="25" t="s">
        <v>13</v>
      </c>
      <c r="D1184" s="25">
        <v>1174</v>
      </c>
      <c r="E1184" s="25">
        <v>152</v>
      </c>
      <c r="F1184" s="24">
        <v>83.5</v>
      </c>
      <c r="G1184" s="15">
        <f t="shared" si="18"/>
        <v>0.27777777777777779</v>
      </c>
      <c r="H1184" s="15"/>
    </row>
    <row r="1185" spans="3:8" x14ac:dyDescent="0.3">
      <c r="C1185" s="25" t="s">
        <v>13</v>
      </c>
      <c r="D1185" s="25">
        <v>1175</v>
      </c>
      <c r="E1185" s="25">
        <v>153</v>
      </c>
      <c r="F1185" s="24">
        <v>84.6</v>
      </c>
      <c r="G1185" s="15">
        <f t="shared" si="18"/>
        <v>0.27777777777777779</v>
      </c>
      <c r="H1185" s="15"/>
    </row>
    <row r="1186" spans="3:8" x14ac:dyDescent="0.3">
      <c r="C1186" s="25" t="s">
        <v>13</v>
      </c>
      <c r="D1186" s="25">
        <v>1176</v>
      </c>
      <c r="E1186" s="25">
        <v>154</v>
      </c>
      <c r="F1186" s="24">
        <v>85.5</v>
      </c>
      <c r="G1186" s="15">
        <f t="shared" si="18"/>
        <v>0.27777777777777779</v>
      </c>
      <c r="H1186" s="15"/>
    </row>
    <row r="1187" spans="3:8" x14ac:dyDescent="0.3">
      <c r="C1187" s="25" t="s">
        <v>13</v>
      </c>
      <c r="D1187" s="25">
        <v>1177</v>
      </c>
      <c r="E1187" s="25">
        <v>155</v>
      </c>
      <c r="F1187" s="24">
        <v>86.3</v>
      </c>
      <c r="G1187" s="15">
        <f t="shared" si="18"/>
        <v>0.27777777777777779</v>
      </c>
      <c r="H1187" s="15"/>
    </row>
    <row r="1188" spans="3:8" x14ac:dyDescent="0.3">
      <c r="C1188" s="25" t="s">
        <v>13</v>
      </c>
      <c r="D1188" s="25">
        <v>1178</v>
      </c>
      <c r="E1188" s="25">
        <v>156</v>
      </c>
      <c r="F1188" s="24">
        <v>87.1</v>
      </c>
      <c r="G1188" s="15">
        <f t="shared" si="18"/>
        <v>0.27777777777777779</v>
      </c>
      <c r="H1188" s="15"/>
    </row>
    <row r="1189" spans="3:8" x14ac:dyDescent="0.3">
      <c r="C1189" s="25" t="s">
        <v>13</v>
      </c>
      <c r="D1189" s="25">
        <v>1179</v>
      </c>
      <c r="E1189" s="25">
        <v>157</v>
      </c>
      <c r="F1189" s="24">
        <v>88.1</v>
      </c>
      <c r="G1189" s="15">
        <f t="shared" si="18"/>
        <v>0.27777777777777779</v>
      </c>
      <c r="H1189" s="15"/>
    </row>
    <row r="1190" spans="3:8" x14ac:dyDescent="0.3">
      <c r="C1190" s="25" t="s">
        <v>13</v>
      </c>
      <c r="D1190" s="25">
        <v>1180</v>
      </c>
      <c r="E1190" s="25">
        <v>158</v>
      </c>
      <c r="F1190" s="24">
        <v>89.1</v>
      </c>
      <c r="G1190" s="15">
        <f t="shared" si="18"/>
        <v>0.27777777777777779</v>
      </c>
      <c r="H1190" s="15"/>
    </row>
    <row r="1191" spans="3:8" x14ac:dyDescent="0.3">
      <c r="C1191" s="25" t="s">
        <v>13</v>
      </c>
      <c r="D1191" s="25">
        <v>1181</v>
      </c>
      <c r="E1191" s="25">
        <v>159</v>
      </c>
      <c r="F1191" s="24">
        <v>90.1</v>
      </c>
      <c r="G1191" s="15">
        <f t="shared" si="18"/>
        <v>0.27777777777777779</v>
      </c>
      <c r="H1191" s="15"/>
    </row>
    <row r="1192" spans="3:8" x14ac:dyDescent="0.3">
      <c r="C1192" s="25" t="s">
        <v>13</v>
      </c>
      <c r="D1192" s="25">
        <v>1182</v>
      </c>
      <c r="E1192" s="25">
        <v>160</v>
      </c>
      <c r="F1192" s="24">
        <v>91</v>
      </c>
      <c r="G1192" s="15">
        <f t="shared" si="18"/>
        <v>0.27777777777777779</v>
      </c>
      <c r="H1192" s="15"/>
    </row>
    <row r="1193" spans="3:8" x14ac:dyDescent="0.3">
      <c r="C1193" s="25" t="s">
        <v>13</v>
      </c>
      <c r="D1193" s="25">
        <v>1183</v>
      </c>
      <c r="E1193" s="25">
        <v>161</v>
      </c>
      <c r="F1193" s="24">
        <v>91.7</v>
      </c>
      <c r="G1193" s="15">
        <f t="shared" si="18"/>
        <v>0.27777777777777779</v>
      </c>
      <c r="H1193" s="15"/>
    </row>
    <row r="1194" spans="3:8" x14ac:dyDescent="0.3">
      <c r="C1194" s="25" t="s">
        <v>13</v>
      </c>
      <c r="D1194" s="25">
        <v>1184</v>
      </c>
      <c r="E1194" s="25">
        <v>162</v>
      </c>
      <c r="F1194" s="24">
        <v>92.3</v>
      </c>
      <c r="G1194" s="15">
        <f t="shared" si="18"/>
        <v>0.27777777777777779</v>
      </c>
      <c r="H1194" s="15"/>
    </row>
    <row r="1195" spans="3:8" x14ac:dyDescent="0.3">
      <c r="C1195" s="25" t="s">
        <v>13</v>
      </c>
      <c r="D1195" s="25">
        <v>1185</v>
      </c>
      <c r="E1195" s="25">
        <v>163</v>
      </c>
      <c r="F1195" s="24">
        <v>92.8</v>
      </c>
      <c r="G1195" s="15">
        <f t="shared" si="18"/>
        <v>0.27777777777777779</v>
      </c>
      <c r="H1195" s="15"/>
    </row>
    <row r="1196" spans="3:8" x14ac:dyDescent="0.3">
      <c r="C1196" s="25" t="s">
        <v>13</v>
      </c>
      <c r="D1196" s="25">
        <v>1186</v>
      </c>
      <c r="E1196" s="25">
        <v>164</v>
      </c>
      <c r="F1196" s="24">
        <v>93.1</v>
      </c>
      <c r="G1196" s="15">
        <f t="shared" si="18"/>
        <v>0.27777777777777779</v>
      </c>
      <c r="H1196" s="15"/>
    </row>
    <row r="1197" spans="3:8" x14ac:dyDescent="0.3">
      <c r="C1197" s="25" t="s">
        <v>13</v>
      </c>
      <c r="D1197" s="25">
        <v>1187</v>
      </c>
      <c r="E1197" s="25">
        <v>165</v>
      </c>
      <c r="F1197" s="24">
        <v>93.1</v>
      </c>
      <c r="G1197" s="15">
        <f t="shared" si="18"/>
        <v>0.27777777777777779</v>
      </c>
      <c r="H1197" s="15"/>
    </row>
    <row r="1198" spans="3:8" x14ac:dyDescent="0.3">
      <c r="C1198" s="25" t="s">
        <v>13</v>
      </c>
      <c r="D1198" s="25">
        <v>1188</v>
      </c>
      <c r="E1198" s="25">
        <v>166</v>
      </c>
      <c r="F1198" s="24">
        <v>93.1</v>
      </c>
      <c r="G1198" s="15">
        <f t="shared" si="18"/>
        <v>0.27777777777777779</v>
      </c>
      <c r="H1198" s="15"/>
    </row>
    <row r="1199" spans="3:8" x14ac:dyDescent="0.3">
      <c r="C1199" s="25" t="s">
        <v>13</v>
      </c>
      <c r="D1199" s="25">
        <v>1189</v>
      </c>
      <c r="E1199" s="25">
        <v>167</v>
      </c>
      <c r="F1199" s="24">
        <v>93.1</v>
      </c>
      <c r="G1199" s="15">
        <f t="shared" si="18"/>
        <v>0.27777777777777779</v>
      </c>
      <c r="H1199" s="15"/>
    </row>
    <row r="1200" spans="3:8" x14ac:dyDescent="0.3">
      <c r="C1200" s="25" t="s">
        <v>13</v>
      </c>
      <c r="D1200" s="25">
        <v>1190</v>
      </c>
      <c r="E1200" s="25">
        <v>168</v>
      </c>
      <c r="F1200" s="24">
        <v>93.1</v>
      </c>
      <c r="G1200" s="15">
        <f t="shared" si="18"/>
        <v>0.27777777777777779</v>
      </c>
      <c r="H1200" s="15"/>
    </row>
    <row r="1201" spans="3:8" x14ac:dyDescent="0.3">
      <c r="C1201" s="25" t="s">
        <v>13</v>
      </c>
      <c r="D1201" s="25">
        <v>1191</v>
      </c>
      <c r="E1201" s="25">
        <v>169</v>
      </c>
      <c r="F1201" s="24">
        <v>93.1</v>
      </c>
      <c r="G1201" s="15">
        <f t="shared" si="18"/>
        <v>0.27777777777777779</v>
      </c>
      <c r="H1201" s="15"/>
    </row>
    <row r="1202" spans="3:8" x14ac:dyDescent="0.3">
      <c r="C1202" s="25" t="s">
        <v>13</v>
      </c>
      <c r="D1202" s="25">
        <v>1192</v>
      </c>
      <c r="E1202" s="25">
        <v>170</v>
      </c>
      <c r="F1202" s="24">
        <v>93.1</v>
      </c>
      <c r="G1202" s="15">
        <f t="shared" si="18"/>
        <v>0.27777777777777779</v>
      </c>
      <c r="H1202" s="15"/>
    </row>
    <row r="1203" spans="3:8" x14ac:dyDescent="0.3">
      <c r="C1203" s="25" t="s">
        <v>13</v>
      </c>
      <c r="D1203" s="25">
        <v>1193</v>
      </c>
      <c r="E1203" s="25">
        <v>171</v>
      </c>
      <c r="F1203" s="24">
        <v>93.1</v>
      </c>
      <c r="G1203" s="15">
        <f t="shared" si="18"/>
        <v>0.27777777777777779</v>
      </c>
      <c r="H1203" s="15"/>
    </row>
    <row r="1204" spans="3:8" x14ac:dyDescent="0.3">
      <c r="C1204" s="25" t="s">
        <v>13</v>
      </c>
      <c r="D1204" s="25">
        <v>1194</v>
      </c>
      <c r="E1204" s="25">
        <v>172</v>
      </c>
      <c r="F1204" s="24">
        <v>93.1</v>
      </c>
      <c r="G1204" s="15">
        <f t="shared" si="18"/>
        <v>0.27777777777777779</v>
      </c>
      <c r="H1204" s="15"/>
    </row>
    <row r="1205" spans="3:8" x14ac:dyDescent="0.3">
      <c r="C1205" s="25" t="s">
        <v>13</v>
      </c>
      <c r="D1205" s="25">
        <v>1195</v>
      </c>
      <c r="E1205" s="25">
        <v>173</v>
      </c>
      <c r="F1205" s="24">
        <v>93.1</v>
      </c>
      <c r="G1205" s="15">
        <f t="shared" si="18"/>
        <v>0.27777777777777779</v>
      </c>
      <c r="H1205" s="15"/>
    </row>
    <row r="1206" spans="3:8" x14ac:dyDescent="0.3">
      <c r="C1206" s="25" t="s">
        <v>13</v>
      </c>
      <c r="D1206" s="25">
        <v>1196</v>
      </c>
      <c r="E1206" s="25">
        <v>174</v>
      </c>
      <c r="F1206" s="24">
        <v>93.2</v>
      </c>
      <c r="G1206" s="15">
        <f t="shared" si="18"/>
        <v>0.27777777777777779</v>
      </c>
      <c r="H1206" s="15"/>
    </row>
    <row r="1207" spans="3:8" x14ac:dyDescent="0.3">
      <c r="C1207" s="25" t="s">
        <v>13</v>
      </c>
      <c r="D1207" s="25">
        <v>1197</v>
      </c>
      <c r="E1207" s="25">
        <v>175</v>
      </c>
      <c r="F1207" s="24">
        <v>93.2</v>
      </c>
      <c r="G1207" s="15">
        <f t="shared" si="18"/>
        <v>0.27777777777777779</v>
      </c>
      <c r="H1207" s="15"/>
    </row>
    <row r="1208" spans="3:8" x14ac:dyDescent="0.3">
      <c r="C1208" s="25" t="s">
        <v>13</v>
      </c>
      <c r="D1208" s="25">
        <v>1198</v>
      </c>
      <c r="E1208" s="25">
        <v>176</v>
      </c>
      <c r="F1208" s="24">
        <v>93.3</v>
      </c>
      <c r="G1208" s="15">
        <f t="shared" si="18"/>
        <v>0.27777777777777779</v>
      </c>
      <c r="H1208" s="15"/>
    </row>
    <row r="1209" spans="3:8" x14ac:dyDescent="0.3">
      <c r="C1209" s="25" t="s">
        <v>13</v>
      </c>
      <c r="D1209" s="25">
        <v>1199</v>
      </c>
      <c r="E1209" s="25">
        <v>177</v>
      </c>
      <c r="F1209" s="24">
        <v>93.7</v>
      </c>
      <c r="G1209" s="15">
        <f t="shared" si="18"/>
        <v>0.27777777777777779</v>
      </c>
      <c r="H1209" s="15"/>
    </row>
    <row r="1210" spans="3:8" x14ac:dyDescent="0.3">
      <c r="C1210" s="25" t="s">
        <v>13</v>
      </c>
      <c r="D1210" s="25">
        <v>1200</v>
      </c>
      <c r="E1210" s="25">
        <v>178</v>
      </c>
      <c r="F1210" s="24">
        <v>94.2</v>
      </c>
      <c r="G1210" s="15">
        <f t="shared" si="18"/>
        <v>0.27777777777777779</v>
      </c>
      <c r="H1210" s="15"/>
    </row>
    <row r="1211" spans="3:8" x14ac:dyDescent="0.3">
      <c r="C1211" s="25" t="s">
        <v>13</v>
      </c>
      <c r="D1211" s="25">
        <v>1201</v>
      </c>
      <c r="E1211" s="25">
        <v>179</v>
      </c>
      <c r="F1211" s="24">
        <v>95</v>
      </c>
      <c r="G1211" s="15">
        <f t="shared" si="18"/>
        <v>0.27777777777777779</v>
      </c>
      <c r="H1211" s="15"/>
    </row>
    <row r="1212" spans="3:8" x14ac:dyDescent="0.3">
      <c r="C1212" s="25" t="s">
        <v>13</v>
      </c>
      <c r="D1212" s="25">
        <v>1202</v>
      </c>
      <c r="E1212" s="25">
        <v>180</v>
      </c>
      <c r="F1212" s="24">
        <v>95.8</v>
      </c>
      <c r="G1212" s="15">
        <f t="shared" si="18"/>
        <v>0.27777777777777779</v>
      </c>
      <c r="H1212" s="15"/>
    </row>
    <row r="1213" spans="3:8" x14ac:dyDescent="0.3">
      <c r="C1213" s="25" t="s">
        <v>13</v>
      </c>
      <c r="D1213" s="25">
        <v>1203</v>
      </c>
      <c r="E1213" s="25">
        <v>181</v>
      </c>
      <c r="F1213" s="24">
        <v>96.4</v>
      </c>
      <c r="G1213" s="15">
        <f t="shared" si="18"/>
        <v>0.27777777777777779</v>
      </c>
      <c r="H1213" s="15"/>
    </row>
    <row r="1214" spans="3:8" x14ac:dyDescent="0.3">
      <c r="C1214" s="25" t="s">
        <v>13</v>
      </c>
      <c r="D1214" s="25">
        <v>1204</v>
      </c>
      <c r="E1214" s="25">
        <v>182</v>
      </c>
      <c r="F1214" s="24">
        <v>96.8</v>
      </c>
      <c r="G1214" s="15">
        <f t="shared" si="18"/>
        <v>0.27777777777777779</v>
      </c>
      <c r="H1214" s="15"/>
    </row>
    <row r="1215" spans="3:8" x14ac:dyDescent="0.3">
      <c r="C1215" s="25" t="s">
        <v>13</v>
      </c>
      <c r="D1215" s="25">
        <v>1205</v>
      </c>
      <c r="E1215" s="25">
        <v>183</v>
      </c>
      <c r="F1215" s="24">
        <v>97</v>
      </c>
      <c r="G1215" s="15">
        <f t="shared" si="18"/>
        <v>0.27777777777777779</v>
      </c>
      <c r="H1215" s="15"/>
    </row>
    <row r="1216" spans="3:8" x14ac:dyDescent="0.3">
      <c r="C1216" s="25" t="s">
        <v>13</v>
      </c>
      <c r="D1216" s="25">
        <v>1206</v>
      </c>
      <c r="E1216" s="25">
        <v>184</v>
      </c>
      <c r="F1216" s="24">
        <v>97.1</v>
      </c>
      <c r="G1216" s="15">
        <f t="shared" si="18"/>
        <v>0.27777777777777779</v>
      </c>
      <c r="H1216" s="15"/>
    </row>
    <row r="1217" spans="3:8" x14ac:dyDescent="0.3">
      <c r="C1217" s="25" t="s">
        <v>13</v>
      </c>
      <c r="D1217" s="25">
        <v>1207</v>
      </c>
      <c r="E1217" s="25">
        <v>185</v>
      </c>
      <c r="F1217" s="24">
        <v>97.2</v>
      </c>
      <c r="G1217" s="15">
        <f t="shared" si="18"/>
        <v>0.27777777777777779</v>
      </c>
      <c r="H1217" s="15"/>
    </row>
    <row r="1218" spans="3:8" x14ac:dyDescent="0.3">
      <c r="C1218" s="25" t="s">
        <v>13</v>
      </c>
      <c r="D1218" s="25">
        <v>1208</v>
      </c>
      <c r="E1218" s="25">
        <v>186</v>
      </c>
      <c r="F1218" s="24">
        <v>97.3</v>
      </c>
      <c r="G1218" s="15">
        <f t="shared" si="18"/>
        <v>0.27777777777777779</v>
      </c>
      <c r="H1218" s="15"/>
    </row>
    <row r="1219" spans="3:8" x14ac:dyDescent="0.3">
      <c r="C1219" s="25" t="s">
        <v>13</v>
      </c>
      <c r="D1219" s="25">
        <v>1209</v>
      </c>
      <c r="E1219" s="25">
        <v>187</v>
      </c>
      <c r="F1219" s="24">
        <v>97.4</v>
      </c>
      <c r="G1219" s="15">
        <f t="shared" si="18"/>
        <v>0.27777777777777779</v>
      </c>
      <c r="H1219" s="15"/>
    </row>
    <row r="1220" spans="3:8" x14ac:dyDescent="0.3">
      <c r="C1220" s="25" t="s">
        <v>13</v>
      </c>
      <c r="D1220" s="25">
        <v>1210</v>
      </c>
      <c r="E1220" s="25">
        <v>188</v>
      </c>
      <c r="F1220" s="24">
        <v>97.4</v>
      </c>
      <c r="G1220" s="15">
        <f t="shared" si="18"/>
        <v>0.27777777777777779</v>
      </c>
      <c r="H1220" s="15"/>
    </row>
    <row r="1221" spans="3:8" x14ac:dyDescent="0.3">
      <c r="C1221" s="25" t="s">
        <v>13</v>
      </c>
      <c r="D1221" s="25">
        <v>1211</v>
      </c>
      <c r="E1221" s="25">
        <v>189</v>
      </c>
      <c r="F1221" s="24">
        <v>97.4</v>
      </c>
      <c r="G1221" s="15">
        <f t="shared" si="18"/>
        <v>0.27777777777777779</v>
      </c>
      <c r="H1221" s="15"/>
    </row>
    <row r="1222" spans="3:8" x14ac:dyDescent="0.3">
      <c r="C1222" s="25" t="s">
        <v>13</v>
      </c>
      <c r="D1222" s="25">
        <v>1212</v>
      </c>
      <c r="E1222" s="25">
        <v>190</v>
      </c>
      <c r="F1222" s="24">
        <v>97.4</v>
      </c>
      <c r="G1222" s="15">
        <f t="shared" si="18"/>
        <v>0.27777777777777779</v>
      </c>
      <c r="H1222" s="15"/>
    </row>
    <row r="1223" spans="3:8" x14ac:dyDescent="0.3">
      <c r="C1223" s="25" t="s">
        <v>13</v>
      </c>
      <c r="D1223" s="25">
        <v>1213</v>
      </c>
      <c r="E1223" s="25">
        <v>191</v>
      </c>
      <c r="F1223" s="24">
        <v>97.3</v>
      </c>
      <c r="G1223" s="15">
        <f t="shared" si="18"/>
        <v>0.27777777777777779</v>
      </c>
      <c r="H1223" s="15"/>
    </row>
    <row r="1224" spans="3:8" x14ac:dyDescent="0.3">
      <c r="C1224" s="25" t="s">
        <v>13</v>
      </c>
      <c r="D1224" s="25">
        <v>1214</v>
      </c>
      <c r="E1224" s="25">
        <v>192</v>
      </c>
      <c r="F1224" s="24">
        <v>97.3</v>
      </c>
      <c r="G1224" s="15">
        <f t="shared" si="18"/>
        <v>0.27777777777777779</v>
      </c>
      <c r="H1224" s="15"/>
    </row>
    <row r="1225" spans="3:8" x14ac:dyDescent="0.3">
      <c r="C1225" s="25" t="s">
        <v>13</v>
      </c>
      <c r="D1225" s="25">
        <v>1215</v>
      </c>
      <c r="E1225" s="25">
        <v>193</v>
      </c>
      <c r="F1225" s="24">
        <v>97.3</v>
      </c>
      <c r="G1225" s="15">
        <f t="shared" si="18"/>
        <v>0.27777777777777779</v>
      </c>
      <c r="H1225" s="15"/>
    </row>
    <row r="1226" spans="3:8" x14ac:dyDescent="0.3">
      <c r="C1226" s="25" t="s">
        <v>13</v>
      </c>
      <c r="D1226" s="25">
        <v>1216</v>
      </c>
      <c r="E1226" s="25">
        <v>194</v>
      </c>
      <c r="F1226" s="24">
        <v>97.3</v>
      </c>
      <c r="G1226" s="15">
        <f t="shared" si="18"/>
        <v>0.27777777777777779</v>
      </c>
      <c r="H1226" s="15"/>
    </row>
    <row r="1227" spans="3:8" x14ac:dyDescent="0.3">
      <c r="C1227" s="25" t="s">
        <v>13</v>
      </c>
      <c r="D1227" s="25">
        <v>1217</v>
      </c>
      <c r="E1227" s="25">
        <v>195</v>
      </c>
      <c r="F1227" s="24">
        <v>97.2</v>
      </c>
      <c r="G1227" s="15">
        <f t="shared" si="18"/>
        <v>0.27777777777777779</v>
      </c>
      <c r="H1227" s="15"/>
    </row>
    <row r="1228" spans="3:8" x14ac:dyDescent="0.3">
      <c r="C1228" s="25" t="s">
        <v>13</v>
      </c>
      <c r="D1228" s="25">
        <v>1218</v>
      </c>
      <c r="E1228" s="25">
        <v>196</v>
      </c>
      <c r="F1228" s="24">
        <v>97.1</v>
      </c>
      <c r="G1228" s="15">
        <f t="shared" si="18"/>
        <v>0.27777777777777779</v>
      </c>
      <c r="H1228" s="15"/>
    </row>
    <row r="1229" spans="3:8" x14ac:dyDescent="0.3">
      <c r="C1229" s="25" t="s">
        <v>13</v>
      </c>
      <c r="D1229" s="25">
        <v>1219</v>
      </c>
      <c r="E1229" s="25">
        <v>197</v>
      </c>
      <c r="F1229" s="24">
        <v>97</v>
      </c>
      <c r="G1229" s="15">
        <f t="shared" ref="G1229:G1292" si="19">($E1230-$E1228)/2/3.6</f>
        <v>0.27777777777777779</v>
      </c>
      <c r="H1229" s="15"/>
    </row>
    <row r="1230" spans="3:8" x14ac:dyDescent="0.3">
      <c r="C1230" s="25" t="s">
        <v>13</v>
      </c>
      <c r="D1230" s="25">
        <v>1220</v>
      </c>
      <c r="E1230" s="25">
        <v>198</v>
      </c>
      <c r="F1230" s="24">
        <v>96.9</v>
      </c>
      <c r="G1230" s="15">
        <f t="shared" si="19"/>
        <v>0.27777777777777779</v>
      </c>
      <c r="H1230" s="15"/>
    </row>
    <row r="1231" spans="3:8" x14ac:dyDescent="0.3">
      <c r="C1231" s="25" t="s">
        <v>13</v>
      </c>
      <c r="D1231" s="25">
        <v>1221</v>
      </c>
      <c r="E1231" s="25">
        <v>199</v>
      </c>
      <c r="F1231" s="24">
        <v>96.7</v>
      </c>
      <c r="G1231" s="15">
        <f t="shared" si="19"/>
        <v>0.27777777777777779</v>
      </c>
      <c r="H1231" s="15"/>
    </row>
    <row r="1232" spans="3:8" x14ac:dyDescent="0.3">
      <c r="C1232" s="25" t="s">
        <v>13</v>
      </c>
      <c r="D1232" s="25">
        <v>1222</v>
      </c>
      <c r="E1232" s="25">
        <v>200</v>
      </c>
      <c r="F1232" s="24">
        <v>96.4</v>
      </c>
      <c r="G1232" s="15">
        <f t="shared" si="19"/>
        <v>0.27777777777777779</v>
      </c>
      <c r="H1232" s="15"/>
    </row>
    <row r="1233" spans="3:8" x14ac:dyDescent="0.3">
      <c r="C1233" s="25" t="s">
        <v>13</v>
      </c>
      <c r="D1233" s="25">
        <v>1223</v>
      </c>
      <c r="E1233" s="25">
        <v>201</v>
      </c>
      <c r="F1233" s="24">
        <v>96.1</v>
      </c>
      <c r="G1233" s="15">
        <f t="shared" si="19"/>
        <v>0.27777777777777779</v>
      </c>
      <c r="H1233" s="15"/>
    </row>
    <row r="1234" spans="3:8" x14ac:dyDescent="0.3">
      <c r="C1234" s="25" t="s">
        <v>13</v>
      </c>
      <c r="D1234" s="25">
        <v>1224</v>
      </c>
      <c r="E1234" s="25">
        <v>202</v>
      </c>
      <c r="F1234" s="24">
        <v>95.7</v>
      </c>
      <c r="G1234" s="15">
        <f t="shared" si="19"/>
        <v>0.27777777777777779</v>
      </c>
      <c r="H1234" s="15"/>
    </row>
    <row r="1235" spans="3:8" x14ac:dyDescent="0.3">
      <c r="C1235" s="25" t="s">
        <v>13</v>
      </c>
      <c r="D1235" s="25">
        <v>1225</v>
      </c>
      <c r="E1235" s="25">
        <v>203</v>
      </c>
      <c r="F1235" s="24">
        <v>95.5</v>
      </c>
      <c r="G1235" s="15">
        <f t="shared" si="19"/>
        <v>0.27777777777777779</v>
      </c>
      <c r="H1235" s="15"/>
    </row>
    <row r="1236" spans="3:8" x14ac:dyDescent="0.3">
      <c r="C1236" s="25" t="s">
        <v>13</v>
      </c>
      <c r="D1236" s="25">
        <v>1226</v>
      </c>
      <c r="E1236" s="25">
        <v>204</v>
      </c>
      <c r="F1236" s="24">
        <v>95.3</v>
      </c>
      <c r="G1236" s="15">
        <f t="shared" si="19"/>
        <v>0.27777777777777779</v>
      </c>
      <c r="H1236" s="15"/>
    </row>
    <row r="1237" spans="3:8" x14ac:dyDescent="0.3">
      <c r="C1237" s="25" t="s">
        <v>13</v>
      </c>
      <c r="D1237" s="25">
        <v>1227</v>
      </c>
      <c r="E1237" s="25">
        <v>205</v>
      </c>
      <c r="F1237" s="24">
        <v>95.2</v>
      </c>
      <c r="G1237" s="15">
        <f t="shared" si="19"/>
        <v>0.27777777777777779</v>
      </c>
      <c r="H1237" s="15"/>
    </row>
    <row r="1238" spans="3:8" x14ac:dyDescent="0.3">
      <c r="C1238" s="25" t="s">
        <v>13</v>
      </c>
      <c r="D1238" s="25">
        <v>1228</v>
      </c>
      <c r="E1238" s="25">
        <v>206</v>
      </c>
      <c r="F1238" s="24">
        <v>95</v>
      </c>
      <c r="G1238" s="15">
        <f t="shared" si="19"/>
        <v>0.27777777777777779</v>
      </c>
      <c r="H1238" s="15"/>
    </row>
    <row r="1239" spans="3:8" x14ac:dyDescent="0.3">
      <c r="C1239" s="25" t="s">
        <v>13</v>
      </c>
      <c r="D1239" s="25">
        <v>1229</v>
      </c>
      <c r="E1239" s="25">
        <v>207</v>
      </c>
      <c r="F1239" s="24">
        <v>94.9</v>
      </c>
      <c r="G1239" s="15">
        <f t="shared" si="19"/>
        <v>0.27777777777777779</v>
      </c>
      <c r="H1239" s="15"/>
    </row>
    <row r="1240" spans="3:8" x14ac:dyDescent="0.3">
      <c r="C1240" s="25" t="s">
        <v>13</v>
      </c>
      <c r="D1240" s="25">
        <v>1230</v>
      </c>
      <c r="E1240" s="25">
        <v>208</v>
      </c>
      <c r="F1240" s="24">
        <v>94.7</v>
      </c>
      <c r="G1240" s="15">
        <f t="shared" si="19"/>
        <v>0.27777777777777779</v>
      </c>
      <c r="H1240" s="15"/>
    </row>
    <row r="1241" spans="3:8" x14ac:dyDescent="0.3">
      <c r="C1241" s="25" t="s">
        <v>13</v>
      </c>
      <c r="D1241" s="25">
        <v>1231</v>
      </c>
      <c r="E1241" s="25">
        <v>209</v>
      </c>
      <c r="F1241" s="24">
        <v>94.5</v>
      </c>
      <c r="G1241" s="15">
        <f t="shared" si="19"/>
        <v>0.27777777777777779</v>
      </c>
      <c r="H1241" s="15"/>
    </row>
    <row r="1242" spans="3:8" x14ac:dyDescent="0.3">
      <c r="C1242" s="25" t="s">
        <v>13</v>
      </c>
      <c r="D1242" s="25">
        <v>1232</v>
      </c>
      <c r="E1242" s="25">
        <v>210</v>
      </c>
      <c r="F1242" s="24">
        <v>94.4</v>
      </c>
      <c r="G1242" s="15">
        <f t="shared" si="19"/>
        <v>0.27777777777777779</v>
      </c>
      <c r="H1242" s="15"/>
    </row>
    <row r="1243" spans="3:8" x14ac:dyDescent="0.3">
      <c r="C1243" s="25" t="s">
        <v>13</v>
      </c>
      <c r="D1243" s="25">
        <v>1233</v>
      </c>
      <c r="E1243" s="25">
        <v>211</v>
      </c>
      <c r="F1243" s="24">
        <v>94.4</v>
      </c>
      <c r="G1243" s="15">
        <f t="shared" si="19"/>
        <v>0.27777777777777779</v>
      </c>
      <c r="H1243" s="15"/>
    </row>
    <row r="1244" spans="3:8" x14ac:dyDescent="0.3">
      <c r="C1244" s="25" t="s">
        <v>13</v>
      </c>
      <c r="D1244" s="25">
        <v>1234</v>
      </c>
      <c r="E1244" s="25">
        <v>212</v>
      </c>
      <c r="F1244" s="24">
        <v>94.3</v>
      </c>
      <c r="G1244" s="15">
        <f t="shared" si="19"/>
        <v>0.27777777777777779</v>
      </c>
      <c r="H1244" s="15"/>
    </row>
    <row r="1245" spans="3:8" x14ac:dyDescent="0.3">
      <c r="C1245" s="25" t="s">
        <v>13</v>
      </c>
      <c r="D1245" s="25">
        <v>1235</v>
      </c>
      <c r="E1245" s="25">
        <v>213</v>
      </c>
      <c r="F1245" s="24">
        <v>94.3</v>
      </c>
      <c r="G1245" s="15">
        <f t="shared" si="19"/>
        <v>0.27777777777777779</v>
      </c>
      <c r="H1245" s="15"/>
    </row>
    <row r="1246" spans="3:8" x14ac:dyDescent="0.3">
      <c r="C1246" s="25" t="s">
        <v>13</v>
      </c>
      <c r="D1246" s="25">
        <v>1236</v>
      </c>
      <c r="E1246" s="25">
        <v>214</v>
      </c>
      <c r="F1246" s="24">
        <v>94.1</v>
      </c>
      <c r="G1246" s="15">
        <f t="shared" si="19"/>
        <v>0.27777777777777779</v>
      </c>
      <c r="H1246" s="15"/>
    </row>
    <row r="1247" spans="3:8" x14ac:dyDescent="0.3">
      <c r="C1247" s="25" t="s">
        <v>13</v>
      </c>
      <c r="D1247" s="25">
        <v>1237</v>
      </c>
      <c r="E1247" s="25">
        <v>215</v>
      </c>
      <c r="F1247" s="24">
        <v>93.9</v>
      </c>
      <c r="G1247" s="15">
        <f t="shared" si="19"/>
        <v>0.27777777777777779</v>
      </c>
      <c r="H1247" s="15"/>
    </row>
    <row r="1248" spans="3:8" x14ac:dyDescent="0.3">
      <c r="C1248" s="25" t="s">
        <v>13</v>
      </c>
      <c r="D1248" s="25">
        <v>1238</v>
      </c>
      <c r="E1248" s="25">
        <v>216</v>
      </c>
      <c r="F1248" s="24">
        <v>93.4</v>
      </c>
      <c r="G1248" s="15">
        <f t="shared" si="19"/>
        <v>0.27777777777777779</v>
      </c>
      <c r="H1248" s="15"/>
    </row>
    <row r="1249" spans="3:8" x14ac:dyDescent="0.3">
      <c r="C1249" s="25" t="s">
        <v>13</v>
      </c>
      <c r="D1249" s="25">
        <v>1239</v>
      </c>
      <c r="E1249" s="25">
        <v>217</v>
      </c>
      <c r="F1249" s="24">
        <v>92.8</v>
      </c>
      <c r="G1249" s="15">
        <f t="shared" si="19"/>
        <v>0.27777777777777779</v>
      </c>
      <c r="H1249" s="15"/>
    </row>
    <row r="1250" spans="3:8" x14ac:dyDescent="0.3">
      <c r="C1250" s="25" t="s">
        <v>13</v>
      </c>
      <c r="D1250" s="25">
        <v>1240</v>
      </c>
      <c r="E1250" s="25">
        <v>218</v>
      </c>
      <c r="F1250" s="24">
        <v>92</v>
      </c>
      <c r="G1250" s="15">
        <f t="shared" si="19"/>
        <v>0.27777777777777779</v>
      </c>
      <c r="H1250" s="15"/>
    </row>
    <row r="1251" spans="3:8" x14ac:dyDescent="0.3">
      <c r="C1251" s="25" t="s">
        <v>13</v>
      </c>
      <c r="D1251" s="25">
        <v>1241</v>
      </c>
      <c r="E1251" s="25">
        <v>219</v>
      </c>
      <c r="F1251" s="24">
        <v>91.3</v>
      </c>
      <c r="G1251" s="15">
        <f t="shared" si="19"/>
        <v>0.27777777777777779</v>
      </c>
      <c r="H1251" s="15"/>
    </row>
    <row r="1252" spans="3:8" x14ac:dyDescent="0.3">
      <c r="C1252" s="25" t="s">
        <v>13</v>
      </c>
      <c r="D1252" s="25">
        <v>1242</v>
      </c>
      <c r="E1252" s="25">
        <v>220</v>
      </c>
      <c r="F1252" s="24">
        <v>90.6</v>
      </c>
      <c r="G1252" s="15">
        <f t="shared" si="19"/>
        <v>0.27777777777777779</v>
      </c>
      <c r="H1252" s="15"/>
    </row>
    <row r="1253" spans="3:8" x14ac:dyDescent="0.3">
      <c r="C1253" s="25" t="s">
        <v>13</v>
      </c>
      <c r="D1253" s="25">
        <v>1243</v>
      </c>
      <c r="E1253" s="25">
        <v>221</v>
      </c>
      <c r="F1253" s="24">
        <v>90</v>
      </c>
      <c r="G1253" s="15">
        <f t="shared" si="19"/>
        <v>0.27777777777777779</v>
      </c>
      <c r="H1253" s="15"/>
    </row>
    <row r="1254" spans="3:8" x14ac:dyDescent="0.3">
      <c r="C1254" s="25" t="s">
        <v>13</v>
      </c>
      <c r="D1254" s="25">
        <v>1244</v>
      </c>
      <c r="E1254" s="25">
        <v>222</v>
      </c>
      <c r="F1254" s="24">
        <v>89.3</v>
      </c>
      <c r="G1254" s="15">
        <f t="shared" si="19"/>
        <v>0.27777777777777779</v>
      </c>
      <c r="H1254" s="15"/>
    </row>
    <row r="1255" spans="3:8" x14ac:dyDescent="0.3">
      <c r="C1255" s="25" t="s">
        <v>13</v>
      </c>
      <c r="D1255" s="25">
        <v>1245</v>
      </c>
      <c r="E1255" s="25">
        <v>223</v>
      </c>
      <c r="F1255" s="24">
        <v>88.7</v>
      </c>
      <c r="G1255" s="15">
        <f t="shared" si="19"/>
        <v>0.27777777777777779</v>
      </c>
      <c r="H1255" s="15"/>
    </row>
    <row r="1256" spans="3:8" x14ac:dyDescent="0.3">
      <c r="C1256" s="25" t="s">
        <v>13</v>
      </c>
      <c r="D1256" s="25">
        <v>1246</v>
      </c>
      <c r="E1256" s="25">
        <v>224</v>
      </c>
      <c r="F1256" s="24">
        <v>88.1</v>
      </c>
      <c r="G1256" s="15">
        <f t="shared" si="19"/>
        <v>0.27777777777777779</v>
      </c>
      <c r="H1256" s="15"/>
    </row>
    <row r="1257" spans="3:8" x14ac:dyDescent="0.3">
      <c r="C1257" s="25" t="s">
        <v>13</v>
      </c>
      <c r="D1257" s="25">
        <v>1247</v>
      </c>
      <c r="E1257" s="25">
        <v>225</v>
      </c>
      <c r="F1257" s="24">
        <v>87.4</v>
      </c>
      <c r="G1257" s="15">
        <f t="shared" si="19"/>
        <v>0.27777777777777779</v>
      </c>
      <c r="H1257" s="15"/>
    </row>
    <row r="1258" spans="3:8" x14ac:dyDescent="0.3">
      <c r="C1258" s="25" t="s">
        <v>13</v>
      </c>
      <c r="D1258" s="25">
        <v>1248</v>
      </c>
      <c r="E1258" s="25">
        <v>226</v>
      </c>
      <c r="F1258" s="24">
        <v>86.7</v>
      </c>
      <c r="G1258" s="15">
        <f t="shared" si="19"/>
        <v>0.27777777777777779</v>
      </c>
      <c r="H1258" s="15"/>
    </row>
    <row r="1259" spans="3:8" x14ac:dyDescent="0.3">
      <c r="C1259" s="25" t="s">
        <v>13</v>
      </c>
      <c r="D1259" s="25">
        <v>1249</v>
      </c>
      <c r="E1259" s="25">
        <v>227</v>
      </c>
      <c r="F1259" s="24">
        <v>86</v>
      </c>
      <c r="G1259" s="15">
        <f t="shared" si="19"/>
        <v>0.27777777777777779</v>
      </c>
      <c r="H1259" s="15"/>
    </row>
    <row r="1260" spans="3:8" x14ac:dyDescent="0.3">
      <c r="C1260" s="25" t="s">
        <v>13</v>
      </c>
      <c r="D1260" s="25">
        <v>1250</v>
      </c>
      <c r="E1260" s="25">
        <v>228</v>
      </c>
      <c r="F1260" s="24">
        <v>85.3</v>
      </c>
      <c r="G1260" s="15">
        <f t="shared" si="19"/>
        <v>0.27777777777777779</v>
      </c>
      <c r="H1260" s="15"/>
    </row>
    <row r="1261" spans="3:8" x14ac:dyDescent="0.3">
      <c r="C1261" s="25" t="s">
        <v>13</v>
      </c>
      <c r="D1261" s="25">
        <v>1251</v>
      </c>
      <c r="E1261" s="25">
        <v>229</v>
      </c>
      <c r="F1261" s="24">
        <v>84.7</v>
      </c>
      <c r="G1261" s="15">
        <f t="shared" si="19"/>
        <v>0.27777777777777779</v>
      </c>
      <c r="H1261" s="15"/>
    </row>
    <row r="1262" spans="3:8" x14ac:dyDescent="0.3">
      <c r="C1262" s="25" t="s">
        <v>13</v>
      </c>
      <c r="D1262" s="25">
        <v>1252</v>
      </c>
      <c r="E1262" s="25">
        <v>230</v>
      </c>
      <c r="F1262" s="24">
        <v>84.1</v>
      </c>
      <c r="G1262" s="15">
        <f t="shared" si="19"/>
        <v>0.27777777777777779</v>
      </c>
      <c r="H1262" s="15"/>
    </row>
    <row r="1263" spans="3:8" x14ac:dyDescent="0.3">
      <c r="C1263" s="25" t="s">
        <v>13</v>
      </c>
      <c r="D1263" s="25">
        <v>1253</v>
      </c>
      <c r="E1263" s="25">
        <v>231</v>
      </c>
      <c r="F1263" s="24">
        <v>83.5</v>
      </c>
      <c r="G1263" s="15">
        <f t="shared" si="19"/>
        <v>0.27777777777777779</v>
      </c>
      <c r="H1263" s="15"/>
    </row>
    <row r="1264" spans="3:8" x14ac:dyDescent="0.3">
      <c r="C1264" s="25" t="s">
        <v>13</v>
      </c>
      <c r="D1264" s="25">
        <v>1254</v>
      </c>
      <c r="E1264" s="25">
        <v>232</v>
      </c>
      <c r="F1264" s="24">
        <v>82.9</v>
      </c>
      <c r="G1264" s="15">
        <f t="shared" si="19"/>
        <v>0.27777777777777779</v>
      </c>
      <c r="H1264" s="15"/>
    </row>
    <row r="1265" spans="3:8" x14ac:dyDescent="0.3">
      <c r="C1265" s="25" t="s">
        <v>13</v>
      </c>
      <c r="D1265" s="25">
        <v>1255</v>
      </c>
      <c r="E1265" s="25">
        <v>233</v>
      </c>
      <c r="F1265" s="24">
        <v>82.3</v>
      </c>
      <c r="G1265" s="15">
        <f t="shared" si="19"/>
        <v>0.27777777777777779</v>
      </c>
      <c r="H1265" s="15"/>
    </row>
    <row r="1266" spans="3:8" x14ac:dyDescent="0.3">
      <c r="C1266" s="25" t="s">
        <v>13</v>
      </c>
      <c r="D1266" s="25">
        <v>1256</v>
      </c>
      <c r="E1266" s="25">
        <v>234</v>
      </c>
      <c r="F1266" s="24">
        <v>81.7</v>
      </c>
      <c r="G1266" s="15">
        <f t="shared" si="19"/>
        <v>0.27777777777777779</v>
      </c>
      <c r="H1266" s="15"/>
    </row>
    <row r="1267" spans="3:8" x14ac:dyDescent="0.3">
      <c r="C1267" s="25" t="s">
        <v>13</v>
      </c>
      <c r="D1267" s="25">
        <v>1257</v>
      </c>
      <c r="E1267" s="25">
        <v>235</v>
      </c>
      <c r="F1267" s="24">
        <v>81.099999999999994</v>
      </c>
      <c r="G1267" s="15">
        <f t="shared" si="19"/>
        <v>0.27777777777777779</v>
      </c>
      <c r="H1267" s="15"/>
    </row>
    <row r="1268" spans="3:8" x14ac:dyDescent="0.3">
      <c r="C1268" s="25" t="s">
        <v>13</v>
      </c>
      <c r="D1268" s="25">
        <v>1258</v>
      </c>
      <c r="E1268" s="25">
        <v>236</v>
      </c>
      <c r="F1268" s="24">
        <v>80.5</v>
      </c>
      <c r="G1268" s="15">
        <f t="shared" si="19"/>
        <v>0.27777777777777779</v>
      </c>
      <c r="H1268" s="15"/>
    </row>
    <row r="1269" spans="3:8" x14ac:dyDescent="0.3">
      <c r="C1269" s="25" t="s">
        <v>13</v>
      </c>
      <c r="D1269" s="25">
        <v>1259</v>
      </c>
      <c r="E1269" s="25">
        <v>237</v>
      </c>
      <c r="F1269" s="24">
        <v>79.900000000000006</v>
      </c>
      <c r="G1269" s="15">
        <f t="shared" si="19"/>
        <v>0.27777777777777779</v>
      </c>
      <c r="H1269" s="15"/>
    </row>
    <row r="1270" spans="3:8" x14ac:dyDescent="0.3">
      <c r="C1270" s="25" t="s">
        <v>13</v>
      </c>
      <c r="D1270" s="25">
        <v>1260</v>
      </c>
      <c r="E1270" s="25">
        <v>238</v>
      </c>
      <c r="F1270" s="24">
        <v>79.400000000000006</v>
      </c>
      <c r="G1270" s="15">
        <f t="shared" si="19"/>
        <v>0.27777777777777779</v>
      </c>
      <c r="H1270" s="15"/>
    </row>
    <row r="1271" spans="3:8" x14ac:dyDescent="0.3">
      <c r="C1271" s="25" t="s">
        <v>13</v>
      </c>
      <c r="D1271" s="25">
        <v>1261</v>
      </c>
      <c r="E1271" s="25">
        <v>239</v>
      </c>
      <c r="F1271" s="24">
        <v>79</v>
      </c>
      <c r="G1271" s="15">
        <f t="shared" si="19"/>
        <v>0.27777777777777779</v>
      </c>
      <c r="H1271" s="15"/>
    </row>
    <row r="1272" spans="3:8" x14ac:dyDescent="0.3">
      <c r="C1272" s="25" t="s">
        <v>13</v>
      </c>
      <c r="D1272" s="25">
        <v>1262</v>
      </c>
      <c r="E1272" s="25">
        <v>240</v>
      </c>
      <c r="F1272" s="24">
        <v>78.7</v>
      </c>
      <c r="G1272" s="15">
        <f t="shared" si="19"/>
        <v>0.27777777777777779</v>
      </c>
      <c r="H1272" s="15"/>
    </row>
    <row r="1273" spans="3:8" x14ac:dyDescent="0.3">
      <c r="C1273" s="25" t="s">
        <v>13</v>
      </c>
      <c r="D1273" s="25">
        <v>1263</v>
      </c>
      <c r="E1273" s="25">
        <v>241</v>
      </c>
      <c r="F1273" s="24">
        <v>78.7</v>
      </c>
      <c r="G1273" s="15">
        <f t="shared" si="19"/>
        <v>0.27777777777777779</v>
      </c>
      <c r="H1273" s="15"/>
    </row>
    <row r="1274" spans="3:8" x14ac:dyDescent="0.3">
      <c r="C1274" s="25" t="s">
        <v>13</v>
      </c>
      <c r="D1274" s="25">
        <v>1264</v>
      </c>
      <c r="E1274" s="25">
        <v>242</v>
      </c>
      <c r="F1274" s="24">
        <v>78.8</v>
      </c>
      <c r="G1274" s="15">
        <f t="shared" si="19"/>
        <v>0.27777777777777779</v>
      </c>
      <c r="H1274" s="15"/>
    </row>
    <row r="1275" spans="3:8" x14ac:dyDescent="0.3">
      <c r="C1275" s="25" t="s">
        <v>13</v>
      </c>
      <c r="D1275" s="25">
        <v>1265</v>
      </c>
      <c r="E1275" s="25">
        <v>243</v>
      </c>
      <c r="F1275" s="24">
        <v>79.099999999999994</v>
      </c>
      <c r="G1275" s="15">
        <f t="shared" si="19"/>
        <v>0.27777777777777779</v>
      </c>
      <c r="H1275" s="15"/>
    </row>
    <row r="1276" spans="3:8" x14ac:dyDescent="0.3">
      <c r="C1276" s="25" t="s">
        <v>13</v>
      </c>
      <c r="D1276" s="25">
        <v>1266</v>
      </c>
      <c r="E1276" s="25">
        <v>244</v>
      </c>
      <c r="F1276" s="24">
        <v>79.400000000000006</v>
      </c>
      <c r="G1276" s="15">
        <f t="shared" si="19"/>
        <v>0.27777777777777779</v>
      </c>
      <c r="H1276" s="15"/>
    </row>
    <row r="1277" spans="3:8" x14ac:dyDescent="0.3">
      <c r="C1277" s="25" t="s">
        <v>13</v>
      </c>
      <c r="D1277" s="25">
        <v>1267</v>
      </c>
      <c r="E1277" s="25">
        <v>245</v>
      </c>
      <c r="F1277" s="24">
        <v>79.599999999999994</v>
      </c>
      <c r="G1277" s="15">
        <f t="shared" si="19"/>
        <v>0.27777777777777779</v>
      </c>
      <c r="H1277" s="15"/>
    </row>
    <row r="1278" spans="3:8" x14ac:dyDescent="0.3">
      <c r="C1278" s="25" t="s">
        <v>13</v>
      </c>
      <c r="D1278" s="25">
        <v>1268</v>
      </c>
      <c r="E1278" s="25">
        <v>246</v>
      </c>
      <c r="F1278" s="24">
        <v>79.8</v>
      </c>
      <c r="G1278" s="15">
        <f t="shared" si="19"/>
        <v>0.27777777777777779</v>
      </c>
      <c r="H1278" s="15"/>
    </row>
    <row r="1279" spans="3:8" x14ac:dyDescent="0.3">
      <c r="C1279" s="25" t="s">
        <v>13</v>
      </c>
      <c r="D1279" s="25">
        <v>1269</v>
      </c>
      <c r="E1279" s="25">
        <v>247</v>
      </c>
      <c r="F1279" s="24">
        <v>79.8</v>
      </c>
      <c r="G1279" s="15">
        <f t="shared" si="19"/>
        <v>0.27777777777777779</v>
      </c>
      <c r="H1279" s="15"/>
    </row>
    <row r="1280" spans="3:8" x14ac:dyDescent="0.3">
      <c r="C1280" s="25" t="s">
        <v>13</v>
      </c>
      <c r="D1280" s="25">
        <v>1270</v>
      </c>
      <c r="E1280" s="25">
        <v>248</v>
      </c>
      <c r="F1280" s="24">
        <v>79.599999999999994</v>
      </c>
      <c r="G1280" s="15">
        <f t="shared" si="19"/>
        <v>0.27777777777777779</v>
      </c>
      <c r="H1280" s="15"/>
    </row>
    <row r="1281" spans="3:8" x14ac:dyDescent="0.3">
      <c r="C1281" s="25" t="s">
        <v>13</v>
      </c>
      <c r="D1281" s="25">
        <v>1271</v>
      </c>
      <c r="E1281" s="25">
        <v>249</v>
      </c>
      <c r="F1281" s="24">
        <v>79.3</v>
      </c>
      <c r="G1281" s="15">
        <f t="shared" si="19"/>
        <v>0.27777777777777779</v>
      </c>
      <c r="H1281" s="15"/>
    </row>
    <row r="1282" spans="3:8" x14ac:dyDescent="0.3">
      <c r="C1282" s="25" t="s">
        <v>13</v>
      </c>
      <c r="D1282" s="25">
        <v>1272</v>
      </c>
      <c r="E1282" s="25">
        <v>250</v>
      </c>
      <c r="F1282" s="24">
        <v>78.900000000000006</v>
      </c>
      <c r="G1282" s="15">
        <f t="shared" si="19"/>
        <v>0.27777777777777779</v>
      </c>
      <c r="H1282" s="15"/>
    </row>
    <row r="1283" spans="3:8" x14ac:dyDescent="0.3">
      <c r="C1283" s="25" t="s">
        <v>13</v>
      </c>
      <c r="D1283" s="25">
        <v>1273</v>
      </c>
      <c r="E1283" s="25">
        <v>251</v>
      </c>
      <c r="F1283" s="24">
        <v>78.5</v>
      </c>
      <c r="G1283" s="15">
        <f t="shared" si="19"/>
        <v>0.27777777777777779</v>
      </c>
      <c r="H1283" s="15"/>
    </row>
    <row r="1284" spans="3:8" x14ac:dyDescent="0.3">
      <c r="C1284" s="25" t="s">
        <v>13</v>
      </c>
      <c r="D1284" s="25">
        <v>1274</v>
      </c>
      <c r="E1284" s="25">
        <v>252</v>
      </c>
      <c r="F1284" s="24">
        <v>78.2</v>
      </c>
      <c r="G1284" s="15">
        <f t="shared" si="19"/>
        <v>0.27777777777777779</v>
      </c>
      <c r="H1284" s="15"/>
    </row>
    <row r="1285" spans="3:8" x14ac:dyDescent="0.3">
      <c r="C1285" s="25" t="s">
        <v>13</v>
      </c>
      <c r="D1285" s="25">
        <v>1275</v>
      </c>
      <c r="E1285" s="25">
        <v>253</v>
      </c>
      <c r="F1285" s="24">
        <v>77.900000000000006</v>
      </c>
      <c r="G1285" s="15">
        <f t="shared" si="19"/>
        <v>0.27777777777777779</v>
      </c>
      <c r="H1285" s="15"/>
    </row>
    <row r="1286" spans="3:8" x14ac:dyDescent="0.3">
      <c r="C1286" s="25" t="s">
        <v>13</v>
      </c>
      <c r="D1286" s="25">
        <v>1276</v>
      </c>
      <c r="E1286" s="25">
        <v>254</v>
      </c>
      <c r="F1286" s="24">
        <v>77.7</v>
      </c>
      <c r="G1286" s="15">
        <f t="shared" si="19"/>
        <v>0.27777777777777779</v>
      </c>
      <c r="H1286" s="15"/>
    </row>
    <row r="1287" spans="3:8" x14ac:dyDescent="0.3">
      <c r="C1287" s="25" t="s">
        <v>13</v>
      </c>
      <c r="D1287" s="25">
        <v>1277</v>
      </c>
      <c r="E1287" s="25">
        <v>255</v>
      </c>
      <c r="F1287" s="24">
        <v>77.7</v>
      </c>
      <c r="G1287" s="15">
        <f t="shared" si="19"/>
        <v>0.27777777777777779</v>
      </c>
      <c r="H1287" s="15"/>
    </row>
    <row r="1288" spans="3:8" x14ac:dyDescent="0.3">
      <c r="C1288" s="25" t="s">
        <v>13</v>
      </c>
      <c r="D1288" s="25">
        <v>1278</v>
      </c>
      <c r="E1288" s="25">
        <v>256</v>
      </c>
      <c r="F1288" s="24">
        <v>77.8</v>
      </c>
      <c r="G1288" s="15">
        <f t="shared" si="19"/>
        <v>0.27777777777777779</v>
      </c>
      <c r="H1288" s="15"/>
    </row>
    <row r="1289" spans="3:8" x14ac:dyDescent="0.3">
      <c r="C1289" s="25" t="s">
        <v>13</v>
      </c>
      <c r="D1289" s="25">
        <v>1279</v>
      </c>
      <c r="E1289" s="25">
        <v>257</v>
      </c>
      <c r="F1289" s="24">
        <v>77.900000000000006</v>
      </c>
      <c r="G1289" s="15">
        <f t="shared" si="19"/>
        <v>0.27777777777777779</v>
      </c>
      <c r="H1289" s="15"/>
    </row>
    <row r="1290" spans="3:8" x14ac:dyDescent="0.3">
      <c r="C1290" s="25" t="s">
        <v>13</v>
      </c>
      <c r="D1290" s="25">
        <v>1280</v>
      </c>
      <c r="E1290" s="25">
        <v>258</v>
      </c>
      <c r="F1290" s="24">
        <v>78.099999999999994</v>
      </c>
      <c r="G1290" s="15">
        <f t="shared" si="19"/>
        <v>0.27777777777777779</v>
      </c>
      <c r="H1290" s="15"/>
    </row>
    <row r="1291" spans="3:8" x14ac:dyDescent="0.3">
      <c r="C1291" s="25" t="s">
        <v>13</v>
      </c>
      <c r="D1291" s="25">
        <v>1281</v>
      </c>
      <c r="E1291" s="25">
        <v>259</v>
      </c>
      <c r="F1291" s="24">
        <v>78.3</v>
      </c>
      <c r="G1291" s="15">
        <f t="shared" si="19"/>
        <v>0.27777777777777779</v>
      </c>
      <c r="H1291" s="15"/>
    </row>
    <row r="1292" spans="3:8" x14ac:dyDescent="0.3">
      <c r="C1292" s="25" t="s">
        <v>13</v>
      </c>
      <c r="D1292" s="25">
        <v>1282</v>
      </c>
      <c r="E1292" s="25">
        <v>260</v>
      </c>
      <c r="F1292" s="24">
        <v>78.3</v>
      </c>
      <c r="G1292" s="15">
        <f t="shared" si="19"/>
        <v>0.27777777777777779</v>
      </c>
      <c r="H1292" s="15"/>
    </row>
    <row r="1293" spans="3:8" x14ac:dyDescent="0.3">
      <c r="C1293" s="25" t="s">
        <v>13</v>
      </c>
      <c r="D1293" s="25">
        <v>1283</v>
      </c>
      <c r="E1293" s="25">
        <v>261</v>
      </c>
      <c r="F1293" s="24">
        <v>78.400000000000006</v>
      </c>
      <c r="G1293" s="15">
        <f t="shared" ref="G1293:G1356" si="20">($E1294-$E1292)/2/3.6</f>
        <v>0.27777777777777779</v>
      </c>
      <c r="H1293" s="15"/>
    </row>
    <row r="1294" spans="3:8" x14ac:dyDescent="0.3">
      <c r="C1294" s="25" t="s">
        <v>13</v>
      </c>
      <c r="D1294" s="25">
        <v>1284</v>
      </c>
      <c r="E1294" s="25">
        <v>262</v>
      </c>
      <c r="F1294" s="24">
        <v>78.400000000000006</v>
      </c>
      <c r="G1294" s="15">
        <f t="shared" si="20"/>
        <v>0.27777777777777779</v>
      </c>
      <c r="H1294" s="15"/>
    </row>
    <row r="1295" spans="3:8" x14ac:dyDescent="0.3">
      <c r="C1295" s="25" t="s">
        <v>13</v>
      </c>
      <c r="D1295" s="25">
        <v>1285</v>
      </c>
      <c r="E1295" s="25">
        <v>263</v>
      </c>
      <c r="F1295" s="24">
        <v>78.400000000000006</v>
      </c>
      <c r="G1295" s="15">
        <f t="shared" si="20"/>
        <v>0.27777777777777779</v>
      </c>
      <c r="H1295" s="15"/>
    </row>
    <row r="1296" spans="3:8" x14ac:dyDescent="0.3">
      <c r="C1296" s="25" t="s">
        <v>13</v>
      </c>
      <c r="D1296" s="25">
        <v>1286</v>
      </c>
      <c r="E1296" s="25">
        <v>264</v>
      </c>
      <c r="F1296" s="24">
        <v>78.2</v>
      </c>
      <c r="G1296" s="15">
        <f t="shared" si="20"/>
        <v>0.27777777777777779</v>
      </c>
      <c r="H1296" s="15"/>
    </row>
    <row r="1297" spans="3:8" x14ac:dyDescent="0.3">
      <c r="C1297" s="25" t="s">
        <v>13</v>
      </c>
      <c r="D1297" s="25">
        <v>1287</v>
      </c>
      <c r="E1297" s="25">
        <v>265</v>
      </c>
      <c r="F1297" s="24">
        <v>78</v>
      </c>
      <c r="G1297" s="15">
        <f t="shared" si="20"/>
        <v>0.27777777777777779</v>
      </c>
      <c r="H1297" s="15"/>
    </row>
    <row r="1298" spans="3:8" x14ac:dyDescent="0.3">
      <c r="C1298" s="25" t="s">
        <v>13</v>
      </c>
      <c r="D1298" s="25">
        <v>1288</v>
      </c>
      <c r="E1298" s="25">
        <v>266</v>
      </c>
      <c r="F1298" s="24">
        <v>77.7</v>
      </c>
      <c r="G1298" s="15">
        <f t="shared" si="20"/>
        <v>0.27777777777777779</v>
      </c>
      <c r="H1298" s="15"/>
    </row>
    <row r="1299" spans="3:8" x14ac:dyDescent="0.3">
      <c r="C1299" s="25" t="s">
        <v>13</v>
      </c>
      <c r="D1299" s="25">
        <v>1289</v>
      </c>
      <c r="E1299" s="25">
        <v>267</v>
      </c>
      <c r="F1299" s="24">
        <v>77.3</v>
      </c>
      <c r="G1299" s="15">
        <f t="shared" si="20"/>
        <v>0.27777777777777779</v>
      </c>
      <c r="H1299" s="15"/>
    </row>
    <row r="1300" spans="3:8" x14ac:dyDescent="0.3">
      <c r="C1300" s="25" t="s">
        <v>13</v>
      </c>
      <c r="D1300" s="25">
        <v>1290</v>
      </c>
      <c r="E1300" s="25">
        <v>268</v>
      </c>
      <c r="F1300" s="24">
        <v>76.900000000000006</v>
      </c>
      <c r="G1300" s="15">
        <f t="shared" si="20"/>
        <v>0.27777777777777779</v>
      </c>
      <c r="H1300" s="15"/>
    </row>
    <row r="1301" spans="3:8" x14ac:dyDescent="0.3">
      <c r="C1301" s="25" t="s">
        <v>13</v>
      </c>
      <c r="D1301" s="25">
        <v>1291</v>
      </c>
      <c r="E1301" s="25">
        <v>269</v>
      </c>
      <c r="F1301" s="24">
        <v>76.599999999999994</v>
      </c>
      <c r="G1301" s="15">
        <f t="shared" si="20"/>
        <v>0.27777777777777779</v>
      </c>
      <c r="H1301" s="15"/>
    </row>
    <row r="1302" spans="3:8" x14ac:dyDescent="0.3">
      <c r="C1302" s="25" t="s">
        <v>13</v>
      </c>
      <c r="D1302" s="25">
        <v>1292</v>
      </c>
      <c r="E1302" s="25">
        <v>270</v>
      </c>
      <c r="F1302" s="24">
        <v>76.2</v>
      </c>
      <c r="G1302" s="15">
        <f t="shared" si="20"/>
        <v>0.27777777777777779</v>
      </c>
      <c r="H1302" s="15"/>
    </row>
    <row r="1303" spans="3:8" x14ac:dyDescent="0.3">
      <c r="C1303" s="25" t="s">
        <v>13</v>
      </c>
      <c r="D1303" s="25">
        <v>1293</v>
      </c>
      <c r="E1303" s="25">
        <v>271</v>
      </c>
      <c r="F1303" s="24">
        <v>75.7</v>
      </c>
      <c r="G1303" s="15">
        <f t="shared" si="20"/>
        <v>0.27777777777777779</v>
      </c>
      <c r="H1303" s="15"/>
    </row>
    <row r="1304" spans="3:8" x14ac:dyDescent="0.3">
      <c r="C1304" s="25" t="s">
        <v>13</v>
      </c>
      <c r="D1304" s="25">
        <v>1294</v>
      </c>
      <c r="E1304" s="25">
        <v>272</v>
      </c>
      <c r="F1304" s="24">
        <v>75.2</v>
      </c>
      <c r="G1304" s="15">
        <f t="shared" si="20"/>
        <v>0.27777777777777779</v>
      </c>
      <c r="H1304" s="15"/>
    </row>
    <row r="1305" spans="3:8" x14ac:dyDescent="0.3">
      <c r="C1305" s="25" t="s">
        <v>13</v>
      </c>
      <c r="D1305" s="25">
        <v>1295</v>
      </c>
      <c r="E1305" s="25">
        <v>273</v>
      </c>
      <c r="F1305" s="24">
        <v>74.7</v>
      </c>
      <c r="G1305" s="15">
        <f t="shared" si="20"/>
        <v>0.27777777777777779</v>
      </c>
      <c r="H1305" s="15"/>
    </row>
    <row r="1306" spans="3:8" x14ac:dyDescent="0.3">
      <c r="C1306" s="25" t="s">
        <v>13</v>
      </c>
      <c r="D1306" s="25">
        <v>1296</v>
      </c>
      <c r="E1306" s="25">
        <v>274</v>
      </c>
      <c r="F1306" s="24">
        <v>74.400000000000006</v>
      </c>
      <c r="G1306" s="15">
        <f t="shared" si="20"/>
        <v>0.27777777777777779</v>
      </c>
      <c r="H1306" s="15"/>
    </row>
    <row r="1307" spans="3:8" x14ac:dyDescent="0.3">
      <c r="C1307" s="25" t="s">
        <v>13</v>
      </c>
      <c r="D1307" s="25">
        <v>1297</v>
      </c>
      <c r="E1307" s="25">
        <v>275</v>
      </c>
      <c r="F1307" s="24">
        <v>74.3</v>
      </c>
      <c r="G1307" s="15">
        <f t="shared" si="20"/>
        <v>0.27777777777777779</v>
      </c>
      <c r="H1307" s="15"/>
    </row>
    <row r="1308" spans="3:8" x14ac:dyDescent="0.3">
      <c r="C1308" s="25" t="s">
        <v>13</v>
      </c>
      <c r="D1308" s="25">
        <v>1298</v>
      </c>
      <c r="E1308" s="25">
        <v>276</v>
      </c>
      <c r="F1308" s="24">
        <v>74.400000000000006</v>
      </c>
      <c r="G1308" s="15">
        <f t="shared" si="20"/>
        <v>0.27777777777777779</v>
      </c>
      <c r="H1308" s="15"/>
    </row>
    <row r="1309" spans="3:8" x14ac:dyDescent="0.3">
      <c r="C1309" s="25" t="s">
        <v>13</v>
      </c>
      <c r="D1309" s="25">
        <v>1299</v>
      </c>
      <c r="E1309" s="25">
        <v>277</v>
      </c>
      <c r="F1309" s="24">
        <v>74.599999999999994</v>
      </c>
      <c r="G1309" s="15">
        <f t="shared" si="20"/>
        <v>0.27777777777777779</v>
      </c>
      <c r="H1309" s="15"/>
    </row>
    <row r="1310" spans="3:8" x14ac:dyDescent="0.3">
      <c r="C1310" s="25" t="s">
        <v>13</v>
      </c>
      <c r="D1310" s="25">
        <v>1300</v>
      </c>
      <c r="E1310" s="25">
        <v>278</v>
      </c>
      <c r="F1310" s="24">
        <v>74.900000000000006</v>
      </c>
      <c r="G1310" s="15">
        <f t="shared" si="20"/>
        <v>0.27777777777777779</v>
      </c>
      <c r="H1310" s="15"/>
    </row>
    <row r="1311" spans="3:8" x14ac:dyDescent="0.3">
      <c r="C1311" s="25" t="s">
        <v>13</v>
      </c>
      <c r="D1311" s="25">
        <v>1301</v>
      </c>
      <c r="E1311" s="25">
        <v>279</v>
      </c>
      <c r="F1311" s="24">
        <v>75.099999999999994</v>
      </c>
      <c r="G1311" s="15">
        <f t="shared" si="20"/>
        <v>0.27777777777777779</v>
      </c>
      <c r="H1311" s="15"/>
    </row>
    <row r="1312" spans="3:8" x14ac:dyDescent="0.3">
      <c r="C1312" s="25" t="s">
        <v>13</v>
      </c>
      <c r="D1312" s="25">
        <v>1302</v>
      </c>
      <c r="E1312" s="25">
        <v>280</v>
      </c>
      <c r="F1312" s="24">
        <v>75.3</v>
      </c>
      <c r="G1312" s="15">
        <f t="shared" si="20"/>
        <v>0.27777777777777779</v>
      </c>
      <c r="H1312" s="15"/>
    </row>
    <row r="1313" spans="3:8" x14ac:dyDescent="0.3">
      <c r="C1313" s="25" t="s">
        <v>13</v>
      </c>
      <c r="D1313" s="25">
        <v>1303</v>
      </c>
      <c r="E1313" s="25">
        <v>281</v>
      </c>
      <c r="F1313" s="24">
        <v>75.5</v>
      </c>
      <c r="G1313" s="15">
        <f t="shared" si="20"/>
        <v>0.27777777777777779</v>
      </c>
      <c r="H1313" s="15"/>
    </row>
    <row r="1314" spans="3:8" x14ac:dyDescent="0.3">
      <c r="C1314" s="25" t="s">
        <v>13</v>
      </c>
      <c r="D1314" s="25">
        <v>1304</v>
      </c>
      <c r="E1314" s="25">
        <v>282</v>
      </c>
      <c r="F1314" s="24">
        <v>75.8</v>
      </c>
      <c r="G1314" s="15">
        <f t="shared" si="20"/>
        <v>0.27777777777777779</v>
      </c>
      <c r="H1314" s="15"/>
    </row>
    <row r="1315" spans="3:8" x14ac:dyDescent="0.3">
      <c r="C1315" s="25" t="s">
        <v>13</v>
      </c>
      <c r="D1315" s="25">
        <v>1305</v>
      </c>
      <c r="E1315" s="25">
        <v>283</v>
      </c>
      <c r="F1315" s="24">
        <v>75.900000000000006</v>
      </c>
      <c r="G1315" s="15">
        <f t="shared" si="20"/>
        <v>0.27777777777777779</v>
      </c>
      <c r="H1315" s="15"/>
    </row>
    <row r="1316" spans="3:8" x14ac:dyDescent="0.3">
      <c r="C1316" s="25" t="s">
        <v>13</v>
      </c>
      <c r="D1316" s="25">
        <v>1306</v>
      </c>
      <c r="E1316" s="25">
        <v>284</v>
      </c>
      <c r="F1316" s="24">
        <v>76</v>
      </c>
      <c r="G1316" s="15">
        <f t="shared" si="20"/>
        <v>0.27777777777777779</v>
      </c>
      <c r="H1316" s="15"/>
    </row>
    <row r="1317" spans="3:8" x14ac:dyDescent="0.3">
      <c r="C1317" s="25" t="s">
        <v>13</v>
      </c>
      <c r="D1317" s="25">
        <v>1307</v>
      </c>
      <c r="E1317" s="25">
        <v>285</v>
      </c>
      <c r="F1317" s="24">
        <v>76</v>
      </c>
      <c r="G1317" s="15">
        <f t="shared" si="20"/>
        <v>0.27777777777777779</v>
      </c>
      <c r="H1317" s="15"/>
    </row>
    <row r="1318" spans="3:8" x14ac:dyDescent="0.3">
      <c r="C1318" s="25" t="s">
        <v>13</v>
      </c>
      <c r="D1318" s="25">
        <v>1308</v>
      </c>
      <c r="E1318" s="25">
        <v>286</v>
      </c>
      <c r="F1318" s="24">
        <v>76</v>
      </c>
      <c r="G1318" s="15">
        <f t="shared" si="20"/>
        <v>0.27777777777777779</v>
      </c>
      <c r="H1318" s="15"/>
    </row>
    <row r="1319" spans="3:8" x14ac:dyDescent="0.3">
      <c r="C1319" s="25" t="s">
        <v>13</v>
      </c>
      <c r="D1319" s="25">
        <v>1309</v>
      </c>
      <c r="E1319" s="25">
        <v>287</v>
      </c>
      <c r="F1319" s="24">
        <v>75.900000000000006</v>
      </c>
      <c r="G1319" s="15">
        <f t="shared" si="20"/>
        <v>0.27777777777777779</v>
      </c>
      <c r="H1319" s="15"/>
    </row>
    <row r="1320" spans="3:8" x14ac:dyDescent="0.3">
      <c r="C1320" s="25" t="s">
        <v>13</v>
      </c>
      <c r="D1320" s="25">
        <v>1310</v>
      </c>
      <c r="E1320" s="25">
        <v>288</v>
      </c>
      <c r="F1320" s="24">
        <v>75.900000000000006</v>
      </c>
      <c r="G1320" s="15">
        <f t="shared" si="20"/>
        <v>0.27777777777777779</v>
      </c>
      <c r="H1320" s="15"/>
    </row>
    <row r="1321" spans="3:8" x14ac:dyDescent="0.3">
      <c r="C1321" s="25" t="s">
        <v>13</v>
      </c>
      <c r="D1321" s="25">
        <v>1311</v>
      </c>
      <c r="E1321" s="25">
        <v>289</v>
      </c>
      <c r="F1321" s="24">
        <v>75.8</v>
      </c>
      <c r="G1321" s="15">
        <f t="shared" si="20"/>
        <v>0.27777777777777779</v>
      </c>
      <c r="H1321" s="15"/>
    </row>
    <row r="1322" spans="3:8" x14ac:dyDescent="0.3">
      <c r="C1322" s="25" t="s">
        <v>13</v>
      </c>
      <c r="D1322" s="25">
        <v>1312</v>
      </c>
      <c r="E1322" s="25">
        <v>290</v>
      </c>
      <c r="F1322" s="24">
        <v>75.7</v>
      </c>
      <c r="G1322" s="15">
        <f t="shared" si="20"/>
        <v>0.27777777777777779</v>
      </c>
      <c r="H1322" s="15"/>
    </row>
    <row r="1323" spans="3:8" x14ac:dyDescent="0.3">
      <c r="C1323" s="25" t="s">
        <v>13</v>
      </c>
      <c r="D1323" s="25">
        <v>1313</v>
      </c>
      <c r="E1323" s="25">
        <v>291</v>
      </c>
      <c r="F1323" s="24">
        <v>75.5</v>
      </c>
      <c r="G1323" s="15">
        <f t="shared" si="20"/>
        <v>0.27777777777777779</v>
      </c>
      <c r="H1323" s="15"/>
    </row>
    <row r="1324" spans="3:8" x14ac:dyDescent="0.3">
      <c r="C1324" s="25" t="s">
        <v>13</v>
      </c>
      <c r="D1324" s="25">
        <v>1314</v>
      </c>
      <c r="E1324" s="25">
        <v>292</v>
      </c>
      <c r="F1324" s="24">
        <v>75.2</v>
      </c>
      <c r="G1324" s="15">
        <f t="shared" si="20"/>
        <v>0.27777777777777779</v>
      </c>
      <c r="H1324" s="15"/>
    </row>
    <row r="1325" spans="3:8" x14ac:dyDescent="0.3">
      <c r="C1325" s="25" t="s">
        <v>13</v>
      </c>
      <c r="D1325" s="25">
        <v>1315</v>
      </c>
      <c r="E1325" s="25">
        <v>293</v>
      </c>
      <c r="F1325" s="24">
        <v>75</v>
      </c>
      <c r="G1325" s="15">
        <f t="shared" si="20"/>
        <v>0.27777777777777779</v>
      </c>
      <c r="H1325" s="15"/>
    </row>
    <row r="1326" spans="3:8" x14ac:dyDescent="0.3">
      <c r="C1326" s="25" t="s">
        <v>13</v>
      </c>
      <c r="D1326" s="25">
        <v>1316</v>
      </c>
      <c r="E1326" s="25">
        <v>294</v>
      </c>
      <c r="F1326" s="24">
        <v>74.7</v>
      </c>
      <c r="G1326" s="15">
        <f t="shared" si="20"/>
        <v>0.27777777777777779</v>
      </c>
      <c r="H1326" s="15"/>
    </row>
    <row r="1327" spans="3:8" x14ac:dyDescent="0.3">
      <c r="C1327" s="25" t="s">
        <v>13</v>
      </c>
      <c r="D1327" s="25">
        <v>1317</v>
      </c>
      <c r="E1327" s="25">
        <v>295</v>
      </c>
      <c r="F1327" s="24">
        <v>74.099999999999994</v>
      </c>
      <c r="G1327" s="15">
        <f t="shared" si="20"/>
        <v>0.27777777777777779</v>
      </c>
      <c r="H1327" s="15"/>
    </row>
    <row r="1328" spans="3:8" x14ac:dyDescent="0.3">
      <c r="C1328" s="25" t="s">
        <v>13</v>
      </c>
      <c r="D1328" s="25">
        <v>1318</v>
      </c>
      <c r="E1328" s="25">
        <v>296</v>
      </c>
      <c r="F1328" s="24">
        <v>73.7</v>
      </c>
      <c r="G1328" s="15">
        <f t="shared" si="20"/>
        <v>0.27777777777777779</v>
      </c>
      <c r="H1328" s="15"/>
    </row>
    <row r="1329" spans="3:8" x14ac:dyDescent="0.3">
      <c r="C1329" s="25" t="s">
        <v>13</v>
      </c>
      <c r="D1329" s="25">
        <v>1319</v>
      </c>
      <c r="E1329" s="25">
        <v>297</v>
      </c>
      <c r="F1329" s="24">
        <v>73.3</v>
      </c>
      <c r="G1329" s="15">
        <f t="shared" si="20"/>
        <v>0.27777777777777779</v>
      </c>
      <c r="H1329" s="15"/>
    </row>
    <row r="1330" spans="3:8" x14ac:dyDescent="0.3">
      <c r="C1330" s="25" t="s">
        <v>13</v>
      </c>
      <c r="D1330" s="25">
        <v>1320</v>
      </c>
      <c r="E1330" s="25">
        <v>298</v>
      </c>
      <c r="F1330" s="24">
        <v>73.5</v>
      </c>
      <c r="G1330" s="15">
        <f t="shared" si="20"/>
        <v>0.27777777777777779</v>
      </c>
      <c r="H1330" s="15"/>
    </row>
    <row r="1331" spans="3:8" x14ac:dyDescent="0.3">
      <c r="C1331" s="25" t="s">
        <v>13</v>
      </c>
      <c r="D1331" s="25">
        <v>1321</v>
      </c>
      <c r="E1331" s="25">
        <v>299</v>
      </c>
      <c r="F1331" s="24">
        <v>74</v>
      </c>
      <c r="G1331" s="15">
        <f t="shared" si="20"/>
        <v>0.27777777777777779</v>
      </c>
      <c r="H1331" s="15"/>
    </row>
    <row r="1332" spans="3:8" x14ac:dyDescent="0.3">
      <c r="C1332" s="25" t="s">
        <v>13</v>
      </c>
      <c r="D1332" s="25">
        <v>1322</v>
      </c>
      <c r="E1332" s="25">
        <v>300</v>
      </c>
      <c r="F1332" s="24">
        <v>74.900000000000006</v>
      </c>
      <c r="G1332" s="15">
        <f t="shared" si="20"/>
        <v>0.27777777777777779</v>
      </c>
      <c r="H1332" s="15"/>
    </row>
    <row r="1333" spans="3:8" x14ac:dyDescent="0.3">
      <c r="C1333" s="25" t="s">
        <v>13</v>
      </c>
      <c r="D1333" s="25">
        <v>1323</v>
      </c>
      <c r="E1333" s="25">
        <v>301</v>
      </c>
      <c r="F1333" s="24">
        <v>76.099999999999994</v>
      </c>
      <c r="G1333" s="15">
        <f t="shared" si="20"/>
        <v>0.27777777777777779</v>
      </c>
      <c r="H1333" s="15"/>
    </row>
    <row r="1334" spans="3:8" x14ac:dyDescent="0.3">
      <c r="C1334" s="25" t="s">
        <v>13</v>
      </c>
      <c r="D1334" s="25">
        <v>1324</v>
      </c>
      <c r="E1334" s="25">
        <v>302</v>
      </c>
      <c r="F1334" s="24">
        <v>77.7</v>
      </c>
      <c r="G1334" s="15">
        <f t="shared" si="20"/>
        <v>0.27777777777777779</v>
      </c>
      <c r="H1334" s="15"/>
    </row>
    <row r="1335" spans="3:8" x14ac:dyDescent="0.3">
      <c r="C1335" s="25" t="s">
        <v>13</v>
      </c>
      <c r="D1335" s="25">
        <v>1325</v>
      </c>
      <c r="E1335" s="25">
        <v>303</v>
      </c>
      <c r="F1335" s="24">
        <v>79.2</v>
      </c>
      <c r="G1335" s="15">
        <f t="shared" si="20"/>
        <v>0.27777777777777779</v>
      </c>
      <c r="H1335" s="15"/>
    </row>
    <row r="1336" spans="3:8" x14ac:dyDescent="0.3">
      <c r="C1336" s="25" t="s">
        <v>13</v>
      </c>
      <c r="D1336" s="25">
        <v>1326</v>
      </c>
      <c r="E1336" s="25">
        <v>304</v>
      </c>
      <c r="F1336" s="24">
        <v>80.3</v>
      </c>
      <c r="G1336" s="15">
        <f t="shared" si="20"/>
        <v>0.27777777777777779</v>
      </c>
      <c r="H1336" s="15"/>
    </row>
    <row r="1337" spans="3:8" x14ac:dyDescent="0.3">
      <c r="C1337" s="25" t="s">
        <v>13</v>
      </c>
      <c r="D1337" s="25">
        <v>1327</v>
      </c>
      <c r="E1337" s="25">
        <v>305</v>
      </c>
      <c r="F1337" s="24">
        <v>80.8</v>
      </c>
      <c r="G1337" s="15">
        <f t="shared" si="20"/>
        <v>0.27777777777777779</v>
      </c>
      <c r="H1337" s="15"/>
    </row>
    <row r="1338" spans="3:8" x14ac:dyDescent="0.3">
      <c r="C1338" s="25" t="s">
        <v>13</v>
      </c>
      <c r="D1338" s="25">
        <v>1328</v>
      </c>
      <c r="E1338" s="25">
        <v>306</v>
      </c>
      <c r="F1338" s="24">
        <v>81</v>
      </c>
      <c r="G1338" s="15">
        <f t="shared" si="20"/>
        <v>0.27777777777777779</v>
      </c>
      <c r="H1338" s="15"/>
    </row>
    <row r="1339" spans="3:8" x14ac:dyDescent="0.3">
      <c r="C1339" s="25" t="s">
        <v>13</v>
      </c>
      <c r="D1339" s="25">
        <v>1329</v>
      </c>
      <c r="E1339" s="25">
        <v>307</v>
      </c>
      <c r="F1339" s="24">
        <v>81</v>
      </c>
      <c r="G1339" s="15">
        <f t="shared" si="20"/>
        <v>0.27777777777777779</v>
      </c>
      <c r="H1339" s="15"/>
    </row>
    <row r="1340" spans="3:8" x14ac:dyDescent="0.3">
      <c r="C1340" s="25" t="s">
        <v>13</v>
      </c>
      <c r="D1340" s="25">
        <v>1330</v>
      </c>
      <c r="E1340" s="25">
        <v>308</v>
      </c>
      <c r="F1340" s="24">
        <v>81</v>
      </c>
      <c r="G1340" s="15">
        <f t="shared" si="20"/>
        <v>0.27777777777777779</v>
      </c>
      <c r="H1340" s="15"/>
    </row>
    <row r="1341" spans="3:8" x14ac:dyDescent="0.3">
      <c r="C1341" s="25" t="s">
        <v>13</v>
      </c>
      <c r="D1341" s="25">
        <v>1331</v>
      </c>
      <c r="E1341" s="25">
        <v>309</v>
      </c>
      <c r="F1341" s="24">
        <v>81</v>
      </c>
      <c r="G1341" s="15">
        <f t="shared" si="20"/>
        <v>0.27777777777777779</v>
      </c>
      <c r="H1341" s="15"/>
    </row>
    <row r="1342" spans="3:8" x14ac:dyDescent="0.3">
      <c r="C1342" s="25" t="s">
        <v>13</v>
      </c>
      <c r="D1342" s="25">
        <v>1332</v>
      </c>
      <c r="E1342" s="25">
        <v>310</v>
      </c>
      <c r="F1342" s="24">
        <v>81</v>
      </c>
      <c r="G1342" s="15">
        <f t="shared" si="20"/>
        <v>0.27777777777777779</v>
      </c>
      <c r="H1342" s="15"/>
    </row>
    <row r="1343" spans="3:8" x14ac:dyDescent="0.3">
      <c r="C1343" s="25" t="s">
        <v>13</v>
      </c>
      <c r="D1343" s="25">
        <v>1333</v>
      </c>
      <c r="E1343" s="25">
        <v>311</v>
      </c>
      <c r="F1343" s="24">
        <v>80.900000000000006</v>
      </c>
      <c r="G1343" s="15">
        <f t="shared" si="20"/>
        <v>0.27777777777777779</v>
      </c>
      <c r="H1343" s="15"/>
    </row>
    <row r="1344" spans="3:8" x14ac:dyDescent="0.3">
      <c r="C1344" s="25" t="s">
        <v>13</v>
      </c>
      <c r="D1344" s="25">
        <v>1334</v>
      </c>
      <c r="E1344" s="25">
        <v>312</v>
      </c>
      <c r="F1344" s="24">
        <v>80.599999999999994</v>
      </c>
      <c r="G1344" s="15">
        <f t="shared" si="20"/>
        <v>0.27777777777777779</v>
      </c>
      <c r="H1344" s="15"/>
    </row>
    <row r="1345" spans="3:8" x14ac:dyDescent="0.3">
      <c r="C1345" s="25" t="s">
        <v>13</v>
      </c>
      <c r="D1345" s="25">
        <v>1335</v>
      </c>
      <c r="E1345" s="25">
        <v>313</v>
      </c>
      <c r="F1345" s="24">
        <v>80.3</v>
      </c>
      <c r="G1345" s="15">
        <f t="shared" si="20"/>
        <v>0.27777777777777779</v>
      </c>
      <c r="H1345" s="15"/>
    </row>
    <row r="1346" spans="3:8" x14ac:dyDescent="0.3">
      <c r="C1346" s="25" t="s">
        <v>13</v>
      </c>
      <c r="D1346" s="25">
        <v>1336</v>
      </c>
      <c r="E1346" s="25">
        <v>314</v>
      </c>
      <c r="F1346" s="24">
        <v>80</v>
      </c>
      <c r="G1346" s="15">
        <f t="shared" si="20"/>
        <v>0.27777777777777779</v>
      </c>
      <c r="H1346" s="15"/>
    </row>
    <row r="1347" spans="3:8" x14ac:dyDescent="0.3">
      <c r="C1347" s="25" t="s">
        <v>13</v>
      </c>
      <c r="D1347" s="25">
        <v>1337</v>
      </c>
      <c r="E1347" s="25">
        <v>315</v>
      </c>
      <c r="F1347" s="24">
        <v>79.900000000000006</v>
      </c>
      <c r="G1347" s="15">
        <f t="shared" si="20"/>
        <v>0.27777777777777779</v>
      </c>
      <c r="H1347" s="15"/>
    </row>
    <row r="1348" spans="3:8" x14ac:dyDescent="0.3">
      <c r="C1348" s="25" t="s">
        <v>13</v>
      </c>
      <c r="D1348" s="25">
        <v>1338</v>
      </c>
      <c r="E1348" s="25">
        <v>316</v>
      </c>
      <c r="F1348" s="24">
        <v>79.8</v>
      </c>
      <c r="G1348" s="15">
        <f t="shared" si="20"/>
        <v>0.27777777777777779</v>
      </c>
      <c r="H1348" s="15"/>
    </row>
    <row r="1349" spans="3:8" x14ac:dyDescent="0.3">
      <c r="C1349" s="25" t="s">
        <v>13</v>
      </c>
      <c r="D1349" s="25">
        <v>1339</v>
      </c>
      <c r="E1349" s="25">
        <v>317</v>
      </c>
      <c r="F1349" s="24">
        <v>79.8</v>
      </c>
      <c r="G1349" s="15">
        <f t="shared" si="20"/>
        <v>0.27777777777777779</v>
      </c>
      <c r="H1349" s="15"/>
    </row>
    <row r="1350" spans="3:8" x14ac:dyDescent="0.3">
      <c r="C1350" s="25" t="s">
        <v>13</v>
      </c>
      <c r="D1350" s="25">
        <v>1340</v>
      </c>
      <c r="E1350" s="25">
        <v>318</v>
      </c>
      <c r="F1350" s="24">
        <v>79.8</v>
      </c>
      <c r="G1350" s="15">
        <f t="shared" si="20"/>
        <v>0.27777777777777779</v>
      </c>
      <c r="H1350" s="15"/>
    </row>
    <row r="1351" spans="3:8" x14ac:dyDescent="0.3">
      <c r="C1351" s="25" t="s">
        <v>13</v>
      </c>
      <c r="D1351" s="25">
        <v>1341</v>
      </c>
      <c r="E1351" s="25">
        <v>319</v>
      </c>
      <c r="F1351" s="24">
        <v>79.900000000000006</v>
      </c>
      <c r="G1351" s="15">
        <f t="shared" si="20"/>
        <v>0.27777777777777779</v>
      </c>
      <c r="H1351" s="15"/>
    </row>
    <row r="1352" spans="3:8" x14ac:dyDescent="0.3">
      <c r="C1352" s="25" t="s">
        <v>13</v>
      </c>
      <c r="D1352" s="25">
        <v>1342</v>
      </c>
      <c r="E1352" s="25">
        <v>320</v>
      </c>
      <c r="F1352" s="24">
        <v>80</v>
      </c>
      <c r="G1352" s="15">
        <f t="shared" si="20"/>
        <v>0.27777777777777779</v>
      </c>
      <c r="H1352" s="15"/>
    </row>
    <row r="1353" spans="3:8" x14ac:dyDescent="0.3">
      <c r="C1353" s="25" t="s">
        <v>13</v>
      </c>
      <c r="D1353" s="25">
        <v>1343</v>
      </c>
      <c r="E1353" s="25">
        <v>321</v>
      </c>
      <c r="F1353" s="24">
        <v>80.400000000000006</v>
      </c>
      <c r="G1353" s="15">
        <f t="shared" si="20"/>
        <v>0.27777777777777779</v>
      </c>
      <c r="H1353" s="15"/>
    </row>
    <row r="1354" spans="3:8" x14ac:dyDescent="0.3">
      <c r="C1354" s="25" t="s">
        <v>13</v>
      </c>
      <c r="D1354" s="25">
        <v>1344</v>
      </c>
      <c r="E1354" s="25">
        <v>322</v>
      </c>
      <c r="F1354" s="24">
        <v>80.8</v>
      </c>
      <c r="G1354" s="15">
        <f t="shared" si="20"/>
        <v>0.27777777777777779</v>
      </c>
      <c r="H1354" s="15"/>
    </row>
    <row r="1355" spans="3:8" x14ac:dyDescent="0.3">
      <c r="C1355" s="25" t="s">
        <v>13</v>
      </c>
      <c r="D1355" s="25">
        <v>1345</v>
      </c>
      <c r="E1355" s="25">
        <v>323</v>
      </c>
      <c r="F1355" s="24">
        <v>81.2</v>
      </c>
      <c r="G1355" s="15">
        <f t="shared" si="20"/>
        <v>0.27777777777777779</v>
      </c>
      <c r="H1355" s="15"/>
    </row>
    <row r="1356" spans="3:8" x14ac:dyDescent="0.3">
      <c r="C1356" s="25" t="s">
        <v>13</v>
      </c>
      <c r="D1356" s="25">
        <v>1346</v>
      </c>
      <c r="E1356" s="25">
        <v>324</v>
      </c>
      <c r="F1356" s="24">
        <v>81.5</v>
      </c>
      <c r="G1356" s="15">
        <f t="shared" si="20"/>
        <v>0.27777777777777779</v>
      </c>
      <c r="H1356" s="15"/>
    </row>
    <row r="1357" spans="3:8" x14ac:dyDescent="0.3">
      <c r="C1357" s="25" t="s">
        <v>13</v>
      </c>
      <c r="D1357" s="25">
        <v>1347</v>
      </c>
      <c r="E1357" s="25">
        <v>325</v>
      </c>
      <c r="F1357" s="24">
        <v>81.599999999999994</v>
      </c>
      <c r="G1357" s="15">
        <f t="shared" ref="G1357:G1420" si="21">($E1358-$E1356)/2/3.6</f>
        <v>0.27777777777777779</v>
      </c>
      <c r="H1357" s="15"/>
    </row>
    <row r="1358" spans="3:8" x14ac:dyDescent="0.3">
      <c r="C1358" s="25" t="s">
        <v>13</v>
      </c>
      <c r="D1358" s="25">
        <v>1348</v>
      </c>
      <c r="E1358" s="25">
        <v>326</v>
      </c>
      <c r="F1358" s="24">
        <v>81.599999999999994</v>
      </c>
      <c r="G1358" s="15">
        <f t="shared" si="21"/>
        <v>0.27777777777777779</v>
      </c>
      <c r="H1358" s="15"/>
    </row>
    <row r="1359" spans="3:8" x14ac:dyDescent="0.3">
      <c r="C1359" s="25" t="s">
        <v>13</v>
      </c>
      <c r="D1359" s="25">
        <v>1349</v>
      </c>
      <c r="E1359" s="25">
        <v>327</v>
      </c>
      <c r="F1359" s="24">
        <v>81.400000000000006</v>
      </c>
      <c r="G1359" s="15">
        <f t="shared" si="21"/>
        <v>0.27777777777777779</v>
      </c>
      <c r="H1359" s="15"/>
    </row>
    <row r="1360" spans="3:8" x14ac:dyDescent="0.3">
      <c r="C1360" s="25" t="s">
        <v>13</v>
      </c>
      <c r="D1360" s="25">
        <v>1350</v>
      </c>
      <c r="E1360" s="25">
        <v>328</v>
      </c>
      <c r="F1360" s="24">
        <v>80.7</v>
      </c>
      <c r="G1360" s="15">
        <f t="shared" si="21"/>
        <v>0.27777777777777779</v>
      </c>
      <c r="H1360" s="15"/>
    </row>
    <row r="1361" spans="3:8" x14ac:dyDescent="0.3">
      <c r="C1361" s="25" t="s">
        <v>13</v>
      </c>
      <c r="D1361" s="25">
        <v>1351</v>
      </c>
      <c r="E1361" s="25">
        <v>329</v>
      </c>
      <c r="F1361" s="24">
        <v>79.599999999999994</v>
      </c>
      <c r="G1361" s="15">
        <f t="shared" si="21"/>
        <v>0.27777777777777779</v>
      </c>
      <c r="H1361" s="15"/>
    </row>
    <row r="1362" spans="3:8" x14ac:dyDescent="0.3">
      <c r="C1362" s="25" t="s">
        <v>13</v>
      </c>
      <c r="D1362" s="25">
        <v>1352</v>
      </c>
      <c r="E1362" s="25">
        <v>330</v>
      </c>
      <c r="F1362" s="24">
        <v>78.2</v>
      </c>
      <c r="G1362" s="15">
        <f t="shared" si="21"/>
        <v>0.27777777777777779</v>
      </c>
      <c r="H1362" s="15"/>
    </row>
    <row r="1363" spans="3:8" x14ac:dyDescent="0.3">
      <c r="C1363" s="25" t="s">
        <v>13</v>
      </c>
      <c r="D1363" s="25">
        <v>1353</v>
      </c>
      <c r="E1363" s="25">
        <v>331</v>
      </c>
      <c r="F1363" s="24">
        <v>76.8</v>
      </c>
      <c r="G1363" s="15">
        <f t="shared" si="21"/>
        <v>0.27777777777777779</v>
      </c>
      <c r="H1363" s="15"/>
    </row>
    <row r="1364" spans="3:8" x14ac:dyDescent="0.3">
      <c r="C1364" s="25" t="s">
        <v>13</v>
      </c>
      <c r="D1364" s="25">
        <v>1354</v>
      </c>
      <c r="E1364" s="25">
        <v>332</v>
      </c>
      <c r="F1364" s="24">
        <v>75.3</v>
      </c>
      <c r="G1364" s="15">
        <f t="shared" si="21"/>
        <v>0.27777777777777779</v>
      </c>
      <c r="H1364" s="15"/>
    </row>
    <row r="1365" spans="3:8" x14ac:dyDescent="0.3">
      <c r="C1365" s="25" t="s">
        <v>13</v>
      </c>
      <c r="D1365" s="25">
        <v>1355</v>
      </c>
      <c r="E1365" s="25">
        <v>333</v>
      </c>
      <c r="F1365" s="24">
        <v>73.8</v>
      </c>
      <c r="G1365" s="15">
        <f t="shared" si="21"/>
        <v>0.27777777777777779</v>
      </c>
      <c r="H1365" s="15"/>
    </row>
    <row r="1366" spans="3:8" x14ac:dyDescent="0.3">
      <c r="C1366" s="25" t="s">
        <v>13</v>
      </c>
      <c r="D1366" s="25">
        <v>1356</v>
      </c>
      <c r="E1366" s="25">
        <v>334</v>
      </c>
      <c r="F1366" s="24">
        <v>72.099999999999994</v>
      </c>
      <c r="G1366" s="15">
        <f t="shared" si="21"/>
        <v>0.27777777777777779</v>
      </c>
      <c r="H1366" s="15"/>
    </row>
    <row r="1367" spans="3:8" x14ac:dyDescent="0.3">
      <c r="C1367" s="25" t="s">
        <v>13</v>
      </c>
      <c r="D1367" s="25">
        <v>1357</v>
      </c>
      <c r="E1367" s="25">
        <v>335</v>
      </c>
      <c r="F1367" s="24">
        <v>70.2</v>
      </c>
      <c r="G1367" s="15">
        <f t="shared" si="21"/>
        <v>0.27777777777777779</v>
      </c>
      <c r="H1367" s="15"/>
    </row>
    <row r="1368" spans="3:8" x14ac:dyDescent="0.3">
      <c r="C1368" s="25" t="s">
        <v>13</v>
      </c>
      <c r="D1368" s="25">
        <v>1358</v>
      </c>
      <c r="E1368" s="25">
        <v>336</v>
      </c>
      <c r="F1368" s="24">
        <v>68.2</v>
      </c>
      <c r="G1368" s="15">
        <f t="shared" si="21"/>
        <v>0.27777777777777779</v>
      </c>
      <c r="H1368" s="15"/>
    </row>
    <row r="1369" spans="3:8" x14ac:dyDescent="0.3">
      <c r="C1369" s="25" t="s">
        <v>13</v>
      </c>
      <c r="D1369" s="25">
        <v>1359</v>
      </c>
      <c r="E1369" s="25">
        <v>337</v>
      </c>
      <c r="F1369" s="24">
        <v>66.099999999999994</v>
      </c>
      <c r="G1369" s="15">
        <f t="shared" si="21"/>
        <v>0.27777777777777779</v>
      </c>
      <c r="H1369" s="15"/>
    </row>
    <row r="1370" spans="3:8" x14ac:dyDescent="0.3">
      <c r="C1370" s="25" t="s">
        <v>13</v>
      </c>
      <c r="D1370" s="25">
        <v>1360</v>
      </c>
      <c r="E1370" s="25">
        <v>338</v>
      </c>
      <c r="F1370" s="24">
        <v>63.8</v>
      </c>
      <c r="G1370" s="15">
        <f t="shared" si="21"/>
        <v>0.27777777777777779</v>
      </c>
      <c r="H1370" s="15"/>
    </row>
    <row r="1371" spans="3:8" x14ac:dyDescent="0.3">
      <c r="C1371" s="25" t="s">
        <v>13</v>
      </c>
      <c r="D1371" s="25">
        <v>1361</v>
      </c>
      <c r="E1371" s="25">
        <v>339</v>
      </c>
      <c r="F1371" s="24">
        <v>61.6</v>
      </c>
      <c r="G1371" s="15">
        <f t="shared" si="21"/>
        <v>0.27777777777777779</v>
      </c>
      <c r="H1371" s="15"/>
    </row>
    <row r="1372" spans="3:8" x14ac:dyDescent="0.3">
      <c r="C1372" s="25" t="s">
        <v>13</v>
      </c>
      <c r="D1372" s="25">
        <v>1362</v>
      </c>
      <c r="E1372" s="25">
        <v>340</v>
      </c>
      <c r="F1372" s="24">
        <v>60.2</v>
      </c>
      <c r="G1372" s="15">
        <f t="shared" si="21"/>
        <v>0.27777777777777779</v>
      </c>
      <c r="H1372" s="15"/>
    </row>
    <row r="1373" spans="3:8" x14ac:dyDescent="0.3">
      <c r="C1373" s="25" t="s">
        <v>13</v>
      </c>
      <c r="D1373" s="25">
        <v>1363</v>
      </c>
      <c r="E1373" s="25">
        <v>341</v>
      </c>
      <c r="F1373" s="24">
        <v>59.8</v>
      </c>
      <c r="G1373" s="15">
        <f t="shared" si="21"/>
        <v>0.27777777777777779</v>
      </c>
      <c r="H1373" s="15"/>
    </row>
    <row r="1374" spans="3:8" x14ac:dyDescent="0.3">
      <c r="C1374" s="25" t="s">
        <v>13</v>
      </c>
      <c r="D1374" s="25">
        <v>1364</v>
      </c>
      <c r="E1374" s="25">
        <v>342</v>
      </c>
      <c r="F1374" s="24">
        <v>60.4</v>
      </c>
      <c r="G1374" s="15">
        <f t="shared" si="21"/>
        <v>0.27777777777777779</v>
      </c>
      <c r="H1374" s="15"/>
    </row>
    <row r="1375" spans="3:8" x14ac:dyDescent="0.3">
      <c r="C1375" s="25" t="s">
        <v>13</v>
      </c>
      <c r="D1375" s="25">
        <v>1365</v>
      </c>
      <c r="E1375" s="25">
        <v>343</v>
      </c>
      <c r="F1375" s="24">
        <v>61.8</v>
      </c>
      <c r="G1375" s="15">
        <f t="shared" si="21"/>
        <v>0.27777777777777779</v>
      </c>
      <c r="H1375" s="15"/>
    </row>
    <row r="1376" spans="3:8" x14ac:dyDescent="0.3">
      <c r="C1376" s="25" t="s">
        <v>13</v>
      </c>
      <c r="D1376" s="25">
        <v>1366</v>
      </c>
      <c r="E1376" s="25">
        <v>344</v>
      </c>
      <c r="F1376" s="24">
        <v>62.6</v>
      </c>
      <c r="G1376" s="15">
        <f t="shared" si="21"/>
        <v>0.27777777777777779</v>
      </c>
      <c r="H1376" s="15"/>
    </row>
    <row r="1377" spans="3:8" x14ac:dyDescent="0.3">
      <c r="C1377" s="25" t="s">
        <v>13</v>
      </c>
      <c r="D1377" s="25">
        <v>1367</v>
      </c>
      <c r="E1377" s="25">
        <v>345</v>
      </c>
      <c r="F1377" s="24">
        <v>62.7</v>
      </c>
      <c r="G1377" s="15">
        <f t="shared" si="21"/>
        <v>0.27777777777777779</v>
      </c>
      <c r="H1377" s="15"/>
    </row>
    <row r="1378" spans="3:8" x14ac:dyDescent="0.3">
      <c r="C1378" s="25" t="s">
        <v>13</v>
      </c>
      <c r="D1378" s="25">
        <v>1368</v>
      </c>
      <c r="E1378" s="25">
        <v>346</v>
      </c>
      <c r="F1378" s="24">
        <v>61.9</v>
      </c>
      <c r="G1378" s="15">
        <f t="shared" si="21"/>
        <v>0.27777777777777779</v>
      </c>
      <c r="H1378" s="15"/>
    </row>
    <row r="1379" spans="3:8" x14ac:dyDescent="0.3">
      <c r="C1379" s="25" t="s">
        <v>13</v>
      </c>
      <c r="D1379" s="25">
        <v>1369</v>
      </c>
      <c r="E1379" s="25">
        <v>347</v>
      </c>
      <c r="F1379" s="24">
        <v>60</v>
      </c>
      <c r="G1379" s="15">
        <f t="shared" si="21"/>
        <v>0.27777777777777779</v>
      </c>
      <c r="H1379" s="15"/>
    </row>
    <row r="1380" spans="3:8" x14ac:dyDescent="0.3">
      <c r="C1380" s="25" t="s">
        <v>13</v>
      </c>
      <c r="D1380" s="25">
        <v>1370</v>
      </c>
      <c r="E1380" s="25">
        <v>348</v>
      </c>
      <c r="F1380" s="24">
        <v>58.4</v>
      </c>
      <c r="G1380" s="15">
        <f t="shared" si="21"/>
        <v>0.27777777777777779</v>
      </c>
      <c r="H1380" s="15"/>
    </row>
    <row r="1381" spans="3:8" x14ac:dyDescent="0.3">
      <c r="C1381" s="25" t="s">
        <v>13</v>
      </c>
      <c r="D1381" s="25">
        <v>1371</v>
      </c>
      <c r="E1381" s="25">
        <v>349</v>
      </c>
      <c r="F1381" s="24">
        <v>57.8</v>
      </c>
      <c r="G1381" s="15">
        <f t="shared" si="21"/>
        <v>0.27777777777777779</v>
      </c>
      <c r="H1381" s="15"/>
    </row>
    <row r="1382" spans="3:8" x14ac:dyDescent="0.3">
      <c r="C1382" s="25" t="s">
        <v>13</v>
      </c>
      <c r="D1382" s="25">
        <v>1372</v>
      </c>
      <c r="E1382" s="25">
        <v>350</v>
      </c>
      <c r="F1382" s="24">
        <v>57.8</v>
      </c>
      <c r="G1382" s="15">
        <f t="shared" si="21"/>
        <v>0.27777777777777779</v>
      </c>
      <c r="H1382" s="15"/>
    </row>
    <row r="1383" spans="3:8" x14ac:dyDescent="0.3">
      <c r="C1383" s="25" t="s">
        <v>13</v>
      </c>
      <c r="D1383" s="25">
        <v>1373</v>
      </c>
      <c r="E1383" s="25">
        <v>351</v>
      </c>
      <c r="F1383" s="24">
        <v>57.8</v>
      </c>
      <c r="G1383" s="15">
        <f t="shared" si="21"/>
        <v>0.27777777777777779</v>
      </c>
      <c r="H1383" s="15"/>
    </row>
    <row r="1384" spans="3:8" x14ac:dyDescent="0.3">
      <c r="C1384" s="25" t="s">
        <v>13</v>
      </c>
      <c r="D1384" s="25">
        <v>1374</v>
      </c>
      <c r="E1384" s="25">
        <v>352</v>
      </c>
      <c r="F1384" s="24">
        <v>57.3</v>
      </c>
      <c r="G1384" s="15">
        <f t="shared" si="21"/>
        <v>0.27777777777777779</v>
      </c>
      <c r="H1384" s="15"/>
    </row>
    <row r="1385" spans="3:8" x14ac:dyDescent="0.3">
      <c r="C1385" s="25" t="s">
        <v>13</v>
      </c>
      <c r="D1385" s="25">
        <v>1375</v>
      </c>
      <c r="E1385" s="25">
        <v>353</v>
      </c>
      <c r="F1385" s="24">
        <v>56.2</v>
      </c>
      <c r="G1385" s="15">
        <f t="shared" si="21"/>
        <v>0.27777777777777779</v>
      </c>
      <c r="H1385" s="15"/>
    </row>
    <row r="1386" spans="3:8" x14ac:dyDescent="0.3">
      <c r="C1386" s="25" t="s">
        <v>13</v>
      </c>
      <c r="D1386" s="25">
        <v>1376</v>
      </c>
      <c r="E1386" s="25">
        <v>354</v>
      </c>
      <c r="F1386" s="24">
        <v>54.3</v>
      </c>
      <c r="G1386" s="15">
        <f t="shared" si="21"/>
        <v>0.27777777777777779</v>
      </c>
      <c r="H1386" s="15"/>
    </row>
    <row r="1387" spans="3:8" x14ac:dyDescent="0.3">
      <c r="C1387" s="25" t="s">
        <v>13</v>
      </c>
      <c r="D1387" s="25">
        <v>1377</v>
      </c>
      <c r="E1387" s="25">
        <v>355</v>
      </c>
      <c r="F1387" s="24">
        <v>50.8</v>
      </c>
      <c r="G1387" s="15">
        <f t="shared" si="21"/>
        <v>0.27777777777777779</v>
      </c>
      <c r="H1387" s="15"/>
    </row>
    <row r="1388" spans="3:8" x14ac:dyDescent="0.3">
      <c r="C1388" s="25" t="s">
        <v>13</v>
      </c>
      <c r="D1388" s="25">
        <v>1378</v>
      </c>
      <c r="E1388" s="25">
        <v>356</v>
      </c>
      <c r="F1388" s="24">
        <v>45.5</v>
      </c>
      <c r="G1388" s="15">
        <f t="shared" si="21"/>
        <v>0.27777777777777779</v>
      </c>
      <c r="H1388" s="15"/>
    </row>
    <row r="1389" spans="3:8" x14ac:dyDescent="0.3">
      <c r="C1389" s="25" t="s">
        <v>13</v>
      </c>
      <c r="D1389" s="25">
        <v>1379</v>
      </c>
      <c r="E1389" s="25">
        <v>357</v>
      </c>
      <c r="F1389" s="24">
        <v>40.200000000000003</v>
      </c>
      <c r="G1389" s="15">
        <f t="shared" si="21"/>
        <v>0.27777777777777779</v>
      </c>
      <c r="H1389" s="15"/>
    </row>
    <row r="1390" spans="3:8" x14ac:dyDescent="0.3">
      <c r="C1390" s="25" t="s">
        <v>13</v>
      </c>
      <c r="D1390" s="25">
        <v>1380</v>
      </c>
      <c r="E1390" s="25">
        <v>358</v>
      </c>
      <c r="F1390" s="24">
        <v>34.9</v>
      </c>
      <c r="G1390" s="15">
        <f t="shared" si="21"/>
        <v>0.27777777777777779</v>
      </c>
      <c r="H1390" s="15"/>
    </row>
    <row r="1391" spans="3:8" x14ac:dyDescent="0.3">
      <c r="C1391" s="25" t="s">
        <v>13</v>
      </c>
      <c r="D1391" s="25">
        <v>1381</v>
      </c>
      <c r="E1391" s="25">
        <v>359</v>
      </c>
      <c r="F1391" s="24">
        <v>29.6</v>
      </c>
      <c r="G1391" s="15">
        <f t="shared" si="21"/>
        <v>0.27777777777777779</v>
      </c>
      <c r="H1391" s="15"/>
    </row>
    <row r="1392" spans="3:8" x14ac:dyDescent="0.3">
      <c r="C1392" s="25" t="s">
        <v>13</v>
      </c>
      <c r="D1392" s="25">
        <v>1382</v>
      </c>
      <c r="E1392" s="25">
        <v>360</v>
      </c>
      <c r="F1392" s="24">
        <v>27.3</v>
      </c>
      <c r="G1392" s="15">
        <f t="shared" si="21"/>
        <v>0.27777777777777779</v>
      </c>
      <c r="H1392" s="15"/>
    </row>
    <row r="1393" spans="3:8" x14ac:dyDescent="0.3">
      <c r="C1393" s="25" t="s">
        <v>13</v>
      </c>
      <c r="D1393" s="25">
        <v>1383</v>
      </c>
      <c r="E1393" s="25">
        <v>361</v>
      </c>
      <c r="F1393" s="24">
        <v>29.3</v>
      </c>
      <c r="G1393" s="15">
        <f t="shared" si="21"/>
        <v>0.27777777777777779</v>
      </c>
      <c r="H1393" s="15"/>
    </row>
    <row r="1394" spans="3:8" x14ac:dyDescent="0.3">
      <c r="C1394" s="25" t="s">
        <v>13</v>
      </c>
      <c r="D1394" s="25">
        <v>1384</v>
      </c>
      <c r="E1394" s="25">
        <v>362</v>
      </c>
      <c r="F1394" s="24">
        <v>32.9</v>
      </c>
      <c r="G1394" s="15">
        <f t="shared" si="21"/>
        <v>0.27777777777777779</v>
      </c>
      <c r="H1394" s="15"/>
    </row>
    <row r="1395" spans="3:8" x14ac:dyDescent="0.3">
      <c r="C1395" s="25" t="s">
        <v>13</v>
      </c>
      <c r="D1395" s="25">
        <v>1385</v>
      </c>
      <c r="E1395" s="25">
        <v>363</v>
      </c>
      <c r="F1395" s="24">
        <v>35.6</v>
      </c>
      <c r="G1395" s="15">
        <f t="shared" si="21"/>
        <v>0.27777777777777779</v>
      </c>
      <c r="H1395" s="15"/>
    </row>
    <row r="1396" spans="3:8" x14ac:dyDescent="0.3">
      <c r="C1396" s="25" t="s">
        <v>13</v>
      </c>
      <c r="D1396" s="25">
        <v>1386</v>
      </c>
      <c r="E1396" s="25">
        <v>364</v>
      </c>
      <c r="F1396" s="24">
        <v>36.700000000000003</v>
      </c>
      <c r="G1396" s="15">
        <f t="shared" si="21"/>
        <v>0.27777777777777779</v>
      </c>
      <c r="H1396" s="15"/>
    </row>
    <row r="1397" spans="3:8" x14ac:dyDescent="0.3">
      <c r="C1397" s="25" t="s">
        <v>13</v>
      </c>
      <c r="D1397" s="25">
        <v>1387</v>
      </c>
      <c r="E1397" s="25">
        <v>365</v>
      </c>
      <c r="F1397" s="24">
        <v>37.6</v>
      </c>
      <c r="G1397" s="15">
        <f t="shared" si="21"/>
        <v>0.27777777777777779</v>
      </c>
      <c r="H1397" s="15"/>
    </row>
    <row r="1398" spans="3:8" x14ac:dyDescent="0.3">
      <c r="C1398" s="25" t="s">
        <v>13</v>
      </c>
      <c r="D1398" s="25">
        <v>1388</v>
      </c>
      <c r="E1398" s="25">
        <v>366</v>
      </c>
      <c r="F1398" s="24">
        <v>39.4</v>
      </c>
      <c r="G1398" s="15">
        <f t="shared" si="21"/>
        <v>0.27777777777777779</v>
      </c>
      <c r="H1398" s="15"/>
    </row>
    <row r="1399" spans="3:8" x14ac:dyDescent="0.3">
      <c r="C1399" s="25" t="s">
        <v>13</v>
      </c>
      <c r="D1399" s="25">
        <v>1389</v>
      </c>
      <c r="E1399" s="25">
        <v>367</v>
      </c>
      <c r="F1399" s="24">
        <v>42.5</v>
      </c>
      <c r="G1399" s="15">
        <f t="shared" si="21"/>
        <v>0.27777777777777779</v>
      </c>
      <c r="H1399" s="15"/>
    </row>
    <row r="1400" spans="3:8" x14ac:dyDescent="0.3">
      <c r="C1400" s="25" t="s">
        <v>13</v>
      </c>
      <c r="D1400" s="25">
        <v>1390</v>
      </c>
      <c r="E1400" s="25">
        <v>368</v>
      </c>
      <c r="F1400" s="24">
        <v>46.5</v>
      </c>
      <c r="G1400" s="15">
        <f t="shared" si="21"/>
        <v>0.27777777777777779</v>
      </c>
      <c r="H1400" s="15"/>
    </row>
    <row r="1401" spans="3:8" x14ac:dyDescent="0.3">
      <c r="C1401" s="25" t="s">
        <v>13</v>
      </c>
      <c r="D1401" s="25">
        <v>1391</v>
      </c>
      <c r="E1401" s="25">
        <v>369</v>
      </c>
      <c r="F1401" s="24">
        <v>50.2</v>
      </c>
      <c r="G1401" s="15">
        <f t="shared" si="21"/>
        <v>0.27777777777777779</v>
      </c>
      <c r="H1401" s="15"/>
    </row>
    <row r="1402" spans="3:8" x14ac:dyDescent="0.3">
      <c r="C1402" s="25" t="s">
        <v>13</v>
      </c>
      <c r="D1402" s="25">
        <v>1392</v>
      </c>
      <c r="E1402" s="25">
        <v>370</v>
      </c>
      <c r="F1402" s="24">
        <v>52.8</v>
      </c>
      <c r="G1402" s="15">
        <f t="shared" si="21"/>
        <v>0.27777777777777779</v>
      </c>
      <c r="H1402" s="15"/>
    </row>
    <row r="1403" spans="3:8" x14ac:dyDescent="0.3">
      <c r="C1403" s="25" t="s">
        <v>13</v>
      </c>
      <c r="D1403" s="25">
        <v>1393</v>
      </c>
      <c r="E1403" s="25">
        <v>371</v>
      </c>
      <c r="F1403" s="24">
        <v>54.3</v>
      </c>
      <c r="G1403" s="15">
        <f t="shared" si="21"/>
        <v>0.27777777777777779</v>
      </c>
      <c r="H1403" s="15"/>
    </row>
    <row r="1404" spans="3:8" x14ac:dyDescent="0.3">
      <c r="C1404" s="25" t="s">
        <v>13</v>
      </c>
      <c r="D1404" s="25">
        <v>1394</v>
      </c>
      <c r="E1404" s="25">
        <v>372</v>
      </c>
      <c r="F1404" s="24">
        <v>54.9</v>
      </c>
      <c r="G1404" s="15">
        <f t="shared" si="21"/>
        <v>0.27777777777777779</v>
      </c>
      <c r="H1404" s="15"/>
    </row>
    <row r="1405" spans="3:8" x14ac:dyDescent="0.3">
      <c r="C1405" s="25" t="s">
        <v>13</v>
      </c>
      <c r="D1405" s="25">
        <v>1395</v>
      </c>
      <c r="E1405" s="25">
        <v>373</v>
      </c>
      <c r="F1405" s="24">
        <v>54.9</v>
      </c>
      <c r="G1405" s="15">
        <f t="shared" si="21"/>
        <v>0.27777777777777779</v>
      </c>
      <c r="H1405" s="15"/>
    </row>
    <row r="1406" spans="3:8" x14ac:dyDescent="0.3">
      <c r="C1406" s="25" t="s">
        <v>13</v>
      </c>
      <c r="D1406" s="25">
        <v>1396</v>
      </c>
      <c r="E1406" s="25">
        <v>374</v>
      </c>
      <c r="F1406" s="24">
        <v>54.7</v>
      </c>
      <c r="G1406" s="15">
        <f t="shared" si="21"/>
        <v>0.27777777777777779</v>
      </c>
      <c r="H1406" s="15"/>
    </row>
    <row r="1407" spans="3:8" x14ac:dyDescent="0.3">
      <c r="C1407" s="25" t="s">
        <v>13</v>
      </c>
      <c r="D1407" s="25">
        <v>1397</v>
      </c>
      <c r="E1407" s="25">
        <v>375</v>
      </c>
      <c r="F1407" s="24">
        <v>54.1</v>
      </c>
      <c r="G1407" s="15">
        <f t="shared" si="21"/>
        <v>0.27777777777777779</v>
      </c>
      <c r="H1407" s="15"/>
    </row>
    <row r="1408" spans="3:8" x14ac:dyDescent="0.3">
      <c r="C1408" s="25" t="s">
        <v>13</v>
      </c>
      <c r="D1408" s="25">
        <v>1398</v>
      </c>
      <c r="E1408" s="25">
        <v>376</v>
      </c>
      <c r="F1408" s="24">
        <v>53.2</v>
      </c>
      <c r="G1408" s="15">
        <f t="shared" si="21"/>
        <v>0.27777777777777779</v>
      </c>
      <c r="H1408" s="15"/>
    </row>
    <row r="1409" spans="3:8" x14ac:dyDescent="0.3">
      <c r="C1409" s="25" t="s">
        <v>13</v>
      </c>
      <c r="D1409" s="25">
        <v>1399</v>
      </c>
      <c r="E1409" s="25">
        <v>377</v>
      </c>
      <c r="F1409" s="24">
        <v>52.1</v>
      </c>
      <c r="G1409" s="15">
        <f t="shared" si="21"/>
        <v>0.27777777777777779</v>
      </c>
      <c r="H1409" s="15"/>
    </row>
    <row r="1410" spans="3:8" x14ac:dyDescent="0.3">
      <c r="C1410" s="25" t="s">
        <v>13</v>
      </c>
      <c r="D1410" s="25">
        <v>1400</v>
      </c>
      <c r="E1410" s="25">
        <v>378</v>
      </c>
      <c r="F1410" s="24">
        <v>50.7</v>
      </c>
      <c r="G1410" s="15">
        <f t="shared" si="21"/>
        <v>0.27777777777777779</v>
      </c>
      <c r="H1410" s="15"/>
    </row>
    <row r="1411" spans="3:8" x14ac:dyDescent="0.3">
      <c r="C1411" s="25" t="s">
        <v>13</v>
      </c>
      <c r="D1411" s="25">
        <v>1401</v>
      </c>
      <c r="E1411" s="25">
        <v>379</v>
      </c>
      <c r="F1411" s="24">
        <v>49.1</v>
      </c>
      <c r="G1411" s="15">
        <f t="shared" si="21"/>
        <v>0.27777777777777779</v>
      </c>
      <c r="H1411" s="15"/>
    </row>
    <row r="1412" spans="3:8" x14ac:dyDescent="0.3">
      <c r="C1412" s="25" t="s">
        <v>13</v>
      </c>
      <c r="D1412" s="25">
        <v>1402</v>
      </c>
      <c r="E1412" s="25">
        <v>380</v>
      </c>
      <c r="F1412" s="24">
        <v>47.4</v>
      </c>
      <c r="G1412" s="15">
        <f t="shared" si="21"/>
        <v>0.27777777777777779</v>
      </c>
      <c r="H1412" s="15"/>
    </row>
    <row r="1413" spans="3:8" x14ac:dyDescent="0.3">
      <c r="C1413" s="25" t="s">
        <v>13</v>
      </c>
      <c r="D1413" s="25">
        <v>1403</v>
      </c>
      <c r="E1413" s="25">
        <v>381</v>
      </c>
      <c r="F1413" s="24">
        <v>45.2</v>
      </c>
      <c r="G1413" s="15">
        <f t="shared" si="21"/>
        <v>0.27777777777777779</v>
      </c>
      <c r="H1413" s="15"/>
    </row>
    <row r="1414" spans="3:8" x14ac:dyDescent="0.3">
      <c r="C1414" s="25" t="s">
        <v>13</v>
      </c>
      <c r="D1414" s="25">
        <v>1404</v>
      </c>
      <c r="E1414" s="25">
        <v>382</v>
      </c>
      <c r="F1414" s="24">
        <v>41.8</v>
      </c>
      <c r="G1414" s="15">
        <f t="shared" si="21"/>
        <v>0.27777777777777779</v>
      </c>
      <c r="H1414" s="15"/>
    </row>
    <row r="1415" spans="3:8" x14ac:dyDescent="0.3">
      <c r="C1415" s="25" t="s">
        <v>13</v>
      </c>
      <c r="D1415" s="25">
        <v>1405</v>
      </c>
      <c r="E1415" s="25">
        <v>383</v>
      </c>
      <c r="F1415" s="24">
        <v>36.5</v>
      </c>
      <c r="G1415" s="15">
        <f t="shared" si="21"/>
        <v>0.27777777777777779</v>
      </c>
      <c r="H1415" s="15"/>
    </row>
    <row r="1416" spans="3:8" x14ac:dyDescent="0.3">
      <c r="C1416" s="25" t="s">
        <v>13</v>
      </c>
      <c r="D1416" s="25">
        <v>1406</v>
      </c>
      <c r="E1416" s="25">
        <v>384</v>
      </c>
      <c r="F1416" s="24">
        <v>31.2</v>
      </c>
      <c r="G1416" s="15">
        <f t="shared" si="21"/>
        <v>0.27777777777777779</v>
      </c>
      <c r="H1416" s="15"/>
    </row>
    <row r="1417" spans="3:8" x14ac:dyDescent="0.3">
      <c r="C1417" s="25" t="s">
        <v>13</v>
      </c>
      <c r="D1417" s="25">
        <v>1407</v>
      </c>
      <c r="E1417" s="25">
        <v>385</v>
      </c>
      <c r="F1417" s="24">
        <v>27.6</v>
      </c>
      <c r="G1417" s="15">
        <f t="shared" si="21"/>
        <v>0.27777777777777779</v>
      </c>
      <c r="H1417" s="15"/>
    </row>
    <row r="1418" spans="3:8" x14ac:dyDescent="0.3">
      <c r="C1418" s="25" t="s">
        <v>13</v>
      </c>
      <c r="D1418" s="25">
        <v>1408</v>
      </c>
      <c r="E1418" s="25">
        <v>386</v>
      </c>
      <c r="F1418" s="24">
        <v>26.9</v>
      </c>
      <c r="G1418" s="15">
        <f t="shared" si="21"/>
        <v>0.27777777777777779</v>
      </c>
      <c r="H1418" s="15"/>
    </row>
    <row r="1419" spans="3:8" x14ac:dyDescent="0.3">
      <c r="C1419" s="25" t="s">
        <v>13</v>
      </c>
      <c r="D1419" s="25">
        <v>1409</v>
      </c>
      <c r="E1419" s="25">
        <v>387</v>
      </c>
      <c r="F1419" s="24">
        <v>27.3</v>
      </c>
      <c r="G1419" s="15">
        <f t="shared" si="21"/>
        <v>0.27777777777777779</v>
      </c>
      <c r="H1419" s="15"/>
    </row>
    <row r="1420" spans="3:8" x14ac:dyDescent="0.3">
      <c r="C1420" s="25" t="s">
        <v>13</v>
      </c>
      <c r="D1420" s="25">
        <v>1410</v>
      </c>
      <c r="E1420" s="25">
        <v>388</v>
      </c>
      <c r="F1420" s="24">
        <v>27.5</v>
      </c>
      <c r="G1420" s="15">
        <f t="shared" si="21"/>
        <v>0.27777777777777779</v>
      </c>
      <c r="H1420" s="15"/>
    </row>
    <row r="1421" spans="3:8" x14ac:dyDescent="0.3">
      <c r="C1421" s="25" t="s">
        <v>13</v>
      </c>
      <c r="D1421" s="25">
        <v>1411</v>
      </c>
      <c r="E1421" s="25">
        <v>389</v>
      </c>
      <c r="F1421" s="24">
        <v>27.4</v>
      </c>
      <c r="G1421" s="15">
        <f t="shared" ref="G1421:G1484" si="22">($E1422-$E1420)/2/3.6</f>
        <v>0.27777777777777779</v>
      </c>
      <c r="H1421" s="15"/>
    </row>
    <row r="1422" spans="3:8" x14ac:dyDescent="0.3">
      <c r="C1422" s="25" t="s">
        <v>13</v>
      </c>
      <c r="D1422" s="25">
        <v>1412</v>
      </c>
      <c r="E1422" s="25">
        <v>390</v>
      </c>
      <c r="F1422" s="24">
        <v>27.1</v>
      </c>
      <c r="G1422" s="15">
        <f t="shared" si="22"/>
        <v>0.27777777777777779</v>
      </c>
      <c r="H1422" s="15"/>
    </row>
    <row r="1423" spans="3:8" x14ac:dyDescent="0.3">
      <c r="C1423" s="25" t="s">
        <v>13</v>
      </c>
      <c r="D1423" s="25">
        <v>1413</v>
      </c>
      <c r="E1423" s="25">
        <v>391</v>
      </c>
      <c r="F1423" s="24">
        <v>26.7</v>
      </c>
      <c r="G1423" s="15">
        <f t="shared" si="22"/>
        <v>0.27777777777777779</v>
      </c>
      <c r="H1423" s="15"/>
    </row>
    <row r="1424" spans="3:8" x14ac:dyDescent="0.3">
      <c r="C1424" s="25" t="s">
        <v>13</v>
      </c>
      <c r="D1424" s="25">
        <v>1414</v>
      </c>
      <c r="E1424" s="25">
        <v>392</v>
      </c>
      <c r="F1424" s="24">
        <v>26.8</v>
      </c>
      <c r="G1424" s="15">
        <f t="shared" si="22"/>
        <v>0.27777777777777779</v>
      </c>
      <c r="H1424" s="15"/>
    </row>
    <row r="1425" spans="3:8" x14ac:dyDescent="0.3">
      <c r="C1425" s="25" t="s">
        <v>13</v>
      </c>
      <c r="D1425" s="25">
        <v>1415</v>
      </c>
      <c r="E1425" s="25">
        <v>393</v>
      </c>
      <c r="F1425" s="24">
        <v>28.2</v>
      </c>
      <c r="G1425" s="15">
        <f t="shared" si="22"/>
        <v>0.27777777777777779</v>
      </c>
      <c r="H1425" s="15"/>
    </row>
    <row r="1426" spans="3:8" x14ac:dyDescent="0.3">
      <c r="C1426" s="25" t="s">
        <v>13</v>
      </c>
      <c r="D1426" s="25">
        <v>1416</v>
      </c>
      <c r="E1426" s="25">
        <v>394</v>
      </c>
      <c r="F1426" s="24">
        <v>31.1</v>
      </c>
      <c r="G1426" s="15">
        <f t="shared" si="22"/>
        <v>0.27777777777777779</v>
      </c>
      <c r="H1426" s="15"/>
    </row>
    <row r="1427" spans="3:8" x14ac:dyDescent="0.3">
      <c r="C1427" s="25" t="s">
        <v>13</v>
      </c>
      <c r="D1427" s="25">
        <v>1417</v>
      </c>
      <c r="E1427" s="25">
        <v>395</v>
      </c>
      <c r="F1427" s="24">
        <v>34.799999999999997</v>
      </c>
      <c r="G1427" s="15">
        <f t="shared" si="22"/>
        <v>0.27777777777777779</v>
      </c>
      <c r="H1427" s="15"/>
    </row>
    <row r="1428" spans="3:8" x14ac:dyDescent="0.3">
      <c r="C1428" s="25" t="s">
        <v>13</v>
      </c>
      <c r="D1428" s="25">
        <v>1418</v>
      </c>
      <c r="E1428" s="25">
        <v>396</v>
      </c>
      <c r="F1428" s="24">
        <v>38.4</v>
      </c>
      <c r="G1428" s="15">
        <f t="shared" si="22"/>
        <v>0.27777777777777779</v>
      </c>
      <c r="H1428" s="15"/>
    </row>
    <row r="1429" spans="3:8" x14ac:dyDescent="0.3">
      <c r="C1429" s="25" t="s">
        <v>13</v>
      </c>
      <c r="D1429" s="25">
        <v>1419</v>
      </c>
      <c r="E1429" s="25">
        <v>397</v>
      </c>
      <c r="F1429" s="24">
        <v>40.9</v>
      </c>
      <c r="G1429" s="15">
        <f t="shared" si="22"/>
        <v>0.27777777777777779</v>
      </c>
      <c r="H1429" s="15"/>
    </row>
    <row r="1430" spans="3:8" x14ac:dyDescent="0.3">
      <c r="C1430" s="25" t="s">
        <v>13</v>
      </c>
      <c r="D1430" s="25">
        <v>1420</v>
      </c>
      <c r="E1430" s="25">
        <v>398</v>
      </c>
      <c r="F1430" s="24">
        <v>41.7</v>
      </c>
      <c r="G1430" s="15">
        <f t="shared" si="22"/>
        <v>0.27777777777777779</v>
      </c>
      <c r="H1430" s="15"/>
    </row>
    <row r="1431" spans="3:8" x14ac:dyDescent="0.3">
      <c r="C1431" s="25" t="s">
        <v>13</v>
      </c>
      <c r="D1431" s="25">
        <v>1421</v>
      </c>
      <c r="E1431" s="25">
        <v>399</v>
      </c>
      <c r="F1431" s="24">
        <v>40.9</v>
      </c>
      <c r="G1431" s="15">
        <f t="shared" si="22"/>
        <v>0.27777777777777779</v>
      </c>
      <c r="H1431" s="15"/>
    </row>
    <row r="1432" spans="3:8" x14ac:dyDescent="0.3">
      <c r="C1432" s="25" t="s">
        <v>13</v>
      </c>
      <c r="D1432" s="25">
        <v>1422</v>
      </c>
      <c r="E1432" s="25">
        <v>400</v>
      </c>
      <c r="F1432" s="24">
        <v>38.299999999999997</v>
      </c>
      <c r="G1432" s="15">
        <f t="shared" si="22"/>
        <v>0.27777777777777779</v>
      </c>
      <c r="H1432" s="15"/>
    </row>
    <row r="1433" spans="3:8" x14ac:dyDescent="0.3">
      <c r="C1433" s="25" t="s">
        <v>13</v>
      </c>
      <c r="D1433" s="25">
        <v>1423</v>
      </c>
      <c r="E1433" s="25">
        <v>401</v>
      </c>
      <c r="F1433" s="24">
        <v>35.299999999999997</v>
      </c>
      <c r="G1433" s="15">
        <f t="shared" si="22"/>
        <v>0.27777777777777779</v>
      </c>
      <c r="H1433" s="15"/>
    </row>
    <row r="1434" spans="3:8" x14ac:dyDescent="0.3">
      <c r="C1434" s="25" t="s">
        <v>13</v>
      </c>
      <c r="D1434" s="25">
        <v>1424</v>
      </c>
      <c r="E1434" s="25">
        <v>402</v>
      </c>
      <c r="F1434" s="24">
        <v>34.299999999999997</v>
      </c>
      <c r="G1434" s="15">
        <f t="shared" si="22"/>
        <v>0.27777777777777779</v>
      </c>
      <c r="H1434" s="15"/>
    </row>
    <row r="1435" spans="3:8" x14ac:dyDescent="0.3">
      <c r="C1435" s="25" t="s">
        <v>13</v>
      </c>
      <c r="D1435" s="25">
        <v>1425</v>
      </c>
      <c r="E1435" s="25">
        <v>403</v>
      </c>
      <c r="F1435" s="24">
        <v>34.6</v>
      </c>
      <c r="G1435" s="15">
        <f t="shared" si="22"/>
        <v>0.27777777777777779</v>
      </c>
      <c r="H1435" s="15"/>
    </row>
    <row r="1436" spans="3:8" x14ac:dyDescent="0.3">
      <c r="C1436" s="25" t="s">
        <v>13</v>
      </c>
      <c r="D1436" s="25">
        <v>1426</v>
      </c>
      <c r="E1436" s="25">
        <v>404</v>
      </c>
      <c r="F1436" s="24">
        <v>36.299999999999997</v>
      </c>
      <c r="G1436" s="15">
        <f t="shared" si="22"/>
        <v>0.27777777777777779</v>
      </c>
      <c r="H1436" s="15"/>
    </row>
    <row r="1437" spans="3:8" x14ac:dyDescent="0.3">
      <c r="C1437" s="25" t="s">
        <v>13</v>
      </c>
      <c r="D1437" s="25">
        <v>1427</v>
      </c>
      <c r="E1437" s="25">
        <v>405</v>
      </c>
      <c r="F1437" s="24">
        <v>39.5</v>
      </c>
      <c r="G1437" s="15">
        <f t="shared" si="22"/>
        <v>0.27777777777777779</v>
      </c>
      <c r="H1437" s="15"/>
    </row>
    <row r="1438" spans="3:8" x14ac:dyDescent="0.3">
      <c r="C1438" s="25" t="s">
        <v>13</v>
      </c>
      <c r="D1438" s="25">
        <v>1428</v>
      </c>
      <c r="E1438" s="25">
        <v>406</v>
      </c>
      <c r="F1438" s="24">
        <v>41.8</v>
      </c>
      <c r="G1438" s="15">
        <f t="shared" si="22"/>
        <v>0.27777777777777779</v>
      </c>
      <c r="H1438" s="15"/>
    </row>
    <row r="1439" spans="3:8" x14ac:dyDescent="0.3">
      <c r="C1439" s="25" t="s">
        <v>13</v>
      </c>
      <c r="D1439" s="25">
        <v>1429</v>
      </c>
      <c r="E1439" s="25">
        <v>407</v>
      </c>
      <c r="F1439" s="24">
        <v>42.5</v>
      </c>
      <c r="G1439" s="15">
        <f t="shared" si="22"/>
        <v>0.27777777777777779</v>
      </c>
      <c r="H1439" s="15"/>
    </row>
    <row r="1440" spans="3:8" x14ac:dyDescent="0.3">
      <c r="C1440" s="25" t="s">
        <v>13</v>
      </c>
      <c r="D1440" s="25">
        <v>1430</v>
      </c>
      <c r="E1440" s="25">
        <v>408</v>
      </c>
      <c r="F1440" s="24">
        <v>41.9</v>
      </c>
      <c r="G1440" s="15">
        <f t="shared" si="22"/>
        <v>0.27777777777777779</v>
      </c>
      <c r="H1440" s="15"/>
    </row>
    <row r="1441" spans="3:8" x14ac:dyDescent="0.3">
      <c r="C1441" s="25" t="s">
        <v>13</v>
      </c>
      <c r="D1441" s="25">
        <v>1431</v>
      </c>
      <c r="E1441" s="25">
        <v>409</v>
      </c>
      <c r="F1441" s="24">
        <v>40.1</v>
      </c>
      <c r="G1441" s="15">
        <f t="shared" si="22"/>
        <v>0.27777777777777779</v>
      </c>
      <c r="H1441" s="15"/>
    </row>
    <row r="1442" spans="3:8" x14ac:dyDescent="0.3">
      <c r="C1442" s="25" t="s">
        <v>13</v>
      </c>
      <c r="D1442" s="25">
        <v>1432</v>
      </c>
      <c r="E1442" s="25">
        <v>410</v>
      </c>
      <c r="F1442" s="24">
        <v>36.6</v>
      </c>
      <c r="G1442" s="15">
        <f t="shared" si="22"/>
        <v>0.27777777777777779</v>
      </c>
      <c r="H1442" s="15"/>
    </row>
    <row r="1443" spans="3:8" x14ac:dyDescent="0.3">
      <c r="C1443" s="25" t="s">
        <v>13</v>
      </c>
      <c r="D1443" s="25">
        <v>1433</v>
      </c>
      <c r="E1443" s="25">
        <v>411</v>
      </c>
      <c r="F1443" s="24">
        <v>31.3</v>
      </c>
      <c r="G1443" s="15">
        <f t="shared" si="22"/>
        <v>0.27777777777777779</v>
      </c>
      <c r="H1443" s="15"/>
    </row>
    <row r="1444" spans="3:8" x14ac:dyDescent="0.3">
      <c r="C1444" s="25" t="s">
        <v>13</v>
      </c>
      <c r="D1444" s="25">
        <v>1434</v>
      </c>
      <c r="E1444" s="25">
        <v>412</v>
      </c>
      <c r="F1444" s="24">
        <v>26</v>
      </c>
      <c r="G1444" s="15">
        <f t="shared" si="22"/>
        <v>0.27777777777777779</v>
      </c>
      <c r="H1444" s="15"/>
    </row>
    <row r="1445" spans="3:8" x14ac:dyDescent="0.3">
      <c r="C1445" s="25" t="s">
        <v>13</v>
      </c>
      <c r="D1445" s="25">
        <v>1435</v>
      </c>
      <c r="E1445" s="25">
        <v>413</v>
      </c>
      <c r="F1445" s="24">
        <v>20.6</v>
      </c>
      <c r="G1445" s="15">
        <f t="shared" si="22"/>
        <v>0.27777777777777779</v>
      </c>
      <c r="H1445" s="15"/>
    </row>
    <row r="1446" spans="3:8" x14ac:dyDescent="0.3">
      <c r="C1446" s="25" t="s">
        <v>13</v>
      </c>
      <c r="D1446" s="25">
        <v>1436</v>
      </c>
      <c r="E1446" s="25">
        <v>414</v>
      </c>
      <c r="F1446" s="24">
        <v>19.100000000000001</v>
      </c>
      <c r="G1446" s="15">
        <f t="shared" si="22"/>
        <v>0.27777777777777779</v>
      </c>
      <c r="H1446" s="15"/>
    </row>
    <row r="1447" spans="3:8" x14ac:dyDescent="0.3">
      <c r="C1447" s="25" t="s">
        <v>13</v>
      </c>
      <c r="D1447" s="25">
        <v>1437</v>
      </c>
      <c r="E1447" s="25">
        <v>415</v>
      </c>
      <c r="F1447" s="24">
        <v>19.7</v>
      </c>
      <c r="G1447" s="15">
        <f t="shared" si="22"/>
        <v>0.27777777777777779</v>
      </c>
      <c r="H1447" s="15"/>
    </row>
    <row r="1448" spans="3:8" x14ac:dyDescent="0.3">
      <c r="C1448" s="25" t="s">
        <v>13</v>
      </c>
      <c r="D1448" s="25">
        <v>1438</v>
      </c>
      <c r="E1448" s="25">
        <v>416</v>
      </c>
      <c r="F1448" s="24">
        <v>21.1</v>
      </c>
      <c r="G1448" s="15">
        <f t="shared" si="22"/>
        <v>0.27777777777777779</v>
      </c>
      <c r="H1448" s="15"/>
    </row>
    <row r="1449" spans="3:8" x14ac:dyDescent="0.3">
      <c r="C1449" s="25" t="s">
        <v>13</v>
      </c>
      <c r="D1449" s="25">
        <v>1439</v>
      </c>
      <c r="E1449" s="25">
        <v>417</v>
      </c>
      <c r="F1449" s="24">
        <v>22</v>
      </c>
      <c r="G1449" s="15">
        <f t="shared" si="22"/>
        <v>0.27777777777777779</v>
      </c>
      <c r="H1449" s="15"/>
    </row>
    <row r="1450" spans="3:8" x14ac:dyDescent="0.3">
      <c r="C1450" s="25" t="s">
        <v>13</v>
      </c>
      <c r="D1450" s="25">
        <v>1440</v>
      </c>
      <c r="E1450" s="25">
        <v>418</v>
      </c>
      <c r="F1450" s="24">
        <v>22.1</v>
      </c>
      <c r="G1450" s="15">
        <f t="shared" si="22"/>
        <v>0.27777777777777779</v>
      </c>
      <c r="H1450" s="15"/>
    </row>
    <row r="1451" spans="3:8" x14ac:dyDescent="0.3">
      <c r="C1451" s="25" t="s">
        <v>13</v>
      </c>
      <c r="D1451" s="25">
        <v>1441</v>
      </c>
      <c r="E1451" s="25">
        <v>419</v>
      </c>
      <c r="F1451" s="24">
        <v>21.4</v>
      </c>
      <c r="G1451" s="15">
        <f t="shared" si="22"/>
        <v>0.27777777777777779</v>
      </c>
      <c r="H1451" s="15"/>
    </row>
    <row r="1452" spans="3:8" x14ac:dyDescent="0.3">
      <c r="C1452" s="25" t="s">
        <v>13</v>
      </c>
      <c r="D1452" s="25">
        <v>1442</v>
      </c>
      <c r="E1452" s="25">
        <v>420</v>
      </c>
      <c r="F1452" s="24">
        <v>19.600000000000001</v>
      </c>
      <c r="G1452" s="15">
        <f t="shared" si="22"/>
        <v>0.27777777777777779</v>
      </c>
      <c r="H1452" s="15"/>
    </row>
    <row r="1453" spans="3:8" x14ac:dyDescent="0.3">
      <c r="C1453" s="25" t="s">
        <v>13</v>
      </c>
      <c r="D1453" s="25">
        <v>1443</v>
      </c>
      <c r="E1453" s="25">
        <v>421</v>
      </c>
      <c r="F1453" s="24">
        <v>18.3</v>
      </c>
      <c r="G1453" s="15">
        <f t="shared" si="22"/>
        <v>0.27777777777777779</v>
      </c>
      <c r="H1453" s="15"/>
    </row>
    <row r="1454" spans="3:8" x14ac:dyDescent="0.3">
      <c r="C1454" s="25" t="s">
        <v>13</v>
      </c>
      <c r="D1454" s="25">
        <v>1444</v>
      </c>
      <c r="E1454" s="25">
        <v>422</v>
      </c>
      <c r="F1454" s="24">
        <v>18</v>
      </c>
      <c r="G1454" s="15">
        <f t="shared" si="22"/>
        <v>0.27777777777777779</v>
      </c>
      <c r="H1454" s="15"/>
    </row>
    <row r="1455" spans="3:8" x14ac:dyDescent="0.3">
      <c r="C1455" s="25" t="s">
        <v>13</v>
      </c>
      <c r="D1455" s="25">
        <v>1445</v>
      </c>
      <c r="E1455" s="25">
        <v>423</v>
      </c>
      <c r="F1455" s="24">
        <v>18.3</v>
      </c>
      <c r="G1455" s="15">
        <f t="shared" si="22"/>
        <v>0.27777777777777779</v>
      </c>
      <c r="H1455" s="15"/>
    </row>
    <row r="1456" spans="3:8" x14ac:dyDescent="0.3">
      <c r="C1456" s="25" t="s">
        <v>13</v>
      </c>
      <c r="D1456" s="25">
        <v>1446</v>
      </c>
      <c r="E1456" s="25">
        <v>424</v>
      </c>
      <c r="F1456" s="24">
        <v>18.5</v>
      </c>
      <c r="G1456" s="15">
        <f t="shared" si="22"/>
        <v>0.27777777777777779</v>
      </c>
      <c r="H1456" s="15"/>
    </row>
    <row r="1457" spans="3:8" x14ac:dyDescent="0.3">
      <c r="C1457" s="25" t="s">
        <v>13</v>
      </c>
      <c r="D1457" s="25">
        <v>1447</v>
      </c>
      <c r="E1457" s="25">
        <v>425</v>
      </c>
      <c r="F1457" s="24">
        <v>17.899999999999999</v>
      </c>
      <c r="G1457" s="15">
        <f t="shared" si="22"/>
        <v>0.27777777777777779</v>
      </c>
      <c r="H1457" s="15"/>
    </row>
    <row r="1458" spans="3:8" x14ac:dyDescent="0.3">
      <c r="C1458" s="25" t="s">
        <v>13</v>
      </c>
      <c r="D1458" s="25">
        <v>1448</v>
      </c>
      <c r="E1458" s="25">
        <v>426</v>
      </c>
      <c r="F1458" s="24">
        <v>15</v>
      </c>
      <c r="G1458" s="15">
        <f t="shared" si="22"/>
        <v>0.27777777777777779</v>
      </c>
      <c r="H1458" s="15"/>
    </row>
    <row r="1459" spans="3:8" x14ac:dyDescent="0.3">
      <c r="C1459" s="25" t="s">
        <v>13</v>
      </c>
      <c r="D1459" s="25">
        <v>1449</v>
      </c>
      <c r="E1459" s="25">
        <v>427</v>
      </c>
      <c r="F1459" s="24">
        <v>9.9</v>
      </c>
      <c r="G1459" s="15">
        <f t="shared" si="22"/>
        <v>0.27777777777777779</v>
      </c>
      <c r="H1459" s="15"/>
    </row>
    <row r="1460" spans="3:8" x14ac:dyDescent="0.3">
      <c r="C1460" s="25" t="s">
        <v>13</v>
      </c>
      <c r="D1460" s="25">
        <v>1450</v>
      </c>
      <c r="E1460" s="25">
        <v>428</v>
      </c>
      <c r="F1460" s="24">
        <v>4.5999999999999996</v>
      </c>
      <c r="G1460" s="15">
        <f t="shared" si="22"/>
        <v>0.27777777777777779</v>
      </c>
      <c r="H1460" s="15"/>
    </row>
    <row r="1461" spans="3:8" x14ac:dyDescent="0.3">
      <c r="C1461" s="25" t="s">
        <v>13</v>
      </c>
      <c r="D1461" s="25">
        <v>1451</v>
      </c>
      <c r="E1461" s="25">
        <v>429</v>
      </c>
      <c r="F1461" s="24">
        <v>1.2</v>
      </c>
      <c r="G1461" s="15">
        <f t="shared" si="22"/>
        <v>0.27777777777777779</v>
      </c>
      <c r="H1461" s="15"/>
    </row>
    <row r="1462" spans="3:8" x14ac:dyDescent="0.3">
      <c r="C1462" s="25" t="s">
        <v>13</v>
      </c>
      <c r="D1462" s="25">
        <v>1452</v>
      </c>
      <c r="E1462" s="25">
        <v>430</v>
      </c>
      <c r="F1462" s="24">
        <v>0</v>
      </c>
      <c r="G1462" s="15">
        <f t="shared" si="22"/>
        <v>0.27777777777777779</v>
      </c>
      <c r="H1462" s="15"/>
    </row>
    <row r="1463" spans="3:8" x14ac:dyDescent="0.3">
      <c r="C1463" s="25" t="s">
        <v>13</v>
      </c>
      <c r="D1463" s="25">
        <v>1453</v>
      </c>
      <c r="E1463" s="25">
        <v>431</v>
      </c>
      <c r="F1463" s="24">
        <v>0</v>
      </c>
      <c r="G1463" s="15">
        <f t="shared" si="22"/>
        <v>0.27777777777777779</v>
      </c>
      <c r="H1463" s="15"/>
    </row>
    <row r="1464" spans="3:8" x14ac:dyDescent="0.3">
      <c r="C1464" s="25" t="s">
        <v>13</v>
      </c>
      <c r="D1464" s="25">
        <v>1454</v>
      </c>
      <c r="E1464" s="25">
        <v>432</v>
      </c>
      <c r="F1464" s="24">
        <v>0</v>
      </c>
      <c r="G1464" s="15">
        <f t="shared" si="22"/>
        <v>0.27777777777777779</v>
      </c>
      <c r="H1464" s="15"/>
    </row>
    <row r="1465" spans="3:8" x14ac:dyDescent="0.3">
      <c r="C1465" s="25" t="s">
        <v>13</v>
      </c>
      <c r="D1465" s="25">
        <v>1455</v>
      </c>
      <c r="E1465" s="25">
        <v>433</v>
      </c>
      <c r="F1465" s="24">
        <v>0</v>
      </c>
      <c r="G1465" s="15">
        <f t="shared" si="22"/>
        <v>0.27777777777777779</v>
      </c>
      <c r="H1465" s="15"/>
    </row>
    <row r="1466" spans="3:8" x14ac:dyDescent="0.3">
      <c r="C1466" s="25" t="s">
        <v>13</v>
      </c>
      <c r="D1466" s="25">
        <v>1456</v>
      </c>
      <c r="E1466" s="25">
        <v>434</v>
      </c>
      <c r="F1466" s="24">
        <v>0</v>
      </c>
      <c r="G1466" s="15">
        <f t="shared" si="22"/>
        <v>0.27777777777777779</v>
      </c>
      <c r="H1466" s="15"/>
    </row>
    <row r="1467" spans="3:8" x14ac:dyDescent="0.3">
      <c r="C1467" s="25" t="s">
        <v>13</v>
      </c>
      <c r="D1467" s="25">
        <v>1457</v>
      </c>
      <c r="E1467" s="25">
        <v>435</v>
      </c>
      <c r="F1467" s="24">
        <v>0</v>
      </c>
      <c r="G1467" s="15">
        <f t="shared" si="22"/>
        <v>0.27777777777777779</v>
      </c>
      <c r="H1467" s="15"/>
    </row>
    <row r="1468" spans="3:8" x14ac:dyDescent="0.3">
      <c r="C1468" s="25" t="s">
        <v>13</v>
      </c>
      <c r="D1468" s="25">
        <v>1458</v>
      </c>
      <c r="E1468" s="25">
        <v>436</v>
      </c>
      <c r="F1468" s="24">
        <v>0</v>
      </c>
      <c r="G1468" s="15">
        <f t="shared" si="22"/>
        <v>0.27777777777777779</v>
      </c>
      <c r="H1468" s="15"/>
    </row>
    <row r="1469" spans="3:8" x14ac:dyDescent="0.3">
      <c r="C1469" s="25" t="s">
        <v>13</v>
      </c>
      <c r="D1469" s="25">
        <v>1459</v>
      </c>
      <c r="E1469" s="25">
        <v>437</v>
      </c>
      <c r="F1469" s="24">
        <v>0</v>
      </c>
      <c r="G1469" s="15">
        <f t="shared" si="22"/>
        <v>0.27777777777777779</v>
      </c>
      <c r="H1469" s="15"/>
    </row>
    <row r="1470" spans="3:8" x14ac:dyDescent="0.3">
      <c r="C1470" s="25" t="s">
        <v>13</v>
      </c>
      <c r="D1470" s="25">
        <v>1460</v>
      </c>
      <c r="E1470" s="25">
        <v>438</v>
      </c>
      <c r="F1470" s="24">
        <v>0</v>
      </c>
      <c r="G1470" s="15">
        <f t="shared" si="22"/>
        <v>0.27777777777777779</v>
      </c>
      <c r="H1470" s="15"/>
    </row>
    <row r="1471" spans="3:8" x14ac:dyDescent="0.3">
      <c r="C1471" s="25" t="s">
        <v>13</v>
      </c>
      <c r="D1471" s="25">
        <v>1461</v>
      </c>
      <c r="E1471" s="25">
        <v>439</v>
      </c>
      <c r="F1471" s="24">
        <v>0</v>
      </c>
      <c r="G1471" s="15">
        <f t="shared" si="22"/>
        <v>0.27777777777777779</v>
      </c>
      <c r="H1471" s="15"/>
    </row>
    <row r="1472" spans="3:8" x14ac:dyDescent="0.3">
      <c r="C1472" s="25" t="s">
        <v>13</v>
      </c>
      <c r="D1472" s="25">
        <v>1462</v>
      </c>
      <c r="E1472" s="25">
        <v>440</v>
      </c>
      <c r="F1472" s="24">
        <v>0</v>
      </c>
      <c r="G1472" s="15">
        <f t="shared" si="22"/>
        <v>0.27777777777777779</v>
      </c>
      <c r="H1472" s="15"/>
    </row>
    <row r="1473" spans="3:8" x14ac:dyDescent="0.3">
      <c r="C1473" s="25" t="s">
        <v>13</v>
      </c>
      <c r="D1473" s="25">
        <v>1463</v>
      </c>
      <c r="E1473" s="25">
        <v>441</v>
      </c>
      <c r="F1473" s="24">
        <v>0</v>
      </c>
      <c r="G1473" s="15">
        <f t="shared" si="22"/>
        <v>0.27777777777777779</v>
      </c>
      <c r="H1473" s="15"/>
    </row>
    <row r="1474" spans="3:8" x14ac:dyDescent="0.3">
      <c r="C1474" s="25" t="s">
        <v>13</v>
      </c>
      <c r="D1474" s="25">
        <v>1464</v>
      </c>
      <c r="E1474" s="25">
        <v>442</v>
      </c>
      <c r="F1474" s="24">
        <v>0</v>
      </c>
      <c r="G1474" s="15">
        <f t="shared" si="22"/>
        <v>0.27777777777777779</v>
      </c>
      <c r="H1474" s="15"/>
    </row>
    <row r="1475" spans="3:8" x14ac:dyDescent="0.3">
      <c r="C1475" s="25" t="s">
        <v>13</v>
      </c>
      <c r="D1475" s="25">
        <v>1465</v>
      </c>
      <c r="E1475" s="25">
        <v>443</v>
      </c>
      <c r="F1475" s="24">
        <v>0</v>
      </c>
      <c r="G1475" s="15">
        <f t="shared" si="22"/>
        <v>0.27777777777777779</v>
      </c>
      <c r="H1475" s="15"/>
    </row>
    <row r="1476" spans="3:8" x14ac:dyDescent="0.3">
      <c r="C1476" s="25" t="s">
        <v>13</v>
      </c>
      <c r="D1476" s="25">
        <v>1466</v>
      </c>
      <c r="E1476" s="25">
        <v>444</v>
      </c>
      <c r="F1476" s="24">
        <v>0</v>
      </c>
      <c r="G1476" s="15">
        <f t="shared" si="22"/>
        <v>0.27777777777777779</v>
      </c>
      <c r="H1476" s="15"/>
    </row>
    <row r="1477" spans="3:8" x14ac:dyDescent="0.3">
      <c r="C1477" s="25" t="s">
        <v>13</v>
      </c>
      <c r="D1477" s="25">
        <v>1467</v>
      </c>
      <c r="E1477" s="25">
        <v>445</v>
      </c>
      <c r="F1477" s="24">
        <v>0</v>
      </c>
      <c r="G1477" s="15">
        <f t="shared" si="22"/>
        <v>0.27777777777777779</v>
      </c>
      <c r="H1477" s="15"/>
    </row>
    <row r="1478" spans="3:8" x14ac:dyDescent="0.3">
      <c r="C1478" s="25" t="s">
        <v>13</v>
      </c>
      <c r="D1478" s="25">
        <v>1468</v>
      </c>
      <c r="E1478" s="25">
        <v>446</v>
      </c>
      <c r="F1478" s="24">
        <v>0</v>
      </c>
      <c r="G1478" s="15">
        <f t="shared" si="22"/>
        <v>0.27777777777777779</v>
      </c>
      <c r="H1478" s="15"/>
    </row>
    <row r="1479" spans="3:8" x14ac:dyDescent="0.3">
      <c r="C1479" s="25" t="s">
        <v>13</v>
      </c>
      <c r="D1479" s="25">
        <v>1469</v>
      </c>
      <c r="E1479" s="25">
        <v>447</v>
      </c>
      <c r="F1479" s="24">
        <v>0</v>
      </c>
      <c r="G1479" s="15">
        <f t="shared" si="22"/>
        <v>0.27777777777777779</v>
      </c>
      <c r="H1479" s="15"/>
    </row>
    <row r="1480" spans="3:8" x14ac:dyDescent="0.3">
      <c r="C1480" s="25" t="s">
        <v>13</v>
      </c>
      <c r="D1480" s="25">
        <v>1470</v>
      </c>
      <c r="E1480" s="25">
        <v>448</v>
      </c>
      <c r="F1480" s="24">
        <v>0</v>
      </c>
      <c r="G1480" s="15">
        <f t="shared" si="22"/>
        <v>0.27777777777777779</v>
      </c>
      <c r="H1480" s="15"/>
    </row>
    <row r="1481" spans="3:8" x14ac:dyDescent="0.3">
      <c r="C1481" s="25" t="s">
        <v>13</v>
      </c>
      <c r="D1481" s="25">
        <v>1471</v>
      </c>
      <c r="E1481" s="25">
        <v>449</v>
      </c>
      <c r="F1481" s="24">
        <v>0</v>
      </c>
      <c r="G1481" s="15">
        <f t="shared" si="22"/>
        <v>0.27777777777777779</v>
      </c>
      <c r="H1481" s="15"/>
    </row>
    <row r="1482" spans="3:8" x14ac:dyDescent="0.3">
      <c r="C1482" s="25" t="s">
        <v>13</v>
      </c>
      <c r="D1482" s="25">
        <v>1472</v>
      </c>
      <c r="E1482" s="25">
        <v>450</v>
      </c>
      <c r="F1482" s="24">
        <v>0</v>
      </c>
      <c r="G1482" s="15">
        <f t="shared" si="22"/>
        <v>0.27777777777777779</v>
      </c>
      <c r="H1482" s="15"/>
    </row>
    <row r="1483" spans="3:8" x14ac:dyDescent="0.3">
      <c r="C1483" s="25" t="s">
        <v>13</v>
      </c>
      <c r="D1483" s="25">
        <v>1473</v>
      </c>
      <c r="E1483" s="25">
        <v>451</v>
      </c>
      <c r="F1483" s="24">
        <v>0</v>
      </c>
      <c r="G1483" s="15">
        <f t="shared" si="22"/>
        <v>0.27777777777777779</v>
      </c>
      <c r="H1483" s="15"/>
    </row>
    <row r="1484" spans="3:8" x14ac:dyDescent="0.3">
      <c r="C1484" s="25" t="s">
        <v>13</v>
      </c>
      <c r="D1484" s="25">
        <v>1474</v>
      </c>
      <c r="E1484" s="25">
        <v>452</v>
      </c>
      <c r="F1484" s="24">
        <v>0</v>
      </c>
      <c r="G1484" s="15">
        <f t="shared" si="22"/>
        <v>0.27777777777777779</v>
      </c>
      <c r="H1484" s="15"/>
    </row>
    <row r="1485" spans="3:8" x14ac:dyDescent="0.3">
      <c r="C1485" s="25" t="s">
        <v>13</v>
      </c>
      <c r="D1485" s="25">
        <v>1475</v>
      </c>
      <c r="E1485" s="25">
        <v>453</v>
      </c>
      <c r="F1485" s="24">
        <v>0</v>
      </c>
      <c r="G1485" s="15">
        <f t="shared" ref="G1485:G1548" si="23">($E1486-$E1484)/2/3.6</f>
        <v>0.27777777777777779</v>
      </c>
      <c r="H1485" s="15"/>
    </row>
    <row r="1486" spans="3:8" x14ac:dyDescent="0.3">
      <c r="C1486" s="25" t="s">
        <v>13</v>
      </c>
      <c r="D1486" s="25">
        <v>1476</v>
      </c>
      <c r="E1486" s="25">
        <v>454</v>
      </c>
      <c r="F1486" s="24">
        <v>0</v>
      </c>
      <c r="G1486" s="15">
        <f t="shared" si="23"/>
        <v>0.27777777777777779</v>
      </c>
      <c r="H1486" s="15"/>
    </row>
    <row r="1487" spans="3:8" x14ac:dyDescent="0.3">
      <c r="C1487" s="25" t="s">
        <v>13</v>
      </c>
      <c r="D1487" s="25">
        <v>1477</v>
      </c>
      <c r="E1487" s="25">
        <v>455</v>
      </c>
      <c r="F1487" s="24">
        <v>0</v>
      </c>
      <c r="G1487" s="15">
        <f t="shared" si="23"/>
        <v>-62.916666666666664</v>
      </c>
      <c r="H1487" s="15"/>
    </row>
    <row r="1488" spans="3:8" x14ac:dyDescent="0.3">
      <c r="C1488" s="23" t="s">
        <v>14</v>
      </c>
      <c r="D1488" s="23">
        <v>1478</v>
      </c>
      <c r="E1488" s="23">
        <v>1</v>
      </c>
      <c r="F1488" s="22">
        <v>0</v>
      </c>
      <c r="G1488" s="15">
        <f t="shared" si="23"/>
        <v>-62.916666666666664</v>
      </c>
      <c r="H1488" s="15"/>
    </row>
    <row r="1489" spans="3:8" x14ac:dyDescent="0.3">
      <c r="C1489" s="23" t="s">
        <v>14</v>
      </c>
      <c r="D1489" s="23">
        <v>1479</v>
      </c>
      <c r="E1489" s="23">
        <v>2</v>
      </c>
      <c r="F1489" s="22">
        <v>2.2000000000000002</v>
      </c>
      <c r="G1489" s="15">
        <f t="shared" si="23"/>
        <v>0.27777777777777779</v>
      </c>
      <c r="H1489" s="15"/>
    </row>
    <row r="1490" spans="3:8" x14ac:dyDescent="0.3">
      <c r="C1490" s="23" t="s">
        <v>14</v>
      </c>
      <c r="D1490" s="23">
        <v>1480</v>
      </c>
      <c r="E1490" s="23">
        <v>3</v>
      </c>
      <c r="F1490" s="22">
        <v>4.4000000000000004</v>
      </c>
      <c r="G1490" s="15">
        <f t="shared" si="23"/>
        <v>0.27777777777777779</v>
      </c>
      <c r="H1490" s="15"/>
    </row>
    <row r="1491" spans="3:8" x14ac:dyDescent="0.3">
      <c r="C1491" s="23" t="s">
        <v>14</v>
      </c>
      <c r="D1491" s="23">
        <v>1481</v>
      </c>
      <c r="E1491" s="23">
        <v>4</v>
      </c>
      <c r="F1491" s="22">
        <v>6.3</v>
      </c>
      <c r="G1491" s="15">
        <f t="shared" si="23"/>
        <v>0.27777777777777779</v>
      </c>
      <c r="H1491" s="15"/>
    </row>
    <row r="1492" spans="3:8" x14ac:dyDescent="0.3">
      <c r="C1492" s="23" t="s">
        <v>14</v>
      </c>
      <c r="D1492" s="23">
        <v>1482</v>
      </c>
      <c r="E1492" s="23">
        <v>5</v>
      </c>
      <c r="F1492" s="22">
        <v>7.9</v>
      </c>
      <c r="G1492" s="15">
        <f t="shared" si="23"/>
        <v>0.27777777777777779</v>
      </c>
      <c r="H1492" s="15"/>
    </row>
    <row r="1493" spans="3:8" x14ac:dyDescent="0.3">
      <c r="C1493" s="23" t="s">
        <v>14</v>
      </c>
      <c r="D1493" s="23">
        <v>1483</v>
      </c>
      <c r="E1493" s="23">
        <v>6</v>
      </c>
      <c r="F1493" s="22">
        <v>9.1999999999999993</v>
      </c>
      <c r="G1493" s="15">
        <f t="shared" si="23"/>
        <v>0.27777777777777779</v>
      </c>
      <c r="H1493" s="15"/>
    </row>
    <row r="1494" spans="3:8" x14ac:dyDescent="0.3">
      <c r="C1494" s="23" t="s">
        <v>14</v>
      </c>
      <c r="D1494" s="23">
        <v>1484</v>
      </c>
      <c r="E1494" s="23">
        <v>7</v>
      </c>
      <c r="F1494" s="22">
        <v>10.4</v>
      </c>
      <c r="G1494" s="15">
        <f t="shared" si="23"/>
        <v>0.27777777777777779</v>
      </c>
      <c r="H1494" s="15"/>
    </row>
    <row r="1495" spans="3:8" x14ac:dyDescent="0.3">
      <c r="C1495" s="23" t="s">
        <v>14</v>
      </c>
      <c r="D1495" s="23">
        <v>1485</v>
      </c>
      <c r="E1495" s="23">
        <v>8</v>
      </c>
      <c r="F1495" s="22">
        <v>11.5</v>
      </c>
      <c r="G1495" s="15">
        <f t="shared" si="23"/>
        <v>0.27777777777777779</v>
      </c>
      <c r="H1495" s="15"/>
    </row>
    <row r="1496" spans="3:8" x14ac:dyDescent="0.3">
      <c r="C1496" s="23" t="s">
        <v>14</v>
      </c>
      <c r="D1496" s="23">
        <v>1486</v>
      </c>
      <c r="E1496" s="23">
        <v>9</v>
      </c>
      <c r="F1496" s="22">
        <v>12.9</v>
      </c>
      <c r="G1496" s="15">
        <f t="shared" si="23"/>
        <v>0.27777777777777779</v>
      </c>
      <c r="H1496" s="15"/>
    </row>
    <row r="1497" spans="3:8" x14ac:dyDescent="0.3">
      <c r="C1497" s="23" t="s">
        <v>14</v>
      </c>
      <c r="D1497" s="23">
        <v>1487</v>
      </c>
      <c r="E1497" s="23">
        <v>10</v>
      </c>
      <c r="F1497" s="22">
        <v>14.7</v>
      </c>
      <c r="G1497" s="15">
        <f t="shared" si="23"/>
        <v>0.27777777777777779</v>
      </c>
      <c r="H1497" s="15"/>
    </row>
    <row r="1498" spans="3:8" x14ac:dyDescent="0.3">
      <c r="C1498" s="23" t="s">
        <v>14</v>
      </c>
      <c r="D1498" s="23">
        <v>1488</v>
      </c>
      <c r="E1498" s="23">
        <v>11</v>
      </c>
      <c r="F1498" s="22">
        <v>17</v>
      </c>
      <c r="G1498" s="15">
        <f t="shared" si="23"/>
        <v>0.27777777777777779</v>
      </c>
      <c r="H1498" s="15"/>
    </row>
    <row r="1499" spans="3:8" x14ac:dyDescent="0.3">
      <c r="C1499" s="23" t="s">
        <v>14</v>
      </c>
      <c r="D1499" s="23">
        <v>1489</v>
      </c>
      <c r="E1499" s="23">
        <v>12</v>
      </c>
      <c r="F1499" s="22">
        <v>19.8</v>
      </c>
      <c r="G1499" s="15">
        <f t="shared" si="23"/>
        <v>0.27777777777777779</v>
      </c>
      <c r="H1499" s="15"/>
    </row>
    <row r="1500" spans="3:8" x14ac:dyDescent="0.3">
      <c r="C1500" s="23" t="s">
        <v>14</v>
      </c>
      <c r="D1500" s="23">
        <v>1490</v>
      </c>
      <c r="E1500" s="23">
        <v>13</v>
      </c>
      <c r="F1500" s="22">
        <v>23.1</v>
      </c>
      <c r="G1500" s="15">
        <f t="shared" si="23"/>
        <v>0.27777777777777779</v>
      </c>
      <c r="H1500" s="15"/>
    </row>
    <row r="1501" spans="3:8" x14ac:dyDescent="0.3">
      <c r="C1501" s="23" t="s">
        <v>14</v>
      </c>
      <c r="D1501" s="23">
        <v>1491</v>
      </c>
      <c r="E1501" s="23">
        <v>14</v>
      </c>
      <c r="F1501" s="22">
        <v>26.7</v>
      </c>
      <c r="G1501" s="15">
        <f t="shared" si="23"/>
        <v>0.27777777777777779</v>
      </c>
      <c r="H1501" s="15"/>
    </row>
    <row r="1502" spans="3:8" x14ac:dyDescent="0.3">
      <c r="C1502" s="23" t="s">
        <v>14</v>
      </c>
      <c r="D1502" s="23">
        <v>1492</v>
      </c>
      <c r="E1502" s="23">
        <v>15</v>
      </c>
      <c r="F1502" s="22">
        <v>30.5</v>
      </c>
      <c r="G1502" s="15">
        <f t="shared" si="23"/>
        <v>0.27777777777777779</v>
      </c>
      <c r="H1502" s="15"/>
    </row>
    <row r="1503" spans="3:8" x14ac:dyDescent="0.3">
      <c r="C1503" s="23" t="s">
        <v>14</v>
      </c>
      <c r="D1503" s="23">
        <v>1493</v>
      </c>
      <c r="E1503" s="23">
        <v>16</v>
      </c>
      <c r="F1503" s="22">
        <v>34.1</v>
      </c>
      <c r="G1503" s="15">
        <f t="shared" si="23"/>
        <v>0.27777777777777779</v>
      </c>
      <c r="H1503" s="15"/>
    </row>
    <row r="1504" spans="3:8" x14ac:dyDescent="0.3">
      <c r="C1504" s="23" t="s">
        <v>14</v>
      </c>
      <c r="D1504" s="23">
        <v>1494</v>
      </c>
      <c r="E1504" s="23">
        <v>17</v>
      </c>
      <c r="F1504" s="22">
        <v>37.5</v>
      </c>
      <c r="G1504" s="15">
        <f t="shared" si="23"/>
        <v>0.27777777777777779</v>
      </c>
      <c r="H1504" s="15"/>
    </row>
    <row r="1505" spans="3:8" x14ac:dyDescent="0.3">
      <c r="C1505" s="23" t="s">
        <v>14</v>
      </c>
      <c r="D1505" s="23">
        <v>1495</v>
      </c>
      <c r="E1505" s="23">
        <v>18</v>
      </c>
      <c r="F1505" s="22">
        <v>40.6</v>
      </c>
      <c r="G1505" s="15">
        <f t="shared" si="23"/>
        <v>0.27777777777777779</v>
      </c>
      <c r="H1505" s="15"/>
    </row>
    <row r="1506" spans="3:8" x14ac:dyDescent="0.3">
      <c r="C1506" s="23" t="s">
        <v>14</v>
      </c>
      <c r="D1506" s="23">
        <v>1496</v>
      </c>
      <c r="E1506" s="23">
        <v>19</v>
      </c>
      <c r="F1506" s="22">
        <v>43.3</v>
      </c>
      <c r="G1506" s="15">
        <f t="shared" si="23"/>
        <v>0.27777777777777779</v>
      </c>
      <c r="H1506" s="15"/>
    </row>
    <row r="1507" spans="3:8" x14ac:dyDescent="0.3">
      <c r="C1507" s="23" t="s">
        <v>14</v>
      </c>
      <c r="D1507" s="23">
        <v>1497</v>
      </c>
      <c r="E1507" s="23">
        <v>20</v>
      </c>
      <c r="F1507" s="22">
        <v>45.7</v>
      </c>
      <c r="G1507" s="15">
        <f t="shared" si="23"/>
        <v>0.27777777777777779</v>
      </c>
      <c r="H1507" s="15"/>
    </row>
    <row r="1508" spans="3:8" x14ac:dyDescent="0.3">
      <c r="C1508" s="23" t="s">
        <v>14</v>
      </c>
      <c r="D1508" s="23">
        <v>1498</v>
      </c>
      <c r="E1508" s="23">
        <v>21</v>
      </c>
      <c r="F1508" s="22">
        <v>47.7</v>
      </c>
      <c r="G1508" s="15">
        <f t="shared" si="23"/>
        <v>0.27777777777777779</v>
      </c>
      <c r="H1508" s="15"/>
    </row>
    <row r="1509" spans="3:8" x14ac:dyDescent="0.3">
      <c r="C1509" s="23" t="s">
        <v>14</v>
      </c>
      <c r="D1509" s="23">
        <v>1499</v>
      </c>
      <c r="E1509" s="23">
        <v>22</v>
      </c>
      <c r="F1509" s="22">
        <v>49.3</v>
      </c>
      <c r="G1509" s="15">
        <f t="shared" si="23"/>
        <v>0.27777777777777779</v>
      </c>
      <c r="H1509" s="15"/>
    </row>
    <row r="1510" spans="3:8" x14ac:dyDescent="0.3">
      <c r="C1510" s="23" t="s">
        <v>14</v>
      </c>
      <c r="D1510" s="23">
        <v>1500</v>
      </c>
      <c r="E1510" s="23">
        <v>23</v>
      </c>
      <c r="F1510" s="22">
        <v>50.5</v>
      </c>
      <c r="G1510" s="15">
        <f t="shared" si="23"/>
        <v>0.27777777777777779</v>
      </c>
      <c r="H1510" s="15"/>
    </row>
    <row r="1511" spans="3:8" x14ac:dyDescent="0.3">
      <c r="C1511" s="23" t="s">
        <v>14</v>
      </c>
      <c r="D1511" s="23">
        <v>1501</v>
      </c>
      <c r="E1511" s="23">
        <v>24</v>
      </c>
      <c r="F1511" s="22">
        <v>51.3</v>
      </c>
      <c r="G1511" s="15">
        <f t="shared" si="23"/>
        <v>0.27777777777777779</v>
      </c>
      <c r="H1511" s="15"/>
    </row>
    <row r="1512" spans="3:8" x14ac:dyDescent="0.3">
      <c r="C1512" s="23" t="s">
        <v>14</v>
      </c>
      <c r="D1512" s="23">
        <v>1502</v>
      </c>
      <c r="E1512" s="23">
        <v>25</v>
      </c>
      <c r="F1512" s="22">
        <v>52.1</v>
      </c>
      <c r="G1512" s="15">
        <f t="shared" si="23"/>
        <v>0.27777777777777779</v>
      </c>
      <c r="H1512" s="15"/>
    </row>
    <row r="1513" spans="3:8" x14ac:dyDescent="0.3">
      <c r="C1513" s="23" t="s">
        <v>14</v>
      </c>
      <c r="D1513" s="23">
        <v>1503</v>
      </c>
      <c r="E1513" s="23">
        <v>26</v>
      </c>
      <c r="F1513" s="22">
        <v>52.7</v>
      </c>
      <c r="G1513" s="15">
        <f t="shared" si="23"/>
        <v>0.27777777777777779</v>
      </c>
      <c r="H1513" s="15"/>
    </row>
    <row r="1514" spans="3:8" x14ac:dyDescent="0.3">
      <c r="C1514" s="23" t="s">
        <v>14</v>
      </c>
      <c r="D1514" s="23">
        <v>1504</v>
      </c>
      <c r="E1514" s="23">
        <v>27</v>
      </c>
      <c r="F1514" s="22">
        <v>53.4</v>
      </c>
      <c r="G1514" s="15">
        <f t="shared" si="23"/>
        <v>0.27777777777777779</v>
      </c>
      <c r="H1514" s="15"/>
    </row>
    <row r="1515" spans="3:8" x14ac:dyDescent="0.3">
      <c r="C1515" s="23" t="s">
        <v>14</v>
      </c>
      <c r="D1515" s="23">
        <v>1505</v>
      </c>
      <c r="E1515" s="23">
        <v>28</v>
      </c>
      <c r="F1515" s="22">
        <v>54</v>
      </c>
      <c r="G1515" s="15">
        <f t="shared" si="23"/>
        <v>0.27777777777777779</v>
      </c>
      <c r="H1515" s="15"/>
    </row>
    <row r="1516" spans="3:8" x14ac:dyDescent="0.3">
      <c r="C1516" s="23" t="s">
        <v>14</v>
      </c>
      <c r="D1516" s="23">
        <v>1506</v>
      </c>
      <c r="E1516" s="23">
        <v>29</v>
      </c>
      <c r="F1516" s="22">
        <v>54.5</v>
      </c>
      <c r="G1516" s="15">
        <f t="shared" si="23"/>
        <v>0.27777777777777779</v>
      </c>
      <c r="H1516" s="15"/>
    </row>
    <row r="1517" spans="3:8" x14ac:dyDescent="0.3">
      <c r="C1517" s="23" t="s">
        <v>14</v>
      </c>
      <c r="D1517" s="23">
        <v>1507</v>
      </c>
      <c r="E1517" s="23">
        <v>30</v>
      </c>
      <c r="F1517" s="22">
        <v>55</v>
      </c>
      <c r="G1517" s="15">
        <f t="shared" si="23"/>
        <v>0.27777777777777779</v>
      </c>
      <c r="H1517" s="15"/>
    </row>
    <row r="1518" spans="3:8" x14ac:dyDescent="0.3">
      <c r="C1518" s="23" t="s">
        <v>14</v>
      </c>
      <c r="D1518" s="23">
        <v>1508</v>
      </c>
      <c r="E1518" s="23">
        <v>31</v>
      </c>
      <c r="F1518" s="22">
        <v>55.6</v>
      </c>
      <c r="G1518" s="15">
        <f t="shared" si="23"/>
        <v>0.27777777777777779</v>
      </c>
      <c r="H1518" s="15"/>
    </row>
    <row r="1519" spans="3:8" x14ac:dyDescent="0.3">
      <c r="C1519" s="23" t="s">
        <v>14</v>
      </c>
      <c r="D1519" s="23">
        <v>1509</v>
      </c>
      <c r="E1519" s="23">
        <v>32</v>
      </c>
      <c r="F1519" s="22">
        <v>56.3</v>
      </c>
      <c r="G1519" s="15">
        <f t="shared" si="23"/>
        <v>0.27777777777777779</v>
      </c>
      <c r="H1519" s="15"/>
    </row>
    <row r="1520" spans="3:8" x14ac:dyDescent="0.3">
      <c r="C1520" s="23" t="s">
        <v>14</v>
      </c>
      <c r="D1520" s="23">
        <v>1510</v>
      </c>
      <c r="E1520" s="23">
        <v>33</v>
      </c>
      <c r="F1520" s="22">
        <v>57.2</v>
      </c>
      <c r="G1520" s="15">
        <f t="shared" si="23"/>
        <v>0.27777777777777779</v>
      </c>
      <c r="H1520" s="15"/>
    </row>
    <row r="1521" spans="3:8" x14ac:dyDescent="0.3">
      <c r="C1521" s="23" t="s">
        <v>14</v>
      </c>
      <c r="D1521" s="23">
        <v>1511</v>
      </c>
      <c r="E1521" s="23">
        <v>34</v>
      </c>
      <c r="F1521" s="22">
        <v>58.5</v>
      </c>
      <c r="G1521" s="15">
        <f t="shared" si="23"/>
        <v>0.27777777777777779</v>
      </c>
      <c r="H1521" s="15"/>
    </row>
    <row r="1522" spans="3:8" x14ac:dyDescent="0.3">
      <c r="C1522" s="23" t="s">
        <v>14</v>
      </c>
      <c r="D1522" s="23">
        <v>1512</v>
      </c>
      <c r="E1522" s="23">
        <v>35</v>
      </c>
      <c r="F1522" s="22">
        <v>60.2</v>
      </c>
      <c r="G1522" s="15">
        <f t="shared" si="23"/>
        <v>0.27777777777777779</v>
      </c>
      <c r="H1522" s="15"/>
    </row>
    <row r="1523" spans="3:8" x14ac:dyDescent="0.3">
      <c r="C1523" s="23" t="s">
        <v>14</v>
      </c>
      <c r="D1523" s="23">
        <v>1513</v>
      </c>
      <c r="E1523" s="23">
        <v>36</v>
      </c>
      <c r="F1523" s="22">
        <v>62.3</v>
      </c>
      <c r="G1523" s="15">
        <f t="shared" si="23"/>
        <v>0.27777777777777779</v>
      </c>
      <c r="H1523" s="15"/>
    </row>
    <row r="1524" spans="3:8" x14ac:dyDescent="0.3">
      <c r="C1524" s="23" t="s">
        <v>14</v>
      </c>
      <c r="D1524" s="23">
        <v>1514</v>
      </c>
      <c r="E1524" s="23">
        <v>37</v>
      </c>
      <c r="F1524" s="22">
        <v>64.7</v>
      </c>
      <c r="G1524" s="15">
        <f t="shared" si="23"/>
        <v>0.27777777777777779</v>
      </c>
      <c r="H1524" s="15"/>
    </row>
    <row r="1525" spans="3:8" x14ac:dyDescent="0.3">
      <c r="C1525" s="23" t="s">
        <v>14</v>
      </c>
      <c r="D1525" s="23">
        <v>1515</v>
      </c>
      <c r="E1525" s="23">
        <v>38</v>
      </c>
      <c r="F1525" s="22">
        <v>67.099999999999994</v>
      </c>
      <c r="G1525" s="15">
        <f t="shared" si="23"/>
        <v>0.27777777777777779</v>
      </c>
      <c r="H1525" s="15"/>
    </row>
    <row r="1526" spans="3:8" x14ac:dyDescent="0.3">
      <c r="C1526" s="23" t="s">
        <v>14</v>
      </c>
      <c r="D1526" s="23">
        <v>1516</v>
      </c>
      <c r="E1526" s="23">
        <v>39</v>
      </c>
      <c r="F1526" s="22">
        <v>69.2</v>
      </c>
      <c r="G1526" s="15">
        <f t="shared" si="23"/>
        <v>0.27777777777777779</v>
      </c>
      <c r="H1526" s="15"/>
    </row>
    <row r="1527" spans="3:8" x14ac:dyDescent="0.3">
      <c r="C1527" s="23" t="s">
        <v>14</v>
      </c>
      <c r="D1527" s="23">
        <v>1517</v>
      </c>
      <c r="E1527" s="23">
        <v>40</v>
      </c>
      <c r="F1527" s="22">
        <v>70.7</v>
      </c>
      <c r="G1527" s="15">
        <f t="shared" si="23"/>
        <v>0.27777777777777779</v>
      </c>
      <c r="H1527" s="15"/>
    </row>
    <row r="1528" spans="3:8" x14ac:dyDescent="0.3">
      <c r="C1528" s="23" t="s">
        <v>14</v>
      </c>
      <c r="D1528" s="23">
        <v>1518</v>
      </c>
      <c r="E1528" s="23">
        <v>41</v>
      </c>
      <c r="F1528" s="22">
        <v>71.900000000000006</v>
      </c>
      <c r="G1528" s="15">
        <f t="shared" si="23"/>
        <v>0.27777777777777779</v>
      </c>
      <c r="H1528" s="15"/>
    </row>
    <row r="1529" spans="3:8" x14ac:dyDescent="0.3">
      <c r="C1529" s="23" t="s">
        <v>14</v>
      </c>
      <c r="D1529" s="23">
        <v>1519</v>
      </c>
      <c r="E1529" s="23">
        <v>42</v>
      </c>
      <c r="F1529" s="22">
        <v>72.7</v>
      </c>
      <c r="G1529" s="15">
        <f t="shared" si="23"/>
        <v>0.27777777777777779</v>
      </c>
      <c r="H1529" s="15"/>
    </row>
    <row r="1530" spans="3:8" x14ac:dyDescent="0.3">
      <c r="C1530" s="23" t="s">
        <v>14</v>
      </c>
      <c r="D1530" s="23">
        <v>1520</v>
      </c>
      <c r="E1530" s="23">
        <v>43</v>
      </c>
      <c r="F1530" s="22">
        <v>73.400000000000006</v>
      </c>
      <c r="G1530" s="15">
        <f t="shared" si="23"/>
        <v>0.27777777777777779</v>
      </c>
      <c r="H1530" s="15"/>
    </row>
    <row r="1531" spans="3:8" x14ac:dyDescent="0.3">
      <c r="C1531" s="23" t="s">
        <v>14</v>
      </c>
      <c r="D1531" s="23">
        <v>1521</v>
      </c>
      <c r="E1531" s="23">
        <v>44</v>
      </c>
      <c r="F1531" s="22">
        <v>73.8</v>
      </c>
      <c r="G1531" s="15">
        <f t="shared" si="23"/>
        <v>0.27777777777777779</v>
      </c>
      <c r="H1531" s="15"/>
    </row>
    <row r="1532" spans="3:8" x14ac:dyDescent="0.3">
      <c r="C1532" s="23" t="s">
        <v>14</v>
      </c>
      <c r="D1532" s="23">
        <v>1522</v>
      </c>
      <c r="E1532" s="23">
        <v>45</v>
      </c>
      <c r="F1532" s="22">
        <v>74.099999999999994</v>
      </c>
      <c r="G1532" s="15">
        <f t="shared" si="23"/>
        <v>0.27777777777777779</v>
      </c>
      <c r="H1532" s="15"/>
    </row>
    <row r="1533" spans="3:8" x14ac:dyDescent="0.3">
      <c r="C1533" s="23" t="s">
        <v>14</v>
      </c>
      <c r="D1533" s="23">
        <v>1523</v>
      </c>
      <c r="E1533" s="23">
        <v>46</v>
      </c>
      <c r="F1533" s="22">
        <v>74</v>
      </c>
      <c r="G1533" s="15">
        <f t="shared" si="23"/>
        <v>0.27777777777777779</v>
      </c>
      <c r="H1533" s="15"/>
    </row>
    <row r="1534" spans="3:8" x14ac:dyDescent="0.3">
      <c r="C1534" s="23" t="s">
        <v>14</v>
      </c>
      <c r="D1534" s="23">
        <v>1524</v>
      </c>
      <c r="E1534" s="23">
        <v>47</v>
      </c>
      <c r="F1534" s="22">
        <v>73.599999999999994</v>
      </c>
      <c r="G1534" s="15">
        <f t="shared" si="23"/>
        <v>0.27777777777777779</v>
      </c>
      <c r="H1534" s="15"/>
    </row>
    <row r="1535" spans="3:8" x14ac:dyDescent="0.3">
      <c r="C1535" s="23" t="s">
        <v>14</v>
      </c>
      <c r="D1535" s="23">
        <v>1525</v>
      </c>
      <c r="E1535" s="23">
        <v>48</v>
      </c>
      <c r="F1535" s="22">
        <v>72.5</v>
      </c>
      <c r="G1535" s="15">
        <f t="shared" si="23"/>
        <v>0.27777777777777779</v>
      </c>
      <c r="H1535" s="15"/>
    </row>
    <row r="1536" spans="3:8" x14ac:dyDescent="0.3">
      <c r="C1536" s="23" t="s">
        <v>14</v>
      </c>
      <c r="D1536" s="23">
        <v>1526</v>
      </c>
      <c r="E1536" s="23">
        <v>49</v>
      </c>
      <c r="F1536" s="22">
        <v>70.8</v>
      </c>
      <c r="G1536" s="15">
        <f t="shared" si="23"/>
        <v>0.27777777777777779</v>
      </c>
      <c r="H1536" s="15"/>
    </row>
    <row r="1537" spans="3:8" x14ac:dyDescent="0.3">
      <c r="C1537" s="23" t="s">
        <v>14</v>
      </c>
      <c r="D1537" s="23">
        <v>1527</v>
      </c>
      <c r="E1537" s="23">
        <v>50</v>
      </c>
      <c r="F1537" s="22">
        <v>68.599999999999994</v>
      </c>
      <c r="G1537" s="15">
        <f t="shared" si="23"/>
        <v>0.27777777777777779</v>
      </c>
      <c r="H1537" s="15"/>
    </row>
    <row r="1538" spans="3:8" x14ac:dyDescent="0.3">
      <c r="C1538" s="23" t="s">
        <v>14</v>
      </c>
      <c r="D1538" s="23">
        <v>1528</v>
      </c>
      <c r="E1538" s="23">
        <v>51</v>
      </c>
      <c r="F1538" s="22">
        <v>66.2</v>
      </c>
      <c r="G1538" s="15">
        <f t="shared" si="23"/>
        <v>0.27777777777777779</v>
      </c>
      <c r="H1538" s="15"/>
    </row>
    <row r="1539" spans="3:8" x14ac:dyDescent="0.3">
      <c r="C1539" s="23" t="s">
        <v>14</v>
      </c>
      <c r="D1539" s="23">
        <v>1529</v>
      </c>
      <c r="E1539" s="23">
        <v>52</v>
      </c>
      <c r="F1539" s="22">
        <v>64</v>
      </c>
      <c r="G1539" s="15">
        <f t="shared" si="23"/>
        <v>0.27777777777777779</v>
      </c>
      <c r="H1539" s="15"/>
    </row>
    <row r="1540" spans="3:8" x14ac:dyDescent="0.3">
      <c r="C1540" s="23" t="s">
        <v>14</v>
      </c>
      <c r="D1540" s="23">
        <v>1530</v>
      </c>
      <c r="E1540" s="23">
        <v>53</v>
      </c>
      <c r="F1540" s="22">
        <v>62.2</v>
      </c>
      <c r="G1540" s="15">
        <f t="shared" si="23"/>
        <v>0.27777777777777779</v>
      </c>
      <c r="H1540" s="15"/>
    </row>
    <row r="1541" spans="3:8" x14ac:dyDescent="0.3">
      <c r="C1541" s="23" t="s">
        <v>14</v>
      </c>
      <c r="D1541" s="23">
        <v>1531</v>
      </c>
      <c r="E1541" s="23">
        <v>54</v>
      </c>
      <c r="F1541" s="22">
        <v>60.9</v>
      </c>
      <c r="G1541" s="15">
        <f t="shared" si="23"/>
        <v>0.27777777777777779</v>
      </c>
      <c r="H1541" s="15"/>
    </row>
    <row r="1542" spans="3:8" x14ac:dyDescent="0.3">
      <c r="C1542" s="23" t="s">
        <v>14</v>
      </c>
      <c r="D1542" s="23">
        <v>1532</v>
      </c>
      <c r="E1542" s="23">
        <v>55</v>
      </c>
      <c r="F1542" s="22">
        <v>60.2</v>
      </c>
      <c r="G1542" s="15">
        <f t="shared" si="23"/>
        <v>0.27777777777777779</v>
      </c>
      <c r="H1542" s="15"/>
    </row>
    <row r="1543" spans="3:8" x14ac:dyDescent="0.3">
      <c r="C1543" s="23" t="s">
        <v>14</v>
      </c>
      <c r="D1543" s="23">
        <v>1533</v>
      </c>
      <c r="E1543" s="23">
        <v>56</v>
      </c>
      <c r="F1543" s="22">
        <v>60</v>
      </c>
      <c r="G1543" s="15">
        <f t="shared" si="23"/>
        <v>0.27777777777777779</v>
      </c>
      <c r="H1543" s="15"/>
    </row>
    <row r="1544" spans="3:8" x14ac:dyDescent="0.3">
      <c r="C1544" s="23" t="s">
        <v>14</v>
      </c>
      <c r="D1544" s="23">
        <v>1534</v>
      </c>
      <c r="E1544" s="23">
        <v>57</v>
      </c>
      <c r="F1544" s="22">
        <v>60.4</v>
      </c>
      <c r="G1544" s="15">
        <f t="shared" si="23"/>
        <v>0.27777777777777779</v>
      </c>
      <c r="H1544" s="15"/>
    </row>
    <row r="1545" spans="3:8" x14ac:dyDescent="0.3">
      <c r="C1545" s="23" t="s">
        <v>14</v>
      </c>
      <c r="D1545" s="23">
        <v>1535</v>
      </c>
      <c r="E1545" s="23">
        <v>58</v>
      </c>
      <c r="F1545" s="22">
        <v>61.4</v>
      </c>
      <c r="G1545" s="15">
        <f t="shared" si="23"/>
        <v>0.27777777777777779</v>
      </c>
      <c r="H1545" s="15"/>
    </row>
    <row r="1546" spans="3:8" x14ac:dyDescent="0.3">
      <c r="C1546" s="23" t="s">
        <v>14</v>
      </c>
      <c r="D1546" s="23">
        <v>1536</v>
      </c>
      <c r="E1546" s="23">
        <v>59</v>
      </c>
      <c r="F1546" s="22">
        <v>63.2</v>
      </c>
      <c r="G1546" s="15">
        <f t="shared" si="23"/>
        <v>0.27777777777777779</v>
      </c>
      <c r="H1546" s="15"/>
    </row>
    <row r="1547" spans="3:8" x14ac:dyDescent="0.3">
      <c r="C1547" s="23" t="s">
        <v>14</v>
      </c>
      <c r="D1547" s="23">
        <v>1537</v>
      </c>
      <c r="E1547" s="23">
        <v>60</v>
      </c>
      <c r="F1547" s="22">
        <v>65.599999999999994</v>
      </c>
      <c r="G1547" s="15">
        <f t="shared" si="23"/>
        <v>0.27777777777777779</v>
      </c>
      <c r="H1547" s="15"/>
    </row>
    <row r="1548" spans="3:8" x14ac:dyDescent="0.3">
      <c r="C1548" s="23" t="s">
        <v>14</v>
      </c>
      <c r="D1548" s="23">
        <v>1538</v>
      </c>
      <c r="E1548" s="23">
        <v>61</v>
      </c>
      <c r="F1548" s="22">
        <v>68.400000000000006</v>
      </c>
      <c r="G1548" s="15">
        <f t="shared" si="23"/>
        <v>0.27777777777777779</v>
      </c>
      <c r="H1548" s="15"/>
    </row>
    <row r="1549" spans="3:8" x14ac:dyDescent="0.3">
      <c r="C1549" s="23" t="s">
        <v>14</v>
      </c>
      <c r="D1549" s="23">
        <v>1539</v>
      </c>
      <c r="E1549" s="23">
        <v>62</v>
      </c>
      <c r="F1549" s="22">
        <v>71.599999999999994</v>
      </c>
      <c r="G1549" s="15">
        <f t="shared" ref="G1549:G1612" si="24">($E1550-$E1548)/2/3.6</f>
        <v>0.27777777777777779</v>
      </c>
      <c r="H1549" s="15"/>
    </row>
    <row r="1550" spans="3:8" x14ac:dyDescent="0.3">
      <c r="C1550" s="23" t="s">
        <v>14</v>
      </c>
      <c r="D1550" s="23">
        <v>1540</v>
      </c>
      <c r="E1550" s="23">
        <v>63</v>
      </c>
      <c r="F1550" s="22">
        <v>74.900000000000006</v>
      </c>
      <c r="G1550" s="15">
        <f t="shared" si="24"/>
        <v>0.27777777777777779</v>
      </c>
      <c r="H1550" s="15"/>
    </row>
    <row r="1551" spans="3:8" x14ac:dyDescent="0.3">
      <c r="C1551" s="23" t="s">
        <v>14</v>
      </c>
      <c r="D1551" s="23">
        <v>1541</v>
      </c>
      <c r="E1551" s="23">
        <v>64</v>
      </c>
      <c r="F1551" s="22">
        <v>78.400000000000006</v>
      </c>
      <c r="G1551" s="15">
        <f t="shared" si="24"/>
        <v>0.27777777777777779</v>
      </c>
      <c r="H1551" s="15"/>
    </row>
    <row r="1552" spans="3:8" x14ac:dyDescent="0.3">
      <c r="C1552" s="23" t="s">
        <v>14</v>
      </c>
      <c r="D1552" s="23">
        <v>1542</v>
      </c>
      <c r="E1552" s="23">
        <v>65</v>
      </c>
      <c r="F1552" s="22">
        <v>81.8</v>
      </c>
      <c r="G1552" s="15">
        <f t="shared" si="24"/>
        <v>0.27777777777777779</v>
      </c>
      <c r="H1552" s="15"/>
    </row>
    <row r="1553" spans="3:8" x14ac:dyDescent="0.3">
      <c r="C1553" s="23" t="s">
        <v>14</v>
      </c>
      <c r="D1553" s="23">
        <v>1543</v>
      </c>
      <c r="E1553" s="23">
        <v>66</v>
      </c>
      <c r="F1553" s="22">
        <v>84.9</v>
      </c>
      <c r="G1553" s="15">
        <f t="shared" si="24"/>
        <v>0.27777777777777779</v>
      </c>
      <c r="H1553" s="15"/>
    </row>
    <row r="1554" spans="3:8" x14ac:dyDescent="0.3">
      <c r="C1554" s="23" t="s">
        <v>14</v>
      </c>
      <c r="D1554" s="23">
        <v>1544</v>
      </c>
      <c r="E1554" s="23">
        <v>67</v>
      </c>
      <c r="F1554" s="22">
        <v>87.4</v>
      </c>
      <c r="G1554" s="15">
        <f t="shared" si="24"/>
        <v>0.27777777777777779</v>
      </c>
      <c r="H1554" s="15"/>
    </row>
    <row r="1555" spans="3:8" x14ac:dyDescent="0.3">
      <c r="C1555" s="23" t="s">
        <v>14</v>
      </c>
      <c r="D1555" s="23">
        <v>1545</v>
      </c>
      <c r="E1555" s="23">
        <v>68</v>
      </c>
      <c r="F1555" s="22">
        <v>89</v>
      </c>
      <c r="G1555" s="15">
        <f t="shared" si="24"/>
        <v>0.27777777777777779</v>
      </c>
      <c r="H1555" s="15"/>
    </row>
    <row r="1556" spans="3:8" x14ac:dyDescent="0.3">
      <c r="C1556" s="23" t="s">
        <v>14</v>
      </c>
      <c r="D1556" s="23">
        <v>1546</v>
      </c>
      <c r="E1556" s="23">
        <v>69</v>
      </c>
      <c r="F1556" s="22">
        <v>90</v>
      </c>
      <c r="G1556" s="15">
        <f t="shared" si="24"/>
        <v>0.27777777777777779</v>
      </c>
      <c r="H1556" s="15"/>
    </row>
    <row r="1557" spans="3:8" x14ac:dyDescent="0.3">
      <c r="C1557" s="23" t="s">
        <v>14</v>
      </c>
      <c r="D1557" s="23">
        <v>1547</v>
      </c>
      <c r="E1557" s="23">
        <v>70</v>
      </c>
      <c r="F1557" s="22">
        <v>90.6</v>
      </c>
      <c r="G1557" s="15">
        <f t="shared" si="24"/>
        <v>0.27777777777777779</v>
      </c>
      <c r="H1557" s="15"/>
    </row>
    <row r="1558" spans="3:8" x14ac:dyDescent="0.3">
      <c r="C1558" s="23" t="s">
        <v>14</v>
      </c>
      <c r="D1558" s="23">
        <v>1548</v>
      </c>
      <c r="E1558" s="23">
        <v>71</v>
      </c>
      <c r="F1558" s="22">
        <v>91</v>
      </c>
      <c r="G1558" s="15">
        <f t="shared" si="24"/>
        <v>0.27777777777777779</v>
      </c>
      <c r="H1558" s="15"/>
    </row>
    <row r="1559" spans="3:8" x14ac:dyDescent="0.3">
      <c r="C1559" s="23" t="s">
        <v>14</v>
      </c>
      <c r="D1559" s="23">
        <v>1549</v>
      </c>
      <c r="E1559" s="23">
        <v>72</v>
      </c>
      <c r="F1559" s="22">
        <v>91.5</v>
      </c>
      <c r="G1559" s="15">
        <f t="shared" si="24"/>
        <v>0.27777777777777779</v>
      </c>
      <c r="H1559" s="15"/>
    </row>
    <row r="1560" spans="3:8" x14ac:dyDescent="0.3">
      <c r="C1560" s="23" t="s">
        <v>14</v>
      </c>
      <c r="D1560" s="23">
        <v>1550</v>
      </c>
      <c r="E1560" s="23">
        <v>73</v>
      </c>
      <c r="F1560" s="22">
        <v>92</v>
      </c>
      <c r="G1560" s="15">
        <f t="shared" si="24"/>
        <v>0.27777777777777779</v>
      </c>
      <c r="H1560" s="15"/>
    </row>
    <row r="1561" spans="3:8" x14ac:dyDescent="0.3">
      <c r="C1561" s="23" t="s">
        <v>14</v>
      </c>
      <c r="D1561" s="23">
        <v>1551</v>
      </c>
      <c r="E1561" s="23">
        <v>74</v>
      </c>
      <c r="F1561" s="22">
        <v>92.7</v>
      </c>
      <c r="G1561" s="15">
        <f t="shared" si="24"/>
        <v>0.27777777777777779</v>
      </c>
      <c r="H1561" s="15"/>
    </row>
    <row r="1562" spans="3:8" x14ac:dyDescent="0.3">
      <c r="C1562" s="23" t="s">
        <v>14</v>
      </c>
      <c r="D1562" s="23">
        <v>1552</v>
      </c>
      <c r="E1562" s="23">
        <v>75</v>
      </c>
      <c r="F1562" s="22">
        <v>93.4</v>
      </c>
      <c r="G1562" s="15">
        <f t="shared" si="24"/>
        <v>0.27777777777777779</v>
      </c>
      <c r="H1562" s="15"/>
    </row>
    <row r="1563" spans="3:8" x14ac:dyDescent="0.3">
      <c r="C1563" s="23" t="s">
        <v>14</v>
      </c>
      <c r="D1563" s="23">
        <v>1553</v>
      </c>
      <c r="E1563" s="23">
        <v>76</v>
      </c>
      <c r="F1563" s="22">
        <v>94.2</v>
      </c>
      <c r="G1563" s="15">
        <f t="shared" si="24"/>
        <v>0.27777777777777779</v>
      </c>
      <c r="H1563" s="15"/>
    </row>
    <row r="1564" spans="3:8" x14ac:dyDescent="0.3">
      <c r="C1564" s="23" t="s">
        <v>14</v>
      </c>
      <c r="D1564" s="23">
        <v>1554</v>
      </c>
      <c r="E1564" s="23">
        <v>77</v>
      </c>
      <c r="F1564" s="22">
        <v>94.9</v>
      </c>
      <c r="G1564" s="15">
        <f t="shared" si="24"/>
        <v>0.27777777777777779</v>
      </c>
      <c r="H1564" s="15"/>
    </row>
    <row r="1565" spans="3:8" x14ac:dyDescent="0.3">
      <c r="C1565" s="23" t="s">
        <v>14</v>
      </c>
      <c r="D1565" s="23">
        <v>1555</v>
      </c>
      <c r="E1565" s="23">
        <v>78</v>
      </c>
      <c r="F1565" s="22">
        <v>95.7</v>
      </c>
      <c r="G1565" s="15">
        <f t="shared" si="24"/>
        <v>0.27777777777777779</v>
      </c>
      <c r="H1565" s="15"/>
    </row>
    <row r="1566" spans="3:8" x14ac:dyDescent="0.3">
      <c r="C1566" s="23" t="s">
        <v>14</v>
      </c>
      <c r="D1566" s="23">
        <v>1556</v>
      </c>
      <c r="E1566" s="23">
        <v>79</v>
      </c>
      <c r="F1566" s="22">
        <v>96.6</v>
      </c>
      <c r="G1566" s="15">
        <f t="shared" si="24"/>
        <v>0.27777777777777779</v>
      </c>
      <c r="H1566" s="15"/>
    </row>
    <row r="1567" spans="3:8" x14ac:dyDescent="0.3">
      <c r="C1567" s="23" t="s">
        <v>14</v>
      </c>
      <c r="D1567" s="23">
        <v>1557</v>
      </c>
      <c r="E1567" s="23">
        <v>80</v>
      </c>
      <c r="F1567" s="22">
        <v>97.7</v>
      </c>
      <c r="G1567" s="15">
        <f t="shared" si="24"/>
        <v>0.27777777777777779</v>
      </c>
      <c r="H1567" s="15"/>
    </row>
    <row r="1568" spans="3:8" x14ac:dyDescent="0.3">
      <c r="C1568" s="23" t="s">
        <v>14</v>
      </c>
      <c r="D1568" s="23">
        <v>1558</v>
      </c>
      <c r="E1568" s="23">
        <v>81</v>
      </c>
      <c r="F1568" s="22">
        <v>98.9</v>
      </c>
      <c r="G1568" s="15">
        <f t="shared" si="24"/>
        <v>0.27777777777777779</v>
      </c>
      <c r="H1568" s="15"/>
    </row>
    <row r="1569" spans="3:8" x14ac:dyDescent="0.3">
      <c r="C1569" s="23" t="s">
        <v>14</v>
      </c>
      <c r="D1569" s="23">
        <v>1559</v>
      </c>
      <c r="E1569" s="23">
        <v>82</v>
      </c>
      <c r="F1569" s="22">
        <v>100.4</v>
      </c>
      <c r="G1569" s="15">
        <f t="shared" si="24"/>
        <v>0.27777777777777779</v>
      </c>
      <c r="H1569" s="15"/>
    </row>
    <row r="1570" spans="3:8" x14ac:dyDescent="0.3">
      <c r="C1570" s="23" t="s">
        <v>14</v>
      </c>
      <c r="D1570" s="23">
        <v>1560</v>
      </c>
      <c r="E1570" s="23">
        <v>83</v>
      </c>
      <c r="F1570" s="22">
        <v>102</v>
      </c>
      <c r="G1570" s="15">
        <f t="shared" si="24"/>
        <v>0.27777777777777779</v>
      </c>
      <c r="H1570" s="15"/>
    </row>
    <row r="1571" spans="3:8" x14ac:dyDescent="0.3">
      <c r="C1571" s="23" t="s">
        <v>14</v>
      </c>
      <c r="D1571" s="23">
        <v>1561</v>
      </c>
      <c r="E1571" s="23">
        <v>84</v>
      </c>
      <c r="F1571" s="22">
        <v>103.6</v>
      </c>
      <c r="G1571" s="15">
        <f t="shared" si="24"/>
        <v>0.27777777777777779</v>
      </c>
      <c r="H1571" s="15"/>
    </row>
    <row r="1572" spans="3:8" x14ac:dyDescent="0.3">
      <c r="C1572" s="23" t="s">
        <v>14</v>
      </c>
      <c r="D1572" s="23">
        <v>1562</v>
      </c>
      <c r="E1572" s="23">
        <v>85</v>
      </c>
      <c r="F1572" s="22">
        <v>105.2</v>
      </c>
      <c r="G1572" s="15">
        <f t="shared" si="24"/>
        <v>0.27777777777777779</v>
      </c>
      <c r="H1572" s="15"/>
    </row>
    <row r="1573" spans="3:8" x14ac:dyDescent="0.3">
      <c r="C1573" s="23" t="s">
        <v>14</v>
      </c>
      <c r="D1573" s="23">
        <v>1563</v>
      </c>
      <c r="E1573" s="23">
        <v>86</v>
      </c>
      <c r="F1573" s="22">
        <v>106.8</v>
      </c>
      <c r="G1573" s="15">
        <f t="shared" si="24"/>
        <v>0.27777777777777779</v>
      </c>
      <c r="H1573" s="15"/>
    </row>
    <row r="1574" spans="3:8" x14ac:dyDescent="0.3">
      <c r="C1574" s="23" t="s">
        <v>14</v>
      </c>
      <c r="D1574" s="23">
        <v>1564</v>
      </c>
      <c r="E1574" s="23">
        <v>87</v>
      </c>
      <c r="F1574" s="22">
        <v>108.5</v>
      </c>
      <c r="G1574" s="15">
        <f t="shared" si="24"/>
        <v>0.27777777777777779</v>
      </c>
      <c r="H1574" s="15"/>
    </row>
    <row r="1575" spans="3:8" x14ac:dyDescent="0.3">
      <c r="C1575" s="23" t="s">
        <v>14</v>
      </c>
      <c r="D1575" s="23">
        <v>1565</v>
      </c>
      <c r="E1575" s="23">
        <v>88</v>
      </c>
      <c r="F1575" s="22">
        <v>110.2</v>
      </c>
      <c r="G1575" s="15">
        <f t="shared" si="24"/>
        <v>0.27777777777777779</v>
      </c>
      <c r="H1575" s="15"/>
    </row>
    <row r="1576" spans="3:8" x14ac:dyDescent="0.3">
      <c r="C1576" s="23" t="s">
        <v>14</v>
      </c>
      <c r="D1576" s="23">
        <v>1566</v>
      </c>
      <c r="E1576" s="23">
        <v>89</v>
      </c>
      <c r="F1576" s="22">
        <v>111.9</v>
      </c>
      <c r="G1576" s="15">
        <f t="shared" si="24"/>
        <v>0.27777777777777779</v>
      </c>
      <c r="H1576" s="15"/>
    </row>
    <row r="1577" spans="3:8" x14ac:dyDescent="0.3">
      <c r="C1577" s="23" t="s">
        <v>14</v>
      </c>
      <c r="D1577" s="23">
        <v>1567</v>
      </c>
      <c r="E1577" s="23">
        <v>90</v>
      </c>
      <c r="F1577" s="22">
        <v>113.7</v>
      </c>
      <c r="G1577" s="15">
        <f t="shared" si="24"/>
        <v>0.27777777777777779</v>
      </c>
      <c r="H1577" s="15"/>
    </row>
    <row r="1578" spans="3:8" x14ac:dyDescent="0.3">
      <c r="C1578" s="23" t="s">
        <v>14</v>
      </c>
      <c r="D1578" s="23">
        <v>1568</v>
      </c>
      <c r="E1578" s="23">
        <v>91</v>
      </c>
      <c r="F1578" s="22">
        <v>115.3</v>
      </c>
      <c r="G1578" s="15">
        <f t="shared" si="24"/>
        <v>0.27777777777777779</v>
      </c>
      <c r="H1578" s="15"/>
    </row>
    <row r="1579" spans="3:8" x14ac:dyDescent="0.3">
      <c r="C1579" s="23" t="s">
        <v>14</v>
      </c>
      <c r="D1579" s="23">
        <v>1569</v>
      </c>
      <c r="E1579" s="23">
        <v>92</v>
      </c>
      <c r="F1579" s="22">
        <v>116.8</v>
      </c>
      <c r="G1579" s="15">
        <f t="shared" si="24"/>
        <v>0.27777777777777779</v>
      </c>
      <c r="H1579" s="15"/>
    </row>
    <row r="1580" spans="3:8" x14ac:dyDescent="0.3">
      <c r="C1580" s="23" t="s">
        <v>14</v>
      </c>
      <c r="D1580" s="23">
        <v>1570</v>
      </c>
      <c r="E1580" s="23">
        <v>93</v>
      </c>
      <c r="F1580" s="22">
        <v>118.2</v>
      </c>
      <c r="G1580" s="15">
        <f t="shared" si="24"/>
        <v>0.27777777777777779</v>
      </c>
      <c r="H1580" s="15"/>
    </row>
    <row r="1581" spans="3:8" x14ac:dyDescent="0.3">
      <c r="C1581" s="23" t="s">
        <v>14</v>
      </c>
      <c r="D1581" s="23">
        <v>1571</v>
      </c>
      <c r="E1581" s="23">
        <v>94</v>
      </c>
      <c r="F1581" s="22">
        <v>119.5</v>
      </c>
      <c r="G1581" s="15">
        <f t="shared" si="24"/>
        <v>0.27777777777777779</v>
      </c>
      <c r="H1581" s="15"/>
    </row>
    <row r="1582" spans="3:8" x14ac:dyDescent="0.3">
      <c r="C1582" s="23" t="s">
        <v>14</v>
      </c>
      <c r="D1582" s="23">
        <v>1572</v>
      </c>
      <c r="E1582" s="23">
        <v>95</v>
      </c>
      <c r="F1582" s="22">
        <v>120.7</v>
      </c>
      <c r="G1582" s="15">
        <f t="shared" si="24"/>
        <v>0.27777777777777779</v>
      </c>
      <c r="H1582" s="15"/>
    </row>
    <row r="1583" spans="3:8" x14ac:dyDescent="0.3">
      <c r="C1583" s="23" t="s">
        <v>14</v>
      </c>
      <c r="D1583" s="23">
        <v>1573</v>
      </c>
      <c r="E1583" s="23">
        <v>96</v>
      </c>
      <c r="F1583" s="22">
        <v>121.8</v>
      </c>
      <c r="G1583" s="15">
        <f t="shared" si="24"/>
        <v>0.27777777777777779</v>
      </c>
      <c r="H1583" s="15"/>
    </row>
    <row r="1584" spans="3:8" x14ac:dyDescent="0.3">
      <c r="C1584" s="23" t="s">
        <v>14</v>
      </c>
      <c r="D1584" s="23">
        <v>1574</v>
      </c>
      <c r="E1584" s="23">
        <v>97</v>
      </c>
      <c r="F1584" s="22">
        <v>122.6</v>
      </c>
      <c r="G1584" s="15">
        <f t="shared" si="24"/>
        <v>0.27777777777777779</v>
      </c>
      <c r="H1584" s="15"/>
    </row>
    <row r="1585" spans="3:8" x14ac:dyDescent="0.3">
      <c r="C1585" s="23" t="s">
        <v>14</v>
      </c>
      <c r="D1585" s="23">
        <v>1575</v>
      </c>
      <c r="E1585" s="23">
        <v>98</v>
      </c>
      <c r="F1585" s="22">
        <v>123.2</v>
      </c>
      <c r="G1585" s="15">
        <f t="shared" si="24"/>
        <v>0.27777777777777779</v>
      </c>
      <c r="H1585" s="15"/>
    </row>
    <row r="1586" spans="3:8" x14ac:dyDescent="0.3">
      <c r="C1586" s="23" t="s">
        <v>14</v>
      </c>
      <c r="D1586" s="23">
        <v>1576</v>
      </c>
      <c r="E1586" s="23">
        <v>99</v>
      </c>
      <c r="F1586" s="22">
        <v>123.6</v>
      </c>
      <c r="G1586" s="15">
        <f t="shared" si="24"/>
        <v>0.27777777777777779</v>
      </c>
      <c r="H1586" s="15"/>
    </row>
    <row r="1587" spans="3:8" x14ac:dyDescent="0.3">
      <c r="C1587" s="23" t="s">
        <v>14</v>
      </c>
      <c r="D1587" s="23">
        <v>1577</v>
      </c>
      <c r="E1587" s="23">
        <v>100</v>
      </c>
      <c r="F1587" s="22">
        <v>123.7</v>
      </c>
      <c r="G1587" s="15">
        <f t="shared" si="24"/>
        <v>0.27777777777777779</v>
      </c>
      <c r="H1587" s="15"/>
    </row>
    <row r="1588" spans="3:8" x14ac:dyDescent="0.3">
      <c r="C1588" s="23" t="s">
        <v>14</v>
      </c>
      <c r="D1588" s="23">
        <v>1578</v>
      </c>
      <c r="E1588" s="23">
        <v>101</v>
      </c>
      <c r="F1588" s="22">
        <v>123.6</v>
      </c>
      <c r="G1588" s="15">
        <f t="shared" si="24"/>
        <v>0.27777777777777779</v>
      </c>
      <c r="H1588" s="15"/>
    </row>
    <row r="1589" spans="3:8" x14ac:dyDescent="0.3">
      <c r="C1589" s="23" t="s">
        <v>14</v>
      </c>
      <c r="D1589" s="23">
        <v>1579</v>
      </c>
      <c r="E1589" s="23">
        <v>102</v>
      </c>
      <c r="F1589" s="22">
        <v>123.3</v>
      </c>
      <c r="G1589" s="15">
        <f t="shared" si="24"/>
        <v>0.27777777777777779</v>
      </c>
      <c r="H1589" s="15"/>
    </row>
    <row r="1590" spans="3:8" x14ac:dyDescent="0.3">
      <c r="C1590" s="23" t="s">
        <v>14</v>
      </c>
      <c r="D1590" s="23">
        <v>1580</v>
      </c>
      <c r="E1590" s="23">
        <v>103</v>
      </c>
      <c r="F1590" s="22">
        <v>123</v>
      </c>
      <c r="G1590" s="15">
        <f t="shared" si="24"/>
        <v>0.27777777777777779</v>
      </c>
      <c r="H1590" s="15"/>
    </row>
    <row r="1591" spans="3:8" x14ac:dyDescent="0.3">
      <c r="C1591" s="23" t="s">
        <v>14</v>
      </c>
      <c r="D1591" s="23">
        <v>1581</v>
      </c>
      <c r="E1591" s="23">
        <v>104</v>
      </c>
      <c r="F1591" s="22">
        <v>122.5</v>
      </c>
      <c r="G1591" s="15">
        <f t="shared" si="24"/>
        <v>0.27777777777777779</v>
      </c>
      <c r="H1591" s="15"/>
    </row>
    <row r="1592" spans="3:8" x14ac:dyDescent="0.3">
      <c r="C1592" s="23" t="s">
        <v>14</v>
      </c>
      <c r="D1592" s="23">
        <v>1582</v>
      </c>
      <c r="E1592" s="23">
        <v>105</v>
      </c>
      <c r="F1592" s="22">
        <v>122.1</v>
      </c>
      <c r="G1592" s="15">
        <f t="shared" si="24"/>
        <v>0.27777777777777779</v>
      </c>
      <c r="H1592" s="15"/>
    </row>
    <row r="1593" spans="3:8" x14ac:dyDescent="0.3">
      <c r="C1593" s="23" t="s">
        <v>14</v>
      </c>
      <c r="D1593" s="23">
        <v>1583</v>
      </c>
      <c r="E1593" s="23">
        <v>106</v>
      </c>
      <c r="F1593" s="22">
        <v>121.5</v>
      </c>
      <c r="G1593" s="15">
        <f t="shared" si="24"/>
        <v>0.27777777777777779</v>
      </c>
      <c r="H1593" s="15"/>
    </row>
    <row r="1594" spans="3:8" x14ac:dyDescent="0.3">
      <c r="C1594" s="23" t="s">
        <v>14</v>
      </c>
      <c r="D1594" s="23">
        <v>1584</v>
      </c>
      <c r="E1594" s="23">
        <v>107</v>
      </c>
      <c r="F1594" s="22">
        <v>120.8</v>
      </c>
      <c r="G1594" s="15">
        <f t="shared" si="24"/>
        <v>0.27777777777777779</v>
      </c>
      <c r="H1594" s="15"/>
    </row>
    <row r="1595" spans="3:8" x14ac:dyDescent="0.3">
      <c r="C1595" s="23" t="s">
        <v>14</v>
      </c>
      <c r="D1595" s="23">
        <v>1585</v>
      </c>
      <c r="E1595" s="23">
        <v>108</v>
      </c>
      <c r="F1595" s="22">
        <v>120</v>
      </c>
      <c r="G1595" s="15">
        <f t="shared" si="24"/>
        <v>0.27777777777777779</v>
      </c>
      <c r="H1595" s="15"/>
    </row>
    <row r="1596" spans="3:8" x14ac:dyDescent="0.3">
      <c r="C1596" s="23" t="s">
        <v>14</v>
      </c>
      <c r="D1596" s="23">
        <v>1586</v>
      </c>
      <c r="E1596" s="23">
        <v>109</v>
      </c>
      <c r="F1596" s="22">
        <v>119.1</v>
      </c>
      <c r="G1596" s="15">
        <f t="shared" si="24"/>
        <v>0.27777777777777779</v>
      </c>
      <c r="H1596" s="15"/>
    </row>
    <row r="1597" spans="3:8" x14ac:dyDescent="0.3">
      <c r="C1597" s="23" t="s">
        <v>14</v>
      </c>
      <c r="D1597" s="23">
        <v>1587</v>
      </c>
      <c r="E1597" s="23">
        <v>110</v>
      </c>
      <c r="F1597" s="22">
        <v>118.1</v>
      </c>
      <c r="G1597" s="15">
        <f t="shared" si="24"/>
        <v>0.27777777777777779</v>
      </c>
      <c r="H1597" s="15"/>
    </row>
    <row r="1598" spans="3:8" x14ac:dyDescent="0.3">
      <c r="C1598" s="23" t="s">
        <v>14</v>
      </c>
      <c r="D1598" s="23">
        <v>1588</v>
      </c>
      <c r="E1598" s="23">
        <v>111</v>
      </c>
      <c r="F1598" s="22">
        <v>117.1</v>
      </c>
      <c r="G1598" s="15">
        <f t="shared" si="24"/>
        <v>0.27777777777777779</v>
      </c>
      <c r="H1598" s="15"/>
    </row>
    <row r="1599" spans="3:8" x14ac:dyDescent="0.3">
      <c r="C1599" s="23" t="s">
        <v>14</v>
      </c>
      <c r="D1599" s="23">
        <v>1589</v>
      </c>
      <c r="E1599" s="23">
        <v>112</v>
      </c>
      <c r="F1599" s="22">
        <v>116.2</v>
      </c>
      <c r="G1599" s="15">
        <f t="shared" si="24"/>
        <v>0.27777777777777779</v>
      </c>
      <c r="H1599" s="15"/>
    </row>
    <row r="1600" spans="3:8" x14ac:dyDescent="0.3">
      <c r="C1600" s="23" t="s">
        <v>14</v>
      </c>
      <c r="D1600" s="23">
        <v>1590</v>
      </c>
      <c r="E1600" s="23">
        <v>113</v>
      </c>
      <c r="F1600" s="22">
        <v>115.5</v>
      </c>
      <c r="G1600" s="15">
        <f t="shared" si="24"/>
        <v>0.27777777777777779</v>
      </c>
      <c r="H1600" s="15"/>
    </row>
    <row r="1601" spans="3:8" x14ac:dyDescent="0.3">
      <c r="C1601" s="23" t="s">
        <v>14</v>
      </c>
      <c r="D1601" s="23">
        <v>1591</v>
      </c>
      <c r="E1601" s="23">
        <v>114</v>
      </c>
      <c r="F1601" s="22">
        <v>114.9</v>
      </c>
      <c r="G1601" s="15">
        <f t="shared" si="24"/>
        <v>0.27777777777777779</v>
      </c>
      <c r="H1601" s="15"/>
    </row>
    <row r="1602" spans="3:8" x14ac:dyDescent="0.3">
      <c r="C1602" s="23" t="s">
        <v>14</v>
      </c>
      <c r="D1602" s="23">
        <v>1592</v>
      </c>
      <c r="E1602" s="23">
        <v>115</v>
      </c>
      <c r="F1602" s="22">
        <v>114.5</v>
      </c>
      <c r="G1602" s="15">
        <f t="shared" si="24"/>
        <v>0.27777777777777779</v>
      </c>
      <c r="H1602" s="15"/>
    </row>
    <row r="1603" spans="3:8" x14ac:dyDescent="0.3">
      <c r="C1603" s="23" t="s">
        <v>14</v>
      </c>
      <c r="D1603" s="23">
        <v>1593</v>
      </c>
      <c r="E1603" s="23">
        <v>116</v>
      </c>
      <c r="F1603" s="22">
        <v>114.1</v>
      </c>
      <c r="G1603" s="15">
        <f t="shared" si="24"/>
        <v>0.27777777777777779</v>
      </c>
      <c r="H1603" s="15"/>
    </row>
    <row r="1604" spans="3:8" x14ac:dyDescent="0.3">
      <c r="C1604" s="23" t="s">
        <v>14</v>
      </c>
      <c r="D1604" s="23">
        <v>1594</v>
      </c>
      <c r="E1604" s="23">
        <v>117</v>
      </c>
      <c r="F1604" s="22">
        <v>113.9</v>
      </c>
      <c r="G1604" s="15">
        <f t="shared" si="24"/>
        <v>0.27777777777777779</v>
      </c>
      <c r="H1604" s="15"/>
    </row>
    <row r="1605" spans="3:8" x14ac:dyDescent="0.3">
      <c r="C1605" s="23" t="s">
        <v>14</v>
      </c>
      <c r="D1605" s="23">
        <v>1595</v>
      </c>
      <c r="E1605" s="23">
        <v>118</v>
      </c>
      <c r="F1605" s="22">
        <v>113.7</v>
      </c>
      <c r="G1605" s="15">
        <f t="shared" si="24"/>
        <v>0.27777777777777779</v>
      </c>
      <c r="H1605" s="15"/>
    </row>
    <row r="1606" spans="3:8" x14ac:dyDescent="0.3">
      <c r="C1606" s="23" t="s">
        <v>14</v>
      </c>
      <c r="D1606" s="23">
        <v>1596</v>
      </c>
      <c r="E1606" s="23">
        <v>119</v>
      </c>
      <c r="F1606" s="22">
        <v>113.3</v>
      </c>
      <c r="G1606" s="15">
        <f t="shared" si="24"/>
        <v>0.27777777777777779</v>
      </c>
      <c r="H1606" s="15"/>
    </row>
    <row r="1607" spans="3:8" x14ac:dyDescent="0.3">
      <c r="C1607" s="23" t="s">
        <v>14</v>
      </c>
      <c r="D1607" s="23">
        <v>1597</v>
      </c>
      <c r="E1607" s="23">
        <v>120</v>
      </c>
      <c r="F1607" s="22">
        <v>112.9</v>
      </c>
      <c r="G1607" s="15">
        <f t="shared" si="24"/>
        <v>0.27777777777777779</v>
      </c>
      <c r="H1607" s="15"/>
    </row>
    <row r="1608" spans="3:8" x14ac:dyDescent="0.3">
      <c r="C1608" s="23" t="s">
        <v>14</v>
      </c>
      <c r="D1608" s="23">
        <v>1598</v>
      </c>
      <c r="E1608" s="23">
        <v>121</v>
      </c>
      <c r="F1608" s="22">
        <v>112.2</v>
      </c>
      <c r="G1608" s="15">
        <f t="shared" si="24"/>
        <v>0.27777777777777779</v>
      </c>
      <c r="H1608" s="15"/>
    </row>
    <row r="1609" spans="3:8" x14ac:dyDescent="0.3">
      <c r="C1609" s="23" t="s">
        <v>14</v>
      </c>
      <c r="D1609" s="23">
        <v>1599</v>
      </c>
      <c r="E1609" s="23">
        <v>122</v>
      </c>
      <c r="F1609" s="22">
        <v>111.4</v>
      </c>
      <c r="G1609" s="15">
        <f t="shared" si="24"/>
        <v>0.27777777777777779</v>
      </c>
      <c r="H1609" s="15"/>
    </row>
    <row r="1610" spans="3:8" x14ac:dyDescent="0.3">
      <c r="C1610" s="23" t="s">
        <v>14</v>
      </c>
      <c r="D1610" s="23">
        <v>1600</v>
      </c>
      <c r="E1610" s="23">
        <v>123</v>
      </c>
      <c r="F1610" s="22">
        <v>110.5</v>
      </c>
      <c r="G1610" s="15">
        <f t="shared" si="24"/>
        <v>0.27777777777777779</v>
      </c>
      <c r="H1610" s="15"/>
    </row>
    <row r="1611" spans="3:8" x14ac:dyDescent="0.3">
      <c r="C1611" s="23" t="s">
        <v>14</v>
      </c>
      <c r="D1611" s="23">
        <v>1601</v>
      </c>
      <c r="E1611" s="23">
        <v>124</v>
      </c>
      <c r="F1611" s="22">
        <v>109.5</v>
      </c>
      <c r="G1611" s="15">
        <f t="shared" si="24"/>
        <v>0.27777777777777779</v>
      </c>
      <c r="H1611" s="15"/>
    </row>
    <row r="1612" spans="3:8" x14ac:dyDescent="0.3">
      <c r="C1612" s="23" t="s">
        <v>14</v>
      </c>
      <c r="D1612" s="23">
        <v>1602</v>
      </c>
      <c r="E1612" s="23">
        <v>125</v>
      </c>
      <c r="F1612" s="22">
        <v>108.5</v>
      </c>
      <c r="G1612" s="15">
        <f t="shared" si="24"/>
        <v>0.27777777777777779</v>
      </c>
      <c r="H1612" s="15"/>
    </row>
    <row r="1613" spans="3:8" x14ac:dyDescent="0.3">
      <c r="C1613" s="23" t="s">
        <v>14</v>
      </c>
      <c r="D1613" s="23">
        <v>1603</v>
      </c>
      <c r="E1613" s="23">
        <v>126</v>
      </c>
      <c r="F1613" s="22">
        <v>107.7</v>
      </c>
      <c r="G1613" s="15">
        <f t="shared" ref="G1613:G1676" si="25">($E1614-$E1612)/2/3.6</f>
        <v>0.27777777777777779</v>
      </c>
      <c r="H1613" s="15"/>
    </row>
    <row r="1614" spans="3:8" x14ac:dyDescent="0.3">
      <c r="C1614" s="23" t="s">
        <v>14</v>
      </c>
      <c r="D1614" s="23">
        <v>1604</v>
      </c>
      <c r="E1614" s="23">
        <v>127</v>
      </c>
      <c r="F1614" s="22">
        <v>107.1</v>
      </c>
      <c r="G1614" s="15">
        <f t="shared" si="25"/>
        <v>0.27777777777777779</v>
      </c>
      <c r="H1614" s="15"/>
    </row>
    <row r="1615" spans="3:8" x14ac:dyDescent="0.3">
      <c r="C1615" s="23" t="s">
        <v>14</v>
      </c>
      <c r="D1615" s="23">
        <v>1605</v>
      </c>
      <c r="E1615" s="23">
        <v>128</v>
      </c>
      <c r="F1615" s="22">
        <v>106.6</v>
      </c>
      <c r="G1615" s="15">
        <f t="shared" si="25"/>
        <v>0.27777777777777779</v>
      </c>
      <c r="H1615" s="15"/>
    </row>
    <row r="1616" spans="3:8" x14ac:dyDescent="0.3">
      <c r="C1616" s="23" t="s">
        <v>14</v>
      </c>
      <c r="D1616" s="23">
        <v>1606</v>
      </c>
      <c r="E1616" s="23">
        <v>129</v>
      </c>
      <c r="F1616" s="22">
        <v>106.4</v>
      </c>
      <c r="G1616" s="15">
        <f t="shared" si="25"/>
        <v>0.27777777777777779</v>
      </c>
      <c r="H1616" s="15"/>
    </row>
    <row r="1617" spans="3:8" x14ac:dyDescent="0.3">
      <c r="C1617" s="23" t="s">
        <v>14</v>
      </c>
      <c r="D1617" s="23">
        <v>1607</v>
      </c>
      <c r="E1617" s="23">
        <v>130</v>
      </c>
      <c r="F1617" s="22">
        <v>106.2</v>
      </c>
      <c r="G1617" s="15">
        <f t="shared" si="25"/>
        <v>0.27777777777777779</v>
      </c>
      <c r="H1617" s="15"/>
    </row>
    <row r="1618" spans="3:8" x14ac:dyDescent="0.3">
      <c r="C1618" s="23" t="s">
        <v>14</v>
      </c>
      <c r="D1618" s="23">
        <v>1608</v>
      </c>
      <c r="E1618" s="23">
        <v>131</v>
      </c>
      <c r="F1618" s="22">
        <v>106.2</v>
      </c>
      <c r="G1618" s="15">
        <f t="shared" si="25"/>
        <v>0.27777777777777779</v>
      </c>
      <c r="H1618" s="15"/>
    </row>
    <row r="1619" spans="3:8" x14ac:dyDescent="0.3">
      <c r="C1619" s="23" t="s">
        <v>14</v>
      </c>
      <c r="D1619" s="23">
        <v>1609</v>
      </c>
      <c r="E1619" s="23">
        <v>132</v>
      </c>
      <c r="F1619" s="22">
        <v>106.2</v>
      </c>
      <c r="G1619" s="15">
        <f t="shared" si="25"/>
        <v>0.27777777777777779</v>
      </c>
      <c r="H1619" s="15"/>
    </row>
    <row r="1620" spans="3:8" x14ac:dyDescent="0.3">
      <c r="C1620" s="23" t="s">
        <v>14</v>
      </c>
      <c r="D1620" s="23">
        <v>1610</v>
      </c>
      <c r="E1620" s="23">
        <v>133</v>
      </c>
      <c r="F1620" s="22">
        <v>106.4</v>
      </c>
      <c r="G1620" s="15">
        <f t="shared" si="25"/>
        <v>0.27777777777777779</v>
      </c>
      <c r="H1620" s="15"/>
    </row>
    <row r="1621" spans="3:8" x14ac:dyDescent="0.3">
      <c r="C1621" s="23" t="s">
        <v>14</v>
      </c>
      <c r="D1621" s="23">
        <v>1611</v>
      </c>
      <c r="E1621" s="23">
        <v>134</v>
      </c>
      <c r="F1621" s="22">
        <v>106.5</v>
      </c>
      <c r="G1621" s="15">
        <f t="shared" si="25"/>
        <v>0.27777777777777779</v>
      </c>
      <c r="H1621" s="15"/>
    </row>
    <row r="1622" spans="3:8" x14ac:dyDescent="0.3">
      <c r="C1622" s="23" t="s">
        <v>14</v>
      </c>
      <c r="D1622" s="23">
        <v>1612</v>
      </c>
      <c r="E1622" s="23">
        <v>135</v>
      </c>
      <c r="F1622" s="22">
        <v>106.8</v>
      </c>
      <c r="G1622" s="15">
        <f t="shared" si="25"/>
        <v>0.27777777777777779</v>
      </c>
      <c r="H1622" s="15"/>
    </row>
    <row r="1623" spans="3:8" x14ac:dyDescent="0.3">
      <c r="C1623" s="23" t="s">
        <v>14</v>
      </c>
      <c r="D1623" s="23">
        <v>1613</v>
      </c>
      <c r="E1623" s="23">
        <v>136</v>
      </c>
      <c r="F1623" s="22">
        <v>107.2</v>
      </c>
      <c r="G1623" s="15">
        <f t="shared" si="25"/>
        <v>0.27777777777777779</v>
      </c>
      <c r="H1623" s="15"/>
    </row>
    <row r="1624" spans="3:8" x14ac:dyDescent="0.3">
      <c r="C1624" s="23" t="s">
        <v>14</v>
      </c>
      <c r="D1624" s="23">
        <v>1614</v>
      </c>
      <c r="E1624" s="23">
        <v>137</v>
      </c>
      <c r="F1624" s="22">
        <v>107.8</v>
      </c>
      <c r="G1624" s="15">
        <f t="shared" si="25"/>
        <v>0.27777777777777779</v>
      </c>
      <c r="H1624" s="15"/>
    </row>
    <row r="1625" spans="3:8" x14ac:dyDescent="0.3">
      <c r="C1625" s="23" t="s">
        <v>14</v>
      </c>
      <c r="D1625" s="23">
        <v>1615</v>
      </c>
      <c r="E1625" s="23">
        <v>138</v>
      </c>
      <c r="F1625" s="22">
        <v>108.5</v>
      </c>
      <c r="G1625" s="15">
        <f t="shared" si="25"/>
        <v>0.27777777777777779</v>
      </c>
      <c r="H1625" s="15"/>
    </row>
    <row r="1626" spans="3:8" x14ac:dyDescent="0.3">
      <c r="C1626" s="23" t="s">
        <v>14</v>
      </c>
      <c r="D1626" s="23">
        <v>1616</v>
      </c>
      <c r="E1626" s="23">
        <v>139</v>
      </c>
      <c r="F1626" s="22">
        <v>109.4</v>
      </c>
      <c r="G1626" s="15">
        <f t="shared" si="25"/>
        <v>0.27777777777777779</v>
      </c>
      <c r="H1626" s="15"/>
    </row>
    <row r="1627" spans="3:8" x14ac:dyDescent="0.3">
      <c r="C1627" s="23" t="s">
        <v>14</v>
      </c>
      <c r="D1627" s="23">
        <v>1617</v>
      </c>
      <c r="E1627" s="23">
        <v>140</v>
      </c>
      <c r="F1627" s="22">
        <v>110.5</v>
      </c>
      <c r="G1627" s="15">
        <f t="shared" si="25"/>
        <v>0.27777777777777779</v>
      </c>
      <c r="H1627" s="15"/>
    </row>
    <row r="1628" spans="3:8" x14ac:dyDescent="0.3">
      <c r="C1628" s="23" t="s">
        <v>14</v>
      </c>
      <c r="D1628" s="23">
        <v>1618</v>
      </c>
      <c r="E1628" s="23">
        <v>141</v>
      </c>
      <c r="F1628" s="22">
        <v>111.7</v>
      </c>
      <c r="G1628" s="15">
        <f t="shared" si="25"/>
        <v>0.27777777777777779</v>
      </c>
      <c r="H1628" s="15"/>
    </row>
    <row r="1629" spans="3:8" x14ac:dyDescent="0.3">
      <c r="C1629" s="23" t="s">
        <v>14</v>
      </c>
      <c r="D1629" s="23">
        <v>1619</v>
      </c>
      <c r="E1629" s="23">
        <v>142</v>
      </c>
      <c r="F1629" s="22">
        <v>113</v>
      </c>
      <c r="G1629" s="15">
        <f t="shared" si="25"/>
        <v>0.27777777777777779</v>
      </c>
      <c r="H1629" s="15"/>
    </row>
    <row r="1630" spans="3:8" x14ac:dyDescent="0.3">
      <c r="C1630" s="23" t="s">
        <v>14</v>
      </c>
      <c r="D1630" s="23">
        <v>1620</v>
      </c>
      <c r="E1630" s="23">
        <v>143</v>
      </c>
      <c r="F1630" s="22">
        <v>114.1</v>
      </c>
      <c r="G1630" s="15">
        <f t="shared" si="25"/>
        <v>0.27777777777777779</v>
      </c>
      <c r="H1630" s="15"/>
    </row>
    <row r="1631" spans="3:8" x14ac:dyDescent="0.3">
      <c r="C1631" s="23" t="s">
        <v>14</v>
      </c>
      <c r="D1631" s="23">
        <v>1621</v>
      </c>
      <c r="E1631" s="23">
        <v>144</v>
      </c>
      <c r="F1631" s="22">
        <v>115.1</v>
      </c>
      <c r="G1631" s="15">
        <f t="shared" si="25"/>
        <v>0.27777777777777779</v>
      </c>
      <c r="H1631" s="15"/>
    </row>
    <row r="1632" spans="3:8" x14ac:dyDescent="0.3">
      <c r="C1632" s="23" t="s">
        <v>14</v>
      </c>
      <c r="D1632" s="23">
        <v>1622</v>
      </c>
      <c r="E1632" s="23">
        <v>145</v>
      </c>
      <c r="F1632" s="22">
        <v>115.9</v>
      </c>
      <c r="G1632" s="15">
        <f t="shared" si="25"/>
        <v>0.27777777777777779</v>
      </c>
      <c r="H1632" s="15"/>
    </row>
    <row r="1633" spans="3:8" x14ac:dyDescent="0.3">
      <c r="C1633" s="23" t="s">
        <v>14</v>
      </c>
      <c r="D1633" s="23">
        <v>1623</v>
      </c>
      <c r="E1633" s="23">
        <v>146</v>
      </c>
      <c r="F1633" s="22">
        <v>116.5</v>
      </c>
      <c r="G1633" s="15">
        <f t="shared" si="25"/>
        <v>0.27777777777777779</v>
      </c>
      <c r="H1633" s="15"/>
    </row>
    <row r="1634" spans="3:8" x14ac:dyDescent="0.3">
      <c r="C1634" s="23" t="s">
        <v>14</v>
      </c>
      <c r="D1634" s="23">
        <v>1624</v>
      </c>
      <c r="E1634" s="23">
        <v>147</v>
      </c>
      <c r="F1634" s="22">
        <v>116.7</v>
      </c>
      <c r="G1634" s="15">
        <f t="shared" si="25"/>
        <v>0.27777777777777779</v>
      </c>
      <c r="H1634" s="15"/>
    </row>
    <row r="1635" spans="3:8" x14ac:dyDescent="0.3">
      <c r="C1635" s="23" t="s">
        <v>14</v>
      </c>
      <c r="D1635" s="23">
        <v>1625</v>
      </c>
      <c r="E1635" s="23">
        <v>148</v>
      </c>
      <c r="F1635" s="22">
        <v>116.6</v>
      </c>
      <c r="G1635" s="15">
        <f t="shared" si="25"/>
        <v>0.27777777777777779</v>
      </c>
      <c r="H1635" s="15"/>
    </row>
    <row r="1636" spans="3:8" x14ac:dyDescent="0.3">
      <c r="C1636" s="23" t="s">
        <v>14</v>
      </c>
      <c r="D1636" s="23">
        <v>1626</v>
      </c>
      <c r="E1636" s="23">
        <v>149</v>
      </c>
      <c r="F1636" s="22">
        <v>116.2</v>
      </c>
      <c r="G1636" s="15">
        <f t="shared" si="25"/>
        <v>0.27777777777777779</v>
      </c>
      <c r="H1636" s="15"/>
    </row>
    <row r="1637" spans="3:8" x14ac:dyDescent="0.3">
      <c r="C1637" s="23" t="s">
        <v>14</v>
      </c>
      <c r="D1637" s="23">
        <v>1627</v>
      </c>
      <c r="E1637" s="23">
        <v>150</v>
      </c>
      <c r="F1637" s="22">
        <v>115.2</v>
      </c>
      <c r="G1637" s="15">
        <f t="shared" si="25"/>
        <v>0.27777777777777779</v>
      </c>
      <c r="H1637" s="15"/>
    </row>
    <row r="1638" spans="3:8" x14ac:dyDescent="0.3">
      <c r="C1638" s="23" t="s">
        <v>14</v>
      </c>
      <c r="D1638" s="23">
        <v>1628</v>
      </c>
      <c r="E1638" s="23">
        <v>151</v>
      </c>
      <c r="F1638" s="22">
        <v>113.8</v>
      </c>
      <c r="G1638" s="15">
        <f t="shared" si="25"/>
        <v>0.27777777777777779</v>
      </c>
      <c r="H1638" s="15"/>
    </row>
    <row r="1639" spans="3:8" x14ac:dyDescent="0.3">
      <c r="C1639" s="23" t="s">
        <v>14</v>
      </c>
      <c r="D1639" s="23">
        <v>1629</v>
      </c>
      <c r="E1639" s="23">
        <v>152</v>
      </c>
      <c r="F1639" s="22">
        <v>112</v>
      </c>
      <c r="G1639" s="15">
        <f t="shared" si="25"/>
        <v>0.27777777777777779</v>
      </c>
      <c r="H1639" s="15"/>
    </row>
    <row r="1640" spans="3:8" x14ac:dyDescent="0.3">
      <c r="C1640" s="23" t="s">
        <v>14</v>
      </c>
      <c r="D1640" s="23">
        <v>1630</v>
      </c>
      <c r="E1640" s="23">
        <v>153</v>
      </c>
      <c r="F1640" s="22">
        <v>110.1</v>
      </c>
      <c r="G1640" s="15">
        <f t="shared" si="25"/>
        <v>0.27777777777777779</v>
      </c>
      <c r="H1640" s="15"/>
    </row>
    <row r="1641" spans="3:8" x14ac:dyDescent="0.3">
      <c r="C1641" s="23" t="s">
        <v>14</v>
      </c>
      <c r="D1641" s="23">
        <v>1631</v>
      </c>
      <c r="E1641" s="23">
        <v>154</v>
      </c>
      <c r="F1641" s="22">
        <v>108.3</v>
      </c>
      <c r="G1641" s="15">
        <f t="shared" si="25"/>
        <v>0.27777777777777779</v>
      </c>
      <c r="H1641" s="15"/>
    </row>
    <row r="1642" spans="3:8" x14ac:dyDescent="0.3">
      <c r="C1642" s="23" t="s">
        <v>14</v>
      </c>
      <c r="D1642" s="23">
        <v>1632</v>
      </c>
      <c r="E1642" s="23">
        <v>155</v>
      </c>
      <c r="F1642" s="22">
        <v>107</v>
      </c>
      <c r="G1642" s="15">
        <f t="shared" si="25"/>
        <v>0.27777777777777779</v>
      </c>
      <c r="H1642" s="15"/>
    </row>
    <row r="1643" spans="3:8" x14ac:dyDescent="0.3">
      <c r="C1643" s="23" t="s">
        <v>14</v>
      </c>
      <c r="D1643" s="23">
        <v>1633</v>
      </c>
      <c r="E1643" s="23">
        <v>156</v>
      </c>
      <c r="F1643" s="22">
        <v>106.1</v>
      </c>
      <c r="G1643" s="15">
        <f t="shared" si="25"/>
        <v>0.27777777777777779</v>
      </c>
      <c r="H1643" s="15"/>
    </row>
    <row r="1644" spans="3:8" x14ac:dyDescent="0.3">
      <c r="C1644" s="23" t="s">
        <v>14</v>
      </c>
      <c r="D1644" s="23">
        <v>1634</v>
      </c>
      <c r="E1644" s="23">
        <v>157</v>
      </c>
      <c r="F1644" s="22">
        <v>105.8</v>
      </c>
      <c r="G1644" s="15">
        <f t="shared" si="25"/>
        <v>0.27777777777777779</v>
      </c>
      <c r="H1644" s="15"/>
    </row>
    <row r="1645" spans="3:8" x14ac:dyDescent="0.3">
      <c r="C1645" s="23" t="s">
        <v>14</v>
      </c>
      <c r="D1645" s="23">
        <v>1635</v>
      </c>
      <c r="E1645" s="23">
        <v>158</v>
      </c>
      <c r="F1645" s="22">
        <v>105.7</v>
      </c>
      <c r="G1645" s="15">
        <f t="shared" si="25"/>
        <v>0.27777777777777779</v>
      </c>
      <c r="H1645" s="15"/>
    </row>
    <row r="1646" spans="3:8" x14ac:dyDescent="0.3">
      <c r="C1646" s="23" t="s">
        <v>14</v>
      </c>
      <c r="D1646" s="23">
        <v>1636</v>
      </c>
      <c r="E1646" s="23">
        <v>159</v>
      </c>
      <c r="F1646" s="22">
        <v>105.7</v>
      </c>
      <c r="G1646" s="15">
        <f t="shared" si="25"/>
        <v>0.27777777777777779</v>
      </c>
      <c r="H1646" s="15"/>
    </row>
    <row r="1647" spans="3:8" x14ac:dyDescent="0.3">
      <c r="C1647" s="23" t="s">
        <v>14</v>
      </c>
      <c r="D1647" s="23">
        <v>1637</v>
      </c>
      <c r="E1647" s="23">
        <v>160</v>
      </c>
      <c r="F1647" s="22">
        <v>105.6</v>
      </c>
      <c r="G1647" s="15">
        <f t="shared" si="25"/>
        <v>0.27777777777777779</v>
      </c>
      <c r="H1647" s="15"/>
    </row>
    <row r="1648" spans="3:8" x14ac:dyDescent="0.3">
      <c r="C1648" s="23" t="s">
        <v>14</v>
      </c>
      <c r="D1648" s="23">
        <v>1638</v>
      </c>
      <c r="E1648" s="23">
        <v>161</v>
      </c>
      <c r="F1648" s="22">
        <v>105.3</v>
      </c>
      <c r="G1648" s="15">
        <f t="shared" si="25"/>
        <v>0.27777777777777779</v>
      </c>
      <c r="H1648" s="15"/>
    </row>
    <row r="1649" spans="3:8" x14ac:dyDescent="0.3">
      <c r="C1649" s="23" t="s">
        <v>14</v>
      </c>
      <c r="D1649" s="23">
        <v>1639</v>
      </c>
      <c r="E1649" s="23">
        <v>162</v>
      </c>
      <c r="F1649" s="22">
        <v>104.9</v>
      </c>
      <c r="G1649" s="15">
        <f t="shared" si="25"/>
        <v>0.27777777777777779</v>
      </c>
      <c r="H1649" s="15"/>
    </row>
    <row r="1650" spans="3:8" x14ac:dyDescent="0.3">
      <c r="C1650" s="23" t="s">
        <v>14</v>
      </c>
      <c r="D1650" s="23">
        <v>1640</v>
      </c>
      <c r="E1650" s="23">
        <v>163</v>
      </c>
      <c r="F1650" s="22">
        <v>104.4</v>
      </c>
      <c r="G1650" s="15">
        <f t="shared" si="25"/>
        <v>0.27777777777777779</v>
      </c>
      <c r="H1650" s="15"/>
    </row>
    <row r="1651" spans="3:8" x14ac:dyDescent="0.3">
      <c r="C1651" s="23" t="s">
        <v>14</v>
      </c>
      <c r="D1651" s="23">
        <v>1641</v>
      </c>
      <c r="E1651" s="23">
        <v>164</v>
      </c>
      <c r="F1651" s="22">
        <v>104</v>
      </c>
      <c r="G1651" s="15">
        <f t="shared" si="25"/>
        <v>0.27777777777777779</v>
      </c>
      <c r="H1651" s="15"/>
    </row>
    <row r="1652" spans="3:8" x14ac:dyDescent="0.3">
      <c r="C1652" s="23" t="s">
        <v>14</v>
      </c>
      <c r="D1652" s="23">
        <v>1642</v>
      </c>
      <c r="E1652" s="23">
        <v>165</v>
      </c>
      <c r="F1652" s="22">
        <v>103.8</v>
      </c>
      <c r="G1652" s="15">
        <f t="shared" si="25"/>
        <v>0.27777777777777779</v>
      </c>
      <c r="H1652" s="15"/>
    </row>
    <row r="1653" spans="3:8" x14ac:dyDescent="0.3">
      <c r="C1653" s="23" t="s">
        <v>14</v>
      </c>
      <c r="D1653" s="23">
        <v>1643</v>
      </c>
      <c r="E1653" s="23">
        <v>166</v>
      </c>
      <c r="F1653" s="22">
        <v>103.9</v>
      </c>
      <c r="G1653" s="15">
        <f t="shared" si="25"/>
        <v>0.27777777777777779</v>
      </c>
      <c r="H1653" s="15"/>
    </row>
    <row r="1654" spans="3:8" x14ac:dyDescent="0.3">
      <c r="C1654" s="23" t="s">
        <v>14</v>
      </c>
      <c r="D1654" s="23">
        <v>1644</v>
      </c>
      <c r="E1654" s="23">
        <v>167</v>
      </c>
      <c r="F1654" s="22">
        <v>104.4</v>
      </c>
      <c r="G1654" s="15">
        <f t="shared" si="25"/>
        <v>0.27777777777777779</v>
      </c>
      <c r="H1654" s="15"/>
    </row>
    <row r="1655" spans="3:8" x14ac:dyDescent="0.3">
      <c r="C1655" s="23" t="s">
        <v>14</v>
      </c>
      <c r="D1655" s="23">
        <v>1645</v>
      </c>
      <c r="E1655" s="23">
        <v>168</v>
      </c>
      <c r="F1655" s="22">
        <v>105.1</v>
      </c>
      <c r="G1655" s="15">
        <f t="shared" si="25"/>
        <v>0.27777777777777779</v>
      </c>
      <c r="H1655" s="15"/>
    </row>
    <row r="1656" spans="3:8" x14ac:dyDescent="0.3">
      <c r="C1656" s="23" t="s">
        <v>14</v>
      </c>
      <c r="D1656" s="23">
        <v>1646</v>
      </c>
      <c r="E1656" s="23">
        <v>169</v>
      </c>
      <c r="F1656" s="22">
        <v>106.1</v>
      </c>
      <c r="G1656" s="15">
        <f t="shared" si="25"/>
        <v>0.27777777777777779</v>
      </c>
      <c r="H1656" s="15"/>
    </row>
    <row r="1657" spans="3:8" x14ac:dyDescent="0.3">
      <c r="C1657" s="23" t="s">
        <v>14</v>
      </c>
      <c r="D1657" s="23">
        <v>1647</v>
      </c>
      <c r="E1657" s="23">
        <v>170</v>
      </c>
      <c r="F1657" s="22">
        <v>107.2</v>
      </c>
      <c r="G1657" s="15">
        <f t="shared" si="25"/>
        <v>0.27777777777777779</v>
      </c>
      <c r="H1657" s="15"/>
    </row>
    <row r="1658" spans="3:8" x14ac:dyDescent="0.3">
      <c r="C1658" s="23" t="s">
        <v>14</v>
      </c>
      <c r="D1658" s="23">
        <v>1648</v>
      </c>
      <c r="E1658" s="23">
        <v>171</v>
      </c>
      <c r="F1658" s="22">
        <v>108.5</v>
      </c>
      <c r="G1658" s="15">
        <f t="shared" si="25"/>
        <v>0.27777777777777779</v>
      </c>
      <c r="H1658" s="15"/>
    </row>
    <row r="1659" spans="3:8" x14ac:dyDescent="0.3">
      <c r="C1659" s="23" t="s">
        <v>14</v>
      </c>
      <c r="D1659" s="23">
        <v>1649</v>
      </c>
      <c r="E1659" s="23">
        <v>172</v>
      </c>
      <c r="F1659" s="22">
        <v>109.9</v>
      </c>
      <c r="G1659" s="15">
        <f t="shared" si="25"/>
        <v>0.27777777777777779</v>
      </c>
      <c r="H1659" s="15"/>
    </row>
    <row r="1660" spans="3:8" x14ac:dyDescent="0.3">
      <c r="C1660" s="23" t="s">
        <v>14</v>
      </c>
      <c r="D1660" s="23">
        <v>1650</v>
      </c>
      <c r="E1660" s="23">
        <v>173</v>
      </c>
      <c r="F1660" s="22">
        <v>111.3</v>
      </c>
      <c r="G1660" s="15">
        <f t="shared" si="25"/>
        <v>0.27777777777777779</v>
      </c>
      <c r="H1660" s="15"/>
    </row>
    <row r="1661" spans="3:8" x14ac:dyDescent="0.3">
      <c r="C1661" s="23" t="s">
        <v>14</v>
      </c>
      <c r="D1661" s="23">
        <v>1651</v>
      </c>
      <c r="E1661" s="23">
        <v>174</v>
      </c>
      <c r="F1661" s="22">
        <v>112.7</v>
      </c>
      <c r="G1661" s="15">
        <f t="shared" si="25"/>
        <v>0.27777777777777779</v>
      </c>
      <c r="H1661" s="15"/>
    </row>
    <row r="1662" spans="3:8" x14ac:dyDescent="0.3">
      <c r="C1662" s="23" t="s">
        <v>14</v>
      </c>
      <c r="D1662" s="23">
        <v>1652</v>
      </c>
      <c r="E1662" s="23">
        <v>175</v>
      </c>
      <c r="F1662" s="22">
        <v>113.9</v>
      </c>
      <c r="G1662" s="15">
        <f t="shared" si="25"/>
        <v>0.27777777777777779</v>
      </c>
      <c r="H1662" s="15"/>
    </row>
    <row r="1663" spans="3:8" x14ac:dyDescent="0.3">
      <c r="C1663" s="23" t="s">
        <v>14</v>
      </c>
      <c r="D1663" s="23">
        <v>1653</v>
      </c>
      <c r="E1663" s="23">
        <v>176</v>
      </c>
      <c r="F1663" s="22">
        <v>115</v>
      </c>
      <c r="G1663" s="15">
        <f t="shared" si="25"/>
        <v>0.27777777777777779</v>
      </c>
      <c r="H1663" s="15"/>
    </row>
    <row r="1664" spans="3:8" x14ac:dyDescent="0.3">
      <c r="C1664" s="23" t="s">
        <v>14</v>
      </c>
      <c r="D1664" s="23">
        <v>1654</v>
      </c>
      <c r="E1664" s="23">
        <v>177</v>
      </c>
      <c r="F1664" s="22">
        <v>116</v>
      </c>
      <c r="G1664" s="15">
        <f t="shared" si="25"/>
        <v>0.27777777777777779</v>
      </c>
      <c r="H1664" s="15"/>
    </row>
    <row r="1665" spans="3:8" x14ac:dyDescent="0.3">
      <c r="C1665" s="23" t="s">
        <v>14</v>
      </c>
      <c r="D1665" s="23">
        <v>1655</v>
      </c>
      <c r="E1665" s="23">
        <v>178</v>
      </c>
      <c r="F1665" s="22">
        <v>116.8</v>
      </c>
      <c r="G1665" s="15">
        <f t="shared" si="25"/>
        <v>0.27777777777777779</v>
      </c>
      <c r="H1665" s="15"/>
    </row>
    <row r="1666" spans="3:8" x14ac:dyDescent="0.3">
      <c r="C1666" s="23" t="s">
        <v>14</v>
      </c>
      <c r="D1666" s="23">
        <v>1656</v>
      </c>
      <c r="E1666" s="23">
        <v>179</v>
      </c>
      <c r="F1666" s="22">
        <v>117.6</v>
      </c>
      <c r="G1666" s="15">
        <f t="shared" si="25"/>
        <v>0.27777777777777779</v>
      </c>
      <c r="H1666" s="15"/>
    </row>
    <row r="1667" spans="3:8" x14ac:dyDescent="0.3">
      <c r="C1667" s="23" t="s">
        <v>14</v>
      </c>
      <c r="D1667" s="23">
        <v>1657</v>
      </c>
      <c r="E1667" s="23">
        <v>180</v>
      </c>
      <c r="F1667" s="22">
        <v>118.4</v>
      </c>
      <c r="G1667" s="15">
        <f t="shared" si="25"/>
        <v>0.27777777777777779</v>
      </c>
      <c r="H1667" s="15"/>
    </row>
    <row r="1668" spans="3:8" x14ac:dyDescent="0.3">
      <c r="C1668" s="23" t="s">
        <v>14</v>
      </c>
      <c r="D1668" s="23">
        <v>1658</v>
      </c>
      <c r="E1668" s="23">
        <v>181</v>
      </c>
      <c r="F1668" s="22">
        <v>119.2</v>
      </c>
      <c r="G1668" s="15">
        <f t="shared" si="25"/>
        <v>0.27777777777777779</v>
      </c>
      <c r="H1668" s="15"/>
    </row>
    <row r="1669" spans="3:8" x14ac:dyDescent="0.3">
      <c r="C1669" s="23" t="s">
        <v>14</v>
      </c>
      <c r="D1669" s="23">
        <v>1659</v>
      </c>
      <c r="E1669" s="23">
        <v>182</v>
      </c>
      <c r="F1669" s="22">
        <v>120</v>
      </c>
      <c r="G1669" s="15">
        <f t="shared" si="25"/>
        <v>0.27777777777777779</v>
      </c>
      <c r="H1669" s="15"/>
    </row>
    <row r="1670" spans="3:8" x14ac:dyDescent="0.3">
      <c r="C1670" s="23" t="s">
        <v>14</v>
      </c>
      <c r="D1670" s="23">
        <v>1660</v>
      </c>
      <c r="E1670" s="23">
        <v>183</v>
      </c>
      <c r="F1670" s="22">
        <v>120.8</v>
      </c>
      <c r="G1670" s="15">
        <f t="shared" si="25"/>
        <v>0.27777777777777779</v>
      </c>
      <c r="H1670" s="15"/>
    </row>
    <row r="1671" spans="3:8" x14ac:dyDescent="0.3">
      <c r="C1671" s="23" t="s">
        <v>14</v>
      </c>
      <c r="D1671" s="23">
        <v>1661</v>
      </c>
      <c r="E1671" s="23">
        <v>184</v>
      </c>
      <c r="F1671" s="22">
        <v>121.6</v>
      </c>
      <c r="G1671" s="15">
        <f t="shared" si="25"/>
        <v>0.27777777777777779</v>
      </c>
      <c r="H1671" s="15"/>
    </row>
    <row r="1672" spans="3:8" x14ac:dyDescent="0.3">
      <c r="C1672" s="23" t="s">
        <v>14</v>
      </c>
      <c r="D1672" s="23">
        <v>1662</v>
      </c>
      <c r="E1672" s="23">
        <v>185</v>
      </c>
      <c r="F1672" s="22">
        <v>122.3</v>
      </c>
      <c r="G1672" s="15">
        <f t="shared" si="25"/>
        <v>0.27777777777777779</v>
      </c>
      <c r="H1672" s="15"/>
    </row>
    <row r="1673" spans="3:8" x14ac:dyDescent="0.3">
      <c r="C1673" s="23" t="s">
        <v>14</v>
      </c>
      <c r="D1673" s="23">
        <v>1663</v>
      </c>
      <c r="E1673" s="23">
        <v>186</v>
      </c>
      <c r="F1673" s="22">
        <v>123.1</v>
      </c>
      <c r="G1673" s="15">
        <f t="shared" si="25"/>
        <v>0.27777777777777779</v>
      </c>
      <c r="H1673" s="15"/>
    </row>
    <row r="1674" spans="3:8" x14ac:dyDescent="0.3">
      <c r="C1674" s="23" t="s">
        <v>14</v>
      </c>
      <c r="D1674" s="23">
        <v>1664</v>
      </c>
      <c r="E1674" s="23">
        <v>187</v>
      </c>
      <c r="F1674" s="22">
        <v>123.8</v>
      </c>
      <c r="G1674" s="15">
        <f t="shared" si="25"/>
        <v>0.27777777777777779</v>
      </c>
      <c r="H1674" s="15"/>
    </row>
    <row r="1675" spans="3:8" x14ac:dyDescent="0.3">
      <c r="C1675" s="23" t="s">
        <v>14</v>
      </c>
      <c r="D1675" s="23">
        <v>1665</v>
      </c>
      <c r="E1675" s="23">
        <v>188</v>
      </c>
      <c r="F1675" s="22">
        <v>124.4</v>
      </c>
      <c r="G1675" s="15">
        <f t="shared" si="25"/>
        <v>0.27777777777777779</v>
      </c>
      <c r="H1675" s="15"/>
    </row>
    <row r="1676" spans="3:8" x14ac:dyDescent="0.3">
      <c r="C1676" s="23" t="s">
        <v>14</v>
      </c>
      <c r="D1676" s="23">
        <v>1666</v>
      </c>
      <c r="E1676" s="23">
        <v>189</v>
      </c>
      <c r="F1676" s="22">
        <v>125</v>
      </c>
      <c r="G1676" s="15">
        <f t="shared" si="25"/>
        <v>0.27777777777777779</v>
      </c>
      <c r="H1676" s="15"/>
    </row>
    <row r="1677" spans="3:8" x14ac:dyDescent="0.3">
      <c r="C1677" s="23" t="s">
        <v>14</v>
      </c>
      <c r="D1677" s="23">
        <v>1667</v>
      </c>
      <c r="E1677" s="23">
        <v>190</v>
      </c>
      <c r="F1677" s="22">
        <v>125.4</v>
      </c>
      <c r="G1677" s="15">
        <f t="shared" ref="G1677:G1740" si="26">($E1678-$E1676)/2/3.6</f>
        <v>0.27777777777777779</v>
      </c>
      <c r="H1677" s="15"/>
    </row>
    <row r="1678" spans="3:8" x14ac:dyDescent="0.3">
      <c r="C1678" s="23" t="s">
        <v>14</v>
      </c>
      <c r="D1678" s="23">
        <v>1668</v>
      </c>
      <c r="E1678" s="23">
        <v>191</v>
      </c>
      <c r="F1678" s="22">
        <v>125.8</v>
      </c>
      <c r="G1678" s="15">
        <f t="shared" si="26"/>
        <v>0.27777777777777779</v>
      </c>
      <c r="H1678" s="15"/>
    </row>
    <row r="1679" spans="3:8" x14ac:dyDescent="0.3">
      <c r="C1679" s="23" t="s">
        <v>14</v>
      </c>
      <c r="D1679" s="23">
        <v>1669</v>
      </c>
      <c r="E1679" s="23">
        <v>192</v>
      </c>
      <c r="F1679" s="22">
        <v>126.1</v>
      </c>
      <c r="G1679" s="15">
        <f t="shared" si="26"/>
        <v>0.27777777777777779</v>
      </c>
      <c r="H1679" s="15"/>
    </row>
    <row r="1680" spans="3:8" x14ac:dyDescent="0.3">
      <c r="C1680" s="23" t="s">
        <v>14</v>
      </c>
      <c r="D1680" s="23">
        <v>1670</v>
      </c>
      <c r="E1680" s="23">
        <v>193</v>
      </c>
      <c r="F1680" s="22">
        <v>126.4</v>
      </c>
      <c r="G1680" s="15">
        <f t="shared" si="26"/>
        <v>0.27777777777777779</v>
      </c>
      <c r="H1680" s="15"/>
    </row>
    <row r="1681" spans="3:8" x14ac:dyDescent="0.3">
      <c r="C1681" s="23" t="s">
        <v>14</v>
      </c>
      <c r="D1681" s="23">
        <v>1671</v>
      </c>
      <c r="E1681" s="23">
        <v>194</v>
      </c>
      <c r="F1681" s="22">
        <v>126.6</v>
      </c>
      <c r="G1681" s="15">
        <f t="shared" si="26"/>
        <v>0.27777777777777779</v>
      </c>
      <c r="H1681" s="15"/>
    </row>
    <row r="1682" spans="3:8" x14ac:dyDescent="0.3">
      <c r="C1682" s="23" t="s">
        <v>14</v>
      </c>
      <c r="D1682" s="23">
        <v>1672</v>
      </c>
      <c r="E1682" s="23">
        <v>195</v>
      </c>
      <c r="F1682" s="22">
        <v>126.7</v>
      </c>
      <c r="G1682" s="15">
        <f t="shared" si="26"/>
        <v>0.27777777777777779</v>
      </c>
      <c r="H1682" s="15"/>
    </row>
    <row r="1683" spans="3:8" x14ac:dyDescent="0.3">
      <c r="C1683" s="23" t="s">
        <v>14</v>
      </c>
      <c r="D1683" s="23">
        <v>1673</v>
      </c>
      <c r="E1683" s="23">
        <v>196</v>
      </c>
      <c r="F1683" s="22">
        <v>126.8</v>
      </c>
      <c r="G1683" s="15">
        <f t="shared" si="26"/>
        <v>0.27777777777777779</v>
      </c>
      <c r="H1683" s="15"/>
    </row>
    <row r="1684" spans="3:8" x14ac:dyDescent="0.3">
      <c r="C1684" s="23" t="s">
        <v>14</v>
      </c>
      <c r="D1684" s="23">
        <v>1674</v>
      </c>
      <c r="E1684" s="23">
        <v>197</v>
      </c>
      <c r="F1684" s="22">
        <v>126.9</v>
      </c>
      <c r="G1684" s="15">
        <f t="shared" si="26"/>
        <v>0.27777777777777779</v>
      </c>
      <c r="H1684" s="15"/>
    </row>
    <row r="1685" spans="3:8" x14ac:dyDescent="0.3">
      <c r="C1685" s="23" t="s">
        <v>14</v>
      </c>
      <c r="D1685" s="23">
        <v>1675</v>
      </c>
      <c r="E1685" s="23">
        <v>198</v>
      </c>
      <c r="F1685" s="22">
        <v>126.9</v>
      </c>
      <c r="G1685" s="15">
        <f t="shared" si="26"/>
        <v>0.27777777777777779</v>
      </c>
      <c r="H1685" s="15"/>
    </row>
    <row r="1686" spans="3:8" x14ac:dyDescent="0.3">
      <c r="C1686" s="23" t="s">
        <v>14</v>
      </c>
      <c r="D1686" s="23">
        <v>1676</v>
      </c>
      <c r="E1686" s="23">
        <v>199</v>
      </c>
      <c r="F1686" s="22">
        <v>126.9</v>
      </c>
      <c r="G1686" s="15">
        <f t="shared" si="26"/>
        <v>0.27777777777777779</v>
      </c>
      <c r="H1686" s="15"/>
    </row>
    <row r="1687" spans="3:8" x14ac:dyDescent="0.3">
      <c r="C1687" s="23" t="s">
        <v>14</v>
      </c>
      <c r="D1687" s="23">
        <v>1677</v>
      </c>
      <c r="E1687" s="23">
        <v>200</v>
      </c>
      <c r="F1687" s="22">
        <v>126.8</v>
      </c>
      <c r="G1687" s="15">
        <f t="shared" si="26"/>
        <v>0.27777777777777779</v>
      </c>
      <c r="H1687" s="15"/>
    </row>
    <row r="1688" spans="3:8" x14ac:dyDescent="0.3">
      <c r="C1688" s="23" t="s">
        <v>14</v>
      </c>
      <c r="D1688" s="23">
        <v>1678</v>
      </c>
      <c r="E1688" s="23">
        <v>201</v>
      </c>
      <c r="F1688" s="22">
        <v>126.6</v>
      </c>
      <c r="G1688" s="15">
        <f t="shared" si="26"/>
        <v>0.27777777777777779</v>
      </c>
      <c r="H1688" s="15"/>
    </row>
    <row r="1689" spans="3:8" x14ac:dyDescent="0.3">
      <c r="C1689" s="23" t="s">
        <v>14</v>
      </c>
      <c r="D1689" s="23">
        <v>1679</v>
      </c>
      <c r="E1689" s="23">
        <v>202</v>
      </c>
      <c r="F1689" s="22">
        <v>126.3</v>
      </c>
      <c r="G1689" s="15">
        <f t="shared" si="26"/>
        <v>0.27777777777777779</v>
      </c>
      <c r="H1689" s="15"/>
    </row>
    <row r="1690" spans="3:8" x14ac:dyDescent="0.3">
      <c r="C1690" s="23" t="s">
        <v>14</v>
      </c>
      <c r="D1690" s="23">
        <v>1680</v>
      </c>
      <c r="E1690" s="23">
        <v>203</v>
      </c>
      <c r="F1690" s="22">
        <v>126</v>
      </c>
      <c r="G1690" s="15">
        <f t="shared" si="26"/>
        <v>0.27777777777777779</v>
      </c>
      <c r="H1690" s="15"/>
    </row>
    <row r="1691" spans="3:8" x14ac:dyDescent="0.3">
      <c r="C1691" s="23" t="s">
        <v>14</v>
      </c>
      <c r="D1691" s="23">
        <v>1681</v>
      </c>
      <c r="E1691" s="23">
        <v>204</v>
      </c>
      <c r="F1691" s="22">
        <v>125.7</v>
      </c>
      <c r="G1691" s="15">
        <f t="shared" si="26"/>
        <v>0.27777777777777779</v>
      </c>
      <c r="H1691" s="15"/>
    </row>
    <row r="1692" spans="3:8" x14ac:dyDescent="0.3">
      <c r="C1692" s="23" t="s">
        <v>14</v>
      </c>
      <c r="D1692" s="23">
        <v>1682</v>
      </c>
      <c r="E1692" s="23">
        <v>205</v>
      </c>
      <c r="F1692" s="22">
        <v>125.6</v>
      </c>
      <c r="G1692" s="15">
        <f t="shared" si="26"/>
        <v>0.27777777777777779</v>
      </c>
      <c r="H1692" s="15"/>
    </row>
    <row r="1693" spans="3:8" x14ac:dyDescent="0.3">
      <c r="C1693" s="23" t="s">
        <v>14</v>
      </c>
      <c r="D1693" s="23">
        <v>1683</v>
      </c>
      <c r="E1693" s="23">
        <v>206</v>
      </c>
      <c r="F1693" s="22">
        <v>125.6</v>
      </c>
      <c r="G1693" s="15">
        <f t="shared" si="26"/>
        <v>0.27777777777777779</v>
      </c>
      <c r="H1693" s="15"/>
    </row>
    <row r="1694" spans="3:8" x14ac:dyDescent="0.3">
      <c r="C1694" s="23" t="s">
        <v>14</v>
      </c>
      <c r="D1694" s="23">
        <v>1684</v>
      </c>
      <c r="E1694" s="23">
        <v>207</v>
      </c>
      <c r="F1694" s="22">
        <v>125.8</v>
      </c>
      <c r="G1694" s="15">
        <f t="shared" si="26"/>
        <v>0.27777777777777779</v>
      </c>
      <c r="H1694" s="15"/>
    </row>
    <row r="1695" spans="3:8" x14ac:dyDescent="0.3">
      <c r="C1695" s="23" t="s">
        <v>14</v>
      </c>
      <c r="D1695" s="23">
        <v>1685</v>
      </c>
      <c r="E1695" s="23">
        <v>208</v>
      </c>
      <c r="F1695" s="22">
        <v>126.2</v>
      </c>
      <c r="G1695" s="15">
        <f t="shared" si="26"/>
        <v>0.27777777777777779</v>
      </c>
      <c r="H1695" s="15"/>
    </row>
    <row r="1696" spans="3:8" x14ac:dyDescent="0.3">
      <c r="C1696" s="23" t="s">
        <v>14</v>
      </c>
      <c r="D1696" s="23">
        <v>1686</v>
      </c>
      <c r="E1696" s="23">
        <v>209</v>
      </c>
      <c r="F1696" s="22">
        <v>126.6</v>
      </c>
      <c r="G1696" s="15">
        <f t="shared" si="26"/>
        <v>0.27777777777777779</v>
      </c>
      <c r="H1696" s="15"/>
    </row>
    <row r="1697" spans="3:8" x14ac:dyDescent="0.3">
      <c r="C1697" s="23" t="s">
        <v>14</v>
      </c>
      <c r="D1697" s="23">
        <v>1687</v>
      </c>
      <c r="E1697" s="23">
        <v>210</v>
      </c>
      <c r="F1697" s="22">
        <v>127</v>
      </c>
      <c r="G1697" s="15">
        <f t="shared" si="26"/>
        <v>0.27777777777777779</v>
      </c>
      <c r="H1697" s="15"/>
    </row>
    <row r="1698" spans="3:8" x14ac:dyDescent="0.3">
      <c r="C1698" s="23" t="s">
        <v>14</v>
      </c>
      <c r="D1698" s="23">
        <v>1688</v>
      </c>
      <c r="E1698" s="23">
        <v>211</v>
      </c>
      <c r="F1698" s="22">
        <v>127.4</v>
      </c>
      <c r="G1698" s="15">
        <f t="shared" si="26"/>
        <v>0.27777777777777779</v>
      </c>
      <c r="H1698" s="15"/>
    </row>
    <row r="1699" spans="3:8" x14ac:dyDescent="0.3">
      <c r="C1699" s="23" t="s">
        <v>14</v>
      </c>
      <c r="D1699" s="23">
        <v>1689</v>
      </c>
      <c r="E1699" s="23">
        <v>212</v>
      </c>
      <c r="F1699" s="22">
        <v>127.6</v>
      </c>
      <c r="G1699" s="15">
        <f t="shared" si="26"/>
        <v>0.27777777777777779</v>
      </c>
      <c r="H1699" s="15"/>
    </row>
    <row r="1700" spans="3:8" x14ac:dyDescent="0.3">
      <c r="C1700" s="23" t="s">
        <v>14</v>
      </c>
      <c r="D1700" s="23">
        <v>1690</v>
      </c>
      <c r="E1700" s="23">
        <v>213</v>
      </c>
      <c r="F1700" s="22">
        <v>127.8</v>
      </c>
      <c r="G1700" s="15">
        <f t="shared" si="26"/>
        <v>0.27777777777777779</v>
      </c>
      <c r="H1700" s="15"/>
    </row>
    <row r="1701" spans="3:8" x14ac:dyDescent="0.3">
      <c r="C1701" s="23" t="s">
        <v>14</v>
      </c>
      <c r="D1701" s="23">
        <v>1691</v>
      </c>
      <c r="E1701" s="23">
        <v>214</v>
      </c>
      <c r="F1701" s="22">
        <v>127.9</v>
      </c>
      <c r="G1701" s="15">
        <f t="shared" si="26"/>
        <v>0.27777777777777779</v>
      </c>
      <c r="H1701" s="15"/>
    </row>
    <row r="1702" spans="3:8" x14ac:dyDescent="0.3">
      <c r="C1702" s="23" t="s">
        <v>14</v>
      </c>
      <c r="D1702" s="23">
        <v>1692</v>
      </c>
      <c r="E1702" s="23">
        <v>215</v>
      </c>
      <c r="F1702" s="22">
        <v>128</v>
      </c>
      <c r="G1702" s="15">
        <f t="shared" si="26"/>
        <v>0.27777777777777779</v>
      </c>
      <c r="H1702" s="15"/>
    </row>
    <row r="1703" spans="3:8" x14ac:dyDescent="0.3">
      <c r="C1703" s="23" t="s">
        <v>14</v>
      </c>
      <c r="D1703" s="23">
        <v>1693</v>
      </c>
      <c r="E1703" s="23">
        <v>216</v>
      </c>
      <c r="F1703" s="22">
        <v>128.1</v>
      </c>
      <c r="G1703" s="15">
        <f t="shared" si="26"/>
        <v>0.27777777777777779</v>
      </c>
      <c r="H1703" s="15"/>
    </row>
    <row r="1704" spans="3:8" x14ac:dyDescent="0.3">
      <c r="C1704" s="23" t="s">
        <v>14</v>
      </c>
      <c r="D1704" s="23">
        <v>1694</v>
      </c>
      <c r="E1704" s="23">
        <v>217</v>
      </c>
      <c r="F1704" s="22">
        <v>128.19999999999999</v>
      </c>
      <c r="G1704" s="15">
        <f t="shared" si="26"/>
        <v>0.27777777777777779</v>
      </c>
      <c r="H1704" s="15"/>
    </row>
    <row r="1705" spans="3:8" x14ac:dyDescent="0.3">
      <c r="C1705" s="23" t="s">
        <v>14</v>
      </c>
      <c r="D1705" s="23">
        <v>1695</v>
      </c>
      <c r="E1705" s="23">
        <v>218</v>
      </c>
      <c r="F1705" s="22">
        <v>128.30000000000001</v>
      </c>
      <c r="G1705" s="15">
        <f t="shared" si="26"/>
        <v>0.27777777777777779</v>
      </c>
      <c r="H1705" s="15"/>
    </row>
    <row r="1706" spans="3:8" x14ac:dyDescent="0.3">
      <c r="C1706" s="23" t="s">
        <v>14</v>
      </c>
      <c r="D1706" s="23">
        <v>1696</v>
      </c>
      <c r="E1706" s="23">
        <v>219</v>
      </c>
      <c r="F1706" s="22">
        <v>128.4</v>
      </c>
      <c r="G1706" s="15">
        <f t="shared" si="26"/>
        <v>0.27777777777777779</v>
      </c>
      <c r="H1706" s="15"/>
    </row>
    <row r="1707" spans="3:8" x14ac:dyDescent="0.3">
      <c r="C1707" s="23" t="s">
        <v>14</v>
      </c>
      <c r="D1707" s="23">
        <v>1697</v>
      </c>
      <c r="E1707" s="23">
        <v>220</v>
      </c>
      <c r="F1707" s="22">
        <v>128.5</v>
      </c>
      <c r="G1707" s="15">
        <f t="shared" si="26"/>
        <v>0.27777777777777779</v>
      </c>
      <c r="H1707" s="15"/>
    </row>
    <row r="1708" spans="3:8" x14ac:dyDescent="0.3">
      <c r="C1708" s="23" t="s">
        <v>14</v>
      </c>
      <c r="D1708" s="23">
        <v>1698</v>
      </c>
      <c r="E1708" s="23">
        <v>221</v>
      </c>
      <c r="F1708" s="22">
        <v>128.6</v>
      </c>
      <c r="G1708" s="15">
        <f t="shared" si="26"/>
        <v>0.27777777777777779</v>
      </c>
      <c r="H1708" s="15"/>
    </row>
    <row r="1709" spans="3:8" x14ac:dyDescent="0.3">
      <c r="C1709" s="23" t="s">
        <v>14</v>
      </c>
      <c r="D1709" s="23">
        <v>1699</v>
      </c>
      <c r="E1709" s="23">
        <v>222</v>
      </c>
      <c r="F1709" s="22">
        <v>128.6</v>
      </c>
      <c r="G1709" s="15">
        <f t="shared" si="26"/>
        <v>0.27777777777777779</v>
      </c>
      <c r="H1709" s="15"/>
    </row>
    <row r="1710" spans="3:8" x14ac:dyDescent="0.3">
      <c r="C1710" s="23" t="s">
        <v>14</v>
      </c>
      <c r="D1710" s="23">
        <v>1700</v>
      </c>
      <c r="E1710" s="23">
        <v>223</v>
      </c>
      <c r="F1710" s="22">
        <v>128.5</v>
      </c>
      <c r="G1710" s="15">
        <f t="shared" si="26"/>
        <v>0.27777777777777779</v>
      </c>
      <c r="H1710" s="15"/>
    </row>
    <row r="1711" spans="3:8" x14ac:dyDescent="0.3">
      <c r="C1711" s="23" t="s">
        <v>14</v>
      </c>
      <c r="D1711" s="23">
        <v>1701</v>
      </c>
      <c r="E1711" s="23">
        <v>224</v>
      </c>
      <c r="F1711" s="22">
        <v>128.30000000000001</v>
      </c>
      <c r="G1711" s="15">
        <f t="shared" si="26"/>
        <v>0.27777777777777779</v>
      </c>
      <c r="H1711" s="15"/>
    </row>
    <row r="1712" spans="3:8" x14ac:dyDescent="0.3">
      <c r="C1712" s="23" t="s">
        <v>14</v>
      </c>
      <c r="D1712" s="23">
        <v>1702</v>
      </c>
      <c r="E1712" s="23">
        <v>225</v>
      </c>
      <c r="F1712" s="22">
        <v>128.1</v>
      </c>
      <c r="G1712" s="15">
        <f t="shared" si="26"/>
        <v>0.27777777777777779</v>
      </c>
      <c r="H1712" s="15"/>
    </row>
    <row r="1713" spans="3:8" x14ac:dyDescent="0.3">
      <c r="C1713" s="23" t="s">
        <v>14</v>
      </c>
      <c r="D1713" s="23">
        <v>1703</v>
      </c>
      <c r="E1713" s="23">
        <v>226</v>
      </c>
      <c r="F1713" s="22">
        <v>127.9</v>
      </c>
      <c r="G1713" s="15">
        <f t="shared" si="26"/>
        <v>0.27777777777777779</v>
      </c>
      <c r="H1713" s="15"/>
    </row>
    <row r="1714" spans="3:8" x14ac:dyDescent="0.3">
      <c r="C1714" s="23" t="s">
        <v>14</v>
      </c>
      <c r="D1714" s="23">
        <v>1704</v>
      </c>
      <c r="E1714" s="23">
        <v>227</v>
      </c>
      <c r="F1714" s="22">
        <v>127.6</v>
      </c>
      <c r="G1714" s="15">
        <f t="shared" si="26"/>
        <v>0.27777777777777779</v>
      </c>
      <c r="H1714" s="15"/>
    </row>
    <row r="1715" spans="3:8" x14ac:dyDescent="0.3">
      <c r="C1715" s="23" t="s">
        <v>14</v>
      </c>
      <c r="D1715" s="23">
        <v>1705</v>
      </c>
      <c r="E1715" s="23">
        <v>228</v>
      </c>
      <c r="F1715" s="22">
        <v>127.4</v>
      </c>
      <c r="G1715" s="15">
        <f t="shared" si="26"/>
        <v>0.27777777777777779</v>
      </c>
      <c r="H1715" s="15"/>
    </row>
    <row r="1716" spans="3:8" x14ac:dyDescent="0.3">
      <c r="C1716" s="23" t="s">
        <v>14</v>
      </c>
      <c r="D1716" s="23">
        <v>1706</v>
      </c>
      <c r="E1716" s="23">
        <v>229</v>
      </c>
      <c r="F1716" s="22">
        <v>127.2</v>
      </c>
      <c r="G1716" s="15">
        <f t="shared" si="26"/>
        <v>0.27777777777777779</v>
      </c>
      <c r="H1716" s="15"/>
    </row>
    <row r="1717" spans="3:8" x14ac:dyDescent="0.3">
      <c r="C1717" s="23" t="s">
        <v>14</v>
      </c>
      <c r="D1717" s="23">
        <v>1707</v>
      </c>
      <c r="E1717" s="23">
        <v>230</v>
      </c>
      <c r="F1717" s="22">
        <v>127</v>
      </c>
      <c r="G1717" s="15">
        <f t="shared" si="26"/>
        <v>0.27777777777777779</v>
      </c>
      <c r="H1717" s="15"/>
    </row>
    <row r="1718" spans="3:8" x14ac:dyDescent="0.3">
      <c r="C1718" s="23" t="s">
        <v>14</v>
      </c>
      <c r="D1718" s="23">
        <v>1708</v>
      </c>
      <c r="E1718" s="23">
        <v>231</v>
      </c>
      <c r="F1718" s="22">
        <v>126.9</v>
      </c>
      <c r="G1718" s="15">
        <f t="shared" si="26"/>
        <v>0.27777777777777779</v>
      </c>
      <c r="H1718" s="15"/>
    </row>
    <row r="1719" spans="3:8" x14ac:dyDescent="0.3">
      <c r="C1719" s="23" t="s">
        <v>14</v>
      </c>
      <c r="D1719" s="23">
        <v>1709</v>
      </c>
      <c r="E1719" s="23">
        <v>232</v>
      </c>
      <c r="F1719" s="22">
        <v>126.8</v>
      </c>
      <c r="G1719" s="15">
        <f t="shared" si="26"/>
        <v>0.27777777777777779</v>
      </c>
      <c r="H1719" s="15"/>
    </row>
    <row r="1720" spans="3:8" x14ac:dyDescent="0.3">
      <c r="C1720" s="23" t="s">
        <v>14</v>
      </c>
      <c r="D1720" s="23">
        <v>1710</v>
      </c>
      <c r="E1720" s="23">
        <v>233</v>
      </c>
      <c r="F1720" s="22">
        <v>126.7</v>
      </c>
      <c r="G1720" s="15">
        <f t="shared" si="26"/>
        <v>0.27777777777777779</v>
      </c>
      <c r="H1720" s="15"/>
    </row>
    <row r="1721" spans="3:8" x14ac:dyDescent="0.3">
      <c r="C1721" s="23" t="s">
        <v>14</v>
      </c>
      <c r="D1721" s="23">
        <v>1711</v>
      </c>
      <c r="E1721" s="23">
        <v>234</v>
      </c>
      <c r="F1721" s="22">
        <v>126.8</v>
      </c>
      <c r="G1721" s="15">
        <f t="shared" si="26"/>
        <v>0.27777777777777779</v>
      </c>
      <c r="H1721" s="15"/>
    </row>
    <row r="1722" spans="3:8" x14ac:dyDescent="0.3">
      <c r="C1722" s="23" t="s">
        <v>14</v>
      </c>
      <c r="D1722" s="23">
        <v>1712</v>
      </c>
      <c r="E1722" s="23">
        <v>235</v>
      </c>
      <c r="F1722" s="22">
        <v>126.9</v>
      </c>
      <c r="G1722" s="15">
        <f t="shared" si="26"/>
        <v>0.27777777777777779</v>
      </c>
      <c r="H1722" s="15"/>
    </row>
    <row r="1723" spans="3:8" x14ac:dyDescent="0.3">
      <c r="C1723" s="23" t="s">
        <v>14</v>
      </c>
      <c r="D1723" s="23">
        <v>1713</v>
      </c>
      <c r="E1723" s="23">
        <v>236</v>
      </c>
      <c r="F1723" s="22">
        <v>127.1</v>
      </c>
      <c r="G1723" s="15">
        <f t="shared" si="26"/>
        <v>0.27777777777777779</v>
      </c>
      <c r="H1723" s="15"/>
    </row>
    <row r="1724" spans="3:8" x14ac:dyDescent="0.3">
      <c r="C1724" s="23" t="s">
        <v>14</v>
      </c>
      <c r="D1724" s="23">
        <v>1714</v>
      </c>
      <c r="E1724" s="23">
        <v>237</v>
      </c>
      <c r="F1724" s="22">
        <v>127.4</v>
      </c>
      <c r="G1724" s="15">
        <f t="shared" si="26"/>
        <v>0.27777777777777779</v>
      </c>
      <c r="H1724" s="15"/>
    </row>
    <row r="1725" spans="3:8" x14ac:dyDescent="0.3">
      <c r="C1725" s="23" t="s">
        <v>14</v>
      </c>
      <c r="D1725" s="23">
        <v>1715</v>
      </c>
      <c r="E1725" s="23">
        <v>238</v>
      </c>
      <c r="F1725" s="22">
        <v>127.7</v>
      </c>
      <c r="G1725" s="15">
        <f t="shared" si="26"/>
        <v>0.27777777777777779</v>
      </c>
      <c r="H1725" s="15"/>
    </row>
    <row r="1726" spans="3:8" x14ac:dyDescent="0.3">
      <c r="C1726" s="23" t="s">
        <v>14</v>
      </c>
      <c r="D1726" s="23">
        <v>1716</v>
      </c>
      <c r="E1726" s="23">
        <v>239</v>
      </c>
      <c r="F1726" s="22">
        <v>128.1</v>
      </c>
      <c r="G1726" s="15">
        <f t="shared" si="26"/>
        <v>0.27777777777777779</v>
      </c>
      <c r="H1726" s="15"/>
    </row>
    <row r="1727" spans="3:8" x14ac:dyDescent="0.3">
      <c r="C1727" s="23" t="s">
        <v>14</v>
      </c>
      <c r="D1727" s="23">
        <v>1717</v>
      </c>
      <c r="E1727" s="23">
        <v>240</v>
      </c>
      <c r="F1727" s="22">
        <v>128.5</v>
      </c>
      <c r="G1727" s="15">
        <f t="shared" si="26"/>
        <v>0.27777777777777779</v>
      </c>
      <c r="H1727" s="15"/>
    </row>
    <row r="1728" spans="3:8" x14ac:dyDescent="0.3">
      <c r="C1728" s="23" t="s">
        <v>14</v>
      </c>
      <c r="D1728" s="23">
        <v>1718</v>
      </c>
      <c r="E1728" s="23">
        <v>241</v>
      </c>
      <c r="F1728" s="22">
        <v>129</v>
      </c>
      <c r="G1728" s="15">
        <f t="shared" si="26"/>
        <v>0.27777777777777779</v>
      </c>
      <c r="H1728" s="15"/>
    </row>
    <row r="1729" spans="3:8" x14ac:dyDescent="0.3">
      <c r="C1729" s="23" t="s">
        <v>14</v>
      </c>
      <c r="D1729" s="23">
        <v>1719</v>
      </c>
      <c r="E1729" s="23">
        <v>242</v>
      </c>
      <c r="F1729" s="22">
        <v>129.5</v>
      </c>
      <c r="G1729" s="15">
        <f t="shared" si="26"/>
        <v>0.27777777777777779</v>
      </c>
      <c r="H1729" s="15"/>
    </row>
    <row r="1730" spans="3:8" x14ac:dyDescent="0.3">
      <c r="C1730" s="23" t="s">
        <v>14</v>
      </c>
      <c r="D1730" s="23">
        <v>1720</v>
      </c>
      <c r="E1730" s="23">
        <v>243</v>
      </c>
      <c r="F1730" s="22">
        <v>130.1</v>
      </c>
      <c r="G1730" s="15">
        <f t="shared" si="26"/>
        <v>0.27777777777777779</v>
      </c>
      <c r="H1730" s="15"/>
    </row>
    <row r="1731" spans="3:8" x14ac:dyDescent="0.3">
      <c r="C1731" s="23" t="s">
        <v>14</v>
      </c>
      <c r="D1731" s="23">
        <v>1721</v>
      </c>
      <c r="E1731" s="23">
        <v>244</v>
      </c>
      <c r="F1731" s="22">
        <v>130.6</v>
      </c>
      <c r="G1731" s="15">
        <f t="shared" si="26"/>
        <v>0.27777777777777779</v>
      </c>
      <c r="H1731" s="15"/>
    </row>
    <row r="1732" spans="3:8" x14ac:dyDescent="0.3">
      <c r="C1732" s="23" t="s">
        <v>14</v>
      </c>
      <c r="D1732" s="23">
        <v>1722</v>
      </c>
      <c r="E1732" s="23">
        <v>245</v>
      </c>
      <c r="F1732" s="22">
        <v>131</v>
      </c>
      <c r="G1732" s="15">
        <f t="shared" si="26"/>
        <v>0.27777777777777779</v>
      </c>
      <c r="H1732" s="15"/>
    </row>
    <row r="1733" spans="3:8" x14ac:dyDescent="0.3">
      <c r="C1733" s="23" t="s">
        <v>14</v>
      </c>
      <c r="D1733" s="23">
        <v>1723</v>
      </c>
      <c r="E1733" s="23">
        <v>246</v>
      </c>
      <c r="F1733" s="22">
        <v>131.19999999999999</v>
      </c>
      <c r="G1733" s="15">
        <f t="shared" si="26"/>
        <v>0.27777777777777779</v>
      </c>
      <c r="H1733" s="15"/>
    </row>
    <row r="1734" spans="3:8" x14ac:dyDescent="0.3">
      <c r="C1734" s="23" t="s">
        <v>14</v>
      </c>
      <c r="D1734" s="23">
        <v>1724</v>
      </c>
      <c r="E1734" s="23">
        <v>247</v>
      </c>
      <c r="F1734" s="22">
        <v>131.30000000000001</v>
      </c>
      <c r="G1734" s="15">
        <f t="shared" si="26"/>
        <v>0.27777777777777779</v>
      </c>
      <c r="H1734" s="15"/>
    </row>
    <row r="1735" spans="3:8" x14ac:dyDescent="0.3">
      <c r="C1735" s="23" t="s">
        <v>14</v>
      </c>
      <c r="D1735" s="23">
        <v>1725</v>
      </c>
      <c r="E1735" s="23">
        <v>248</v>
      </c>
      <c r="F1735" s="22">
        <v>131.19999999999999</v>
      </c>
      <c r="G1735" s="15">
        <f t="shared" si="26"/>
        <v>0.27777777777777779</v>
      </c>
      <c r="H1735" s="15"/>
    </row>
    <row r="1736" spans="3:8" x14ac:dyDescent="0.3">
      <c r="C1736" s="23" t="s">
        <v>14</v>
      </c>
      <c r="D1736" s="23">
        <v>1726</v>
      </c>
      <c r="E1736" s="23">
        <v>249</v>
      </c>
      <c r="F1736" s="22">
        <v>130.69999999999999</v>
      </c>
      <c r="G1736" s="15">
        <f t="shared" si="26"/>
        <v>0.27777777777777779</v>
      </c>
      <c r="H1736" s="15"/>
    </row>
    <row r="1737" spans="3:8" x14ac:dyDescent="0.3">
      <c r="C1737" s="23" t="s">
        <v>14</v>
      </c>
      <c r="D1737" s="23">
        <v>1727</v>
      </c>
      <c r="E1737" s="23">
        <v>250</v>
      </c>
      <c r="F1737" s="22">
        <v>129.80000000000001</v>
      </c>
      <c r="G1737" s="15">
        <f t="shared" si="26"/>
        <v>0.27777777777777779</v>
      </c>
      <c r="H1737" s="15"/>
    </row>
    <row r="1738" spans="3:8" x14ac:dyDescent="0.3">
      <c r="C1738" s="23" t="s">
        <v>14</v>
      </c>
      <c r="D1738" s="23">
        <v>1728</v>
      </c>
      <c r="E1738" s="23">
        <v>251</v>
      </c>
      <c r="F1738" s="22">
        <v>128.4</v>
      </c>
      <c r="G1738" s="15">
        <f t="shared" si="26"/>
        <v>0.27777777777777779</v>
      </c>
      <c r="H1738" s="15"/>
    </row>
    <row r="1739" spans="3:8" x14ac:dyDescent="0.3">
      <c r="C1739" s="23" t="s">
        <v>14</v>
      </c>
      <c r="D1739" s="23">
        <v>1729</v>
      </c>
      <c r="E1739" s="23">
        <v>252</v>
      </c>
      <c r="F1739" s="22">
        <v>126.5</v>
      </c>
      <c r="G1739" s="15">
        <f t="shared" si="26"/>
        <v>0.27777777777777779</v>
      </c>
      <c r="H1739" s="15"/>
    </row>
    <row r="1740" spans="3:8" x14ac:dyDescent="0.3">
      <c r="C1740" s="23" t="s">
        <v>14</v>
      </c>
      <c r="D1740" s="23">
        <v>1730</v>
      </c>
      <c r="E1740" s="23">
        <v>253</v>
      </c>
      <c r="F1740" s="22">
        <v>124.1</v>
      </c>
      <c r="G1740" s="15">
        <f t="shared" si="26"/>
        <v>0.27777777777777779</v>
      </c>
      <c r="H1740" s="15"/>
    </row>
    <row r="1741" spans="3:8" x14ac:dyDescent="0.3">
      <c r="C1741" s="23" t="s">
        <v>14</v>
      </c>
      <c r="D1741" s="23">
        <v>1731</v>
      </c>
      <c r="E1741" s="23">
        <v>254</v>
      </c>
      <c r="F1741" s="22">
        <v>121.6</v>
      </c>
      <c r="G1741" s="15">
        <f t="shared" ref="G1741:G1804" si="27">($E1742-$E1740)/2/3.6</f>
        <v>0.27777777777777779</v>
      </c>
      <c r="H1741" s="15"/>
    </row>
    <row r="1742" spans="3:8" x14ac:dyDescent="0.3">
      <c r="C1742" s="23" t="s">
        <v>14</v>
      </c>
      <c r="D1742" s="23">
        <v>1732</v>
      </c>
      <c r="E1742" s="23">
        <v>255</v>
      </c>
      <c r="F1742" s="22">
        <v>119</v>
      </c>
      <c r="G1742" s="15">
        <f t="shared" si="27"/>
        <v>0.27777777777777779</v>
      </c>
      <c r="H1742" s="15"/>
    </row>
    <row r="1743" spans="3:8" x14ac:dyDescent="0.3">
      <c r="C1743" s="23" t="s">
        <v>14</v>
      </c>
      <c r="D1743" s="23">
        <v>1733</v>
      </c>
      <c r="E1743" s="23">
        <v>256</v>
      </c>
      <c r="F1743" s="22">
        <v>116.5</v>
      </c>
      <c r="G1743" s="15">
        <f t="shared" si="27"/>
        <v>0.27777777777777779</v>
      </c>
      <c r="H1743" s="15"/>
    </row>
    <row r="1744" spans="3:8" x14ac:dyDescent="0.3">
      <c r="C1744" s="23" t="s">
        <v>14</v>
      </c>
      <c r="D1744" s="23">
        <v>1734</v>
      </c>
      <c r="E1744" s="23">
        <v>257</v>
      </c>
      <c r="F1744" s="22">
        <v>114.1</v>
      </c>
      <c r="G1744" s="15">
        <f t="shared" si="27"/>
        <v>0.27777777777777779</v>
      </c>
      <c r="H1744" s="15"/>
    </row>
    <row r="1745" spans="3:8" x14ac:dyDescent="0.3">
      <c r="C1745" s="23" t="s">
        <v>14</v>
      </c>
      <c r="D1745" s="23">
        <v>1735</v>
      </c>
      <c r="E1745" s="23">
        <v>258</v>
      </c>
      <c r="F1745" s="22">
        <v>111.8</v>
      </c>
      <c r="G1745" s="15">
        <f t="shared" si="27"/>
        <v>0.27777777777777779</v>
      </c>
      <c r="H1745" s="15"/>
    </row>
    <row r="1746" spans="3:8" x14ac:dyDescent="0.3">
      <c r="C1746" s="23" t="s">
        <v>14</v>
      </c>
      <c r="D1746" s="23">
        <v>1736</v>
      </c>
      <c r="E1746" s="23">
        <v>259</v>
      </c>
      <c r="F1746" s="22">
        <v>109.5</v>
      </c>
      <c r="G1746" s="15">
        <f t="shared" si="27"/>
        <v>0.27777777777777779</v>
      </c>
      <c r="H1746" s="15"/>
    </row>
    <row r="1747" spans="3:8" x14ac:dyDescent="0.3">
      <c r="C1747" s="23" t="s">
        <v>14</v>
      </c>
      <c r="D1747" s="23">
        <v>1737</v>
      </c>
      <c r="E1747" s="23">
        <v>260</v>
      </c>
      <c r="F1747" s="22">
        <v>107.1</v>
      </c>
      <c r="G1747" s="15">
        <f t="shared" si="27"/>
        <v>0.27777777777777779</v>
      </c>
      <c r="H1747" s="15"/>
    </row>
    <row r="1748" spans="3:8" x14ac:dyDescent="0.3">
      <c r="C1748" s="23" t="s">
        <v>14</v>
      </c>
      <c r="D1748" s="23">
        <v>1738</v>
      </c>
      <c r="E1748" s="23">
        <v>261</v>
      </c>
      <c r="F1748" s="22">
        <v>104.8</v>
      </c>
      <c r="G1748" s="15">
        <f t="shared" si="27"/>
        <v>0.27777777777777779</v>
      </c>
      <c r="H1748" s="15"/>
    </row>
    <row r="1749" spans="3:8" x14ac:dyDescent="0.3">
      <c r="C1749" s="23" t="s">
        <v>14</v>
      </c>
      <c r="D1749" s="23">
        <v>1739</v>
      </c>
      <c r="E1749" s="23">
        <v>262</v>
      </c>
      <c r="F1749" s="22">
        <v>102.5</v>
      </c>
      <c r="G1749" s="15">
        <f t="shared" si="27"/>
        <v>0.27777777777777779</v>
      </c>
      <c r="H1749" s="15"/>
    </row>
    <row r="1750" spans="3:8" x14ac:dyDescent="0.3">
      <c r="C1750" s="23" t="s">
        <v>14</v>
      </c>
      <c r="D1750" s="23">
        <v>1740</v>
      </c>
      <c r="E1750" s="23">
        <v>263</v>
      </c>
      <c r="F1750" s="22">
        <v>100.4</v>
      </c>
      <c r="G1750" s="15">
        <f t="shared" si="27"/>
        <v>0.27777777777777779</v>
      </c>
      <c r="H1750" s="15"/>
    </row>
    <row r="1751" spans="3:8" x14ac:dyDescent="0.3">
      <c r="C1751" s="23" t="s">
        <v>14</v>
      </c>
      <c r="D1751" s="23">
        <v>1741</v>
      </c>
      <c r="E1751" s="23">
        <v>264</v>
      </c>
      <c r="F1751" s="22">
        <v>98.6</v>
      </c>
      <c r="G1751" s="15">
        <f t="shared" si="27"/>
        <v>0.27777777777777779</v>
      </c>
      <c r="H1751" s="15"/>
    </row>
    <row r="1752" spans="3:8" x14ac:dyDescent="0.3">
      <c r="C1752" s="23" t="s">
        <v>14</v>
      </c>
      <c r="D1752" s="23">
        <v>1742</v>
      </c>
      <c r="E1752" s="23">
        <v>265</v>
      </c>
      <c r="F1752" s="22">
        <v>97.2</v>
      </c>
      <c r="G1752" s="15">
        <f t="shared" si="27"/>
        <v>0.27777777777777779</v>
      </c>
      <c r="H1752" s="15"/>
    </row>
    <row r="1753" spans="3:8" x14ac:dyDescent="0.3">
      <c r="C1753" s="23" t="s">
        <v>14</v>
      </c>
      <c r="D1753" s="23">
        <v>1743</v>
      </c>
      <c r="E1753" s="23">
        <v>266</v>
      </c>
      <c r="F1753" s="22">
        <v>95.9</v>
      </c>
      <c r="G1753" s="15">
        <f t="shared" si="27"/>
        <v>0.27777777777777779</v>
      </c>
      <c r="H1753" s="15"/>
    </row>
    <row r="1754" spans="3:8" x14ac:dyDescent="0.3">
      <c r="C1754" s="23" t="s">
        <v>14</v>
      </c>
      <c r="D1754" s="23">
        <v>1744</v>
      </c>
      <c r="E1754" s="23">
        <v>267</v>
      </c>
      <c r="F1754" s="22">
        <v>94.8</v>
      </c>
      <c r="G1754" s="15">
        <f t="shared" si="27"/>
        <v>0.27777777777777779</v>
      </c>
      <c r="H1754" s="15"/>
    </row>
    <row r="1755" spans="3:8" x14ac:dyDescent="0.3">
      <c r="C1755" s="23" t="s">
        <v>14</v>
      </c>
      <c r="D1755" s="23">
        <v>1745</v>
      </c>
      <c r="E1755" s="23">
        <v>268</v>
      </c>
      <c r="F1755" s="22">
        <v>93.8</v>
      </c>
      <c r="G1755" s="15">
        <f t="shared" si="27"/>
        <v>0.27777777777777779</v>
      </c>
      <c r="H1755" s="15"/>
    </row>
    <row r="1756" spans="3:8" x14ac:dyDescent="0.3">
      <c r="C1756" s="23" t="s">
        <v>14</v>
      </c>
      <c r="D1756" s="23">
        <v>1746</v>
      </c>
      <c r="E1756" s="23">
        <v>269</v>
      </c>
      <c r="F1756" s="22">
        <v>92.8</v>
      </c>
      <c r="G1756" s="15">
        <f t="shared" si="27"/>
        <v>0.27777777777777779</v>
      </c>
      <c r="H1756" s="15"/>
    </row>
    <row r="1757" spans="3:8" x14ac:dyDescent="0.3">
      <c r="C1757" s="23" t="s">
        <v>14</v>
      </c>
      <c r="D1757" s="23">
        <v>1747</v>
      </c>
      <c r="E1757" s="23">
        <v>270</v>
      </c>
      <c r="F1757" s="22">
        <v>91.8</v>
      </c>
      <c r="G1757" s="15">
        <f t="shared" si="27"/>
        <v>0.27777777777777779</v>
      </c>
      <c r="H1757" s="15"/>
    </row>
    <row r="1758" spans="3:8" x14ac:dyDescent="0.3">
      <c r="C1758" s="23" t="s">
        <v>14</v>
      </c>
      <c r="D1758" s="23">
        <v>1748</v>
      </c>
      <c r="E1758" s="23">
        <v>271</v>
      </c>
      <c r="F1758" s="22">
        <v>91</v>
      </c>
      <c r="G1758" s="15">
        <f t="shared" si="27"/>
        <v>0.27777777777777779</v>
      </c>
      <c r="H1758" s="15"/>
    </row>
    <row r="1759" spans="3:8" x14ac:dyDescent="0.3">
      <c r="C1759" s="23" t="s">
        <v>14</v>
      </c>
      <c r="D1759" s="23">
        <v>1749</v>
      </c>
      <c r="E1759" s="23">
        <v>272</v>
      </c>
      <c r="F1759" s="22">
        <v>90.2</v>
      </c>
      <c r="G1759" s="15">
        <f t="shared" si="27"/>
        <v>0.27777777777777779</v>
      </c>
      <c r="H1759" s="15"/>
    </row>
    <row r="1760" spans="3:8" x14ac:dyDescent="0.3">
      <c r="C1760" s="23" t="s">
        <v>14</v>
      </c>
      <c r="D1760" s="23">
        <v>1750</v>
      </c>
      <c r="E1760" s="23">
        <v>273</v>
      </c>
      <c r="F1760" s="22">
        <v>89.6</v>
      </c>
      <c r="G1760" s="15">
        <f t="shared" si="27"/>
        <v>0.27777777777777779</v>
      </c>
      <c r="H1760" s="15"/>
    </row>
    <row r="1761" spans="3:8" x14ac:dyDescent="0.3">
      <c r="C1761" s="23" t="s">
        <v>14</v>
      </c>
      <c r="D1761" s="23">
        <v>1751</v>
      </c>
      <c r="E1761" s="23">
        <v>274</v>
      </c>
      <c r="F1761" s="22">
        <v>89.1</v>
      </c>
      <c r="G1761" s="15">
        <f t="shared" si="27"/>
        <v>0.27777777777777779</v>
      </c>
      <c r="H1761" s="15"/>
    </row>
    <row r="1762" spans="3:8" x14ac:dyDescent="0.3">
      <c r="C1762" s="23" t="s">
        <v>14</v>
      </c>
      <c r="D1762" s="23">
        <v>1752</v>
      </c>
      <c r="E1762" s="23">
        <v>275</v>
      </c>
      <c r="F1762" s="22">
        <v>88.6</v>
      </c>
      <c r="G1762" s="15">
        <f t="shared" si="27"/>
        <v>0.27777777777777779</v>
      </c>
      <c r="H1762" s="15"/>
    </row>
    <row r="1763" spans="3:8" x14ac:dyDescent="0.3">
      <c r="C1763" s="23" t="s">
        <v>14</v>
      </c>
      <c r="D1763" s="23">
        <v>1753</v>
      </c>
      <c r="E1763" s="23">
        <v>276</v>
      </c>
      <c r="F1763" s="22">
        <v>88.1</v>
      </c>
      <c r="G1763" s="15">
        <f t="shared" si="27"/>
        <v>0.27777777777777779</v>
      </c>
      <c r="H1763" s="15"/>
    </row>
    <row r="1764" spans="3:8" x14ac:dyDescent="0.3">
      <c r="C1764" s="23" t="s">
        <v>14</v>
      </c>
      <c r="D1764" s="23">
        <v>1754</v>
      </c>
      <c r="E1764" s="23">
        <v>277</v>
      </c>
      <c r="F1764" s="22">
        <v>87.6</v>
      </c>
      <c r="G1764" s="15">
        <f t="shared" si="27"/>
        <v>0.27777777777777779</v>
      </c>
      <c r="H1764" s="15"/>
    </row>
    <row r="1765" spans="3:8" x14ac:dyDescent="0.3">
      <c r="C1765" s="23" t="s">
        <v>14</v>
      </c>
      <c r="D1765" s="23">
        <v>1755</v>
      </c>
      <c r="E1765" s="23">
        <v>278</v>
      </c>
      <c r="F1765" s="22">
        <v>87.1</v>
      </c>
      <c r="G1765" s="15">
        <f t="shared" si="27"/>
        <v>0.27777777777777779</v>
      </c>
      <c r="H1765" s="15"/>
    </row>
    <row r="1766" spans="3:8" x14ac:dyDescent="0.3">
      <c r="C1766" s="23" t="s">
        <v>14</v>
      </c>
      <c r="D1766" s="23">
        <v>1756</v>
      </c>
      <c r="E1766" s="23">
        <v>279</v>
      </c>
      <c r="F1766" s="22">
        <v>86.6</v>
      </c>
      <c r="G1766" s="15">
        <f t="shared" si="27"/>
        <v>0.27777777777777779</v>
      </c>
      <c r="H1766" s="15"/>
    </row>
    <row r="1767" spans="3:8" x14ac:dyDescent="0.3">
      <c r="C1767" s="23" t="s">
        <v>14</v>
      </c>
      <c r="D1767" s="23">
        <v>1757</v>
      </c>
      <c r="E1767" s="23">
        <v>280</v>
      </c>
      <c r="F1767" s="22">
        <v>86.1</v>
      </c>
      <c r="G1767" s="15">
        <f t="shared" si="27"/>
        <v>0.27777777777777779</v>
      </c>
      <c r="H1767" s="15"/>
    </row>
    <row r="1768" spans="3:8" x14ac:dyDescent="0.3">
      <c r="C1768" s="23" t="s">
        <v>14</v>
      </c>
      <c r="D1768" s="23">
        <v>1758</v>
      </c>
      <c r="E1768" s="23">
        <v>281</v>
      </c>
      <c r="F1768" s="22">
        <v>85.5</v>
      </c>
      <c r="G1768" s="15">
        <f t="shared" si="27"/>
        <v>0.27777777777777779</v>
      </c>
      <c r="H1768" s="15"/>
    </row>
    <row r="1769" spans="3:8" x14ac:dyDescent="0.3">
      <c r="C1769" s="23" t="s">
        <v>14</v>
      </c>
      <c r="D1769" s="23">
        <v>1759</v>
      </c>
      <c r="E1769" s="23">
        <v>282</v>
      </c>
      <c r="F1769" s="22">
        <v>85</v>
      </c>
      <c r="G1769" s="15">
        <f t="shared" si="27"/>
        <v>0.27777777777777779</v>
      </c>
      <c r="H1769" s="15"/>
    </row>
    <row r="1770" spans="3:8" x14ac:dyDescent="0.3">
      <c r="C1770" s="23" t="s">
        <v>14</v>
      </c>
      <c r="D1770" s="23">
        <v>1760</v>
      </c>
      <c r="E1770" s="23">
        <v>283</v>
      </c>
      <c r="F1770" s="22">
        <v>84.4</v>
      </c>
      <c r="G1770" s="15">
        <f t="shared" si="27"/>
        <v>0.27777777777777779</v>
      </c>
      <c r="H1770" s="15"/>
    </row>
    <row r="1771" spans="3:8" x14ac:dyDescent="0.3">
      <c r="C1771" s="23" t="s">
        <v>14</v>
      </c>
      <c r="D1771" s="23">
        <v>1761</v>
      </c>
      <c r="E1771" s="23">
        <v>284</v>
      </c>
      <c r="F1771" s="22">
        <v>83.8</v>
      </c>
      <c r="G1771" s="15">
        <f t="shared" si="27"/>
        <v>0.27777777777777779</v>
      </c>
      <c r="H1771" s="15"/>
    </row>
    <row r="1772" spans="3:8" x14ac:dyDescent="0.3">
      <c r="C1772" s="23" t="s">
        <v>14</v>
      </c>
      <c r="D1772" s="23">
        <v>1762</v>
      </c>
      <c r="E1772" s="23">
        <v>285</v>
      </c>
      <c r="F1772" s="22">
        <v>83.2</v>
      </c>
      <c r="G1772" s="15">
        <f t="shared" si="27"/>
        <v>0.27777777777777779</v>
      </c>
      <c r="H1772" s="15"/>
    </row>
    <row r="1773" spans="3:8" x14ac:dyDescent="0.3">
      <c r="C1773" s="23" t="s">
        <v>14</v>
      </c>
      <c r="D1773" s="23">
        <v>1763</v>
      </c>
      <c r="E1773" s="23">
        <v>286</v>
      </c>
      <c r="F1773" s="22">
        <v>82.6</v>
      </c>
      <c r="G1773" s="15">
        <f t="shared" si="27"/>
        <v>0.27777777777777779</v>
      </c>
      <c r="H1773" s="15"/>
    </row>
    <row r="1774" spans="3:8" x14ac:dyDescent="0.3">
      <c r="C1774" s="23" t="s">
        <v>14</v>
      </c>
      <c r="D1774" s="23">
        <v>1764</v>
      </c>
      <c r="E1774" s="23">
        <v>287</v>
      </c>
      <c r="F1774" s="22">
        <v>82</v>
      </c>
      <c r="G1774" s="15">
        <f t="shared" si="27"/>
        <v>0.27777777777777779</v>
      </c>
      <c r="H1774" s="15"/>
    </row>
    <row r="1775" spans="3:8" x14ac:dyDescent="0.3">
      <c r="C1775" s="23" t="s">
        <v>14</v>
      </c>
      <c r="D1775" s="23">
        <v>1765</v>
      </c>
      <c r="E1775" s="23">
        <v>288</v>
      </c>
      <c r="F1775" s="22">
        <v>81.3</v>
      </c>
      <c r="G1775" s="15">
        <f t="shared" si="27"/>
        <v>0.27777777777777779</v>
      </c>
      <c r="H1775" s="15"/>
    </row>
    <row r="1776" spans="3:8" x14ac:dyDescent="0.3">
      <c r="C1776" s="23" t="s">
        <v>14</v>
      </c>
      <c r="D1776" s="23">
        <v>1766</v>
      </c>
      <c r="E1776" s="23">
        <v>289</v>
      </c>
      <c r="F1776" s="22">
        <v>80.400000000000006</v>
      </c>
      <c r="G1776" s="15">
        <f t="shared" si="27"/>
        <v>0.27777777777777779</v>
      </c>
      <c r="H1776" s="15"/>
    </row>
    <row r="1777" spans="3:8" x14ac:dyDescent="0.3">
      <c r="C1777" s="23" t="s">
        <v>14</v>
      </c>
      <c r="D1777" s="23">
        <v>1767</v>
      </c>
      <c r="E1777" s="23">
        <v>290</v>
      </c>
      <c r="F1777" s="22">
        <v>79.099999999999994</v>
      </c>
      <c r="G1777" s="15">
        <f t="shared" si="27"/>
        <v>0.27777777777777779</v>
      </c>
      <c r="H1777" s="15"/>
    </row>
    <row r="1778" spans="3:8" x14ac:dyDescent="0.3">
      <c r="C1778" s="23" t="s">
        <v>14</v>
      </c>
      <c r="D1778" s="23">
        <v>1768</v>
      </c>
      <c r="E1778" s="23">
        <v>291</v>
      </c>
      <c r="F1778" s="22">
        <v>77.400000000000006</v>
      </c>
      <c r="G1778" s="15">
        <f t="shared" si="27"/>
        <v>0.27777777777777779</v>
      </c>
      <c r="H1778" s="15"/>
    </row>
    <row r="1779" spans="3:8" x14ac:dyDescent="0.3">
      <c r="C1779" s="23" t="s">
        <v>14</v>
      </c>
      <c r="D1779" s="23">
        <v>1769</v>
      </c>
      <c r="E1779" s="23">
        <v>292</v>
      </c>
      <c r="F1779" s="22">
        <v>75.099999999999994</v>
      </c>
      <c r="G1779" s="15">
        <f t="shared" si="27"/>
        <v>0.27777777777777779</v>
      </c>
      <c r="H1779" s="15"/>
    </row>
    <row r="1780" spans="3:8" x14ac:dyDescent="0.3">
      <c r="C1780" s="23" t="s">
        <v>14</v>
      </c>
      <c r="D1780" s="23">
        <v>1770</v>
      </c>
      <c r="E1780" s="23">
        <v>293</v>
      </c>
      <c r="F1780" s="22">
        <v>72.3</v>
      </c>
      <c r="G1780" s="15">
        <f t="shared" si="27"/>
        <v>0.27777777777777779</v>
      </c>
      <c r="H1780" s="15"/>
    </row>
    <row r="1781" spans="3:8" x14ac:dyDescent="0.3">
      <c r="C1781" s="23" t="s">
        <v>14</v>
      </c>
      <c r="D1781" s="23">
        <v>1771</v>
      </c>
      <c r="E1781" s="23">
        <v>294</v>
      </c>
      <c r="F1781" s="22">
        <v>69.099999999999994</v>
      </c>
      <c r="G1781" s="15">
        <f t="shared" si="27"/>
        <v>0.27777777777777779</v>
      </c>
      <c r="H1781" s="15"/>
    </row>
    <row r="1782" spans="3:8" x14ac:dyDescent="0.3">
      <c r="C1782" s="23" t="s">
        <v>14</v>
      </c>
      <c r="D1782" s="23">
        <v>1772</v>
      </c>
      <c r="E1782" s="23">
        <v>295</v>
      </c>
      <c r="F1782" s="22">
        <v>65.900000000000006</v>
      </c>
      <c r="G1782" s="15">
        <f t="shared" si="27"/>
        <v>0.27777777777777779</v>
      </c>
      <c r="H1782" s="15"/>
    </row>
    <row r="1783" spans="3:8" x14ac:dyDescent="0.3">
      <c r="C1783" s="23" t="s">
        <v>14</v>
      </c>
      <c r="D1783" s="23">
        <v>1773</v>
      </c>
      <c r="E1783" s="23">
        <v>296</v>
      </c>
      <c r="F1783" s="22">
        <v>62.7</v>
      </c>
      <c r="G1783" s="15">
        <f t="shared" si="27"/>
        <v>0.27777777777777779</v>
      </c>
      <c r="H1783" s="15"/>
    </row>
    <row r="1784" spans="3:8" x14ac:dyDescent="0.3">
      <c r="C1784" s="23" t="s">
        <v>14</v>
      </c>
      <c r="D1784" s="23">
        <v>1774</v>
      </c>
      <c r="E1784" s="23">
        <v>297</v>
      </c>
      <c r="F1784" s="22">
        <v>59.7</v>
      </c>
      <c r="G1784" s="15">
        <f t="shared" si="27"/>
        <v>0.27777777777777779</v>
      </c>
      <c r="H1784" s="15"/>
    </row>
    <row r="1785" spans="3:8" x14ac:dyDescent="0.3">
      <c r="C1785" s="23" t="s">
        <v>14</v>
      </c>
      <c r="D1785" s="23">
        <v>1775</v>
      </c>
      <c r="E1785" s="23">
        <v>298</v>
      </c>
      <c r="F1785" s="22">
        <v>57</v>
      </c>
      <c r="G1785" s="15">
        <f t="shared" si="27"/>
        <v>0.27777777777777779</v>
      </c>
      <c r="H1785" s="15"/>
    </row>
    <row r="1786" spans="3:8" x14ac:dyDescent="0.3">
      <c r="C1786" s="23" t="s">
        <v>14</v>
      </c>
      <c r="D1786" s="23">
        <v>1776</v>
      </c>
      <c r="E1786" s="23">
        <v>299</v>
      </c>
      <c r="F1786" s="22">
        <v>54.6</v>
      </c>
      <c r="G1786" s="15">
        <f t="shared" si="27"/>
        <v>0.27777777777777779</v>
      </c>
      <c r="H1786" s="15"/>
    </row>
    <row r="1787" spans="3:8" x14ac:dyDescent="0.3">
      <c r="C1787" s="23" t="s">
        <v>14</v>
      </c>
      <c r="D1787" s="23">
        <v>1777</v>
      </c>
      <c r="E1787" s="23">
        <v>300</v>
      </c>
      <c r="F1787" s="22">
        <v>52.2</v>
      </c>
      <c r="G1787" s="15">
        <f t="shared" si="27"/>
        <v>0.27777777777777779</v>
      </c>
      <c r="H1787" s="15"/>
    </row>
    <row r="1788" spans="3:8" x14ac:dyDescent="0.3">
      <c r="C1788" s="23" t="s">
        <v>14</v>
      </c>
      <c r="D1788" s="23">
        <v>1778</v>
      </c>
      <c r="E1788" s="23">
        <v>301</v>
      </c>
      <c r="F1788" s="22">
        <v>49.7</v>
      </c>
      <c r="G1788" s="15">
        <f t="shared" si="27"/>
        <v>0.27777777777777779</v>
      </c>
      <c r="H1788" s="15"/>
    </row>
    <row r="1789" spans="3:8" x14ac:dyDescent="0.3">
      <c r="C1789" s="23" t="s">
        <v>14</v>
      </c>
      <c r="D1789" s="23">
        <v>1779</v>
      </c>
      <c r="E1789" s="23">
        <v>302</v>
      </c>
      <c r="F1789" s="22">
        <v>46.8</v>
      </c>
      <c r="G1789" s="15">
        <f t="shared" si="27"/>
        <v>0.27777777777777779</v>
      </c>
      <c r="H1789" s="15"/>
    </row>
    <row r="1790" spans="3:8" x14ac:dyDescent="0.3">
      <c r="C1790" s="23" t="s">
        <v>14</v>
      </c>
      <c r="D1790" s="23">
        <v>1780</v>
      </c>
      <c r="E1790" s="23">
        <v>303</v>
      </c>
      <c r="F1790" s="22">
        <v>43.5</v>
      </c>
      <c r="G1790" s="15">
        <f t="shared" si="27"/>
        <v>0.27777777777777779</v>
      </c>
      <c r="H1790" s="15"/>
    </row>
    <row r="1791" spans="3:8" x14ac:dyDescent="0.3">
      <c r="C1791" s="23" t="s">
        <v>14</v>
      </c>
      <c r="D1791" s="23">
        <v>1781</v>
      </c>
      <c r="E1791" s="23">
        <v>304</v>
      </c>
      <c r="F1791" s="22">
        <v>39.9</v>
      </c>
      <c r="G1791" s="15">
        <f t="shared" si="27"/>
        <v>0.27777777777777779</v>
      </c>
      <c r="H1791" s="15"/>
    </row>
    <row r="1792" spans="3:8" x14ac:dyDescent="0.3">
      <c r="C1792" s="23" t="s">
        <v>14</v>
      </c>
      <c r="D1792" s="23">
        <v>1782</v>
      </c>
      <c r="E1792" s="23">
        <v>305</v>
      </c>
      <c r="F1792" s="22">
        <v>36.4</v>
      </c>
      <c r="G1792" s="15">
        <f t="shared" si="27"/>
        <v>0.27777777777777779</v>
      </c>
      <c r="H1792" s="15"/>
    </row>
    <row r="1793" spans="3:8" x14ac:dyDescent="0.3">
      <c r="C1793" s="23" t="s">
        <v>14</v>
      </c>
      <c r="D1793" s="23">
        <v>1783</v>
      </c>
      <c r="E1793" s="23">
        <v>306</v>
      </c>
      <c r="F1793" s="22">
        <v>33.200000000000003</v>
      </c>
      <c r="G1793" s="15">
        <f t="shared" si="27"/>
        <v>0.27777777777777779</v>
      </c>
      <c r="H1793" s="15"/>
    </row>
    <row r="1794" spans="3:8" x14ac:dyDescent="0.3">
      <c r="C1794" s="23" t="s">
        <v>14</v>
      </c>
      <c r="D1794" s="23">
        <v>1784</v>
      </c>
      <c r="E1794" s="23">
        <v>307</v>
      </c>
      <c r="F1794" s="22">
        <v>30.5</v>
      </c>
      <c r="G1794" s="15">
        <f t="shared" si="27"/>
        <v>0.27777777777777779</v>
      </c>
      <c r="H1794" s="15"/>
    </row>
    <row r="1795" spans="3:8" x14ac:dyDescent="0.3">
      <c r="C1795" s="23" t="s">
        <v>14</v>
      </c>
      <c r="D1795" s="23">
        <v>1785</v>
      </c>
      <c r="E1795" s="23">
        <v>308</v>
      </c>
      <c r="F1795" s="22">
        <v>28.3</v>
      </c>
      <c r="G1795" s="15">
        <f t="shared" si="27"/>
        <v>0.27777777777777779</v>
      </c>
      <c r="H1795" s="15"/>
    </row>
    <row r="1796" spans="3:8" x14ac:dyDescent="0.3">
      <c r="C1796" s="23" t="s">
        <v>14</v>
      </c>
      <c r="D1796" s="23">
        <v>1786</v>
      </c>
      <c r="E1796" s="23">
        <v>309</v>
      </c>
      <c r="F1796" s="22">
        <v>26.3</v>
      </c>
      <c r="G1796" s="15">
        <f t="shared" si="27"/>
        <v>0.27777777777777779</v>
      </c>
      <c r="H1796" s="15"/>
    </row>
    <row r="1797" spans="3:8" x14ac:dyDescent="0.3">
      <c r="C1797" s="23" t="s">
        <v>14</v>
      </c>
      <c r="D1797" s="23">
        <v>1787</v>
      </c>
      <c r="E1797" s="23">
        <v>310</v>
      </c>
      <c r="F1797" s="22">
        <v>24.4</v>
      </c>
      <c r="G1797" s="15">
        <f t="shared" si="27"/>
        <v>0.27777777777777779</v>
      </c>
      <c r="H1797" s="15"/>
    </row>
    <row r="1798" spans="3:8" x14ac:dyDescent="0.3">
      <c r="C1798" s="23" t="s">
        <v>14</v>
      </c>
      <c r="D1798" s="23">
        <v>1788</v>
      </c>
      <c r="E1798" s="23">
        <v>311</v>
      </c>
      <c r="F1798" s="22">
        <v>22.5</v>
      </c>
      <c r="G1798" s="15">
        <f t="shared" si="27"/>
        <v>0.27777777777777779</v>
      </c>
      <c r="H1798" s="15"/>
    </row>
    <row r="1799" spans="3:8" x14ac:dyDescent="0.3">
      <c r="C1799" s="23" t="s">
        <v>14</v>
      </c>
      <c r="D1799" s="23">
        <v>1789</v>
      </c>
      <c r="E1799" s="23">
        <v>312</v>
      </c>
      <c r="F1799" s="22">
        <v>20.5</v>
      </c>
      <c r="G1799" s="15">
        <f t="shared" si="27"/>
        <v>0.27777777777777779</v>
      </c>
      <c r="H1799" s="15"/>
    </row>
    <row r="1800" spans="3:8" x14ac:dyDescent="0.3">
      <c r="C1800" s="23" t="s">
        <v>14</v>
      </c>
      <c r="D1800" s="23">
        <v>1790</v>
      </c>
      <c r="E1800" s="23">
        <v>313</v>
      </c>
      <c r="F1800" s="22">
        <v>18.2</v>
      </c>
      <c r="G1800" s="15">
        <f t="shared" si="27"/>
        <v>0.27777777777777779</v>
      </c>
      <c r="H1800" s="15"/>
    </row>
    <row r="1801" spans="3:8" x14ac:dyDescent="0.3">
      <c r="C1801" s="23" t="s">
        <v>14</v>
      </c>
      <c r="D1801" s="23">
        <v>1791</v>
      </c>
      <c r="E1801" s="23">
        <v>314</v>
      </c>
      <c r="F1801" s="22">
        <v>15.5</v>
      </c>
      <c r="G1801" s="15">
        <f t="shared" si="27"/>
        <v>0.27777777777777779</v>
      </c>
      <c r="H1801" s="15"/>
    </row>
    <row r="1802" spans="3:8" x14ac:dyDescent="0.3">
      <c r="C1802" s="23" t="s">
        <v>14</v>
      </c>
      <c r="D1802" s="23">
        <v>1792</v>
      </c>
      <c r="E1802" s="23">
        <v>315</v>
      </c>
      <c r="F1802" s="22">
        <v>12.3</v>
      </c>
      <c r="G1802" s="15">
        <f t="shared" si="27"/>
        <v>0.27777777777777779</v>
      </c>
      <c r="H1802" s="15"/>
    </row>
    <row r="1803" spans="3:8" x14ac:dyDescent="0.3">
      <c r="C1803" s="23" t="s">
        <v>14</v>
      </c>
      <c r="D1803" s="23">
        <v>1793</v>
      </c>
      <c r="E1803" s="23">
        <v>316</v>
      </c>
      <c r="F1803" s="22">
        <v>8.6999999999999993</v>
      </c>
      <c r="G1803" s="15">
        <f t="shared" si="27"/>
        <v>0.27777777777777779</v>
      </c>
      <c r="H1803" s="15"/>
    </row>
    <row r="1804" spans="3:8" x14ac:dyDescent="0.3">
      <c r="C1804" s="23" t="s">
        <v>14</v>
      </c>
      <c r="D1804" s="23">
        <v>1794</v>
      </c>
      <c r="E1804" s="23">
        <v>317</v>
      </c>
      <c r="F1804" s="22">
        <v>5.2</v>
      </c>
      <c r="G1804" s="15">
        <f t="shared" si="27"/>
        <v>0.27777777777777779</v>
      </c>
      <c r="H1804" s="15"/>
    </row>
    <row r="1805" spans="3:8" x14ac:dyDescent="0.3">
      <c r="C1805" s="23" t="s">
        <v>14</v>
      </c>
      <c r="D1805" s="23">
        <v>1795</v>
      </c>
      <c r="E1805" s="23">
        <v>318</v>
      </c>
      <c r="F1805" s="22">
        <v>0</v>
      </c>
      <c r="G1805" s="15">
        <f t="shared" ref="G1805:G1810" si="28">($E1806-$E1804)/2/3.6</f>
        <v>0.27777777777777779</v>
      </c>
      <c r="H1805" s="15"/>
    </row>
    <row r="1806" spans="3:8" x14ac:dyDescent="0.3">
      <c r="C1806" s="23" t="s">
        <v>14</v>
      </c>
      <c r="D1806" s="23">
        <v>1796</v>
      </c>
      <c r="E1806" s="23">
        <v>319</v>
      </c>
      <c r="F1806" s="22">
        <v>0</v>
      </c>
      <c r="G1806" s="15">
        <f t="shared" si="28"/>
        <v>0.27777777777777779</v>
      </c>
      <c r="H1806" s="15"/>
    </row>
    <row r="1807" spans="3:8" x14ac:dyDescent="0.3">
      <c r="C1807" s="23" t="s">
        <v>14</v>
      </c>
      <c r="D1807" s="23">
        <v>1797</v>
      </c>
      <c r="E1807" s="23">
        <v>320</v>
      </c>
      <c r="F1807" s="22">
        <v>0</v>
      </c>
      <c r="G1807" s="15">
        <f t="shared" si="28"/>
        <v>0.27777777777777779</v>
      </c>
      <c r="H1807" s="15"/>
    </row>
    <row r="1808" spans="3:8" x14ac:dyDescent="0.3">
      <c r="C1808" s="23" t="s">
        <v>14</v>
      </c>
      <c r="D1808" s="23">
        <v>1798</v>
      </c>
      <c r="E1808" s="23">
        <v>321</v>
      </c>
      <c r="F1808" s="22">
        <v>0</v>
      </c>
      <c r="G1808" s="15">
        <f t="shared" si="28"/>
        <v>0.27777777777777779</v>
      </c>
      <c r="H1808" s="15"/>
    </row>
    <row r="1809" spans="3:8" x14ac:dyDescent="0.3">
      <c r="C1809" s="23" t="s">
        <v>14</v>
      </c>
      <c r="D1809" s="23">
        <v>1799</v>
      </c>
      <c r="E1809" s="23">
        <v>322</v>
      </c>
      <c r="F1809" s="22">
        <v>0</v>
      </c>
      <c r="G1809" s="15">
        <f t="shared" si="28"/>
        <v>0.27777777777777779</v>
      </c>
      <c r="H1809" s="15"/>
    </row>
    <row r="1810" spans="3:8" x14ac:dyDescent="0.3">
      <c r="C1810" s="23" t="s">
        <v>14</v>
      </c>
      <c r="D1810" s="23">
        <v>1800</v>
      </c>
      <c r="E1810" s="23">
        <v>323</v>
      </c>
      <c r="F1810" s="22">
        <v>0</v>
      </c>
      <c r="G1810" s="15">
        <f t="shared" si="28"/>
        <v>-44.722222222222221</v>
      </c>
      <c r="H1810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F35" sqref="F35"/>
    </sheetView>
  </sheetViews>
  <sheetFormatPr defaultColWidth="11.44140625" defaultRowHeight="14.4" x14ac:dyDescent="0.3"/>
  <cols>
    <col min="3" max="3" width="14" customWidth="1"/>
  </cols>
  <sheetData>
    <row r="1" spans="3:4" ht="18" x14ac:dyDescent="0.35">
      <c r="C1" s="21" t="s">
        <v>15</v>
      </c>
    </row>
    <row r="3" spans="3:4" x14ac:dyDescent="0.3">
      <c r="C3" s="12" t="s">
        <v>16</v>
      </c>
      <c r="D3" s="12" t="s">
        <v>17</v>
      </c>
    </row>
    <row r="4" spans="3:4" x14ac:dyDescent="0.3">
      <c r="C4" t="s">
        <v>18</v>
      </c>
      <c r="D4" t="s">
        <v>19</v>
      </c>
    </row>
    <row r="5" spans="3:4" x14ac:dyDescent="0.3">
      <c r="D5" t="s">
        <v>20</v>
      </c>
    </row>
    <row r="6" spans="3:4" x14ac:dyDescent="0.3">
      <c r="D6" t="s">
        <v>21</v>
      </c>
    </row>
    <row r="8" spans="3:4" x14ac:dyDescent="0.3">
      <c r="D8" t="s">
        <v>22</v>
      </c>
    </row>
    <row r="10" spans="3:4" x14ac:dyDescent="0.3">
      <c r="C10" s="12" t="s">
        <v>23</v>
      </c>
      <c r="D10" s="12" t="s">
        <v>24</v>
      </c>
    </row>
    <row r="11" spans="3:4" x14ac:dyDescent="0.3">
      <c r="C11" t="s">
        <v>18</v>
      </c>
      <c r="D11" t="s">
        <v>25</v>
      </c>
    </row>
    <row r="12" spans="3:4" x14ac:dyDescent="0.3">
      <c r="D12" t="s">
        <v>26</v>
      </c>
    </row>
    <row r="14" spans="3:4" x14ac:dyDescent="0.3">
      <c r="D14" t="s">
        <v>27</v>
      </c>
    </row>
    <row r="15" spans="3:4" x14ac:dyDescent="0.3">
      <c r="D15" t="s">
        <v>28</v>
      </c>
    </row>
    <row r="16" spans="3:4" x14ac:dyDescent="0.3">
      <c r="D16" t="s">
        <v>29</v>
      </c>
    </row>
    <row r="18" spans="3:4" x14ac:dyDescent="0.3">
      <c r="D18" t="s">
        <v>30</v>
      </c>
    </row>
    <row r="20" spans="3:4" x14ac:dyDescent="0.3">
      <c r="C20" s="12" t="s">
        <v>31</v>
      </c>
      <c r="D20" s="12" t="s">
        <v>32</v>
      </c>
    </row>
    <row r="21" spans="3:4" x14ac:dyDescent="0.3">
      <c r="C21" t="s">
        <v>33</v>
      </c>
      <c r="D21" t="s">
        <v>34</v>
      </c>
    </row>
    <row r="22" spans="3:4" x14ac:dyDescent="0.3">
      <c r="D22" t="s">
        <v>35</v>
      </c>
    </row>
    <row r="24" spans="3:4" x14ac:dyDescent="0.3">
      <c r="D24" t="s">
        <v>36</v>
      </c>
    </row>
    <row r="25" spans="3:4" x14ac:dyDescent="0.3">
      <c r="D25" t="s">
        <v>28</v>
      </c>
    </row>
    <row r="26" spans="3:4" x14ac:dyDescent="0.3">
      <c r="D26" t="s">
        <v>37</v>
      </c>
    </row>
    <row r="28" spans="3:4" x14ac:dyDescent="0.3">
      <c r="D28" s="12" t="s">
        <v>38</v>
      </c>
    </row>
    <row r="29" spans="3:4" x14ac:dyDescent="0.3">
      <c r="D29" s="12" t="s">
        <v>39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workbookViewId="0">
      <selection activeCell="B4" sqref="B4"/>
    </sheetView>
  </sheetViews>
  <sheetFormatPr defaultColWidth="11.44140625" defaultRowHeight="14.4" x14ac:dyDescent="0.3"/>
  <cols>
    <col min="2" max="2" width="15.109375" bestFit="1" customWidth="1"/>
    <col min="5" max="5" width="13.109375" customWidth="1"/>
    <col min="6" max="6" width="13.88671875" customWidth="1"/>
    <col min="7" max="7" width="13.6640625" customWidth="1"/>
  </cols>
  <sheetData>
    <row r="2" spans="2:20" x14ac:dyDescent="0.3">
      <c r="B2" s="13" t="s">
        <v>40</v>
      </c>
      <c r="C2" s="13" t="s">
        <v>41</v>
      </c>
    </row>
    <row r="4" spans="2:20" x14ac:dyDescent="0.3">
      <c r="B4" s="13" t="s">
        <v>2</v>
      </c>
    </row>
    <row r="6" spans="2:20" ht="43.2" x14ac:dyDescent="0.3">
      <c r="B6" s="1" t="s">
        <v>3</v>
      </c>
      <c r="C6" s="1" t="s">
        <v>4</v>
      </c>
      <c r="D6" s="1" t="s">
        <v>5</v>
      </c>
      <c r="E6" s="7" t="s">
        <v>42</v>
      </c>
      <c r="F6" s="7" t="s">
        <v>43</v>
      </c>
      <c r="G6" s="7" t="s">
        <v>43</v>
      </c>
      <c r="I6" s="14" t="s">
        <v>44</v>
      </c>
      <c r="J6" s="19" t="s">
        <v>45</v>
      </c>
      <c r="K6" s="14" t="s">
        <v>46</v>
      </c>
      <c r="L6" s="14" t="s">
        <v>47</v>
      </c>
      <c r="M6" s="14" t="s">
        <v>48</v>
      </c>
      <c r="N6" s="19" t="s">
        <v>49</v>
      </c>
      <c r="O6" s="19" t="s">
        <v>50</v>
      </c>
      <c r="P6" s="14" t="s">
        <v>51</v>
      </c>
      <c r="Q6" s="14" t="s">
        <v>52</v>
      </c>
    </row>
    <row r="7" spans="2:20" x14ac:dyDescent="0.3">
      <c r="B7" s="1" t="s">
        <v>3</v>
      </c>
      <c r="C7" s="1" t="s">
        <v>8</v>
      </c>
      <c r="D7" s="1" t="s">
        <v>8</v>
      </c>
      <c r="E7" s="1" t="s">
        <v>53</v>
      </c>
      <c r="F7" s="1" t="s">
        <v>10</v>
      </c>
      <c r="G7" s="1" t="s">
        <v>54</v>
      </c>
      <c r="I7" s="14" t="s">
        <v>55</v>
      </c>
      <c r="J7" s="14" t="s">
        <v>55</v>
      </c>
      <c r="K7" s="14" t="s">
        <v>56</v>
      </c>
      <c r="L7" s="14"/>
      <c r="M7" s="14" t="s">
        <v>53</v>
      </c>
      <c r="N7" s="14" t="s">
        <v>53</v>
      </c>
      <c r="O7" s="14" t="s">
        <v>53</v>
      </c>
      <c r="P7" s="14" t="s">
        <v>10</v>
      </c>
      <c r="Q7" s="14" t="s">
        <v>10</v>
      </c>
    </row>
    <row r="8" spans="2:20" x14ac:dyDescent="0.3">
      <c r="B8" s="2" t="s">
        <v>11</v>
      </c>
      <c r="C8" s="2">
        <v>0</v>
      </c>
      <c r="D8" s="2">
        <v>0</v>
      </c>
      <c r="E8" s="8">
        <v>0</v>
      </c>
      <c r="F8" s="15">
        <f>($E9-0)/2/3.6</f>
        <v>0</v>
      </c>
      <c r="G8" s="15">
        <f>($E9-0)/2</f>
        <v>0</v>
      </c>
      <c r="H8" t="s">
        <v>57</v>
      </c>
      <c r="I8">
        <f>COUNT(E9:E597)</f>
        <v>589</v>
      </c>
      <c r="J8">
        <f>SUM(R9:R597)</f>
        <v>155</v>
      </c>
      <c r="K8" s="17">
        <f>SUM(T9:T597)</f>
        <v>3131.9722222222235</v>
      </c>
      <c r="L8" s="20">
        <f>J8/I8</f>
        <v>0.26315789473684209</v>
      </c>
      <c r="M8" s="16">
        <f>MAX(S9:S597)</f>
        <v>51.4</v>
      </c>
      <c r="N8" s="16">
        <f>K8/(I8-J8)*3.6</f>
        <v>25.979493087557614</v>
      </c>
      <c r="O8" s="16">
        <f>K8/I8*3.6</f>
        <v>19.14278438030561</v>
      </c>
      <c r="P8" s="15">
        <f>MIN(F9:F597)</f>
        <v>-1.0694444444444444</v>
      </c>
      <c r="Q8" s="15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11</v>
      </c>
      <c r="C9" s="3">
        <v>1</v>
      </c>
      <c r="D9" s="3">
        <v>1</v>
      </c>
      <c r="E9" s="9">
        <v>0</v>
      </c>
      <c r="F9" s="15">
        <f>($E10-$E8)/2/3.6</f>
        <v>0</v>
      </c>
      <c r="G9" s="15">
        <f>($E10-$E8)/2</f>
        <v>0</v>
      </c>
      <c r="H9" t="s">
        <v>58</v>
      </c>
      <c r="I9">
        <f>COUNT(E598:E1030)</f>
        <v>433</v>
      </c>
      <c r="J9">
        <f>SUM(R598:R1030)</f>
        <v>48</v>
      </c>
      <c r="K9" s="17">
        <f>SUM(T598:T1030)</f>
        <v>4711.8888888888832</v>
      </c>
      <c r="L9" s="20">
        <f>J9/I9</f>
        <v>0.11085450346420324</v>
      </c>
      <c r="M9" s="16">
        <f>MAX(S598:S1030)</f>
        <v>74.7</v>
      </c>
      <c r="N9" s="16">
        <f>K9/(I9-J9)*3.6</f>
        <v>44.05922077922073</v>
      </c>
      <c r="O9" s="16">
        <f>K9/I9*3.6</f>
        <v>39.175057736720504</v>
      </c>
      <c r="P9" s="15">
        <f>MIN(F598:F1030)</f>
        <v>-0.98611111111111127</v>
      </c>
      <c r="Q9" s="15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11</v>
      </c>
      <c r="C10" s="3">
        <v>2</v>
      </c>
      <c r="D10" s="3">
        <v>2</v>
      </c>
      <c r="E10" s="9">
        <v>0</v>
      </c>
      <c r="F10" s="15">
        <f t="shared" ref="F10:F19" si="3">($E11-$E9)/2/3.6</f>
        <v>0</v>
      </c>
      <c r="G10" s="15">
        <f t="shared" ref="G10:G19" si="4">($E11-$E9)/2</f>
        <v>0</v>
      </c>
      <c r="H10" t="s">
        <v>59</v>
      </c>
      <c r="I10">
        <f>COUNT(E1031:E1485)</f>
        <v>455</v>
      </c>
      <c r="J10">
        <f>SUM(R1031:R1485)</f>
        <v>30</v>
      </c>
      <c r="K10" s="17">
        <f>SUM(T1031:T1485)</f>
        <v>6820.3333333333285</v>
      </c>
      <c r="L10" s="20">
        <f>J10/I10</f>
        <v>6.5934065934065936E-2</v>
      </c>
      <c r="M10" s="16">
        <f>MAX(S1031:S1485)</f>
        <v>85.2</v>
      </c>
      <c r="N10" s="16">
        <f>K10/(I10-J10)*3.6</f>
        <v>57.772235294117607</v>
      </c>
      <c r="O10" s="16">
        <f>K10/I10*3.6</f>
        <v>53.963076923076883</v>
      </c>
      <c r="P10" s="15">
        <f>MIN(F1031:F1485)</f>
        <v>-1.1111111111111112</v>
      </c>
      <c r="Q10" s="15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11</v>
      </c>
      <c r="C11" s="3">
        <v>3</v>
      </c>
      <c r="D11" s="3">
        <v>3</v>
      </c>
      <c r="E11" s="9">
        <v>0</v>
      </c>
      <c r="F11" s="15">
        <f t="shared" si="3"/>
        <v>0</v>
      </c>
      <c r="G11" s="15">
        <f t="shared" si="4"/>
        <v>0</v>
      </c>
      <c r="I11" s="12">
        <f>SUM(I8:I10)</f>
        <v>1477</v>
      </c>
      <c r="J11" s="12">
        <f>SUM(J8:J10)</f>
        <v>233</v>
      </c>
      <c r="K11" s="18">
        <f>SUM(K8:K10)</f>
        <v>14664.194444444434</v>
      </c>
      <c r="L11" s="20"/>
      <c r="N11" s="16"/>
      <c r="O11" s="16"/>
      <c r="P11" s="15"/>
      <c r="Q11" s="15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11</v>
      </c>
      <c r="C12" s="3">
        <v>4</v>
      </c>
      <c r="D12" s="3">
        <v>4</v>
      </c>
      <c r="E12" s="9">
        <v>0</v>
      </c>
      <c r="F12" s="15">
        <f t="shared" si="3"/>
        <v>0</v>
      </c>
      <c r="G12" s="15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11</v>
      </c>
      <c r="C13" s="3">
        <v>5</v>
      </c>
      <c r="D13" s="3">
        <v>5</v>
      </c>
      <c r="E13" s="9">
        <v>0</v>
      </c>
      <c r="F13" s="15">
        <f t="shared" si="3"/>
        <v>0</v>
      </c>
      <c r="G13" s="15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11</v>
      </c>
      <c r="C14" s="3">
        <v>6</v>
      </c>
      <c r="D14" s="3">
        <v>6</v>
      </c>
      <c r="E14" s="9">
        <v>0</v>
      </c>
      <c r="F14" s="15">
        <f t="shared" si="3"/>
        <v>0</v>
      </c>
      <c r="G14" s="15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11</v>
      </c>
      <c r="C15" s="3">
        <v>7</v>
      </c>
      <c r="D15" s="3">
        <v>7</v>
      </c>
      <c r="E15" s="9">
        <v>0</v>
      </c>
      <c r="F15" s="15">
        <f t="shared" si="3"/>
        <v>0</v>
      </c>
      <c r="G15" s="15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11</v>
      </c>
      <c r="C16" s="3">
        <v>8</v>
      </c>
      <c r="D16" s="3">
        <v>8</v>
      </c>
      <c r="E16" s="9">
        <v>0</v>
      </c>
      <c r="F16" s="15">
        <f t="shared" si="3"/>
        <v>0</v>
      </c>
      <c r="G16" s="15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11</v>
      </c>
      <c r="C17" s="3">
        <v>9</v>
      </c>
      <c r="D17" s="3">
        <v>9</v>
      </c>
      <c r="E17" s="9">
        <v>0</v>
      </c>
      <c r="F17" s="15">
        <f t="shared" si="3"/>
        <v>0</v>
      </c>
      <c r="G17" s="15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11</v>
      </c>
      <c r="C18" s="3">
        <v>10</v>
      </c>
      <c r="D18" s="3">
        <v>10</v>
      </c>
      <c r="E18" s="9">
        <v>0</v>
      </c>
      <c r="F18" s="15">
        <f t="shared" si="3"/>
        <v>0</v>
      </c>
      <c r="G18" s="15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11</v>
      </c>
      <c r="C19" s="3">
        <v>11</v>
      </c>
      <c r="D19" s="3">
        <v>11</v>
      </c>
      <c r="E19" s="9">
        <v>0</v>
      </c>
      <c r="F19" s="15">
        <f t="shared" si="3"/>
        <v>0</v>
      </c>
      <c r="G19" s="15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11</v>
      </c>
      <c r="C20" s="3">
        <v>12</v>
      </c>
      <c r="D20" s="3">
        <v>12</v>
      </c>
      <c r="E20" s="9">
        <v>0</v>
      </c>
      <c r="F20" s="15">
        <f t="shared" ref="F20:F83" si="5">($E21-$E19)/2/3.6</f>
        <v>0.16666666666666666</v>
      </c>
      <c r="G20" s="15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3">
      <c r="B21" s="3" t="s">
        <v>11</v>
      </c>
      <c r="C21" s="3">
        <v>13</v>
      </c>
      <c r="D21" s="3">
        <v>13</v>
      </c>
      <c r="E21" s="9">
        <v>1.2</v>
      </c>
      <c r="F21" s="15">
        <f t="shared" si="5"/>
        <v>0.3611111111111111</v>
      </c>
      <c r="G21" s="15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3">
      <c r="B22" s="3" t="s">
        <v>11</v>
      </c>
      <c r="C22" s="3">
        <v>14</v>
      </c>
      <c r="D22" s="3">
        <v>14</v>
      </c>
      <c r="E22" s="9">
        <v>2.6</v>
      </c>
      <c r="F22" s="15">
        <f t="shared" si="5"/>
        <v>0.51388888888888895</v>
      </c>
      <c r="G22" s="15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3">
      <c r="B23" s="3" t="s">
        <v>11</v>
      </c>
      <c r="C23" s="3">
        <v>15</v>
      </c>
      <c r="D23" s="3">
        <v>15</v>
      </c>
      <c r="E23" s="9">
        <v>4.9000000000000004</v>
      </c>
      <c r="F23" s="15">
        <f t="shared" si="5"/>
        <v>0.65277777777777768</v>
      </c>
      <c r="G23" s="15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3">
      <c r="B24" s="3" t="s">
        <v>11</v>
      </c>
      <c r="C24" s="3">
        <v>16</v>
      </c>
      <c r="D24" s="3">
        <v>16</v>
      </c>
      <c r="E24" s="9">
        <v>7.3</v>
      </c>
      <c r="F24" s="15">
        <f t="shared" si="5"/>
        <v>0.625</v>
      </c>
      <c r="G24" s="15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3">
      <c r="B25" s="3" t="s">
        <v>11</v>
      </c>
      <c r="C25" s="3">
        <v>17</v>
      </c>
      <c r="D25" s="3">
        <v>17</v>
      </c>
      <c r="E25" s="9">
        <v>9.4</v>
      </c>
      <c r="F25" s="15">
        <f t="shared" si="5"/>
        <v>0.56944444444444453</v>
      </c>
      <c r="G25" s="15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3">
      <c r="B26" s="3" t="s">
        <v>11</v>
      </c>
      <c r="C26" s="3">
        <v>18</v>
      </c>
      <c r="D26" s="3">
        <v>18</v>
      </c>
      <c r="E26" s="9">
        <v>11.4</v>
      </c>
      <c r="F26" s="15">
        <f t="shared" si="5"/>
        <v>0.45833333333333315</v>
      </c>
      <c r="G26" s="15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3">
      <c r="B27" s="3" t="s">
        <v>11</v>
      </c>
      <c r="C27" s="3">
        <v>19</v>
      </c>
      <c r="D27" s="3">
        <v>19</v>
      </c>
      <c r="E27" s="9">
        <v>12.7</v>
      </c>
      <c r="F27" s="15">
        <f t="shared" si="5"/>
        <v>0.26388888888888895</v>
      </c>
      <c r="G27" s="15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3">
      <c r="B28" s="3" t="s">
        <v>11</v>
      </c>
      <c r="C28" s="3">
        <v>20</v>
      </c>
      <c r="D28" s="3">
        <v>20</v>
      </c>
      <c r="E28" s="9">
        <v>13.3</v>
      </c>
      <c r="F28" s="15">
        <f t="shared" si="5"/>
        <v>9.7222222222222363E-2</v>
      </c>
      <c r="G28" s="15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3">
      <c r="B29" s="3" t="s">
        <v>11</v>
      </c>
      <c r="C29" s="3">
        <v>21</v>
      </c>
      <c r="D29" s="3">
        <v>21</v>
      </c>
      <c r="E29" s="9">
        <v>13.4</v>
      </c>
      <c r="F29" s="15">
        <f t="shared" si="5"/>
        <v>0</v>
      </c>
      <c r="G29" s="15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3">
      <c r="B30" s="3" t="s">
        <v>11</v>
      </c>
      <c r="C30" s="3">
        <v>22</v>
      </c>
      <c r="D30" s="3">
        <v>22</v>
      </c>
      <c r="E30" s="9">
        <v>13.3</v>
      </c>
      <c r="F30" s="15">
        <f t="shared" si="5"/>
        <v>-4.1666666666666761E-2</v>
      </c>
      <c r="G30" s="15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3">
      <c r="B31" s="3" t="s">
        <v>11</v>
      </c>
      <c r="C31" s="3">
        <v>23</v>
      </c>
      <c r="D31" s="3">
        <v>23</v>
      </c>
      <c r="E31" s="9">
        <v>13.1</v>
      </c>
      <c r="F31" s="15">
        <f t="shared" si="5"/>
        <v>-0.1111111111111112</v>
      </c>
      <c r="G31" s="15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3">
      <c r="B32" s="3" t="s">
        <v>11</v>
      </c>
      <c r="C32" s="3">
        <v>24</v>
      </c>
      <c r="D32" s="3">
        <v>24</v>
      </c>
      <c r="E32" s="9">
        <v>12.5</v>
      </c>
      <c r="F32" s="15">
        <f t="shared" si="5"/>
        <v>-0.27777777777777779</v>
      </c>
      <c r="G32" s="15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3">
      <c r="B33" s="3" t="s">
        <v>11</v>
      </c>
      <c r="C33" s="3">
        <v>25</v>
      </c>
      <c r="D33" s="3">
        <v>25</v>
      </c>
      <c r="E33" s="9">
        <v>11.1</v>
      </c>
      <c r="F33" s="15">
        <f t="shared" si="5"/>
        <v>-0.49999999999999994</v>
      </c>
      <c r="G33" s="15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3">
      <c r="B34" s="3" t="s">
        <v>11</v>
      </c>
      <c r="C34" s="3">
        <v>26</v>
      </c>
      <c r="D34" s="3">
        <v>26</v>
      </c>
      <c r="E34" s="9">
        <v>8.9</v>
      </c>
      <c r="F34" s="15">
        <f t="shared" si="5"/>
        <v>-0.68055555555555547</v>
      </c>
      <c r="G34" s="15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3">
      <c r="B35" s="3" t="s">
        <v>11</v>
      </c>
      <c r="C35" s="3">
        <v>27</v>
      </c>
      <c r="D35" s="3">
        <v>27</v>
      </c>
      <c r="E35" s="9">
        <v>6.2</v>
      </c>
      <c r="F35" s="15">
        <f t="shared" si="5"/>
        <v>-0.70833333333333337</v>
      </c>
      <c r="G35" s="15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3">
      <c r="B36" s="3" t="s">
        <v>11</v>
      </c>
      <c r="C36" s="3">
        <v>28</v>
      </c>
      <c r="D36" s="3">
        <v>28</v>
      </c>
      <c r="E36" s="9">
        <v>3.8</v>
      </c>
      <c r="F36" s="15">
        <f t="shared" si="5"/>
        <v>-0.61111111111111116</v>
      </c>
      <c r="G36" s="15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3">
      <c r="B37" s="3" t="s">
        <v>11</v>
      </c>
      <c r="C37" s="3">
        <v>29</v>
      </c>
      <c r="D37" s="3">
        <v>29</v>
      </c>
      <c r="E37" s="9">
        <v>1.8</v>
      </c>
      <c r="F37" s="15">
        <f t="shared" si="5"/>
        <v>-0.52777777777777779</v>
      </c>
      <c r="G37" s="15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3">
      <c r="B38" s="3" t="s">
        <v>11</v>
      </c>
      <c r="C38" s="3">
        <v>30</v>
      </c>
      <c r="D38" s="3">
        <v>30</v>
      </c>
      <c r="E38" s="9">
        <v>0</v>
      </c>
      <c r="F38" s="15">
        <f t="shared" si="5"/>
        <v>-0.25</v>
      </c>
      <c r="G38" s="15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3">
      <c r="B39" s="3" t="s">
        <v>11</v>
      </c>
      <c r="C39" s="3">
        <v>31</v>
      </c>
      <c r="D39" s="3">
        <v>31</v>
      </c>
      <c r="E39" s="9">
        <v>0</v>
      </c>
      <c r="F39" s="15">
        <f t="shared" si="5"/>
        <v>0</v>
      </c>
      <c r="G39" s="15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">
      <c r="B40" s="3" t="s">
        <v>11</v>
      </c>
      <c r="C40" s="3">
        <v>32</v>
      </c>
      <c r="D40" s="3">
        <v>32</v>
      </c>
      <c r="E40" s="9">
        <v>0</v>
      </c>
      <c r="F40" s="15">
        <f t="shared" si="5"/>
        <v>0</v>
      </c>
      <c r="G40" s="15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">
      <c r="B41" s="3" t="s">
        <v>11</v>
      </c>
      <c r="C41" s="3">
        <v>33</v>
      </c>
      <c r="D41" s="3">
        <v>33</v>
      </c>
      <c r="E41" s="9">
        <v>0</v>
      </c>
      <c r="F41" s="15">
        <f t="shared" si="5"/>
        <v>0.20833333333333331</v>
      </c>
      <c r="G41" s="15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">
      <c r="B42" s="3" t="s">
        <v>11</v>
      </c>
      <c r="C42" s="3">
        <v>34</v>
      </c>
      <c r="D42" s="3">
        <v>34</v>
      </c>
      <c r="E42" s="9">
        <v>1.5</v>
      </c>
      <c r="F42" s="15">
        <f t="shared" si="5"/>
        <v>0.38888888888888884</v>
      </c>
      <c r="G42" s="15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3">
      <c r="B43" s="3" t="s">
        <v>11</v>
      </c>
      <c r="C43" s="3">
        <v>35</v>
      </c>
      <c r="D43" s="3">
        <v>35</v>
      </c>
      <c r="E43" s="9">
        <v>2.8</v>
      </c>
      <c r="F43" s="15">
        <f t="shared" si="5"/>
        <v>0.31944444444444442</v>
      </c>
      <c r="G43" s="15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3">
      <c r="B44" s="3" t="s">
        <v>11</v>
      </c>
      <c r="C44" s="3">
        <v>36</v>
      </c>
      <c r="D44" s="3">
        <v>36</v>
      </c>
      <c r="E44" s="9">
        <v>3.8</v>
      </c>
      <c r="F44" s="15">
        <f t="shared" si="5"/>
        <v>0.24999999999999997</v>
      </c>
      <c r="G44" s="15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3">
      <c r="B45" s="3" t="s">
        <v>11</v>
      </c>
      <c r="C45" s="3">
        <v>37</v>
      </c>
      <c r="D45" s="3">
        <v>37</v>
      </c>
      <c r="E45" s="9">
        <v>4.5999999999999996</v>
      </c>
      <c r="F45" s="15">
        <f t="shared" si="5"/>
        <v>0.20833333333333331</v>
      </c>
      <c r="G45" s="15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3">
      <c r="B46" s="3" t="s">
        <v>11</v>
      </c>
      <c r="C46" s="3">
        <v>38</v>
      </c>
      <c r="D46" s="3">
        <v>38</v>
      </c>
      <c r="E46" s="9">
        <v>5.3</v>
      </c>
      <c r="F46" s="15">
        <f t="shared" si="5"/>
        <v>0.20833333333333331</v>
      </c>
      <c r="G46" s="15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3">
      <c r="B47" s="3" t="s">
        <v>11</v>
      </c>
      <c r="C47" s="3">
        <v>39</v>
      </c>
      <c r="D47" s="3">
        <v>39</v>
      </c>
      <c r="E47" s="9">
        <v>6.1</v>
      </c>
      <c r="F47" s="15">
        <f t="shared" si="5"/>
        <v>0.18055555555555552</v>
      </c>
      <c r="G47" s="15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3">
      <c r="B48" s="3" t="s">
        <v>11</v>
      </c>
      <c r="C48" s="3">
        <v>40</v>
      </c>
      <c r="D48" s="3">
        <v>40</v>
      </c>
      <c r="E48" s="9">
        <v>6.6</v>
      </c>
      <c r="F48" s="15">
        <f t="shared" si="5"/>
        <v>0.15277777777777785</v>
      </c>
      <c r="G48" s="15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3">
      <c r="B49" s="3" t="s">
        <v>11</v>
      </c>
      <c r="C49" s="3">
        <v>41</v>
      </c>
      <c r="D49" s="3">
        <v>41</v>
      </c>
      <c r="E49" s="9">
        <v>7.2</v>
      </c>
      <c r="F49" s="15">
        <f t="shared" si="5"/>
        <v>0.18055555555555566</v>
      </c>
      <c r="G49" s="15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3">
      <c r="B50" s="3" t="s">
        <v>11</v>
      </c>
      <c r="C50" s="3">
        <v>42</v>
      </c>
      <c r="D50" s="3">
        <v>42</v>
      </c>
      <c r="E50" s="9">
        <v>7.9</v>
      </c>
      <c r="F50" s="15">
        <f t="shared" si="5"/>
        <v>0.2083333333333332</v>
      </c>
      <c r="G50" s="15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3">
      <c r="B51" s="3" t="s">
        <v>11</v>
      </c>
      <c r="C51" s="3">
        <v>43</v>
      </c>
      <c r="D51" s="3">
        <v>43</v>
      </c>
      <c r="E51" s="9">
        <v>8.6999999999999993</v>
      </c>
      <c r="F51" s="15">
        <f t="shared" si="5"/>
        <v>0.19444444444444448</v>
      </c>
      <c r="G51" s="15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3">
      <c r="B52" s="3" t="s">
        <v>11</v>
      </c>
      <c r="C52" s="3">
        <v>44</v>
      </c>
      <c r="D52" s="3">
        <v>44</v>
      </c>
      <c r="E52" s="9">
        <v>9.3000000000000007</v>
      </c>
      <c r="F52" s="15">
        <f t="shared" si="5"/>
        <v>0.18055555555555566</v>
      </c>
      <c r="G52" s="15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3">
      <c r="B53" s="3" t="s">
        <v>11</v>
      </c>
      <c r="C53" s="3">
        <v>45</v>
      </c>
      <c r="D53" s="3">
        <v>45</v>
      </c>
      <c r="E53" s="9">
        <v>10</v>
      </c>
      <c r="F53" s="15">
        <f t="shared" si="5"/>
        <v>0.19444444444444425</v>
      </c>
      <c r="G53" s="15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3">
      <c r="B54" s="3" t="s">
        <v>11</v>
      </c>
      <c r="C54" s="3">
        <v>46</v>
      </c>
      <c r="D54" s="3">
        <v>46</v>
      </c>
      <c r="E54" s="9">
        <v>10.7</v>
      </c>
      <c r="F54" s="15">
        <f t="shared" si="5"/>
        <v>0.20833333333333331</v>
      </c>
      <c r="G54" s="15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3">
      <c r="B55" s="3" t="s">
        <v>11</v>
      </c>
      <c r="C55" s="3">
        <v>47</v>
      </c>
      <c r="D55" s="3">
        <v>47</v>
      </c>
      <c r="E55" s="9">
        <v>11.5</v>
      </c>
      <c r="F55" s="15">
        <f t="shared" si="5"/>
        <v>0.2222222222222224</v>
      </c>
      <c r="G55" s="15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3">
      <c r="B56" s="3" t="s">
        <v>11</v>
      </c>
      <c r="C56" s="3">
        <v>48</v>
      </c>
      <c r="D56" s="3">
        <v>48</v>
      </c>
      <c r="E56" s="9">
        <v>12.3</v>
      </c>
      <c r="F56" s="15">
        <f t="shared" si="5"/>
        <v>0.25000000000000011</v>
      </c>
      <c r="G56" s="15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3">
      <c r="B57" s="3" t="s">
        <v>11</v>
      </c>
      <c r="C57" s="3">
        <v>49</v>
      </c>
      <c r="D57" s="3">
        <v>49</v>
      </c>
      <c r="E57" s="9">
        <v>13.3</v>
      </c>
      <c r="F57" s="15">
        <f t="shared" si="5"/>
        <v>0.26388888888888867</v>
      </c>
      <c r="G57" s="15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3">
      <c r="B58" s="3" t="s">
        <v>11</v>
      </c>
      <c r="C58" s="3">
        <v>50</v>
      </c>
      <c r="D58" s="3">
        <v>50</v>
      </c>
      <c r="E58" s="9">
        <v>14.2</v>
      </c>
      <c r="F58" s="15">
        <f t="shared" si="5"/>
        <v>0.20833333333333331</v>
      </c>
      <c r="G58" s="15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3">
      <c r="B59" s="3" t="s">
        <v>11</v>
      </c>
      <c r="C59" s="3">
        <v>51</v>
      </c>
      <c r="D59" s="3">
        <v>51</v>
      </c>
      <c r="E59" s="9">
        <v>14.8</v>
      </c>
      <c r="F59" s="15">
        <f t="shared" si="5"/>
        <v>6.9444444444444448E-2</v>
      </c>
      <c r="G59" s="15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3">
      <c r="B60" s="3" t="s">
        <v>11</v>
      </c>
      <c r="C60" s="3">
        <v>52</v>
      </c>
      <c r="D60" s="3">
        <v>52</v>
      </c>
      <c r="E60" s="9">
        <v>14.7</v>
      </c>
      <c r="F60" s="15">
        <f t="shared" si="5"/>
        <v>-5.5555555555555601E-2</v>
      </c>
      <c r="G60" s="15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3">
      <c r="B61" s="3" t="s">
        <v>11</v>
      </c>
      <c r="C61" s="3">
        <v>53</v>
      </c>
      <c r="D61" s="3">
        <v>53</v>
      </c>
      <c r="E61" s="9">
        <v>14.4</v>
      </c>
      <c r="F61" s="15">
        <f t="shared" si="5"/>
        <v>-8.3333333333333287E-2</v>
      </c>
      <c r="G61" s="15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3">
      <c r="B62" s="3" t="s">
        <v>11</v>
      </c>
      <c r="C62" s="3">
        <v>54</v>
      </c>
      <c r="D62" s="3">
        <v>54</v>
      </c>
      <c r="E62" s="9">
        <v>14.1</v>
      </c>
      <c r="F62" s="15">
        <f t="shared" si="5"/>
        <v>-0.1111111111111112</v>
      </c>
      <c r="G62" s="15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3">
      <c r="B63" s="3" t="s">
        <v>11</v>
      </c>
      <c r="C63" s="3">
        <v>55</v>
      </c>
      <c r="D63" s="3">
        <v>55</v>
      </c>
      <c r="E63" s="9">
        <v>13.6</v>
      </c>
      <c r="F63" s="15">
        <f t="shared" si="5"/>
        <v>-0.16666666666666657</v>
      </c>
      <c r="G63" s="15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3">
      <c r="B64" s="3" t="s">
        <v>11</v>
      </c>
      <c r="C64" s="3">
        <v>56</v>
      </c>
      <c r="D64" s="3">
        <v>56</v>
      </c>
      <c r="E64" s="9">
        <v>12.9</v>
      </c>
      <c r="F64" s="15">
        <f t="shared" si="5"/>
        <v>-0.22222222222222215</v>
      </c>
      <c r="G64" s="15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3">
      <c r="B65" s="3" t="s">
        <v>11</v>
      </c>
      <c r="C65" s="3">
        <v>57</v>
      </c>
      <c r="D65" s="3">
        <v>57</v>
      </c>
      <c r="E65" s="9">
        <v>12</v>
      </c>
      <c r="F65" s="15">
        <f t="shared" si="5"/>
        <v>-0.25000000000000011</v>
      </c>
      <c r="G65" s="15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3">
      <c r="B66" s="3" t="s">
        <v>11</v>
      </c>
      <c r="C66" s="3">
        <v>58</v>
      </c>
      <c r="D66" s="3">
        <v>58</v>
      </c>
      <c r="E66" s="9">
        <v>11.1</v>
      </c>
      <c r="F66" s="15">
        <f t="shared" si="5"/>
        <v>-0.20833333333333331</v>
      </c>
      <c r="G66" s="15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3">
      <c r="B67" s="3" t="s">
        <v>11</v>
      </c>
      <c r="C67" s="3">
        <v>59</v>
      </c>
      <c r="D67" s="3">
        <v>59</v>
      </c>
      <c r="E67" s="9">
        <v>10.5</v>
      </c>
      <c r="F67" s="15">
        <f t="shared" si="5"/>
        <v>-0.11111111111111097</v>
      </c>
      <c r="G67" s="15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3">
      <c r="B68" s="3" t="s">
        <v>11</v>
      </c>
      <c r="C68" s="3">
        <v>60</v>
      </c>
      <c r="D68" s="3">
        <v>60</v>
      </c>
      <c r="E68" s="9">
        <v>10.3</v>
      </c>
      <c r="F68" s="15">
        <f t="shared" si="5"/>
        <v>0</v>
      </c>
      <c r="G68" s="15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3">
      <c r="B69" s="3" t="s">
        <v>11</v>
      </c>
      <c r="C69" s="3">
        <v>61</v>
      </c>
      <c r="D69" s="3">
        <v>61</v>
      </c>
      <c r="E69" s="9">
        <v>10.5</v>
      </c>
      <c r="F69" s="15">
        <f t="shared" si="5"/>
        <v>-1.3888888888889086E-2</v>
      </c>
      <c r="G69" s="15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3">
      <c r="B70" s="3" t="s">
        <v>11</v>
      </c>
      <c r="C70" s="3">
        <v>62</v>
      </c>
      <c r="D70" s="3">
        <v>62</v>
      </c>
      <c r="E70" s="9">
        <v>10.199999999999999</v>
      </c>
      <c r="F70" s="15">
        <f t="shared" si="5"/>
        <v>-0.18055555555555566</v>
      </c>
      <c r="G70" s="15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3">
      <c r="B71" s="3" t="s">
        <v>11</v>
      </c>
      <c r="C71" s="3">
        <v>63</v>
      </c>
      <c r="D71" s="3">
        <v>63</v>
      </c>
      <c r="E71" s="9">
        <v>9.1999999999999993</v>
      </c>
      <c r="F71" s="15">
        <f t="shared" si="5"/>
        <v>-0.44444444444444431</v>
      </c>
      <c r="G71" s="15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3">
      <c r="B72" s="3" t="s">
        <v>11</v>
      </c>
      <c r="C72" s="3">
        <v>64</v>
      </c>
      <c r="D72" s="3">
        <v>64</v>
      </c>
      <c r="E72" s="9">
        <v>7</v>
      </c>
      <c r="F72" s="15">
        <f t="shared" si="5"/>
        <v>-0.61111111111111105</v>
      </c>
      <c r="G72" s="15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3">
      <c r="B73" s="3" t="s">
        <v>11</v>
      </c>
      <c r="C73" s="3">
        <v>65</v>
      </c>
      <c r="D73" s="3">
        <v>65</v>
      </c>
      <c r="E73" s="9">
        <v>4.8</v>
      </c>
      <c r="F73" s="15">
        <f t="shared" si="5"/>
        <v>-0.65277777777777779</v>
      </c>
      <c r="G73" s="15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3">
      <c r="B74" s="3" t="s">
        <v>11</v>
      </c>
      <c r="C74" s="3">
        <v>66</v>
      </c>
      <c r="D74" s="3">
        <v>66</v>
      </c>
      <c r="E74" s="9">
        <v>2.2999999999999998</v>
      </c>
      <c r="F74" s="15">
        <f t="shared" si="5"/>
        <v>-0.66666666666666663</v>
      </c>
      <c r="G74" s="15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3">
      <c r="B75" s="3" t="s">
        <v>11</v>
      </c>
      <c r="C75" s="3">
        <v>67</v>
      </c>
      <c r="D75" s="3">
        <v>67</v>
      </c>
      <c r="E75" s="9">
        <v>0</v>
      </c>
      <c r="F75" s="15">
        <f t="shared" si="5"/>
        <v>-0.31944444444444442</v>
      </c>
      <c r="G75" s="15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3">
      <c r="B76" s="3" t="s">
        <v>11</v>
      </c>
      <c r="C76" s="3">
        <v>68</v>
      </c>
      <c r="D76" s="3">
        <v>68</v>
      </c>
      <c r="E76" s="9">
        <v>0</v>
      </c>
      <c r="F76" s="15">
        <f t="shared" si="5"/>
        <v>0</v>
      </c>
      <c r="G76" s="15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3">
      <c r="B77" s="3" t="s">
        <v>11</v>
      </c>
      <c r="C77" s="3">
        <v>69</v>
      </c>
      <c r="D77" s="3">
        <v>69</v>
      </c>
      <c r="E77" s="9">
        <v>0</v>
      </c>
      <c r="F77" s="15">
        <f t="shared" si="5"/>
        <v>0</v>
      </c>
      <c r="G77" s="15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3">
      <c r="B78" s="3" t="s">
        <v>11</v>
      </c>
      <c r="C78" s="3">
        <v>70</v>
      </c>
      <c r="D78" s="3">
        <v>70</v>
      </c>
      <c r="E78" s="9">
        <v>0</v>
      </c>
      <c r="F78" s="15">
        <f t="shared" si="5"/>
        <v>0</v>
      </c>
      <c r="G78" s="15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3">
      <c r="B79" s="3" t="s">
        <v>11</v>
      </c>
      <c r="C79" s="3">
        <v>71</v>
      </c>
      <c r="D79" s="3">
        <v>71</v>
      </c>
      <c r="E79" s="9">
        <v>0</v>
      </c>
      <c r="F79" s="15">
        <f t="shared" si="5"/>
        <v>0</v>
      </c>
      <c r="G79" s="15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3">
      <c r="B80" s="3" t="s">
        <v>11</v>
      </c>
      <c r="C80" s="3">
        <v>72</v>
      </c>
      <c r="D80" s="3">
        <v>72</v>
      </c>
      <c r="E80" s="9">
        <v>0</v>
      </c>
      <c r="F80" s="15">
        <f t="shared" si="5"/>
        <v>0</v>
      </c>
      <c r="G80" s="15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3">
      <c r="B81" s="3" t="s">
        <v>11</v>
      </c>
      <c r="C81" s="3">
        <v>73</v>
      </c>
      <c r="D81" s="3">
        <v>73</v>
      </c>
      <c r="E81" s="9">
        <v>0</v>
      </c>
      <c r="F81" s="15">
        <f t="shared" si="5"/>
        <v>0</v>
      </c>
      <c r="G81" s="15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3">
      <c r="B82" s="3" t="s">
        <v>11</v>
      </c>
      <c r="C82" s="3">
        <v>74</v>
      </c>
      <c r="D82" s="3">
        <v>74</v>
      </c>
      <c r="E82" s="9">
        <v>0</v>
      </c>
      <c r="F82" s="15">
        <f t="shared" si="5"/>
        <v>0</v>
      </c>
      <c r="G82" s="15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3">
      <c r="B83" s="3" t="s">
        <v>11</v>
      </c>
      <c r="C83" s="3">
        <v>75</v>
      </c>
      <c r="D83" s="3">
        <v>75</v>
      </c>
      <c r="E83" s="9">
        <v>0</v>
      </c>
      <c r="F83" s="15">
        <f t="shared" si="5"/>
        <v>0</v>
      </c>
      <c r="G83" s="15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3">
      <c r="B84" s="3" t="s">
        <v>11</v>
      </c>
      <c r="C84" s="3">
        <v>76</v>
      </c>
      <c r="D84" s="3">
        <v>76</v>
      </c>
      <c r="E84" s="9">
        <v>0</v>
      </c>
      <c r="F84" s="15">
        <f t="shared" ref="F84:F147" si="10">($E85-$E83)/2/3.6</f>
        <v>0</v>
      </c>
      <c r="G84" s="15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3">
      <c r="B85" s="3" t="s">
        <v>11</v>
      </c>
      <c r="C85" s="3">
        <v>77</v>
      </c>
      <c r="D85" s="3">
        <v>77</v>
      </c>
      <c r="E85" s="9">
        <v>0</v>
      </c>
      <c r="F85" s="15">
        <f t="shared" si="10"/>
        <v>0</v>
      </c>
      <c r="G85" s="15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3">
      <c r="B86" s="3" t="s">
        <v>11</v>
      </c>
      <c r="C86" s="3">
        <v>78</v>
      </c>
      <c r="D86" s="3">
        <v>78</v>
      </c>
      <c r="E86" s="9">
        <v>0</v>
      </c>
      <c r="F86" s="15">
        <f t="shared" si="10"/>
        <v>0</v>
      </c>
      <c r="G86" s="15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3">
      <c r="B87" s="3" t="s">
        <v>11</v>
      </c>
      <c r="C87" s="3">
        <v>79</v>
      </c>
      <c r="D87" s="3">
        <v>79</v>
      </c>
      <c r="E87" s="9">
        <v>0</v>
      </c>
      <c r="F87" s="15">
        <f t="shared" si="10"/>
        <v>0</v>
      </c>
      <c r="G87" s="15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3">
      <c r="B88" s="3" t="s">
        <v>11</v>
      </c>
      <c r="C88" s="3">
        <v>80</v>
      </c>
      <c r="D88" s="3">
        <v>80</v>
      </c>
      <c r="E88" s="9">
        <v>0</v>
      </c>
      <c r="F88" s="15">
        <f t="shared" si="10"/>
        <v>0</v>
      </c>
      <c r="G88" s="15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3">
      <c r="B89" s="3" t="s">
        <v>11</v>
      </c>
      <c r="C89" s="3">
        <v>81</v>
      </c>
      <c r="D89" s="3">
        <v>81</v>
      </c>
      <c r="E89" s="9">
        <v>0</v>
      </c>
      <c r="F89" s="15">
        <f t="shared" si="10"/>
        <v>0</v>
      </c>
      <c r="G89" s="15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3">
      <c r="B90" s="3" t="s">
        <v>11</v>
      </c>
      <c r="C90" s="3">
        <v>82</v>
      </c>
      <c r="D90" s="3">
        <v>82</v>
      </c>
      <c r="E90" s="9">
        <v>0</v>
      </c>
      <c r="F90" s="15">
        <f t="shared" si="10"/>
        <v>0</v>
      </c>
      <c r="G90" s="15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3">
      <c r="B91" s="3" t="s">
        <v>11</v>
      </c>
      <c r="C91" s="3">
        <v>83</v>
      </c>
      <c r="D91" s="3">
        <v>83</v>
      </c>
      <c r="E91" s="9">
        <v>0</v>
      </c>
      <c r="F91" s="15">
        <f t="shared" si="10"/>
        <v>0</v>
      </c>
      <c r="G91" s="15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3">
      <c r="B92" s="3" t="s">
        <v>11</v>
      </c>
      <c r="C92" s="3">
        <v>84</v>
      </c>
      <c r="D92" s="3">
        <v>84</v>
      </c>
      <c r="E92" s="9">
        <v>0</v>
      </c>
      <c r="F92" s="15">
        <f t="shared" si="10"/>
        <v>0</v>
      </c>
      <c r="G92" s="15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3">
      <c r="B93" s="3" t="s">
        <v>11</v>
      </c>
      <c r="C93" s="3">
        <v>85</v>
      </c>
      <c r="D93" s="3">
        <v>85</v>
      </c>
      <c r="E93" s="9">
        <v>0</v>
      </c>
      <c r="F93" s="15">
        <f t="shared" si="10"/>
        <v>0</v>
      </c>
      <c r="G93" s="15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3">
      <c r="B94" s="3" t="s">
        <v>11</v>
      </c>
      <c r="C94" s="3">
        <v>86</v>
      </c>
      <c r="D94" s="3">
        <v>86</v>
      </c>
      <c r="E94" s="9">
        <v>0</v>
      </c>
      <c r="F94" s="15">
        <f t="shared" si="10"/>
        <v>0</v>
      </c>
      <c r="G94" s="15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3">
      <c r="B95" s="3" t="s">
        <v>11</v>
      </c>
      <c r="C95" s="3">
        <v>87</v>
      </c>
      <c r="D95" s="3">
        <v>87</v>
      </c>
      <c r="E95" s="9">
        <v>0</v>
      </c>
      <c r="F95" s="15">
        <f t="shared" si="10"/>
        <v>0</v>
      </c>
      <c r="G95" s="15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3">
      <c r="B96" s="3" t="s">
        <v>11</v>
      </c>
      <c r="C96" s="3">
        <v>88</v>
      </c>
      <c r="D96" s="3">
        <v>88</v>
      </c>
      <c r="E96" s="9">
        <v>0</v>
      </c>
      <c r="F96" s="15">
        <f t="shared" si="10"/>
        <v>0</v>
      </c>
      <c r="G96" s="15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3">
      <c r="B97" s="3" t="s">
        <v>11</v>
      </c>
      <c r="C97" s="3">
        <v>89</v>
      </c>
      <c r="D97" s="3">
        <v>89</v>
      </c>
      <c r="E97" s="9">
        <v>0</v>
      </c>
      <c r="F97" s="15">
        <f t="shared" si="10"/>
        <v>0</v>
      </c>
      <c r="G97" s="15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3">
      <c r="B98" s="3" t="s">
        <v>11</v>
      </c>
      <c r="C98" s="3">
        <v>90</v>
      </c>
      <c r="D98" s="3">
        <v>90</v>
      </c>
      <c r="E98" s="9">
        <v>0</v>
      </c>
      <c r="F98" s="15">
        <f t="shared" si="10"/>
        <v>0</v>
      </c>
      <c r="G98" s="15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3">
      <c r="B99" s="3" t="s">
        <v>11</v>
      </c>
      <c r="C99" s="3">
        <v>91</v>
      </c>
      <c r="D99" s="3">
        <v>91</v>
      </c>
      <c r="E99" s="9">
        <v>0</v>
      </c>
      <c r="F99" s="15">
        <f t="shared" si="10"/>
        <v>0</v>
      </c>
      <c r="G99" s="15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3">
      <c r="B100" s="3" t="s">
        <v>11</v>
      </c>
      <c r="C100" s="3">
        <v>92</v>
      </c>
      <c r="D100" s="3">
        <v>92</v>
      </c>
      <c r="E100" s="9">
        <v>0</v>
      </c>
      <c r="F100" s="15">
        <f t="shared" si="10"/>
        <v>0</v>
      </c>
      <c r="G100" s="15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3">
      <c r="B101" s="3" t="s">
        <v>11</v>
      </c>
      <c r="C101" s="3">
        <v>93</v>
      </c>
      <c r="D101" s="3">
        <v>93</v>
      </c>
      <c r="E101" s="9">
        <v>0</v>
      </c>
      <c r="F101" s="15">
        <f t="shared" si="10"/>
        <v>0</v>
      </c>
      <c r="G101" s="15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3">
      <c r="B102" s="3" t="s">
        <v>11</v>
      </c>
      <c r="C102" s="3">
        <v>94</v>
      </c>
      <c r="D102" s="3">
        <v>94</v>
      </c>
      <c r="E102" s="9">
        <v>0</v>
      </c>
      <c r="F102" s="15">
        <f t="shared" si="10"/>
        <v>0</v>
      </c>
      <c r="G102" s="15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3">
      <c r="B103" s="3" t="s">
        <v>11</v>
      </c>
      <c r="C103" s="3">
        <v>95</v>
      </c>
      <c r="D103" s="3">
        <v>95</v>
      </c>
      <c r="E103" s="9">
        <v>0</v>
      </c>
      <c r="F103" s="15">
        <f t="shared" si="10"/>
        <v>0</v>
      </c>
      <c r="G103" s="15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3">
      <c r="B104" s="3" t="s">
        <v>11</v>
      </c>
      <c r="C104" s="3">
        <v>96</v>
      </c>
      <c r="D104" s="3">
        <v>96</v>
      </c>
      <c r="E104" s="9">
        <v>0</v>
      </c>
      <c r="F104" s="15">
        <f t="shared" si="10"/>
        <v>0</v>
      </c>
      <c r="G104" s="15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3">
      <c r="B105" s="3" t="s">
        <v>11</v>
      </c>
      <c r="C105" s="3">
        <v>97</v>
      </c>
      <c r="D105" s="3">
        <v>97</v>
      </c>
      <c r="E105" s="9">
        <v>0</v>
      </c>
      <c r="F105" s="15">
        <f t="shared" si="10"/>
        <v>0</v>
      </c>
      <c r="G105" s="15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3">
      <c r="B106" s="3" t="s">
        <v>11</v>
      </c>
      <c r="C106" s="3">
        <v>98</v>
      </c>
      <c r="D106" s="3">
        <v>98</v>
      </c>
      <c r="E106" s="9">
        <v>0</v>
      </c>
      <c r="F106" s="15">
        <f t="shared" si="10"/>
        <v>0</v>
      </c>
      <c r="G106" s="15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3">
      <c r="B107" s="3" t="s">
        <v>11</v>
      </c>
      <c r="C107" s="3">
        <v>99</v>
      </c>
      <c r="D107" s="3">
        <v>99</v>
      </c>
      <c r="E107" s="9">
        <v>0</v>
      </c>
      <c r="F107" s="15">
        <f t="shared" si="10"/>
        <v>0</v>
      </c>
      <c r="G107" s="15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3">
      <c r="B108" s="3" t="s">
        <v>11</v>
      </c>
      <c r="C108" s="3">
        <v>100</v>
      </c>
      <c r="D108" s="3">
        <v>100</v>
      </c>
      <c r="E108" s="9">
        <v>0</v>
      </c>
      <c r="F108" s="15">
        <f t="shared" si="10"/>
        <v>0</v>
      </c>
      <c r="G108" s="15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3">
      <c r="B109" s="3" t="s">
        <v>11</v>
      </c>
      <c r="C109" s="3">
        <v>101</v>
      </c>
      <c r="D109" s="3">
        <v>101</v>
      </c>
      <c r="E109" s="9">
        <v>0</v>
      </c>
      <c r="F109" s="15">
        <f t="shared" si="10"/>
        <v>0</v>
      </c>
      <c r="G109" s="15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3">
      <c r="B110" s="3" t="s">
        <v>11</v>
      </c>
      <c r="C110" s="3">
        <v>102</v>
      </c>
      <c r="D110" s="3">
        <v>102</v>
      </c>
      <c r="E110" s="9">
        <v>0</v>
      </c>
      <c r="F110" s="15">
        <f t="shared" si="10"/>
        <v>0</v>
      </c>
      <c r="G110" s="15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3">
      <c r="B111" s="3" t="s">
        <v>11</v>
      </c>
      <c r="C111" s="3">
        <v>103</v>
      </c>
      <c r="D111" s="3">
        <v>103</v>
      </c>
      <c r="E111" s="9">
        <v>0</v>
      </c>
      <c r="F111" s="15">
        <f t="shared" si="10"/>
        <v>0</v>
      </c>
      <c r="G111" s="15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3">
      <c r="B112" s="3" t="s">
        <v>11</v>
      </c>
      <c r="C112" s="3">
        <v>104</v>
      </c>
      <c r="D112" s="3">
        <v>104</v>
      </c>
      <c r="E112" s="9">
        <v>0</v>
      </c>
      <c r="F112" s="15">
        <f t="shared" si="10"/>
        <v>0</v>
      </c>
      <c r="G112" s="15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3">
      <c r="B113" s="3" t="s">
        <v>11</v>
      </c>
      <c r="C113" s="3">
        <v>105</v>
      </c>
      <c r="D113" s="3">
        <v>105</v>
      </c>
      <c r="E113" s="9">
        <v>0</v>
      </c>
      <c r="F113" s="15">
        <f t="shared" si="10"/>
        <v>0</v>
      </c>
      <c r="G113" s="15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3">
      <c r="B114" s="3" t="s">
        <v>11</v>
      </c>
      <c r="C114" s="3">
        <v>106</v>
      </c>
      <c r="D114" s="3">
        <v>106</v>
      </c>
      <c r="E114" s="9">
        <v>0</v>
      </c>
      <c r="F114" s="15">
        <f t="shared" si="10"/>
        <v>0.11111111111111112</v>
      </c>
      <c r="G114" s="15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3">
      <c r="B115" s="3" t="s">
        <v>11</v>
      </c>
      <c r="C115" s="3">
        <v>107</v>
      </c>
      <c r="D115" s="3">
        <v>107</v>
      </c>
      <c r="E115" s="9">
        <v>0.8</v>
      </c>
      <c r="F115" s="15">
        <f t="shared" si="10"/>
        <v>0.19444444444444442</v>
      </c>
      <c r="G115" s="15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3">
      <c r="B116" s="3" t="s">
        <v>11</v>
      </c>
      <c r="C116" s="3">
        <v>108</v>
      </c>
      <c r="D116" s="3">
        <v>108</v>
      </c>
      <c r="E116" s="9">
        <v>1.4</v>
      </c>
      <c r="F116" s="15">
        <f t="shared" si="10"/>
        <v>0.20833333333333329</v>
      </c>
      <c r="G116" s="15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3">
      <c r="B117" s="3" t="s">
        <v>11</v>
      </c>
      <c r="C117" s="3">
        <v>109</v>
      </c>
      <c r="D117" s="3">
        <v>109</v>
      </c>
      <c r="E117" s="9">
        <v>2.2999999999999998</v>
      </c>
      <c r="F117" s="15">
        <f t="shared" si="10"/>
        <v>0.29166666666666669</v>
      </c>
      <c r="G117" s="15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3">
      <c r="B118" s="3" t="s">
        <v>11</v>
      </c>
      <c r="C118" s="3">
        <v>110</v>
      </c>
      <c r="D118" s="3">
        <v>110</v>
      </c>
      <c r="E118" s="9">
        <v>3.5</v>
      </c>
      <c r="F118" s="15">
        <f t="shared" si="10"/>
        <v>0.33333333333333337</v>
      </c>
      <c r="G118" s="15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3">
      <c r="B119" s="3" t="s">
        <v>11</v>
      </c>
      <c r="C119" s="3">
        <v>111</v>
      </c>
      <c r="D119" s="3">
        <v>111</v>
      </c>
      <c r="E119" s="9">
        <v>4.7</v>
      </c>
      <c r="F119" s="15">
        <f t="shared" si="10"/>
        <v>0.33333333333333337</v>
      </c>
      <c r="G119" s="15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3">
      <c r="B120" s="3" t="s">
        <v>11</v>
      </c>
      <c r="C120" s="3">
        <v>112</v>
      </c>
      <c r="D120" s="3">
        <v>112</v>
      </c>
      <c r="E120" s="9">
        <v>5.9</v>
      </c>
      <c r="F120" s="15">
        <f t="shared" si="10"/>
        <v>0.375</v>
      </c>
      <c r="G120" s="15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3">
      <c r="B121" s="3" t="s">
        <v>11</v>
      </c>
      <c r="C121" s="3">
        <v>113</v>
      </c>
      <c r="D121" s="3">
        <v>113</v>
      </c>
      <c r="E121" s="9">
        <v>7.4</v>
      </c>
      <c r="F121" s="15">
        <f t="shared" si="10"/>
        <v>0.45833333333333315</v>
      </c>
      <c r="G121" s="15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3">
      <c r="B122" s="3" t="s">
        <v>11</v>
      </c>
      <c r="C122" s="3">
        <v>114</v>
      </c>
      <c r="D122" s="3">
        <v>114</v>
      </c>
      <c r="E122" s="9">
        <v>9.1999999999999993</v>
      </c>
      <c r="F122" s="15">
        <f t="shared" si="10"/>
        <v>0.5972222222222221</v>
      </c>
      <c r="G122" s="15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3">
      <c r="B123" s="3" t="s">
        <v>11</v>
      </c>
      <c r="C123" s="3">
        <v>115</v>
      </c>
      <c r="D123" s="3">
        <v>115</v>
      </c>
      <c r="E123" s="9">
        <v>11.7</v>
      </c>
      <c r="F123" s="15">
        <f t="shared" si="10"/>
        <v>0.59722222222222232</v>
      </c>
      <c r="G123" s="15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3">
      <c r="B124" s="3" t="s">
        <v>11</v>
      </c>
      <c r="C124" s="3">
        <v>116</v>
      </c>
      <c r="D124" s="3">
        <v>116</v>
      </c>
      <c r="E124" s="9">
        <v>13.5</v>
      </c>
      <c r="F124" s="15">
        <f t="shared" si="10"/>
        <v>0.45833333333333343</v>
      </c>
      <c r="G124" s="15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3">
      <c r="B125" s="3" t="s">
        <v>11</v>
      </c>
      <c r="C125" s="3">
        <v>117</v>
      </c>
      <c r="D125" s="3">
        <v>117</v>
      </c>
      <c r="E125" s="9">
        <v>15</v>
      </c>
      <c r="F125" s="15">
        <f t="shared" si="10"/>
        <v>0.37499999999999989</v>
      </c>
      <c r="G125" s="15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3">
      <c r="B126" s="3" t="s">
        <v>11</v>
      </c>
      <c r="C126" s="3">
        <v>118</v>
      </c>
      <c r="D126" s="3">
        <v>118</v>
      </c>
      <c r="E126" s="9">
        <v>16.2</v>
      </c>
      <c r="F126" s="15">
        <f t="shared" si="10"/>
        <v>0.25000000000000011</v>
      </c>
      <c r="G126" s="15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3">
      <c r="B127" s="3" t="s">
        <v>11</v>
      </c>
      <c r="C127" s="3">
        <v>119</v>
      </c>
      <c r="D127" s="3">
        <v>119</v>
      </c>
      <c r="E127" s="9">
        <v>16.8</v>
      </c>
      <c r="F127" s="15">
        <f t="shared" si="10"/>
        <v>0.18055555555555566</v>
      </c>
      <c r="G127" s="15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3">
      <c r="B128" s="3" t="s">
        <v>11</v>
      </c>
      <c r="C128" s="3">
        <v>120</v>
      </c>
      <c r="D128" s="3">
        <v>120</v>
      </c>
      <c r="E128" s="9">
        <v>17.5</v>
      </c>
      <c r="F128" s="15">
        <f t="shared" si="10"/>
        <v>0.27777777777777779</v>
      </c>
      <c r="G128" s="15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3">
      <c r="B129" s="3" t="s">
        <v>11</v>
      </c>
      <c r="C129" s="3">
        <v>121</v>
      </c>
      <c r="D129" s="3">
        <v>121</v>
      </c>
      <c r="E129" s="9">
        <v>18.8</v>
      </c>
      <c r="F129" s="15">
        <f t="shared" si="10"/>
        <v>0.38888888888888895</v>
      </c>
      <c r="G129" s="15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3">
      <c r="B130" s="3" t="s">
        <v>11</v>
      </c>
      <c r="C130" s="3">
        <v>122</v>
      </c>
      <c r="D130" s="3">
        <v>122</v>
      </c>
      <c r="E130" s="9">
        <v>20.3</v>
      </c>
      <c r="F130" s="15">
        <f t="shared" si="10"/>
        <v>0.44444444444444431</v>
      </c>
      <c r="G130" s="15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3">
      <c r="B131" s="3" t="s">
        <v>11</v>
      </c>
      <c r="C131" s="3">
        <v>123</v>
      </c>
      <c r="D131" s="3">
        <v>123</v>
      </c>
      <c r="E131" s="9">
        <v>22</v>
      </c>
      <c r="F131" s="15">
        <f t="shared" si="10"/>
        <v>0.45833333333333343</v>
      </c>
      <c r="G131" s="15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3">
      <c r="B132" s="3" t="s">
        <v>11</v>
      </c>
      <c r="C132" s="3">
        <v>124</v>
      </c>
      <c r="D132" s="3">
        <v>124</v>
      </c>
      <c r="E132" s="9">
        <v>23.6</v>
      </c>
      <c r="F132" s="15">
        <f t="shared" si="10"/>
        <v>0.38888888888888895</v>
      </c>
      <c r="G132" s="15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3">
      <c r="B133" s="3" t="s">
        <v>11</v>
      </c>
      <c r="C133" s="3">
        <v>125</v>
      </c>
      <c r="D133" s="3">
        <v>125</v>
      </c>
      <c r="E133" s="9">
        <v>24.8</v>
      </c>
      <c r="F133" s="15">
        <f t="shared" si="10"/>
        <v>0.27777777777777779</v>
      </c>
      <c r="G133" s="15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3">
      <c r="B134" s="3" t="s">
        <v>11</v>
      </c>
      <c r="C134" s="3">
        <v>126</v>
      </c>
      <c r="D134" s="3">
        <v>126</v>
      </c>
      <c r="E134" s="9">
        <v>25.6</v>
      </c>
      <c r="F134" s="15">
        <f t="shared" si="10"/>
        <v>0.20833333333333331</v>
      </c>
      <c r="G134" s="15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3">
      <c r="B135" s="3" t="s">
        <v>11</v>
      </c>
      <c r="C135" s="3">
        <v>127</v>
      </c>
      <c r="D135" s="3">
        <v>127</v>
      </c>
      <c r="E135" s="9">
        <v>26.3</v>
      </c>
      <c r="F135" s="15">
        <f t="shared" si="10"/>
        <v>0.22222222222222193</v>
      </c>
      <c r="G135" s="15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3">
      <c r="B136" s="3" t="s">
        <v>11</v>
      </c>
      <c r="C136" s="3">
        <v>128</v>
      </c>
      <c r="D136" s="3">
        <v>128</v>
      </c>
      <c r="E136" s="9">
        <v>27.2</v>
      </c>
      <c r="F136" s="15">
        <f t="shared" si="10"/>
        <v>0.27777777777777779</v>
      </c>
      <c r="G136" s="15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3">
      <c r="B137" s="3" t="s">
        <v>11</v>
      </c>
      <c r="C137" s="3">
        <v>129</v>
      </c>
      <c r="D137" s="3">
        <v>129</v>
      </c>
      <c r="E137" s="9">
        <v>28.3</v>
      </c>
      <c r="F137" s="15">
        <f t="shared" si="10"/>
        <v>0.33333333333333365</v>
      </c>
      <c r="G137" s="15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3">
      <c r="B138" s="3" t="s">
        <v>11</v>
      </c>
      <c r="C138" s="3">
        <v>130</v>
      </c>
      <c r="D138" s="3">
        <v>130</v>
      </c>
      <c r="E138" s="9">
        <v>29.6</v>
      </c>
      <c r="F138" s="15">
        <f t="shared" si="10"/>
        <v>0.36111111111111083</v>
      </c>
      <c r="G138" s="15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3">
      <c r="B139" s="3" t="s">
        <v>11</v>
      </c>
      <c r="C139" s="3">
        <v>131</v>
      </c>
      <c r="D139" s="3">
        <v>131</v>
      </c>
      <c r="E139" s="9">
        <v>30.9</v>
      </c>
      <c r="F139" s="15">
        <f t="shared" si="10"/>
        <v>0.36111111111111133</v>
      </c>
      <c r="G139" s="15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3">
      <c r="B140" s="3" t="s">
        <v>11</v>
      </c>
      <c r="C140" s="3">
        <v>132</v>
      </c>
      <c r="D140" s="3">
        <v>132</v>
      </c>
      <c r="E140" s="9">
        <v>32.200000000000003</v>
      </c>
      <c r="F140" s="15">
        <f t="shared" si="10"/>
        <v>0.34722222222222221</v>
      </c>
      <c r="G140" s="15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3">
      <c r="B141" s="3" t="s">
        <v>11</v>
      </c>
      <c r="C141" s="3">
        <v>133</v>
      </c>
      <c r="D141" s="3">
        <v>133</v>
      </c>
      <c r="E141" s="9">
        <v>33.4</v>
      </c>
      <c r="F141" s="15">
        <f t="shared" si="10"/>
        <v>0.40277777777777757</v>
      </c>
      <c r="G141" s="15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3">
      <c r="B142" s="3" t="s">
        <v>11</v>
      </c>
      <c r="C142" s="3">
        <v>134</v>
      </c>
      <c r="D142" s="3">
        <v>134</v>
      </c>
      <c r="E142" s="9">
        <v>35.1</v>
      </c>
      <c r="F142" s="15">
        <f t="shared" si="10"/>
        <v>0.52777777777777835</v>
      </c>
      <c r="G142" s="15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3">
      <c r="B143" s="3" t="s">
        <v>11</v>
      </c>
      <c r="C143" s="3">
        <v>135</v>
      </c>
      <c r="D143" s="3">
        <v>135</v>
      </c>
      <c r="E143" s="9">
        <v>37.200000000000003</v>
      </c>
      <c r="F143" s="15">
        <f t="shared" si="10"/>
        <v>0.50000000000000022</v>
      </c>
      <c r="G143" s="15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3">
      <c r="B144" s="3" t="s">
        <v>11</v>
      </c>
      <c r="C144" s="3">
        <v>136</v>
      </c>
      <c r="D144" s="3">
        <v>136</v>
      </c>
      <c r="E144" s="9">
        <v>38.700000000000003</v>
      </c>
      <c r="F144" s="15">
        <f t="shared" si="10"/>
        <v>0.24999999999999961</v>
      </c>
      <c r="G144" s="15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3">
      <c r="B145" s="3" t="s">
        <v>11</v>
      </c>
      <c r="C145" s="3">
        <v>137</v>
      </c>
      <c r="D145" s="3">
        <v>137</v>
      </c>
      <c r="E145" s="9">
        <v>39</v>
      </c>
      <c r="F145" s="15">
        <f t="shared" si="10"/>
        <v>-0.18055555555555614</v>
      </c>
      <c r="G145" s="15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3">
      <c r="B146" s="3" t="s">
        <v>11</v>
      </c>
      <c r="C146" s="3">
        <v>138</v>
      </c>
      <c r="D146" s="3">
        <v>138</v>
      </c>
      <c r="E146" s="9">
        <v>37.4</v>
      </c>
      <c r="F146" s="15">
        <f t="shared" si="10"/>
        <v>-0.70833333333333348</v>
      </c>
      <c r="G146" s="15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3">
      <c r="B147" s="3" t="s">
        <v>11</v>
      </c>
      <c r="C147" s="3">
        <v>139</v>
      </c>
      <c r="D147" s="3">
        <v>139</v>
      </c>
      <c r="E147" s="9">
        <v>33.9</v>
      </c>
      <c r="F147" s="15">
        <f t="shared" si="10"/>
        <v>-1.0694444444444444</v>
      </c>
      <c r="G147" s="15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3">
      <c r="B148" s="3" t="s">
        <v>11</v>
      </c>
      <c r="C148" s="3">
        <v>140</v>
      </c>
      <c r="D148" s="3">
        <v>140</v>
      </c>
      <c r="E148" s="9">
        <v>29.7</v>
      </c>
      <c r="F148" s="15">
        <f t="shared" ref="F148:F211" si="15">($E149-$E147)/2/3.6</f>
        <v>-0.98611111111111083</v>
      </c>
      <c r="G148" s="15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3">
      <c r="B149" s="3" t="s">
        <v>11</v>
      </c>
      <c r="C149" s="3">
        <v>141</v>
      </c>
      <c r="D149" s="3">
        <v>141</v>
      </c>
      <c r="E149" s="9">
        <v>26.8</v>
      </c>
      <c r="F149" s="15">
        <f t="shared" si="15"/>
        <v>-0.49999999999999967</v>
      </c>
      <c r="G149" s="15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3">
      <c r="B150" s="3" t="s">
        <v>11</v>
      </c>
      <c r="C150" s="3">
        <v>142</v>
      </c>
      <c r="D150" s="3">
        <v>142</v>
      </c>
      <c r="E150" s="9">
        <v>26.1</v>
      </c>
      <c r="F150" s="15">
        <f t="shared" si="15"/>
        <v>5.5555555555555358E-2</v>
      </c>
      <c r="G150" s="15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3">
      <c r="B151" s="3" t="s">
        <v>11</v>
      </c>
      <c r="C151" s="3">
        <v>143</v>
      </c>
      <c r="D151" s="3">
        <v>143</v>
      </c>
      <c r="E151" s="9">
        <v>27.2</v>
      </c>
      <c r="F151" s="15">
        <f t="shared" si="15"/>
        <v>0.41666666666666663</v>
      </c>
      <c r="G151" s="15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3">
      <c r="B152" s="3" t="s">
        <v>11</v>
      </c>
      <c r="C152" s="3">
        <v>144</v>
      </c>
      <c r="D152" s="3">
        <v>144</v>
      </c>
      <c r="E152" s="9">
        <v>29.1</v>
      </c>
      <c r="F152" s="15">
        <f t="shared" si="15"/>
        <v>0.50000000000000022</v>
      </c>
      <c r="G152" s="15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3">
      <c r="B153" s="3" t="s">
        <v>11</v>
      </c>
      <c r="C153" s="3">
        <v>145</v>
      </c>
      <c r="D153" s="3">
        <v>145</v>
      </c>
      <c r="E153" s="9">
        <v>30.8</v>
      </c>
      <c r="F153" s="15">
        <f t="shared" si="15"/>
        <v>0.38888888888888851</v>
      </c>
      <c r="G153" s="15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3">
      <c r="B154" s="3" t="s">
        <v>11</v>
      </c>
      <c r="C154" s="3">
        <v>146</v>
      </c>
      <c r="D154" s="3">
        <v>146</v>
      </c>
      <c r="E154" s="9">
        <v>31.9</v>
      </c>
      <c r="F154" s="15">
        <f t="shared" si="15"/>
        <v>0.16666666666666657</v>
      </c>
      <c r="G154" s="15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3">
      <c r="B155" s="3" t="s">
        <v>11</v>
      </c>
      <c r="C155" s="3">
        <v>147</v>
      </c>
      <c r="D155" s="3">
        <v>147</v>
      </c>
      <c r="E155" s="9">
        <v>32</v>
      </c>
      <c r="F155" s="15">
        <f t="shared" si="15"/>
        <v>-0.16666666666666657</v>
      </c>
      <c r="G155" s="15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3">
      <c r="B156" s="3" t="s">
        <v>11</v>
      </c>
      <c r="C156" s="3">
        <v>148</v>
      </c>
      <c r="D156" s="3">
        <v>148</v>
      </c>
      <c r="E156" s="9">
        <v>30.7</v>
      </c>
      <c r="F156" s="15">
        <f t="shared" si="15"/>
        <v>-0.4861111111111111</v>
      </c>
      <c r="G156" s="15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3">
      <c r="B157" s="3" t="s">
        <v>11</v>
      </c>
      <c r="C157" s="3">
        <v>149</v>
      </c>
      <c r="D157" s="3">
        <v>149</v>
      </c>
      <c r="E157" s="9">
        <v>28.5</v>
      </c>
      <c r="F157" s="15">
        <f t="shared" si="15"/>
        <v>-0.65277777777777768</v>
      </c>
      <c r="G157" s="15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3">
      <c r="B158" s="3" t="s">
        <v>11</v>
      </c>
      <c r="C158" s="3">
        <v>150</v>
      </c>
      <c r="D158" s="3">
        <v>150</v>
      </c>
      <c r="E158" s="9">
        <v>26</v>
      </c>
      <c r="F158" s="15">
        <f t="shared" si="15"/>
        <v>-0.70833333333333348</v>
      </c>
      <c r="G158" s="15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3">
      <c r="B159" s="3" t="s">
        <v>11</v>
      </c>
      <c r="C159" s="3">
        <v>151</v>
      </c>
      <c r="D159" s="3">
        <v>151</v>
      </c>
      <c r="E159" s="9">
        <v>23.4</v>
      </c>
      <c r="F159" s="15">
        <f t="shared" si="15"/>
        <v>-0.73611111111111116</v>
      </c>
      <c r="G159" s="15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3">
      <c r="B160" s="3" t="s">
        <v>11</v>
      </c>
      <c r="C160" s="3">
        <v>152</v>
      </c>
      <c r="D160" s="3">
        <v>152</v>
      </c>
      <c r="E160" s="9">
        <v>20.7</v>
      </c>
      <c r="F160" s="15">
        <f t="shared" si="15"/>
        <v>-0.83333333333333326</v>
      </c>
      <c r="G160" s="15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3">
      <c r="B161" s="3" t="s">
        <v>11</v>
      </c>
      <c r="C161" s="3">
        <v>153</v>
      </c>
      <c r="D161" s="3">
        <v>153</v>
      </c>
      <c r="E161" s="9">
        <v>17.399999999999999</v>
      </c>
      <c r="F161" s="15">
        <f t="shared" si="15"/>
        <v>-0.76388888888888884</v>
      </c>
      <c r="G161" s="15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3">
      <c r="B162" s="3" t="s">
        <v>11</v>
      </c>
      <c r="C162" s="3">
        <v>154</v>
      </c>
      <c r="D162" s="3">
        <v>154</v>
      </c>
      <c r="E162" s="9">
        <v>15.2</v>
      </c>
      <c r="F162" s="15">
        <f t="shared" si="15"/>
        <v>-0.54166666666666641</v>
      </c>
      <c r="G162" s="15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3">
      <c r="B163" s="3" t="s">
        <v>11</v>
      </c>
      <c r="C163" s="3">
        <v>155</v>
      </c>
      <c r="D163" s="3">
        <v>155</v>
      </c>
      <c r="E163" s="9">
        <v>13.5</v>
      </c>
      <c r="F163" s="15">
        <f t="shared" si="15"/>
        <v>-0.30555555555555547</v>
      </c>
      <c r="G163" s="15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3">
      <c r="B164" s="3" t="s">
        <v>11</v>
      </c>
      <c r="C164" s="3">
        <v>156</v>
      </c>
      <c r="D164" s="3">
        <v>156</v>
      </c>
      <c r="E164" s="9">
        <v>13</v>
      </c>
      <c r="F164" s="15">
        <f t="shared" si="15"/>
        <v>-0.15277777777777773</v>
      </c>
      <c r="G164" s="15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3">
      <c r="B165" s="3" t="s">
        <v>11</v>
      </c>
      <c r="C165" s="3">
        <v>157</v>
      </c>
      <c r="D165" s="3">
        <v>157</v>
      </c>
      <c r="E165" s="9">
        <v>12.4</v>
      </c>
      <c r="F165" s="15">
        <f t="shared" si="15"/>
        <v>-9.7222222222222127E-2</v>
      </c>
      <c r="G165" s="15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3">
      <c r="B166" s="3" t="s">
        <v>11</v>
      </c>
      <c r="C166" s="3">
        <v>158</v>
      </c>
      <c r="D166" s="3">
        <v>158</v>
      </c>
      <c r="E166" s="9">
        <v>12.3</v>
      </c>
      <c r="F166" s="15">
        <f t="shared" si="15"/>
        <v>-2.7777777777777925E-2</v>
      </c>
      <c r="G166" s="15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3">
      <c r="B167" s="3" t="s">
        <v>11</v>
      </c>
      <c r="C167" s="3">
        <v>159</v>
      </c>
      <c r="D167" s="3">
        <v>159</v>
      </c>
      <c r="E167" s="9">
        <v>12.2</v>
      </c>
      <c r="F167" s="15">
        <f t="shared" si="15"/>
        <v>0</v>
      </c>
      <c r="G167" s="15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3">
      <c r="B168" s="3" t="s">
        <v>11</v>
      </c>
      <c r="C168" s="3">
        <v>160</v>
      </c>
      <c r="D168" s="3">
        <v>160</v>
      </c>
      <c r="E168" s="9">
        <v>12.3</v>
      </c>
      <c r="F168" s="15">
        <f t="shared" si="15"/>
        <v>2.7777777777777925E-2</v>
      </c>
      <c r="G168" s="15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3">
      <c r="B169" s="3" t="s">
        <v>11</v>
      </c>
      <c r="C169" s="3">
        <v>161</v>
      </c>
      <c r="D169" s="3">
        <v>161</v>
      </c>
      <c r="E169" s="9">
        <v>12.4</v>
      </c>
      <c r="F169" s="15">
        <f t="shared" si="15"/>
        <v>2.7777777777777679E-2</v>
      </c>
      <c r="G169" s="15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3">
      <c r="B170" s="3" t="s">
        <v>11</v>
      </c>
      <c r="C170" s="3">
        <v>162</v>
      </c>
      <c r="D170" s="3">
        <v>162</v>
      </c>
      <c r="E170" s="9">
        <v>12.5</v>
      </c>
      <c r="F170" s="15">
        <f t="shared" si="15"/>
        <v>2.7777777777777679E-2</v>
      </c>
      <c r="G170" s="15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3">
      <c r="B171" s="3" t="s">
        <v>11</v>
      </c>
      <c r="C171" s="3">
        <v>163</v>
      </c>
      <c r="D171" s="3">
        <v>163</v>
      </c>
      <c r="E171" s="9">
        <v>12.6</v>
      </c>
      <c r="F171" s="15">
        <f t="shared" si="15"/>
        <v>2.7777777777777679E-2</v>
      </c>
      <c r="G171" s="15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3">
      <c r="B172" s="3" t="s">
        <v>11</v>
      </c>
      <c r="C172" s="3">
        <v>164</v>
      </c>
      <c r="D172" s="3">
        <v>164</v>
      </c>
      <c r="E172" s="9">
        <v>12.7</v>
      </c>
      <c r="F172" s="15">
        <f t="shared" si="15"/>
        <v>4.1666666666666761E-2</v>
      </c>
      <c r="G172" s="15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3">
      <c r="B173" s="3" t="s">
        <v>11</v>
      </c>
      <c r="C173" s="3">
        <v>165</v>
      </c>
      <c r="D173" s="3">
        <v>165</v>
      </c>
      <c r="E173" s="9">
        <v>12.9</v>
      </c>
      <c r="F173" s="15">
        <f t="shared" si="15"/>
        <v>0.16666666666666682</v>
      </c>
      <c r="G173" s="15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3">
      <c r="B174" s="3" t="s">
        <v>11</v>
      </c>
      <c r="C174" s="3">
        <v>166</v>
      </c>
      <c r="D174" s="3">
        <v>166</v>
      </c>
      <c r="E174" s="9">
        <v>13.9</v>
      </c>
      <c r="F174" s="15">
        <f t="shared" si="15"/>
        <v>0.45833333333333315</v>
      </c>
      <c r="G174" s="15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3">
      <c r="B175" s="3" t="s">
        <v>11</v>
      </c>
      <c r="C175" s="3">
        <v>167</v>
      </c>
      <c r="D175" s="3">
        <v>167</v>
      </c>
      <c r="E175" s="9">
        <v>16.2</v>
      </c>
      <c r="F175" s="15">
        <f t="shared" si="15"/>
        <v>0.75</v>
      </c>
      <c r="G175" s="15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3">
      <c r="B176" s="3" t="s">
        <v>11</v>
      </c>
      <c r="C176" s="3">
        <v>168</v>
      </c>
      <c r="D176" s="3">
        <v>168</v>
      </c>
      <c r="E176" s="9">
        <v>19.3</v>
      </c>
      <c r="F176" s="15">
        <f t="shared" si="15"/>
        <v>0.91666666666666685</v>
      </c>
      <c r="G176" s="15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3">
      <c r="B177" s="3" t="s">
        <v>11</v>
      </c>
      <c r="C177" s="3">
        <v>169</v>
      </c>
      <c r="D177" s="3">
        <v>169</v>
      </c>
      <c r="E177" s="9">
        <v>22.8</v>
      </c>
      <c r="F177" s="15">
        <f t="shared" si="15"/>
        <v>0.9166666666666663</v>
      </c>
      <c r="G177" s="15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3">
      <c r="B178" s="3" t="s">
        <v>11</v>
      </c>
      <c r="C178" s="3">
        <v>170</v>
      </c>
      <c r="D178" s="3">
        <v>170</v>
      </c>
      <c r="E178" s="9">
        <v>25.9</v>
      </c>
      <c r="F178" s="15">
        <f t="shared" si="15"/>
        <v>0.79166666666666652</v>
      </c>
      <c r="G178" s="15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3">
      <c r="B179" s="3" t="s">
        <v>11</v>
      </c>
      <c r="C179" s="3">
        <v>171</v>
      </c>
      <c r="D179" s="3">
        <v>171</v>
      </c>
      <c r="E179" s="9">
        <v>28.5</v>
      </c>
      <c r="F179" s="15">
        <f t="shared" si="15"/>
        <v>0.56944444444444464</v>
      </c>
      <c r="G179" s="15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3">
      <c r="B180" s="3" t="s">
        <v>11</v>
      </c>
      <c r="C180" s="3">
        <v>172</v>
      </c>
      <c r="D180" s="3">
        <v>172</v>
      </c>
      <c r="E180" s="9">
        <v>30</v>
      </c>
      <c r="F180" s="15">
        <f t="shared" si="15"/>
        <v>8.3333333333333523E-2</v>
      </c>
      <c r="G180" s="15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3">
      <c r="B181" s="3" t="s">
        <v>11</v>
      </c>
      <c r="C181" s="3">
        <v>173</v>
      </c>
      <c r="D181" s="3">
        <v>173</v>
      </c>
      <c r="E181" s="9">
        <v>29.1</v>
      </c>
      <c r="F181" s="15">
        <f t="shared" si="15"/>
        <v>-0.36111111111111133</v>
      </c>
      <c r="G181" s="15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3">
      <c r="B182" s="3" t="s">
        <v>11</v>
      </c>
      <c r="C182" s="3">
        <v>174</v>
      </c>
      <c r="D182" s="3">
        <v>174</v>
      </c>
      <c r="E182" s="9">
        <v>27.4</v>
      </c>
      <c r="F182" s="15">
        <f t="shared" si="15"/>
        <v>-0.54166666666666696</v>
      </c>
      <c r="G182" s="15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3">
      <c r="B183" s="3" t="s">
        <v>11</v>
      </c>
      <c r="C183" s="3">
        <v>175</v>
      </c>
      <c r="D183" s="3">
        <v>175</v>
      </c>
      <c r="E183" s="9">
        <v>25.2</v>
      </c>
      <c r="F183" s="15">
        <f t="shared" si="15"/>
        <v>-0.49999999999999967</v>
      </c>
      <c r="G183" s="15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3">
      <c r="B184" s="3" t="s">
        <v>11</v>
      </c>
      <c r="C184" s="3">
        <v>176</v>
      </c>
      <c r="D184" s="3">
        <v>176</v>
      </c>
      <c r="E184" s="9">
        <v>23.8</v>
      </c>
      <c r="F184" s="15">
        <f t="shared" si="15"/>
        <v>-0.1111111111111112</v>
      </c>
      <c r="G184" s="15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3">
      <c r="B185" s="3" t="s">
        <v>11</v>
      </c>
      <c r="C185" s="3">
        <v>177</v>
      </c>
      <c r="D185" s="3">
        <v>177</v>
      </c>
      <c r="E185" s="9">
        <v>24.4</v>
      </c>
      <c r="F185" s="15">
        <f t="shared" si="15"/>
        <v>0.30555555555555547</v>
      </c>
      <c r="G185" s="15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3">
      <c r="B186" s="3" t="s">
        <v>11</v>
      </c>
      <c r="C186" s="3">
        <v>178</v>
      </c>
      <c r="D186" s="3">
        <v>178</v>
      </c>
      <c r="E186" s="9">
        <v>26</v>
      </c>
      <c r="F186" s="15">
        <f t="shared" si="15"/>
        <v>0.72222222222222265</v>
      </c>
      <c r="G186" s="15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3">
      <c r="B187" s="3" t="s">
        <v>11</v>
      </c>
      <c r="C187" s="3">
        <v>179</v>
      </c>
      <c r="D187" s="3">
        <v>179</v>
      </c>
      <c r="E187" s="9">
        <v>29.6</v>
      </c>
      <c r="F187" s="15">
        <f t="shared" si="15"/>
        <v>0.86111111111111149</v>
      </c>
      <c r="G187" s="15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3">
      <c r="B188" s="3" t="s">
        <v>11</v>
      </c>
      <c r="C188" s="3">
        <v>180</v>
      </c>
      <c r="D188" s="3">
        <v>180</v>
      </c>
      <c r="E188" s="9">
        <v>32.200000000000003</v>
      </c>
      <c r="F188" s="15">
        <f t="shared" si="15"/>
        <v>0.8194444444444442</v>
      </c>
      <c r="G188" s="15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3">
      <c r="B189" s="3" t="s">
        <v>11</v>
      </c>
      <c r="C189" s="3">
        <v>181</v>
      </c>
      <c r="D189" s="3">
        <v>181</v>
      </c>
      <c r="E189" s="9">
        <v>35.5</v>
      </c>
      <c r="F189" s="15">
        <f t="shared" si="15"/>
        <v>0.74999999999999978</v>
      </c>
      <c r="G189" s="15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3">
      <c r="B190" s="3" t="s">
        <v>11</v>
      </c>
      <c r="C190" s="3">
        <v>182</v>
      </c>
      <c r="D190" s="3">
        <v>182</v>
      </c>
      <c r="E190" s="9">
        <v>37.6</v>
      </c>
      <c r="F190" s="15">
        <f t="shared" si="15"/>
        <v>0.55555555555555558</v>
      </c>
      <c r="G190" s="15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3">
      <c r="B191" s="3" t="s">
        <v>11</v>
      </c>
      <c r="C191" s="3">
        <v>183</v>
      </c>
      <c r="D191" s="3">
        <v>183</v>
      </c>
      <c r="E191" s="9">
        <v>39.5</v>
      </c>
      <c r="F191" s="15">
        <f t="shared" si="15"/>
        <v>0.41666666666666663</v>
      </c>
      <c r="G191" s="15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3">
      <c r="B192" s="3" t="s">
        <v>11</v>
      </c>
      <c r="C192" s="3">
        <v>184</v>
      </c>
      <c r="D192" s="3">
        <v>184</v>
      </c>
      <c r="E192" s="9">
        <v>40.6</v>
      </c>
      <c r="F192" s="15">
        <f t="shared" si="15"/>
        <v>0.27777777777777779</v>
      </c>
      <c r="G192" s="15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3">
      <c r="B193" s="3" t="s">
        <v>11</v>
      </c>
      <c r="C193" s="3">
        <v>185</v>
      </c>
      <c r="D193" s="3">
        <v>185</v>
      </c>
      <c r="E193" s="9">
        <v>41.5</v>
      </c>
      <c r="F193" s="15">
        <f t="shared" si="15"/>
        <v>0.19444444444444425</v>
      </c>
      <c r="G193" s="15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3">
      <c r="B194" s="3" t="s">
        <v>11</v>
      </c>
      <c r="C194" s="3">
        <v>186</v>
      </c>
      <c r="D194" s="3">
        <v>186</v>
      </c>
      <c r="E194" s="9">
        <v>42</v>
      </c>
      <c r="F194" s="15">
        <f t="shared" si="15"/>
        <v>0.12499999999999981</v>
      </c>
      <c r="G194" s="15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3">
      <c r="B195" s="3" t="s">
        <v>11</v>
      </c>
      <c r="C195" s="3">
        <v>187</v>
      </c>
      <c r="D195" s="3">
        <v>187</v>
      </c>
      <c r="E195" s="9">
        <v>42.4</v>
      </c>
      <c r="F195" s="15">
        <f t="shared" si="15"/>
        <v>0.1388888888888889</v>
      </c>
      <c r="G195" s="15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3">
      <c r="B196" s="3" t="s">
        <v>11</v>
      </c>
      <c r="C196" s="3">
        <v>188</v>
      </c>
      <c r="D196" s="3">
        <v>188</v>
      </c>
      <c r="E196" s="9">
        <v>43</v>
      </c>
      <c r="F196" s="15">
        <f t="shared" si="15"/>
        <v>0.25000000000000061</v>
      </c>
      <c r="G196" s="15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3">
      <c r="B197" s="3" t="s">
        <v>11</v>
      </c>
      <c r="C197" s="3">
        <v>189</v>
      </c>
      <c r="D197" s="3">
        <v>189</v>
      </c>
      <c r="E197" s="9">
        <v>44.2</v>
      </c>
      <c r="F197" s="15">
        <f t="shared" si="15"/>
        <v>0.40277777777777757</v>
      </c>
      <c r="G197" s="15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3">
      <c r="B198" s="3" t="s">
        <v>11</v>
      </c>
      <c r="C198" s="3">
        <v>190</v>
      </c>
      <c r="D198" s="3">
        <v>190</v>
      </c>
      <c r="E198" s="9">
        <v>45.9</v>
      </c>
      <c r="F198" s="15">
        <f t="shared" si="15"/>
        <v>0.4861111111111111</v>
      </c>
      <c r="G198" s="15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3">
      <c r="B199" s="3" t="s">
        <v>11</v>
      </c>
      <c r="C199" s="3">
        <v>191</v>
      </c>
      <c r="D199" s="3">
        <v>191</v>
      </c>
      <c r="E199" s="9">
        <v>47.7</v>
      </c>
      <c r="F199" s="15">
        <f t="shared" si="15"/>
        <v>0.45833333333333393</v>
      </c>
      <c r="G199" s="15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3">
      <c r="B200" s="3" t="s">
        <v>11</v>
      </c>
      <c r="C200" s="3">
        <v>192</v>
      </c>
      <c r="D200" s="3">
        <v>192</v>
      </c>
      <c r="E200" s="9">
        <v>49.2</v>
      </c>
      <c r="F200" s="15">
        <f t="shared" si="15"/>
        <v>0.31944444444444403</v>
      </c>
      <c r="G200" s="15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3">
      <c r="B201" s="3" t="s">
        <v>11</v>
      </c>
      <c r="C201" s="3">
        <v>193</v>
      </c>
      <c r="D201" s="3">
        <v>193</v>
      </c>
      <c r="E201" s="9">
        <v>50</v>
      </c>
      <c r="F201" s="15">
        <f t="shared" si="15"/>
        <v>0.1388888888888889</v>
      </c>
      <c r="G201" s="15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3">
      <c r="B202" s="3" t="s">
        <v>11</v>
      </c>
      <c r="C202" s="3">
        <v>194</v>
      </c>
      <c r="D202" s="3">
        <v>194</v>
      </c>
      <c r="E202" s="9">
        <v>50.2</v>
      </c>
      <c r="F202" s="15">
        <f t="shared" si="15"/>
        <v>1.3888888888889086E-2</v>
      </c>
      <c r="G202" s="15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3">
      <c r="B203" s="3" t="s">
        <v>11</v>
      </c>
      <c r="C203" s="3">
        <v>195</v>
      </c>
      <c r="D203" s="3">
        <v>195</v>
      </c>
      <c r="E203" s="9">
        <v>50.1</v>
      </c>
      <c r="F203" s="15">
        <f t="shared" si="15"/>
        <v>-5.5555555555556344E-2</v>
      </c>
      <c r="G203" s="15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3">
      <c r="B204" s="3" t="s">
        <v>11</v>
      </c>
      <c r="C204" s="3">
        <v>196</v>
      </c>
      <c r="D204" s="3">
        <v>196</v>
      </c>
      <c r="E204" s="9">
        <v>49.8</v>
      </c>
      <c r="F204" s="15">
        <f t="shared" si="15"/>
        <v>-9.7222222222222612E-2</v>
      </c>
      <c r="G204" s="15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3">
      <c r="B205" s="3" t="s">
        <v>11</v>
      </c>
      <c r="C205" s="3">
        <v>197</v>
      </c>
      <c r="D205" s="3">
        <v>197</v>
      </c>
      <c r="E205" s="9">
        <v>49.4</v>
      </c>
      <c r="F205" s="15">
        <f t="shared" si="15"/>
        <v>-0.12499999999999981</v>
      </c>
      <c r="G205" s="15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3">
      <c r="B206" s="3" t="s">
        <v>11</v>
      </c>
      <c r="C206" s="3">
        <v>198</v>
      </c>
      <c r="D206" s="3">
        <v>198</v>
      </c>
      <c r="E206" s="9">
        <v>48.9</v>
      </c>
      <c r="F206" s="15">
        <f t="shared" si="15"/>
        <v>-0.12499999999999981</v>
      </c>
      <c r="G206" s="15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3">
      <c r="B207" s="3" t="s">
        <v>11</v>
      </c>
      <c r="C207" s="3">
        <v>199</v>
      </c>
      <c r="D207" s="3">
        <v>199</v>
      </c>
      <c r="E207" s="9">
        <v>48.5</v>
      </c>
      <c r="F207" s="15">
        <f t="shared" si="15"/>
        <v>-9.7222222222221627E-2</v>
      </c>
      <c r="G207" s="15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3">
      <c r="B208" s="3" t="s">
        <v>11</v>
      </c>
      <c r="C208" s="3">
        <v>200</v>
      </c>
      <c r="D208" s="3">
        <v>200</v>
      </c>
      <c r="E208" s="9">
        <v>48.2</v>
      </c>
      <c r="F208" s="15">
        <f t="shared" si="15"/>
        <v>-4.1666666666666269E-2</v>
      </c>
      <c r="G208" s="15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3">
      <c r="B209" s="3" t="s">
        <v>11</v>
      </c>
      <c r="C209" s="3">
        <v>201</v>
      </c>
      <c r="D209" s="3">
        <v>201</v>
      </c>
      <c r="E209" s="9">
        <v>48.2</v>
      </c>
      <c r="F209" s="15">
        <f t="shared" si="15"/>
        <v>-1.3888888888889086E-2</v>
      </c>
      <c r="G209" s="15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3">
      <c r="B210" s="3" t="s">
        <v>11</v>
      </c>
      <c r="C210" s="3">
        <v>202</v>
      </c>
      <c r="D210" s="3">
        <v>202</v>
      </c>
      <c r="E210" s="9">
        <v>48.1</v>
      </c>
      <c r="F210" s="15">
        <f t="shared" si="15"/>
        <v>-0.1111111111111117</v>
      </c>
      <c r="G210" s="15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3">
      <c r="B211" s="3" t="s">
        <v>11</v>
      </c>
      <c r="C211" s="3">
        <v>203</v>
      </c>
      <c r="D211" s="3">
        <v>203</v>
      </c>
      <c r="E211" s="9">
        <v>47.4</v>
      </c>
      <c r="F211" s="15">
        <f t="shared" si="15"/>
        <v>-0.31944444444444503</v>
      </c>
      <c r="G211" s="15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3">
      <c r="B212" s="3" t="s">
        <v>11</v>
      </c>
      <c r="C212" s="3">
        <v>204</v>
      </c>
      <c r="D212" s="3">
        <v>204</v>
      </c>
      <c r="E212" s="9">
        <v>45.8</v>
      </c>
      <c r="F212" s="15">
        <f t="shared" ref="F212:F275" si="20">($E213-$E211)/2/3.6</f>
        <v>-0.5833333333333327</v>
      </c>
      <c r="G212" s="15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3">
      <c r="B213" s="3" t="s">
        <v>11</v>
      </c>
      <c r="C213" s="3">
        <v>205</v>
      </c>
      <c r="D213" s="3">
        <v>205</v>
      </c>
      <c r="E213" s="9">
        <v>43.2</v>
      </c>
      <c r="F213" s="15">
        <f t="shared" si="20"/>
        <v>-0.73611111111111072</v>
      </c>
      <c r="G213" s="15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3">
      <c r="B214" s="3" t="s">
        <v>11</v>
      </c>
      <c r="C214" s="3">
        <v>206</v>
      </c>
      <c r="D214" s="3">
        <v>206</v>
      </c>
      <c r="E214" s="9">
        <v>40.5</v>
      </c>
      <c r="F214" s="15">
        <f t="shared" si="20"/>
        <v>-0.69444444444444442</v>
      </c>
      <c r="G214" s="15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3">
      <c r="B215" s="3" t="s">
        <v>11</v>
      </c>
      <c r="C215" s="3">
        <v>207</v>
      </c>
      <c r="D215" s="3">
        <v>207</v>
      </c>
      <c r="E215" s="9">
        <v>38.200000000000003</v>
      </c>
      <c r="F215" s="15">
        <f t="shared" si="20"/>
        <v>-0.52777777777777735</v>
      </c>
      <c r="G215" s="15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3">
      <c r="B216" s="3" t="s">
        <v>11</v>
      </c>
      <c r="C216" s="3">
        <v>208</v>
      </c>
      <c r="D216" s="3">
        <v>208</v>
      </c>
      <c r="E216" s="9">
        <v>36.700000000000003</v>
      </c>
      <c r="F216" s="15">
        <f t="shared" si="20"/>
        <v>-0.33333333333333409</v>
      </c>
      <c r="G216" s="15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3">
      <c r="B217" s="3" t="s">
        <v>11</v>
      </c>
      <c r="C217" s="3">
        <v>209</v>
      </c>
      <c r="D217" s="3">
        <v>209</v>
      </c>
      <c r="E217" s="9">
        <v>35.799999999999997</v>
      </c>
      <c r="F217" s="15">
        <f t="shared" si="20"/>
        <v>-0.19444444444444522</v>
      </c>
      <c r="G217" s="15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3">
      <c r="B218" s="3" t="s">
        <v>11</v>
      </c>
      <c r="C218" s="3">
        <v>210</v>
      </c>
      <c r="D218" s="3">
        <v>210</v>
      </c>
      <c r="E218" s="9">
        <v>35.299999999999997</v>
      </c>
      <c r="F218" s="15">
        <f t="shared" si="20"/>
        <v>-0.1388888888888889</v>
      </c>
      <c r="G218" s="15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3">
      <c r="B219" s="3" t="s">
        <v>11</v>
      </c>
      <c r="C219" s="3">
        <v>211</v>
      </c>
      <c r="D219" s="3">
        <v>211</v>
      </c>
      <c r="E219" s="9">
        <v>34.799999999999997</v>
      </c>
      <c r="F219" s="15">
        <f t="shared" si="20"/>
        <v>-0.12499999999999981</v>
      </c>
      <c r="G219" s="15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3">
      <c r="B220" s="3" t="s">
        <v>11</v>
      </c>
      <c r="C220" s="3">
        <v>212</v>
      </c>
      <c r="D220" s="3">
        <v>212</v>
      </c>
      <c r="E220" s="9">
        <v>34.4</v>
      </c>
      <c r="F220" s="15">
        <f t="shared" si="20"/>
        <v>-6.9444444444444448E-2</v>
      </c>
      <c r="G220" s="15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3">
      <c r="B221" s="3" t="s">
        <v>11</v>
      </c>
      <c r="C221" s="3">
        <v>213</v>
      </c>
      <c r="D221" s="3">
        <v>213</v>
      </c>
      <c r="E221" s="9">
        <v>34.299999999999997</v>
      </c>
      <c r="F221" s="15">
        <f t="shared" si="20"/>
        <v>-5.5555555555555358E-2</v>
      </c>
      <c r="G221" s="15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3">
      <c r="B222" s="3" t="s">
        <v>11</v>
      </c>
      <c r="C222" s="3">
        <v>214</v>
      </c>
      <c r="D222" s="3">
        <v>214</v>
      </c>
      <c r="E222" s="9">
        <v>34</v>
      </c>
      <c r="F222" s="15">
        <f t="shared" si="20"/>
        <v>-6.9444444444444448E-2</v>
      </c>
      <c r="G222" s="15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3">
      <c r="B223" s="3" t="s">
        <v>11</v>
      </c>
      <c r="C223" s="3">
        <v>215</v>
      </c>
      <c r="D223" s="3">
        <v>215</v>
      </c>
      <c r="E223" s="9">
        <v>33.799999999999997</v>
      </c>
      <c r="F223" s="15">
        <f t="shared" si="20"/>
        <v>-5.5555555555555358E-2</v>
      </c>
      <c r="G223" s="15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3">
      <c r="B224" s="3" t="s">
        <v>11</v>
      </c>
      <c r="C224" s="3">
        <v>216</v>
      </c>
      <c r="D224" s="3">
        <v>216</v>
      </c>
      <c r="E224" s="9">
        <v>33.6</v>
      </c>
      <c r="F224" s="15">
        <f t="shared" si="20"/>
        <v>-4.1666666666666269E-2</v>
      </c>
      <c r="G224" s="15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3">
      <c r="B225" s="3" t="s">
        <v>11</v>
      </c>
      <c r="C225" s="3">
        <v>217</v>
      </c>
      <c r="D225" s="3">
        <v>217</v>
      </c>
      <c r="E225" s="9">
        <v>33.5</v>
      </c>
      <c r="F225" s="15">
        <f t="shared" si="20"/>
        <v>-1.3888888888889086E-2</v>
      </c>
      <c r="G225" s="15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3">
      <c r="B226" s="3" t="s">
        <v>11</v>
      </c>
      <c r="C226" s="3">
        <v>218</v>
      </c>
      <c r="D226" s="3">
        <v>218</v>
      </c>
      <c r="E226" s="9">
        <v>33.5</v>
      </c>
      <c r="F226" s="15">
        <f t="shared" si="20"/>
        <v>-1.3888888888889086E-2</v>
      </c>
      <c r="G226" s="15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3">
      <c r="B227" s="3" t="s">
        <v>11</v>
      </c>
      <c r="C227" s="3">
        <v>219</v>
      </c>
      <c r="D227" s="3">
        <v>219</v>
      </c>
      <c r="E227" s="9">
        <v>33.4</v>
      </c>
      <c r="F227" s="15">
        <f t="shared" si="20"/>
        <v>-2.7777777777778172E-2</v>
      </c>
      <c r="G227" s="15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3">
      <c r="B228" s="3" t="s">
        <v>11</v>
      </c>
      <c r="C228" s="3">
        <v>220</v>
      </c>
      <c r="D228" s="3">
        <v>220</v>
      </c>
      <c r="E228" s="9">
        <v>33.299999999999997</v>
      </c>
      <c r="F228" s="15">
        <f t="shared" si="20"/>
        <v>-1.3888888888889086E-2</v>
      </c>
      <c r="G228" s="15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3">
      <c r="B229" s="3" t="s">
        <v>11</v>
      </c>
      <c r="C229" s="3">
        <v>221</v>
      </c>
      <c r="D229" s="3">
        <v>221</v>
      </c>
      <c r="E229" s="9">
        <v>33.299999999999997</v>
      </c>
      <c r="F229" s="15">
        <f t="shared" si="20"/>
        <v>-1.3888888888888099E-2</v>
      </c>
      <c r="G229" s="15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3">
      <c r="B230" s="3" t="s">
        <v>11</v>
      </c>
      <c r="C230" s="3">
        <v>222</v>
      </c>
      <c r="D230" s="3">
        <v>222</v>
      </c>
      <c r="E230" s="9">
        <v>33.200000000000003</v>
      </c>
      <c r="F230" s="15">
        <f t="shared" si="20"/>
        <v>-2.7777777777777186E-2</v>
      </c>
      <c r="G230" s="15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3">
      <c r="B231" s="3" t="s">
        <v>11</v>
      </c>
      <c r="C231" s="3">
        <v>223</v>
      </c>
      <c r="D231" s="3">
        <v>223</v>
      </c>
      <c r="E231" s="9">
        <v>33.1</v>
      </c>
      <c r="F231" s="15">
        <f t="shared" si="20"/>
        <v>-1.3888888888889086E-2</v>
      </c>
      <c r="G231" s="15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3">
      <c r="B232" s="3" t="s">
        <v>11</v>
      </c>
      <c r="C232" s="3">
        <v>224</v>
      </c>
      <c r="D232" s="3">
        <v>224</v>
      </c>
      <c r="E232" s="9">
        <v>33.1</v>
      </c>
      <c r="F232" s="15">
        <f t="shared" si="20"/>
        <v>-2.7777777777778172E-2</v>
      </c>
      <c r="G232" s="15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3">
      <c r="B233" s="3" t="s">
        <v>11</v>
      </c>
      <c r="C233" s="3">
        <v>225</v>
      </c>
      <c r="D233" s="3">
        <v>225</v>
      </c>
      <c r="E233" s="9">
        <v>32.9</v>
      </c>
      <c r="F233" s="15">
        <f t="shared" si="20"/>
        <v>-4.1666666666667261E-2</v>
      </c>
      <c r="G233" s="15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3">
      <c r="B234" s="3" t="s">
        <v>11</v>
      </c>
      <c r="C234" s="3">
        <v>226</v>
      </c>
      <c r="D234" s="3">
        <v>226</v>
      </c>
      <c r="E234" s="9">
        <v>32.799999999999997</v>
      </c>
      <c r="F234" s="15">
        <f t="shared" si="20"/>
        <v>-2.7777777777777186E-2</v>
      </c>
      <c r="G234" s="15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3">
      <c r="B235" s="3" t="s">
        <v>11</v>
      </c>
      <c r="C235" s="3">
        <v>227</v>
      </c>
      <c r="D235" s="3">
        <v>227</v>
      </c>
      <c r="E235" s="9">
        <v>32.700000000000003</v>
      </c>
      <c r="F235" s="15">
        <f t="shared" si="20"/>
        <v>-2.7777777777777186E-2</v>
      </c>
      <c r="G235" s="15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3">
      <c r="B236" s="3" t="s">
        <v>11</v>
      </c>
      <c r="C236" s="3">
        <v>228</v>
      </c>
      <c r="D236" s="3">
        <v>228</v>
      </c>
      <c r="E236" s="9">
        <v>32.6</v>
      </c>
      <c r="F236" s="15">
        <f t="shared" si="20"/>
        <v>-5.5555555555556344E-2</v>
      </c>
      <c r="G236" s="15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3">
      <c r="B237" s="3" t="s">
        <v>11</v>
      </c>
      <c r="C237" s="3">
        <v>229</v>
      </c>
      <c r="D237" s="3">
        <v>229</v>
      </c>
      <c r="E237" s="9">
        <v>32.299999999999997</v>
      </c>
      <c r="F237" s="15">
        <f t="shared" si="20"/>
        <v>-9.7222222222222612E-2</v>
      </c>
      <c r="G237" s="15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3">
      <c r="B238" s="3" t="s">
        <v>11</v>
      </c>
      <c r="C238" s="3">
        <v>230</v>
      </c>
      <c r="D238" s="3">
        <v>230</v>
      </c>
      <c r="E238" s="9">
        <v>31.9</v>
      </c>
      <c r="F238" s="15">
        <f t="shared" si="20"/>
        <v>-0.1388888888888884</v>
      </c>
      <c r="G238" s="15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3">
      <c r="B239" s="3" t="s">
        <v>11</v>
      </c>
      <c r="C239" s="3">
        <v>231</v>
      </c>
      <c r="D239" s="3">
        <v>231</v>
      </c>
      <c r="E239" s="9">
        <v>31.3</v>
      </c>
      <c r="F239" s="15">
        <f t="shared" si="20"/>
        <v>-0.1388888888888889</v>
      </c>
      <c r="G239" s="15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3">
      <c r="B240" s="3" t="s">
        <v>11</v>
      </c>
      <c r="C240" s="3">
        <v>232</v>
      </c>
      <c r="D240" s="3">
        <v>232</v>
      </c>
      <c r="E240" s="9">
        <v>30.9</v>
      </c>
      <c r="F240" s="15">
        <f t="shared" si="20"/>
        <v>-0.1111111111111112</v>
      </c>
      <c r="G240" s="15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3">
      <c r="B241" s="3" t="s">
        <v>11</v>
      </c>
      <c r="C241" s="3">
        <v>233</v>
      </c>
      <c r="D241" s="3">
        <v>233</v>
      </c>
      <c r="E241" s="9">
        <v>30.5</v>
      </c>
      <c r="F241" s="15">
        <f t="shared" si="20"/>
        <v>-5.5555555555555358E-2</v>
      </c>
      <c r="G241" s="15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3">
      <c r="B242" s="3" t="s">
        <v>11</v>
      </c>
      <c r="C242" s="3">
        <v>234</v>
      </c>
      <c r="D242" s="3">
        <v>234</v>
      </c>
      <c r="E242" s="9">
        <v>30.5</v>
      </c>
      <c r="F242" s="15">
        <f t="shared" si="20"/>
        <v>2.7777777777777679E-2</v>
      </c>
      <c r="G242" s="15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3">
      <c r="B243" s="3" t="s">
        <v>11</v>
      </c>
      <c r="C243" s="3">
        <v>235</v>
      </c>
      <c r="D243" s="3">
        <v>235</v>
      </c>
      <c r="E243" s="9">
        <v>30.7</v>
      </c>
      <c r="F243" s="15">
        <f t="shared" si="20"/>
        <v>0.12499999999999981</v>
      </c>
      <c r="G243" s="15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3">
      <c r="B244" s="3" t="s">
        <v>11</v>
      </c>
      <c r="C244" s="3">
        <v>236</v>
      </c>
      <c r="D244" s="3">
        <v>236</v>
      </c>
      <c r="E244" s="9">
        <v>31.4</v>
      </c>
      <c r="F244" s="15">
        <f t="shared" si="20"/>
        <v>0.23611111111111099</v>
      </c>
      <c r="G244" s="15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3">
      <c r="B245" s="3" t="s">
        <v>11</v>
      </c>
      <c r="C245" s="3">
        <v>237</v>
      </c>
      <c r="D245" s="3">
        <v>237</v>
      </c>
      <c r="E245" s="9">
        <v>32.4</v>
      </c>
      <c r="F245" s="15">
        <f t="shared" si="20"/>
        <v>0.31944444444444503</v>
      </c>
      <c r="G245" s="15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3">
      <c r="B246" s="3" t="s">
        <v>11</v>
      </c>
      <c r="C246" s="3">
        <v>238</v>
      </c>
      <c r="D246" s="3">
        <v>238</v>
      </c>
      <c r="E246" s="9">
        <v>33.700000000000003</v>
      </c>
      <c r="F246" s="15">
        <f t="shared" si="20"/>
        <v>0.37500000000000039</v>
      </c>
      <c r="G246" s="15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3">
      <c r="B247" s="3" t="s">
        <v>11</v>
      </c>
      <c r="C247" s="3">
        <v>239</v>
      </c>
      <c r="D247" s="3">
        <v>239</v>
      </c>
      <c r="E247" s="9">
        <v>35.1</v>
      </c>
      <c r="F247" s="15">
        <f t="shared" si="20"/>
        <v>0.36111111111111033</v>
      </c>
      <c r="G247" s="15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3">
      <c r="B248" s="3" t="s">
        <v>11</v>
      </c>
      <c r="C248" s="3">
        <v>240</v>
      </c>
      <c r="D248" s="3">
        <v>240</v>
      </c>
      <c r="E248" s="9">
        <v>36.299999999999997</v>
      </c>
      <c r="F248" s="15">
        <f t="shared" si="20"/>
        <v>0.30555555555555497</v>
      </c>
      <c r="G248" s="15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3">
      <c r="B249" s="3" t="s">
        <v>11</v>
      </c>
      <c r="C249" s="3">
        <v>241</v>
      </c>
      <c r="D249" s="3">
        <v>241</v>
      </c>
      <c r="E249" s="9">
        <v>37.299999999999997</v>
      </c>
      <c r="F249" s="15">
        <f t="shared" si="20"/>
        <v>0.2222222222222224</v>
      </c>
      <c r="G249" s="15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3">
      <c r="B250" s="3" t="s">
        <v>11</v>
      </c>
      <c r="C250" s="3">
        <v>242</v>
      </c>
      <c r="D250" s="3">
        <v>242</v>
      </c>
      <c r="E250" s="9">
        <v>37.9</v>
      </c>
      <c r="F250" s="15">
        <f t="shared" si="20"/>
        <v>0.15277777777777798</v>
      </c>
      <c r="G250" s="15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3">
      <c r="B251" s="3" t="s">
        <v>11</v>
      </c>
      <c r="C251" s="3">
        <v>243</v>
      </c>
      <c r="D251" s="3">
        <v>243</v>
      </c>
      <c r="E251" s="9">
        <v>38.4</v>
      </c>
      <c r="F251" s="15">
        <f t="shared" si="20"/>
        <v>9.7222222222222612E-2</v>
      </c>
      <c r="G251" s="15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3">
      <c r="B252" s="3" t="s">
        <v>11</v>
      </c>
      <c r="C252" s="3">
        <v>244</v>
      </c>
      <c r="D252" s="3">
        <v>244</v>
      </c>
      <c r="E252" s="9">
        <v>38.6</v>
      </c>
      <c r="F252" s="15">
        <f t="shared" si="20"/>
        <v>5.5555555555555358E-2</v>
      </c>
      <c r="G252" s="15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3">
      <c r="B253" s="3" t="s">
        <v>11</v>
      </c>
      <c r="C253" s="3">
        <v>245</v>
      </c>
      <c r="D253" s="3">
        <v>245</v>
      </c>
      <c r="E253" s="9">
        <v>38.799999999999997</v>
      </c>
      <c r="F253" s="15">
        <f t="shared" si="20"/>
        <v>5.5555555555555358E-2</v>
      </c>
      <c r="G253" s="15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3">
      <c r="B254" s="3" t="s">
        <v>11</v>
      </c>
      <c r="C254" s="3">
        <v>246</v>
      </c>
      <c r="D254" s="3">
        <v>246</v>
      </c>
      <c r="E254" s="9">
        <v>39</v>
      </c>
      <c r="F254" s="15">
        <f t="shared" si="20"/>
        <v>5.5555555555556344E-2</v>
      </c>
      <c r="G254" s="15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3">
      <c r="B255" s="3" t="s">
        <v>11</v>
      </c>
      <c r="C255" s="3">
        <v>247</v>
      </c>
      <c r="D255" s="3">
        <v>247</v>
      </c>
      <c r="E255" s="9">
        <v>39.200000000000003</v>
      </c>
      <c r="F255" s="15">
        <f t="shared" si="20"/>
        <v>5.5555555555555358E-2</v>
      </c>
      <c r="G255" s="15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3">
      <c r="B256" s="3" t="s">
        <v>11</v>
      </c>
      <c r="C256" s="3">
        <v>248</v>
      </c>
      <c r="D256" s="3">
        <v>248</v>
      </c>
      <c r="E256" s="9">
        <v>39.4</v>
      </c>
      <c r="F256" s="15">
        <f t="shared" si="20"/>
        <v>4.1666666666666269E-2</v>
      </c>
      <c r="G256" s="15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3">
      <c r="B257" s="3" t="s">
        <v>11</v>
      </c>
      <c r="C257" s="3">
        <v>249</v>
      </c>
      <c r="D257" s="3">
        <v>249</v>
      </c>
      <c r="E257" s="9">
        <v>39.5</v>
      </c>
      <c r="F257" s="15">
        <f t="shared" si="20"/>
        <v>2.7777777777778172E-2</v>
      </c>
      <c r="G257" s="15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3">
      <c r="B258" s="3" t="s">
        <v>11</v>
      </c>
      <c r="C258" s="3">
        <v>250</v>
      </c>
      <c r="D258" s="3">
        <v>250</v>
      </c>
      <c r="E258" s="9">
        <v>39.6</v>
      </c>
      <c r="F258" s="15">
        <f t="shared" si="20"/>
        <v>4.1666666666666269E-2</v>
      </c>
      <c r="G258" s="15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3">
      <c r="B259" s="3" t="s">
        <v>11</v>
      </c>
      <c r="C259" s="3">
        <v>251</v>
      </c>
      <c r="D259" s="3">
        <v>251</v>
      </c>
      <c r="E259" s="9">
        <v>39.799999999999997</v>
      </c>
      <c r="F259" s="15">
        <f t="shared" si="20"/>
        <v>5.5555555555555358E-2</v>
      </c>
      <c r="G259" s="15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3">
      <c r="B260" s="3" t="s">
        <v>11</v>
      </c>
      <c r="C260" s="3">
        <v>252</v>
      </c>
      <c r="D260" s="3">
        <v>252</v>
      </c>
      <c r="E260" s="9">
        <v>40</v>
      </c>
      <c r="F260" s="15">
        <f t="shared" si="20"/>
        <v>9.7222222222222612E-2</v>
      </c>
      <c r="G260" s="15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3">
      <c r="B261" s="3" t="s">
        <v>11</v>
      </c>
      <c r="C261" s="3">
        <v>253</v>
      </c>
      <c r="D261" s="3">
        <v>253</v>
      </c>
      <c r="E261" s="9">
        <v>40.5</v>
      </c>
      <c r="F261" s="15">
        <f t="shared" si="20"/>
        <v>0.15277777777777798</v>
      </c>
      <c r="G261" s="15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3">
      <c r="B262" s="3" t="s">
        <v>11</v>
      </c>
      <c r="C262" s="3">
        <v>254</v>
      </c>
      <c r="D262" s="3">
        <v>254</v>
      </c>
      <c r="E262" s="9">
        <v>41.1</v>
      </c>
      <c r="F262" s="15">
        <f t="shared" si="20"/>
        <v>0.19444444444444425</v>
      </c>
      <c r="G262" s="15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3">
      <c r="B263" s="3" t="s">
        <v>11</v>
      </c>
      <c r="C263" s="3">
        <v>255</v>
      </c>
      <c r="D263" s="3">
        <v>255</v>
      </c>
      <c r="E263" s="9">
        <v>41.9</v>
      </c>
      <c r="F263" s="15">
        <f t="shared" si="20"/>
        <v>0.23611111111111052</v>
      </c>
      <c r="G263" s="15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3">
      <c r="B264" s="3" t="s">
        <v>11</v>
      </c>
      <c r="C264" s="3">
        <v>256</v>
      </c>
      <c r="D264" s="3">
        <v>256</v>
      </c>
      <c r="E264" s="9">
        <v>42.8</v>
      </c>
      <c r="F264" s="15">
        <f t="shared" si="20"/>
        <v>0.26388888888888867</v>
      </c>
      <c r="G264" s="15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3">
      <c r="B265" s="3" t="s">
        <v>11</v>
      </c>
      <c r="C265" s="3">
        <v>257</v>
      </c>
      <c r="D265" s="3">
        <v>257</v>
      </c>
      <c r="E265" s="9">
        <v>43.8</v>
      </c>
      <c r="F265" s="15">
        <f t="shared" si="20"/>
        <v>0.37500000000000039</v>
      </c>
      <c r="G265" s="15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3">
      <c r="B266" s="3" t="s">
        <v>11</v>
      </c>
      <c r="C266" s="3">
        <v>258</v>
      </c>
      <c r="D266" s="3">
        <v>258</v>
      </c>
      <c r="E266" s="9">
        <v>45.5</v>
      </c>
      <c r="F266" s="15">
        <f t="shared" si="20"/>
        <v>0.29166666666666685</v>
      </c>
      <c r="G266" s="15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3">
      <c r="B267" s="3" t="s">
        <v>11</v>
      </c>
      <c r="C267" s="3">
        <v>259</v>
      </c>
      <c r="D267" s="3">
        <v>259</v>
      </c>
      <c r="E267" s="9">
        <v>45.9</v>
      </c>
      <c r="F267" s="15">
        <f t="shared" si="20"/>
        <v>4.1666666666666269E-2</v>
      </c>
      <c r="G267" s="15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3">
      <c r="B268" s="3" t="s">
        <v>11</v>
      </c>
      <c r="C268" s="3">
        <v>260</v>
      </c>
      <c r="D268" s="3">
        <v>260</v>
      </c>
      <c r="E268" s="9">
        <v>45.8</v>
      </c>
      <c r="F268" s="15">
        <f t="shared" si="20"/>
        <v>-6.9444444444444448E-2</v>
      </c>
      <c r="G268" s="15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3">
      <c r="B269" s="3" t="s">
        <v>11</v>
      </c>
      <c r="C269" s="3">
        <v>261</v>
      </c>
      <c r="D269" s="3">
        <v>261</v>
      </c>
      <c r="E269" s="9">
        <v>45.4</v>
      </c>
      <c r="F269" s="15">
        <f t="shared" si="20"/>
        <v>-0.1388888888888889</v>
      </c>
      <c r="G269" s="15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3">
      <c r="B270" s="3" t="s">
        <v>11</v>
      </c>
      <c r="C270" s="3">
        <v>262</v>
      </c>
      <c r="D270" s="3">
        <v>262</v>
      </c>
      <c r="E270" s="9">
        <v>44.8</v>
      </c>
      <c r="F270" s="15">
        <f t="shared" si="20"/>
        <v>-0.11111111111111072</v>
      </c>
      <c r="G270" s="15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3">
      <c r="B271" s="3" t="s">
        <v>11</v>
      </c>
      <c r="C271" s="3">
        <v>263</v>
      </c>
      <c r="D271" s="3">
        <v>263</v>
      </c>
      <c r="E271" s="9">
        <v>44.6</v>
      </c>
      <c r="F271" s="15">
        <f t="shared" si="20"/>
        <v>2.7777777777778172E-2</v>
      </c>
      <c r="G271" s="15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3">
      <c r="B272" s="3" t="s">
        <v>11</v>
      </c>
      <c r="C272" s="3">
        <v>264</v>
      </c>
      <c r="D272" s="3">
        <v>264</v>
      </c>
      <c r="E272" s="9">
        <v>45</v>
      </c>
      <c r="F272" s="15">
        <f t="shared" si="20"/>
        <v>0.18055555555555516</v>
      </c>
      <c r="G272" s="15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3">
      <c r="B273" s="3" t="s">
        <v>11</v>
      </c>
      <c r="C273" s="3">
        <v>265</v>
      </c>
      <c r="D273" s="3">
        <v>265</v>
      </c>
      <c r="E273" s="9">
        <v>45.9</v>
      </c>
      <c r="F273" s="15">
        <f t="shared" si="20"/>
        <v>0.27777777777777779</v>
      </c>
      <c r="G273" s="15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3">
      <c r="B274" s="3" t="s">
        <v>11</v>
      </c>
      <c r="C274" s="3">
        <v>266</v>
      </c>
      <c r="D274" s="3">
        <v>266</v>
      </c>
      <c r="E274" s="9">
        <v>47</v>
      </c>
      <c r="F274" s="15">
        <f t="shared" si="20"/>
        <v>0.27777777777777779</v>
      </c>
      <c r="G274" s="15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3">
      <c r="B275" s="3" t="s">
        <v>11</v>
      </c>
      <c r="C275" s="3">
        <v>267</v>
      </c>
      <c r="D275" s="3">
        <v>267</v>
      </c>
      <c r="E275" s="9">
        <v>47.9</v>
      </c>
      <c r="F275" s="15">
        <f t="shared" si="20"/>
        <v>0.18055555555555516</v>
      </c>
      <c r="G275" s="15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3">
      <c r="B276" s="3" t="s">
        <v>11</v>
      </c>
      <c r="C276" s="3">
        <v>268</v>
      </c>
      <c r="D276" s="3">
        <v>268</v>
      </c>
      <c r="E276" s="9">
        <v>48.3</v>
      </c>
      <c r="F276" s="15">
        <f t="shared" ref="F276:F339" si="25">($E277-$E275)/2/3.6</f>
        <v>5.5555555555555358E-2</v>
      </c>
      <c r="G276" s="15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3">
      <c r="B277" s="3" t="s">
        <v>11</v>
      </c>
      <c r="C277" s="3">
        <v>269</v>
      </c>
      <c r="D277" s="3">
        <v>269</v>
      </c>
      <c r="E277" s="9">
        <v>48.3</v>
      </c>
      <c r="F277" s="15">
        <f t="shared" si="25"/>
        <v>-1.3888888888888099E-2</v>
      </c>
      <c r="G277" s="15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3">
      <c r="B278" s="3" t="s">
        <v>11</v>
      </c>
      <c r="C278" s="3">
        <v>270</v>
      </c>
      <c r="D278" s="3">
        <v>270</v>
      </c>
      <c r="E278" s="9">
        <v>48.2</v>
      </c>
      <c r="F278" s="15">
        <f t="shared" si="25"/>
        <v>-4.1666666666666269E-2</v>
      </c>
      <c r="G278" s="15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3">
      <c r="B279" s="3" t="s">
        <v>11</v>
      </c>
      <c r="C279" s="3">
        <v>271</v>
      </c>
      <c r="D279" s="3">
        <v>271</v>
      </c>
      <c r="E279" s="9">
        <v>48</v>
      </c>
      <c r="F279" s="15">
        <f t="shared" si="25"/>
        <v>-6.9444444444444448E-2</v>
      </c>
      <c r="G279" s="15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3">
      <c r="B280" s="3" t="s">
        <v>11</v>
      </c>
      <c r="C280" s="3">
        <v>272</v>
      </c>
      <c r="D280" s="3">
        <v>272</v>
      </c>
      <c r="E280" s="9">
        <v>47.7</v>
      </c>
      <c r="F280" s="15">
        <f t="shared" si="25"/>
        <v>-0.11111111111111072</v>
      </c>
      <c r="G280" s="15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3">
      <c r="B281" s="3" t="s">
        <v>11</v>
      </c>
      <c r="C281" s="3">
        <v>273</v>
      </c>
      <c r="D281" s="3">
        <v>273</v>
      </c>
      <c r="E281" s="9">
        <v>47.2</v>
      </c>
      <c r="F281" s="15">
        <f t="shared" si="25"/>
        <v>-0.16666666666666705</v>
      </c>
      <c r="G281" s="15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3">
      <c r="B282" s="3" t="s">
        <v>11</v>
      </c>
      <c r="C282" s="3">
        <v>274</v>
      </c>
      <c r="D282" s="3">
        <v>274</v>
      </c>
      <c r="E282" s="9">
        <v>46.5</v>
      </c>
      <c r="F282" s="15">
        <f t="shared" si="25"/>
        <v>-0.27777777777777779</v>
      </c>
      <c r="G282" s="15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3">
      <c r="B283" s="3" t="s">
        <v>11</v>
      </c>
      <c r="C283" s="3">
        <v>275</v>
      </c>
      <c r="D283" s="3">
        <v>275</v>
      </c>
      <c r="E283" s="9">
        <v>45.2</v>
      </c>
      <c r="F283" s="15">
        <f t="shared" si="25"/>
        <v>-0.38888888888888851</v>
      </c>
      <c r="G283" s="15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3">
      <c r="B284" s="3" t="s">
        <v>11</v>
      </c>
      <c r="C284" s="3">
        <v>276</v>
      </c>
      <c r="D284" s="3">
        <v>276</v>
      </c>
      <c r="E284" s="9">
        <v>43.7</v>
      </c>
      <c r="F284" s="15">
        <f t="shared" si="25"/>
        <v>-0.44444444444444481</v>
      </c>
      <c r="G284" s="15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3">
      <c r="B285" s="3" t="s">
        <v>11</v>
      </c>
      <c r="C285" s="3">
        <v>277</v>
      </c>
      <c r="D285" s="3">
        <v>277</v>
      </c>
      <c r="E285" s="9">
        <v>42</v>
      </c>
      <c r="F285" s="15">
        <f t="shared" si="25"/>
        <v>-0.45833333333333393</v>
      </c>
      <c r="G285" s="15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3">
      <c r="B286" s="3" t="s">
        <v>11</v>
      </c>
      <c r="C286" s="3">
        <v>278</v>
      </c>
      <c r="D286" s="3">
        <v>278</v>
      </c>
      <c r="E286" s="9">
        <v>40.4</v>
      </c>
      <c r="F286" s="15">
        <f t="shared" si="25"/>
        <v>-0.41666666666666663</v>
      </c>
      <c r="G286" s="15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3">
      <c r="B287" s="3" t="s">
        <v>11</v>
      </c>
      <c r="C287" s="3">
        <v>279</v>
      </c>
      <c r="D287" s="3">
        <v>279</v>
      </c>
      <c r="E287" s="9">
        <v>39</v>
      </c>
      <c r="F287" s="15">
        <f t="shared" si="25"/>
        <v>-0.37499999999999939</v>
      </c>
      <c r="G287" s="15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3">
      <c r="B288" s="3" t="s">
        <v>11</v>
      </c>
      <c r="C288" s="3">
        <v>280</v>
      </c>
      <c r="D288" s="3">
        <v>280</v>
      </c>
      <c r="E288" s="9">
        <v>37.700000000000003</v>
      </c>
      <c r="F288" s="15">
        <f t="shared" si="25"/>
        <v>-0.36111111111111133</v>
      </c>
      <c r="G288" s="15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3">
      <c r="B289" s="3" t="s">
        <v>11</v>
      </c>
      <c r="C289" s="3">
        <v>281</v>
      </c>
      <c r="D289" s="3">
        <v>281</v>
      </c>
      <c r="E289" s="9">
        <v>36.4</v>
      </c>
      <c r="F289" s="15">
        <f t="shared" si="25"/>
        <v>-0.34722222222222221</v>
      </c>
      <c r="G289" s="15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3">
      <c r="B290" s="3" t="s">
        <v>11</v>
      </c>
      <c r="C290" s="3">
        <v>282</v>
      </c>
      <c r="D290" s="3">
        <v>282</v>
      </c>
      <c r="E290" s="9">
        <v>35.200000000000003</v>
      </c>
      <c r="F290" s="15">
        <f t="shared" si="25"/>
        <v>-0.29166666666666685</v>
      </c>
      <c r="G290" s="15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3">
      <c r="B291" s="3" t="s">
        <v>11</v>
      </c>
      <c r="C291" s="3">
        <v>283</v>
      </c>
      <c r="D291" s="3">
        <v>283</v>
      </c>
      <c r="E291" s="9">
        <v>34.299999999999997</v>
      </c>
      <c r="F291" s="15">
        <f t="shared" si="25"/>
        <v>-0.19444444444444522</v>
      </c>
      <c r="G291" s="15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3">
      <c r="B292" s="3" t="s">
        <v>11</v>
      </c>
      <c r="C292" s="3">
        <v>284</v>
      </c>
      <c r="D292" s="3">
        <v>284</v>
      </c>
      <c r="E292" s="9">
        <v>33.799999999999997</v>
      </c>
      <c r="F292" s="15">
        <f t="shared" si="25"/>
        <v>-0.1388888888888889</v>
      </c>
      <c r="G292" s="15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3">
      <c r="B293" s="3" t="s">
        <v>11</v>
      </c>
      <c r="C293" s="3">
        <v>285</v>
      </c>
      <c r="D293" s="3">
        <v>285</v>
      </c>
      <c r="E293" s="9">
        <v>33.299999999999997</v>
      </c>
      <c r="F293" s="15">
        <f t="shared" si="25"/>
        <v>-0.18055555555555516</v>
      </c>
      <c r="G293" s="15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3">
      <c r="B294" s="3" t="s">
        <v>11</v>
      </c>
      <c r="C294" s="3">
        <v>286</v>
      </c>
      <c r="D294" s="3">
        <v>286</v>
      </c>
      <c r="E294" s="9">
        <v>32.5</v>
      </c>
      <c r="F294" s="15">
        <f t="shared" si="25"/>
        <v>-0.33333333333333315</v>
      </c>
      <c r="G294" s="15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3">
      <c r="B295" s="3" t="s">
        <v>11</v>
      </c>
      <c r="C295" s="3">
        <v>287</v>
      </c>
      <c r="D295" s="3">
        <v>287</v>
      </c>
      <c r="E295" s="9">
        <v>30.9</v>
      </c>
      <c r="F295" s="15">
        <f t="shared" si="25"/>
        <v>-0.54166666666666641</v>
      </c>
      <c r="G295" s="15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3">
      <c r="B296" s="3" t="s">
        <v>11</v>
      </c>
      <c r="C296" s="3">
        <v>288</v>
      </c>
      <c r="D296" s="3">
        <v>288</v>
      </c>
      <c r="E296" s="9">
        <v>28.6</v>
      </c>
      <c r="F296" s="15">
        <f t="shared" si="25"/>
        <v>-0.69444444444444442</v>
      </c>
      <c r="G296" s="15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3">
      <c r="B297" s="3" t="s">
        <v>11</v>
      </c>
      <c r="C297" s="3">
        <v>289</v>
      </c>
      <c r="D297" s="3">
        <v>289</v>
      </c>
      <c r="E297" s="9">
        <v>25.9</v>
      </c>
      <c r="F297" s="15">
        <f t="shared" si="25"/>
        <v>-0.76388888888888884</v>
      </c>
      <c r="G297" s="15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3">
      <c r="B298" s="3" t="s">
        <v>11</v>
      </c>
      <c r="C298" s="3">
        <v>290</v>
      </c>
      <c r="D298" s="3">
        <v>290</v>
      </c>
      <c r="E298" s="9">
        <v>23.1</v>
      </c>
      <c r="F298" s="15">
        <f t="shared" si="25"/>
        <v>-0.80555555555555514</v>
      </c>
      <c r="G298" s="15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3">
      <c r="B299" s="3" t="s">
        <v>11</v>
      </c>
      <c r="C299" s="3">
        <v>291</v>
      </c>
      <c r="D299" s="3">
        <v>291</v>
      </c>
      <c r="E299" s="9">
        <v>20.100000000000001</v>
      </c>
      <c r="F299" s="15">
        <f t="shared" si="25"/>
        <v>-0.80555555555555558</v>
      </c>
      <c r="G299" s="15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3">
      <c r="B300" s="3" t="s">
        <v>11</v>
      </c>
      <c r="C300" s="3">
        <v>292</v>
      </c>
      <c r="D300" s="3">
        <v>292</v>
      </c>
      <c r="E300" s="9">
        <v>17.3</v>
      </c>
      <c r="F300" s="15">
        <f t="shared" si="25"/>
        <v>-0.69444444444444464</v>
      </c>
      <c r="G300" s="15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3">
      <c r="B301" s="3" t="s">
        <v>11</v>
      </c>
      <c r="C301" s="3">
        <v>293</v>
      </c>
      <c r="D301" s="3">
        <v>293</v>
      </c>
      <c r="E301" s="9">
        <v>15.1</v>
      </c>
      <c r="F301" s="15">
        <f t="shared" si="25"/>
        <v>-0.50000000000000022</v>
      </c>
      <c r="G301" s="15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3">
      <c r="B302" s="3" t="s">
        <v>11</v>
      </c>
      <c r="C302" s="3">
        <v>294</v>
      </c>
      <c r="D302" s="3">
        <v>294</v>
      </c>
      <c r="E302" s="9">
        <v>13.7</v>
      </c>
      <c r="F302" s="15">
        <f t="shared" si="25"/>
        <v>-0.23611111111111099</v>
      </c>
      <c r="G302" s="15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3">
      <c r="B303" s="3" t="s">
        <v>11</v>
      </c>
      <c r="C303" s="3">
        <v>295</v>
      </c>
      <c r="D303" s="3">
        <v>295</v>
      </c>
      <c r="E303" s="9">
        <v>13.4</v>
      </c>
      <c r="F303" s="15">
        <f t="shared" si="25"/>
        <v>2.7777777777777925E-2</v>
      </c>
      <c r="G303" s="15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3">
      <c r="B304" s="3" t="s">
        <v>11</v>
      </c>
      <c r="C304" s="3">
        <v>296</v>
      </c>
      <c r="D304" s="3">
        <v>296</v>
      </c>
      <c r="E304" s="9">
        <v>13.9</v>
      </c>
      <c r="F304" s="15">
        <f t="shared" si="25"/>
        <v>0.22222222222222215</v>
      </c>
      <c r="G304" s="15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3">
      <c r="B305" s="3" t="s">
        <v>11</v>
      </c>
      <c r="C305" s="3">
        <v>297</v>
      </c>
      <c r="D305" s="3">
        <v>297</v>
      </c>
      <c r="E305" s="9">
        <v>15</v>
      </c>
      <c r="F305" s="15">
        <f t="shared" si="25"/>
        <v>0.33333333333333337</v>
      </c>
      <c r="G305" s="15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3">
      <c r="B306" s="3" t="s">
        <v>11</v>
      </c>
      <c r="C306" s="3">
        <v>298</v>
      </c>
      <c r="D306" s="3">
        <v>298</v>
      </c>
      <c r="E306" s="9">
        <v>16.3</v>
      </c>
      <c r="F306" s="15">
        <f t="shared" si="25"/>
        <v>0.33333333333333315</v>
      </c>
      <c r="G306" s="15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3">
      <c r="B307" s="3" t="s">
        <v>11</v>
      </c>
      <c r="C307" s="3">
        <v>299</v>
      </c>
      <c r="D307" s="3">
        <v>299</v>
      </c>
      <c r="E307" s="9">
        <v>17.399999999999999</v>
      </c>
      <c r="F307" s="15">
        <f t="shared" si="25"/>
        <v>0.26388888888888867</v>
      </c>
      <c r="G307" s="15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3">
      <c r="B308" s="3" t="s">
        <v>11</v>
      </c>
      <c r="C308" s="3">
        <v>300</v>
      </c>
      <c r="D308" s="3">
        <v>300</v>
      </c>
      <c r="E308" s="9">
        <v>18.2</v>
      </c>
      <c r="F308" s="15">
        <f t="shared" si="25"/>
        <v>0.16666666666666705</v>
      </c>
      <c r="G308" s="15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3">
      <c r="B309" s="3" t="s">
        <v>11</v>
      </c>
      <c r="C309" s="3">
        <v>301</v>
      </c>
      <c r="D309" s="3">
        <v>301</v>
      </c>
      <c r="E309" s="9">
        <v>18.600000000000001</v>
      </c>
      <c r="F309" s="15">
        <f t="shared" si="25"/>
        <v>8.3333333333333523E-2</v>
      </c>
      <c r="G309" s="15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3">
      <c r="B310" s="3" t="s">
        <v>11</v>
      </c>
      <c r="C310" s="3">
        <v>302</v>
      </c>
      <c r="D310" s="3">
        <v>302</v>
      </c>
      <c r="E310" s="9">
        <v>18.8</v>
      </c>
      <c r="F310" s="15">
        <f t="shared" si="25"/>
        <v>5.5555555555555358E-2</v>
      </c>
      <c r="G310" s="15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3">
      <c r="B311" s="3" t="s">
        <v>11</v>
      </c>
      <c r="C311" s="3">
        <v>303</v>
      </c>
      <c r="D311" s="3">
        <v>303</v>
      </c>
      <c r="E311" s="9">
        <v>19</v>
      </c>
      <c r="F311" s="15">
        <f t="shared" si="25"/>
        <v>9.7222222222222127E-2</v>
      </c>
      <c r="G311" s="15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3">
      <c r="B312" s="3" t="s">
        <v>11</v>
      </c>
      <c r="C312" s="3">
        <v>304</v>
      </c>
      <c r="D312" s="3">
        <v>304</v>
      </c>
      <c r="E312" s="9">
        <v>19.5</v>
      </c>
      <c r="F312" s="15">
        <f t="shared" si="25"/>
        <v>0.15277777777777798</v>
      </c>
      <c r="G312" s="15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3">
      <c r="B313" s="3" t="s">
        <v>11</v>
      </c>
      <c r="C313" s="3">
        <v>305</v>
      </c>
      <c r="D313" s="3">
        <v>305</v>
      </c>
      <c r="E313" s="9">
        <v>20.100000000000001</v>
      </c>
      <c r="F313" s="15">
        <f t="shared" si="25"/>
        <v>0.1388888888888889</v>
      </c>
      <c r="G313" s="15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3">
      <c r="B314" s="3" t="s">
        <v>11</v>
      </c>
      <c r="C314" s="3">
        <v>306</v>
      </c>
      <c r="D314" s="3">
        <v>306</v>
      </c>
      <c r="E314" s="9">
        <v>20.5</v>
      </c>
      <c r="F314" s="15">
        <f t="shared" si="25"/>
        <v>1.3888888888888593E-2</v>
      </c>
      <c r="G314" s="15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3">
      <c r="B315" s="3" t="s">
        <v>11</v>
      </c>
      <c r="C315" s="3">
        <v>307</v>
      </c>
      <c r="D315" s="3">
        <v>307</v>
      </c>
      <c r="E315" s="9">
        <v>20.2</v>
      </c>
      <c r="F315" s="15">
        <f t="shared" si="25"/>
        <v>-0.26388888888888867</v>
      </c>
      <c r="G315" s="15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3">
      <c r="B316" s="3" t="s">
        <v>11</v>
      </c>
      <c r="C316" s="3">
        <v>308</v>
      </c>
      <c r="D316" s="3">
        <v>308</v>
      </c>
      <c r="E316" s="9">
        <v>18.600000000000001</v>
      </c>
      <c r="F316" s="15">
        <f t="shared" si="25"/>
        <v>-0.51388888888888873</v>
      </c>
      <c r="G316" s="15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3">
      <c r="B317" s="3" t="s">
        <v>11</v>
      </c>
      <c r="C317" s="3">
        <v>309</v>
      </c>
      <c r="D317" s="3">
        <v>309</v>
      </c>
      <c r="E317" s="9">
        <v>16.5</v>
      </c>
      <c r="F317" s="15">
        <f t="shared" si="25"/>
        <v>-0.58333333333333348</v>
      </c>
      <c r="G317" s="15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3">
      <c r="B318" s="3" t="s">
        <v>11</v>
      </c>
      <c r="C318" s="3">
        <v>310</v>
      </c>
      <c r="D318" s="3">
        <v>310</v>
      </c>
      <c r="E318" s="9">
        <v>14.4</v>
      </c>
      <c r="F318" s="15">
        <f t="shared" si="25"/>
        <v>-0.43055555555555547</v>
      </c>
      <c r="G318" s="15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3">
      <c r="B319" s="3" t="s">
        <v>11</v>
      </c>
      <c r="C319" s="3">
        <v>311</v>
      </c>
      <c r="D319" s="3">
        <v>311</v>
      </c>
      <c r="E319" s="9">
        <v>13.4</v>
      </c>
      <c r="F319" s="15">
        <f t="shared" si="25"/>
        <v>-0.20833333333333331</v>
      </c>
      <c r="G319" s="15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3">
      <c r="B320" s="3" t="s">
        <v>11</v>
      </c>
      <c r="C320" s="3">
        <v>312</v>
      </c>
      <c r="D320" s="3">
        <v>312</v>
      </c>
      <c r="E320" s="9">
        <v>12.9</v>
      </c>
      <c r="F320" s="15">
        <f t="shared" si="25"/>
        <v>-9.7222222222222363E-2</v>
      </c>
      <c r="G320" s="15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3">
      <c r="B321" s="3" t="s">
        <v>11</v>
      </c>
      <c r="C321" s="3">
        <v>313</v>
      </c>
      <c r="D321" s="3">
        <v>313</v>
      </c>
      <c r="E321" s="9">
        <v>12.7</v>
      </c>
      <c r="F321" s="15">
        <f t="shared" si="25"/>
        <v>-6.9444444444444448E-2</v>
      </c>
      <c r="G321" s="15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3">
      <c r="B322" s="3" t="s">
        <v>11</v>
      </c>
      <c r="C322" s="3">
        <v>314</v>
      </c>
      <c r="D322" s="3">
        <v>314</v>
      </c>
      <c r="E322" s="9">
        <v>12.4</v>
      </c>
      <c r="F322" s="15">
        <f t="shared" si="25"/>
        <v>-4.1666666666666519E-2</v>
      </c>
      <c r="G322" s="15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3">
      <c r="B323" s="3" t="s">
        <v>11</v>
      </c>
      <c r="C323" s="3">
        <v>315</v>
      </c>
      <c r="D323" s="3">
        <v>315</v>
      </c>
      <c r="E323" s="9">
        <v>12.4</v>
      </c>
      <c r="F323" s="15">
        <f t="shared" si="25"/>
        <v>5.5555555555555601E-2</v>
      </c>
      <c r="G323" s="15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3">
      <c r="B324" s="3" t="s">
        <v>11</v>
      </c>
      <c r="C324" s="3">
        <v>316</v>
      </c>
      <c r="D324" s="3">
        <v>316</v>
      </c>
      <c r="E324" s="9">
        <v>12.8</v>
      </c>
      <c r="F324" s="15">
        <f t="shared" si="25"/>
        <v>0.23611111111111099</v>
      </c>
      <c r="G324" s="15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3">
      <c r="B325" s="3" t="s">
        <v>11</v>
      </c>
      <c r="C325" s="3">
        <v>317</v>
      </c>
      <c r="D325" s="3">
        <v>317</v>
      </c>
      <c r="E325" s="9">
        <v>14.1</v>
      </c>
      <c r="F325" s="15">
        <f t="shared" si="25"/>
        <v>0.47222222222222199</v>
      </c>
      <c r="G325" s="15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3">
      <c r="B326" s="3" t="s">
        <v>11</v>
      </c>
      <c r="C326" s="3">
        <v>318</v>
      </c>
      <c r="D326" s="3">
        <v>318</v>
      </c>
      <c r="E326" s="9">
        <v>16.2</v>
      </c>
      <c r="F326" s="15">
        <f t="shared" si="25"/>
        <v>0.6527777777777779</v>
      </c>
      <c r="G326" s="15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3">
      <c r="B327" s="3" t="s">
        <v>11</v>
      </c>
      <c r="C327" s="3">
        <v>319</v>
      </c>
      <c r="D327" s="3">
        <v>319</v>
      </c>
      <c r="E327" s="9">
        <v>18.8</v>
      </c>
      <c r="F327" s="15">
        <f t="shared" si="25"/>
        <v>0.79166666666666652</v>
      </c>
      <c r="G327" s="15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3">
      <c r="B328" s="3" t="s">
        <v>11</v>
      </c>
      <c r="C328" s="3">
        <v>320</v>
      </c>
      <c r="D328" s="3">
        <v>320</v>
      </c>
      <c r="E328" s="9">
        <v>21.9</v>
      </c>
      <c r="F328" s="15">
        <f t="shared" si="25"/>
        <v>0.86111111111111094</v>
      </c>
      <c r="G328" s="15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3">
      <c r="B329" s="3" t="s">
        <v>11</v>
      </c>
      <c r="C329" s="3">
        <v>321</v>
      </c>
      <c r="D329" s="3">
        <v>321</v>
      </c>
      <c r="E329" s="9">
        <v>25</v>
      </c>
      <c r="F329" s="15">
        <f t="shared" si="25"/>
        <v>0.90277777777777779</v>
      </c>
      <c r="G329" s="15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3">
      <c r="B330" s="3" t="s">
        <v>11</v>
      </c>
      <c r="C330" s="3">
        <v>322</v>
      </c>
      <c r="D330" s="3">
        <v>322</v>
      </c>
      <c r="E330" s="9">
        <v>28.4</v>
      </c>
      <c r="F330" s="15">
        <f t="shared" si="25"/>
        <v>0.87500000000000011</v>
      </c>
      <c r="G330" s="15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3">
      <c r="B331" s="3" t="s">
        <v>11</v>
      </c>
      <c r="C331" s="3">
        <v>323</v>
      </c>
      <c r="D331" s="3">
        <v>323</v>
      </c>
      <c r="E331" s="9">
        <v>31.3</v>
      </c>
      <c r="F331" s="15">
        <f t="shared" si="25"/>
        <v>0.7777777777777779</v>
      </c>
      <c r="G331" s="15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3">
      <c r="B332" s="3" t="s">
        <v>11</v>
      </c>
      <c r="C332" s="3">
        <v>324</v>
      </c>
      <c r="D332" s="3">
        <v>324</v>
      </c>
      <c r="E332" s="9">
        <v>34</v>
      </c>
      <c r="F332" s="15">
        <f t="shared" si="25"/>
        <v>0.45833333333333343</v>
      </c>
      <c r="G332" s="15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3">
      <c r="B333" s="3" t="s">
        <v>11</v>
      </c>
      <c r="C333" s="3">
        <v>325</v>
      </c>
      <c r="D333" s="3">
        <v>325</v>
      </c>
      <c r="E333" s="9">
        <v>34.6</v>
      </c>
      <c r="F333" s="15">
        <f t="shared" si="25"/>
        <v>-1.3888888888889086E-2</v>
      </c>
      <c r="G333" s="15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3">
      <c r="B334" s="3" t="s">
        <v>11</v>
      </c>
      <c r="C334" s="3">
        <v>326</v>
      </c>
      <c r="D334" s="3">
        <v>326</v>
      </c>
      <c r="E334" s="9">
        <v>33.9</v>
      </c>
      <c r="F334" s="15">
        <f t="shared" si="25"/>
        <v>-0.37500000000000039</v>
      </c>
      <c r="G334" s="15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3">
      <c r="B335" s="3" t="s">
        <v>11</v>
      </c>
      <c r="C335" s="3">
        <v>327</v>
      </c>
      <c r="D335" s="3">
        <v>327</v>
      </c>
      <c r="E335" s="9">
        <v>31.9</v>
      </c>
      <c r="F335" s="15">
        <f t="shared" si="25"/>
        <v>-0.54166666666666641</v>
      </c>
      <c r="G335" s="15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3">
      <c r="B336" s="3" t="s">
        <v>11</v>
      </c>
      <c r="C336" s="3">
        <v>328</v>
      </c>
      <c r="D336" s="3">
        <v>328</v>
      </c>
      <c r="E336" s="9">
        <v>30</v>
      </c>
      <c r="F336" s="15">
        <f t="shared" si="25"/>
        <v>-0.45833333333333293</v>
      </c>
      <c r="G336" s="15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3">
      <c r="B337" s="3" t="s">
        <v>11</v>
      </c>
      <c r="C337" s="3">
        <v>329</v>
      </c>
      <c r="D337" s="3">
        <v>329</v>
      </c>
      <c r="E337" s="9">
        <v>28.6</v>
      </c>
      <c r="F337" s="15">
        <f t="shared" si="25"/>
        <v>-0.33333333333333315</v>
      </c>
      <c r="G337" s="15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3">
      <c r="B338" s="3" t="s">
        <v>11</v>
      </c>
      <c r="C338" s="3">
        <v>330</v>
      </c>
      <c r="D338" s="3">
        <v>330</v>
      </c>
      <c r="E338" s="9">
        <v>27.6</v>
      </c>
      <c r="F338" s="15">
        <f t="shared" si="25"/>
        <v>-0.2222222222222224</v>
      </c>
      <c r="G338" s="15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3">
      <c r="B339" s="3" t="s">
        <v>11</v>
      </c>
      <c r="C339" s="3">
        <v>331</v>
      </c>
      <c r="D339" s="3">
        <v>331</v>
      </c>
      <c r="E339" s="9">
        <v>27</v>
      </c>
      <c r="F339" s="15">
        <f t="shared" si="25"/>
        <v>-0.18055555555555566</v>
      </c>
      <c r="G339" s="15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3">
      <c r="B340" s="3" t="s">
        <v>11</v>
      </c>
      <c r="C340" s="3">
        <v>332</v>
      </c>
      <c r="D340" s="3">
        <v>332</v>
      </c>
      <c r="E340" s="9">
        <v>26.3</v>
      </c>
      <c r="F340" s="15">
        <f t="shared" ref="F340:F403" si="30">($E341-$E339)/2/3.6</f>
        <v>-0.16666666666666657</v>
      </c>
      <c r="G340" s="15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3">
      <c r="B341" s="3" t="s">
        <v>11</v>
      </c>
      <c r="C341" s="3">
        <v>333</v>
      </c>
      <c r="D341" s="3">
        <v>333</v>
      </c>
      <c r="E341" s="9">
        <v>25.8</v>
      </c>
      <c r="F341" s="15">
        <f t="shared" si="30"/>
        <v>-0.12500000000000031</v>
      </c>
      <c r="G341" s="15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3">
      <c r="B342" s="3" t="s">
        <v>11</v>
      </c>
      <c r="C342" s="3">
        <v>334</v>
      </c>
      <c r="D342" s="3">
        <v>334</v>
      </c>
      <c r="E342" s="9">
        <v>25.4</v>
      </c>
      <c r="F342" s="15">
        <f t="shared" si="30"/>
        <v>-9.7222222222222127E-2</v>
      </c>
      <c r="G342" s="15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3">
      <c r="B343" s="3" t="s">
        <v>11</v>
      </c>
      <c r="C343" s="3">
        <v>335</v>
      </c>
      <c r="D343" s="3">
        <v>335</v>
      </c>
      <c r="E343" s="9">
        <v>25.1</v>
      </c>
      <c r="F343" s="15">
        <f t="shared" si="30"/>
        <v>-9.7222222222222127E-2</v>
      </c>
      <c r="G343" s="15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3">
      <c r="B344" s="3" t="s">
        <v>11</v>
      </c>
      <c r="C344" s="3">
        <v>336</v>
      </c>
      <c r="D344" s="3">
        <v>336</v>
      </c>
      <c r="E344" s="9">
        <v>24.7</v>
      </c>
      <c r="F344" s="15">
        <f t="shared" si="30"/>
        <v>-0.1388888888888889</v>
      </c>
      <c r="G344" s="15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3">
      <c r="B345" s="3" t="s">
        <v>11</v>
      </c>
      <c r="C345" s="3">
        <v>337</v>
      </c>
      <c r="D345" s="3">
        <v>337</v>
      </c>
      <c r="E345" s="9">
        <v>24.1</v>
      </c>
      <c r="F345" s="15">
        <f t="shared" si="30"/>
        <v>-0.16666666666666657</v>
      </c>
      <c r="G345" s="15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3">
      <c r="B346" s="3" t="s">
        <v>11</v>
      </c>
      <c r="C346" s="3">
        <v>338</v>
      </c>
      <c r="D346" s="3">
        <v>338</v>
      </c>
      <c r="E346" s="9">
        <v>23.5</v>
      </c>
      <c r="F346" s="15">
        <f t="shared" si="30"/>
        <v>-0.27777777777777779</v>
      </c>
      <c r="G346" s="15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3">
      <c r="B347" s="3" t="s">
        <v>11</v>
      </c>
      <c r="C347" s="3">
        <v>339</v>
      </c>
      <c r="D347" s="3">
        <v>339</v>
      </c>
      <c r="E347" s="9">
        <v>22.1</v>
      </c>
      <c r="F347" s="15">
        <f t="shared" si="30"/>
        <v>-0.41666666666666663</v>
      </c>
      <c r="G347" s="15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3">
      <c r="B348" s="3" t="s">
        <v>11</v>
      </c>
      <c r="C348" s="3">
        <v>340</v>
      </c>
      <c r="D348" s="3">
        <v>340</v>
      </c>
      <c r="E348" s="9">
        <v>20.5</v>
      </c>
      <c r="F348" s="15">
        <f t="shared" si="30"/>
        <v>-0.43055555555555575</v>
      </c>
      <c r="G348" s="15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3">
      <c r="B349" s="3" t="s">
        <v>11</v>
      </c>
      <c r="C349" s="3">
        <v>341</v>
      </c>
      <c r="D349" s="3">
        <v>341</v>
      </c>
      <c r="E349" s="9">
        <v>19</v>
      </c>
      <c r="F349" s="15">
        <f t="shared" si="30"/>
        <v>-0.30555555555555547</v>
      </c>
      <c r="G349" s="15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3">
      <c r="B350" s="3" t="s">
        <v>11</v>
      </c>
      <c r="C350" s="3">
        <v>342</v>
      </c>
      <c r="D350" s="3">
        <v>342</v>
      </c>
      <c r="E350" s="9">
        <v>18.3</v>
      </c>
      <c r="F350" s="15">
        <f t="shared" si="30"/>
        <v>-0.1388888888888889</v>
      </c>
      <c r="G350" s="15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3">
      <c r="B351" s="3" t="s">
        <v>11</v>
      </c>
      <c r="C351" s="3">
        <v>343</v>
      </c>
      <c r="D351" s="3">
        <v>343</v>
      </c>
      <c r="E351" s="9">
        <v>18</v>
      </c>
      <c r="F351" s="15">
        <f t="shared" si="30"/>
        <v>-8.3333333333333523E-2</v>
      </c>
      <c r="G351" s="15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3">
      <c r="B352" s="3" t="s">
        <v>11</v>
      </c>
      <c r="C352" s="3">
        <v>344</v>
      </c>
      <c r="D352" s="3">
        <v>344</v>
      </c>
      <c r="E352" s="9">
        <v>17.7</v>
      </c>
      <c r="F352" s="15">
        <f t="shared" si="30"/>
        <v>-8.3333333333333523E-2</v>
      </c>
      <c r="G352" s="15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3">
      <c r="B353" s="3" t="s">
        <v>11</v>
      </c>
      <c r="C353" s="3">
        <v>345</v>
      </c>
      <c r="D353" s="3">
        <v>345</v>
      </c>
      <c r="E353" s="9">
        <v>17.399999999999999</v>
      </c>
      <c r="F353" s="15">
        <f t="shared" si="30"/>
        <v>-0.19444444444444425</v>
      </c>
      <c r="G353" s="15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3">
      <c r="B354" s="3" t="s">
        <v>11</v>
      </c>
      <c r="C354" s="3">
        <v>346</v>
      </c>
      <c r="D354" s="3">
        <v>346</v>
      </c>
      <c r="E354" s="9">
        <v>16.3</v>
      </c>
      <c r="F354" s="15">
        <f t="shared" si="30"/>
        <v>-0.43055555555555525</v>
      </c>
      <c r="G354" s="15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3">
      <c r="B355" s="3" t="s">
        <v>11</v>
      </c>
      <c r="C355" s="3">
        <v>347</v>
      </c>
      <c r="D355" s="3">
        <v>347</v>
      </c>
      <c r="E355" s="9">
        <v>14.3</v>
      </c>
      <c r="F355" s="15">
        <f t="shared" si="30"/>
        <v>-0.66666666666666674</v>
      </c>
      <c r="G355" s="15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3">
      <c r="B356" s="3" t="s">
        <v>11</v>
      </c>
      <c r="C356" s="3">
        <v>348</v>
      </c>
      <c r="D356" s="3">
        <v>348</v>
      </c>
      <c r="E356" s="9">
        <v>11.5</v>
      </c>
      <c r="F356" s="15">
        <f t="shared" si="30"/>
        <v>-0.79166666666666674</v>
      </c>
      <c r="G356" s="15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3">
      <c r="B357" s="3" t="s">
        <v>11</v>
      </c>
      <c r="C357" s="3">
        <v>349</v>
      </c>
      <c r="D357" s="3">
        <v>349</v>
      </c>
      <c r="E357" s="9">
        <v>8.6</v>
      </c>
      <c r="F357" s="15">
        <f t="shared" si="30"/>
        <v>-0.83333333333333326</v>
      </c>
      <c r="G357" s="15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3">
      <c r="B358" s="3" t="s">
        <v>11</v>
      </c>
      <c r="C358" s="3">
        <v>350</v>
      </c>
      <c r="D358" s="3">
        <v>350</v>
      </c>
      <c r="E358" s="9">
        <v>5.5</v>
      </c>
      <c r="F358" s="15">
        <f t="shared" si="30"/>
        <v>-0.76388888888888884</v>
      </c>
      <c r="G358" s="15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3">
      <c r="B359" s="3" t="s">
        <v>11</v>
      </c>
      <c r="C359" s="3">
        <v>351</v>
      </c>
      <c r="D359" s="3">
        <v>351</v>
      </c>
      <c r="E359" s="9">
        <v>3.1</v>
      </c>
      <c r="F359" s="15">
        <f t="shared" si="30"/>
        <v>-0.59722222222222221</v>
      </c>
      <c r="G359" s="15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3">
      <c r="B360" s="3" t="s">
        <v>11</v>
      </c>
      <c r="C360" s="3">
        <v>352</v>
      </c>
      <c r="D360" s="3">
        <v>352</v>
      </c>
      <c r="E360" s="9">
        <v>1.2</v>
      </c>
      <c r="F360" s="15">
        <f t="shared" si="30"/>
        <v>-0.43055555555555558</v>
      </c>
      <c r="G360" s="15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3">
      <c r="B361" s="3" t="s">
        <v>11</v>
      </c>
      <c r="C361" s="3">
        <v>353</v>
      </c>
      <c r="D361" s="3">
        <v>353</v>
      </c>
      <c r="E361" s="9">
        <v>0</v>
      </c>
      <c r="F361" s="15">
        <f t="shared" si="30"/>
        <v>-0.16666666666666666</v>
      </c>
      <c r="G361" s="15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3">
      <c r="B362" s="3" t="s">
        <v>11</v>
      </c>
      <c r="C362" s="3">
        <v>354</v>
      </c>
      <c r="D362" s="3">
        <v>354</v>
      </c>
      <c r="E362" s="9">
        <v>0</v>
      </c>
      <c r="F362" s="15">
        <f t="shared" si="30"/>
        <v>0</v>
      </c>
      <c r="G362" s="15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3">
      <c r="B363" s="3" t="s">
        <v>11</v>
      </c>
      <c r="C363" s="3">
        <v>355</v>
      </c>
      <c r="D363" s="3">
        <v>355</v>
      </c>
      <c r="E363" s="9">
        <v>0</v>
      </c>
      <c r="F363" s="15">
        <f t="shared" si="30"/>
        <v>0</v>
      </c>
      <c r="G363" s="15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3">
      <c r="B364" s="3" t="s">
        <v>11</v>
      </c>
      <c r="C364" s="3">
        <v>356</v>
      </c>
      <c r="D364" s="3">
        <v>356</v>
      </c>
      <c r="E364" s="9">
        <v>0</v>
      </c>
      <c r="F364" s="15">
        <f t="shared" si="30"/>
        <v>0</v>
      </c>
      <c r="G364" s="15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3">
      <c r="B365" s="3" t="s">
        <v>11</v>
      </c>
      <c r="C365" s="3">
        <v>357</v>
      </c>
      <c r="D365" s="3">
        <v>357</v>
      </c>
      <c r="E365" s="9">
        <v>0</v>
      </c>
      <c r="F365" s="15">
        <f t="shared" si="30"/>
        <v>0</v>
      </c>
      <c r="G365" s="15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3">
      <c r="B366" s="3" t="s">
        <v>11</v>
      </c>
      <c r="C366" s="3">
        <v>358</v>
      </c>
      <c r="D366" s="3">
        <v>358</v>
      </c>
      <c r="E366" s="9">
        <v>0</v>
      </c>
      <c r="F366" s="15">
        <f t="shared" si="30"/>
        <v>0</v>
      </c>
      <c r="G366" s="15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3">
      <c r="B367" s="3" t="s">
        <v>11</v>
      </c>
      <c r="C367" s="3">
        <v>359</v>
      </c>
      <c r="D367" s="3">
        <v>359</v>
      </c>
      <c r="E367" s="9">
        <v>0</v>
      </c>
      <c r="F367" s="15">
        <f t="shared" si="30"/>
        <v>0.19444444444444442</v>
      </c>
      <c r="G367" s="15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3">
      <c r="B368" s="3" t="s">
        <v>11</v>
      </c>
      <c r="C368" s="3">
        <v>360</v>
      </c>
      <c r="D368" s="3">
        <v>360</v>
      </c>
      <c r="E368" s="9">
        <v>1.4</v>
      </c>
      <c r="F368" s="15">
        <f t="shared" si="30"/>
        <v>0.44444444444444448</v>
      </c>
      <c r="G368" s="15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3">
      <c r="B369" s="3" t="s">
        <v>11</v>
      </c>
      <c r="C369" s="3">
        <v>361</v>
      </c>
      <c r="D369" s="3">
        <v>361</v>
      </c>
      <c r="E369" s="9">
        <v>3.2</v>
      </c>
      <c r="F369" s="15">
        <f t="shared" si="30"/>
        <v>0.58333333333333326</v>
      </c>
      <c r="G369" s="15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3">
      <c r="B370" s="3" t="s">
        <v>11</v>
      </c>
      <c r="C370" s="3">
        <v>362</v>
      </c>
      <c r="D370" s="3">
        <v>362</v>
      </c>
      <c r="E370" s="9">
        <v>5.6</v>
      </c>
      <c r="F370" s="15">
        <f t="shared" si="30"/>
        <v>0.68055555555555547</v>
      </c>
      <c r="G370" s="15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3">
      <c r="B371" s="3" t="s">
        <v>11</v>
      </c>
      <c r="C371" s="3">
        <v>363</v>
      </c>
      <c r="D371" s="3">
        <v>363</v>
      </c>
      <c r="E371" s="9">
        <v>8.1</v>
      </c>
      <c r="F371" s="15">
        <f t="shared" si="30"/>
        <v>0.6527777777777779</v>
      </c>
      <c r="G371" s="15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3">
      <c r="B372" s="3" t="s">
        <v>11</v>
      </c>
      <c r="C372" s="3">
        <v>364</v>
      </c>
      <c r="D372" s="3">
        <v>364</v>
      </c>
      <c r="E372" s="9">
        <v>10.3</v>
      </c>
      <c r="F372" s="15">
        <f t="shared" si="30"/>
        <v>0.55555555555555558</v>
      </c>
      <c r="G372" s="15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3">
      <c r="B373" s="3" t="s">
        <v>11</v>
      </c>
      <c r="C373" s="3">
        <v>365</v>
      </c>
      <c r="D373" s="3">
        <v>365</v>
      </c>
      <c r="E373" s="9">
        <v>12.1</v>
      </c>
      <c r="F373" s="15">
        <f t="shared" si="30"/>
        <v>0.37499999999999989</v>
      </c>
      <c r="G373" s="15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3">
      <c r="B374" s="3" t="s">
        <v>11</v>
      </c>
      <c r="C374" s="3">
        <v>366</v>
      </c>
      <c r="D374" s="3">
        <v>366</v>
      </c>
      <c r="E374" s="9">
        <v>13</v>
      </c>
      <c r="F374" s="15">
        <f t="shared" si="30"/>
        <v>0.19444444444444448</v>
      </c>
      <c r="G374" s="15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3">
      <c r="B375" s="3" t="s">
        <v>11</v>
      </c>
      <c r="C375" s="3">
        <v>367</v>
      </c>
      <c r="D375" s="3">
        <v>367</v>
      </c>
      <c r="E375" s="9">
        <v>13.5</v>
      </c>
      <c r="F375" s="15">
        <f t="shared" si="30"/>
        <v>0.16666666666666657</v>
      </c>
      <c r="G375" s="15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3">
      <c r="B376" s="3" t="s">
        <v>11</v>
      </c>
      <c r="C376" s="3">
        <v>368</v>
      </c>
      <c r="D376" s="3">
        <v>368</v>
      </c>
      <c r="E376" s="9">
        <v>14.2</v>
      </c>
      <c r="F376" s="15">
        <f t="shared" si="30"/>
        <v>0.23611111111111099</v>
      </c>
      <c r="G376" s="15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3">
      <c r="B377" s="3" t="s">
        <v>11</v>
      </c>
      <c r="C377" s="3">
        <v>369</v>
      </c>
      <c r="D377" s="3">
        <v>369</v>
      </c>
      <c r="E377" s="9">
        <v>15.2</v>
      </c>
      <c r="F377" s="15">
        <f t="shared" si="30"/>
        <v>0.34722222222222221</v>
      </c>
      <c r="G377" s="15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3">
      <c r="B378" s="3" t="s">
        <v>11</v>
      </c>
      <c r="C378" s="3">
        <v>370</v>
      </c>
      <c r="D378" s="3">
        <v>370</v>
      </c>
      <c r="E378" s="9">
        <v>16.7</v>
      </c>
      <c r="F378" s="15">
        <f t="shared" si="30"/>
        <v>0.43055555555555575</v>
      </c>
      <c r="G378" s="15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3">
      <c r="B379" s="3" t="s">
        <v>11</v>
      </c>
      <c r="C379" s="3">
        <v>371</v>
      </c>
      <c r="D379" s="3">
        <v>371</v>
      </c>
      <c r="E379" s="9">
        <v>18.3</v>
      </c>
      <c r="F379" s="15">
        <f t="shared" si="30"/>
        <v>0.43055555555555575</v>
      </c>
      <c r="G379" s="15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3">
      <c r="B380" s="3" t="s">
        <v>11</v>
      </c>
      <c r="C380" s="3">
        <v>372</v>
      </c>
      <c r="D380" s="3">
        <v>372</v>
      </c>
      <c r="E380" s="9">
        <v>19.8</v>
      </c>
      <c r="F380" s="15">
        <f t="shared" si="30"/>
        <v>0.37499999999999989</v>
      </c>
      <c r="G380" s="15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3">
      <c r="B381" s="3" t="s">
        <v>11</v>
      </c>
      <c r="C381" s="3">
        <v>373</v>
      </c>
      <c r="D381" s="3">
        <v>373</v>
      </c>
      <c r="E381" s="9">
        <v>21</v>
      </c>
      <c r="F381" s="15">
        <f t="shared" si="30"/>
        <v>0.31944444444444453</v>
      </c>
      <c r="G381" s="15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3">
      <c r="B382" s="3" t="s">
        <v>11</v>
      </c>
      <c r="C382" s="3">
        <v>374</v>
      </c>
      <c r="D382" s="3">
        <v>374</v>
      </c>
      <c r="E382" s="9">
        <v>22.1</v>
      </c>
      <c r="F382" s="15">
        <f t="shared" si="30"/>
        <v>0.34722222222222221</v>
      </c>
      <c r="G382" s="15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3">
      <c r="B383" s="3" t="s">
        <v>11</v>
      </c>
      <c r="C383" s="3">
        <v>375</v>
      </c>
      <c r="D383" s="3">
        <v>375</v>
      </c>
      <c r="E383" s="9">
        <v>23.5</v>
      </c>
      <c r="F383" s="15">
        <f t="shared" si="30"/>
        <v>0.41666666666666663</v>
      </c>
      <c r="G383" s="15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3">
      <c r="B384" s="3" t="s">
        <v>11</v>
      </c>
      <c r="C384" s="3">
        <v>376</v>
      </c>
      <c r="D384" s="3">
        <v>376</v>
      </c>
      <c r="E384" s="9">
        <v>25.1</v>
      </c>
      <c r="F384" s="15">
        <f t="shared" si="30"/>
        <v>0.50000000000000022</v>
      </c>
      <c r="G384" s="15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3">
      <c r="B385" s="3" t="s">
        <v>11</v>
      </c>
      <c r="C385" s="3">
        <v>377</v>
      </c>
      <c r="D385" s="3">
        <v>377</v>
      </c>
      <c r="E385" s="9">
        <v>27.1</v>
      </c>
      <c r="F385" s="15">
        <f t="shared" si="30"/>
        <v>0.54166666666666641</v>
      </c>
      <c r="G385" s="15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3">
      <c r="B386" s="3" t="s">
        <v>11</v>
      </c>
      <c r="C386" s="3">
        <v>378</v>
      </c>
      <c r="D386" s="3">
        <v>378</v>
      </c>
      <c r="E386" s="9">
        <v>29</v>
      </c>
      <c r="F386" s="15">
        <f t="shared" si="30"/>
        <v>0.47222222222222199</v>
      </c>
      <c r="G386" s="15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3">
      <c r="B387" s="3" t="s">
        <v>11</v>
      </c>
      <c r="C387" s="3">
        <v>379</v>
      </c>
      <c r="D387" s="3">
        <v>379</v>
      </c>
      <c r="E387" s="9">
        <v>30.5</v>
      </c>
      <c r="F387" s="15">
        <f t="shared" si="30"/>
        <v>0.30555555555555547</v>
      </c>
      <c r="G387" s="15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3">
      <c r="B388" s="3" t="s">
        <v>11</v>
      </c>
      <c r="C388" s="3">
        <v>380</v>
      </c>
      <c r="D388" s="3">
        <v>380</v>
      </c>
      <c r="E388" s="9">
        <v>31.2</v>
      </c>
      <c r="F388" s="15">
        <f t="shared" si="30"/>
        <v>9.7222222222222127E-2</v>
      </c>
      <c r="G388" s="15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3">
      <c r="B389" s="3" t="s">
        <v>11</v>
      </c>
      <c r="C389" s="3">
        <v>381</v>
      </c>
      <c r="D389" s="3">
        <v>381</v>
      </c>
      <c r="E389" s="9">
        <v>31.2</v>
      </c>
      <c r="F389" s="15">
        <f t="shared" si="30"/>
        <v>-6.9444444444444448E-2</v>
      </c>
      <c r="G389" s="15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3">
      <c r="B390" s="3" t="s">
        <v>11</v>
      </c>
      <c r="C390" s="3">
        <v>382</v>
      </c>
      <c r="D390" s="3">
        <v>382</v>
      </c>
      <c r="E390" s="9">
        <v>30.7</v>
      </c>
      <c r="F390" s="15">
        <f t="shared" si="30"/>
        <v>-0.19444444444444425</v>
      </c>
      <c r="G390" s="15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3">
      <c r="B391" s="3" t="s">
        <v>11</v>
      </c>
      <c r="C391" s="3">
        <v>383</v>
      </c>
      <c r="D391" s="3">
        <v>383</v>
      </c>
      <c r="E391" s="9">
        <v>29.8</v>
      </c>
      <c r="F391" s="15">
        <f t="shared" si="30"/>
        <v>-0.29166666666666635</v>
      </c>
      <c r="G391" s="15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3">
      <c r="B392" s="3" t="s">
        <v>11</v>
      </c>
      <c r="C392" s="3">
        <v>384</v>
      </c>
      <c r="D392" s="3">
        <v>384</v>
      </c>
      <c r="E392" s="9">
        <v>28.6</v>
      </c>
      <c r="F392" s="15">
        <f t="shared" si="30"/>
        <v>-0.33333333333333365</v>
      </c>
      <c r="G392" s="15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3">
      <c r="B393" s="3" t="s">
        <v>11</v>
      </c>
      <c r="C393" s="3">
        <v>385</v>
      </c>
      <c r="D393" s="3">
        <v>385</v>
      </c>
      <c r="E393" s="9">
        <v>27.4</v>
      </c>
      <c r="F393" s="15">
        <f t="shared" si="30"/>
        <v>-0.27777777777777779</v>
      </c>
      <c r="G393" s="15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3">
      <c r="B394" s="3" t="s">
        <v>11</v>
      </c>
      <c r="C394" s="3">
        <v>386</v>
      </c>
      <c r="D394" s="3">
        <v>386</v>
      </c>
      <c r="E394" s="9">
        <v>26.6</v>
      </c>
      <c r="F394" s="15">
        <f t="shared" si="30"/>
        <v>-0.18055555555555516</v>
      </c>
      <c r="G394" s="15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3">
      <c r="B395" s="3" t="s">
        <v>11</v>
      </c>
      <c r="C395" s="3">
        <v>387</v>
      </c>
      <c r="D395" s="3">
        <v>387</v>
      </c>
      <c r="E395" s="9">
        <v>26.1</v>
      </c>
      <c r="F395" s="15">
        <f t="shared" si="30"/>
        <v>-0.12500000000000031</v>
      </c>
      <c r="G395" s="15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3">
      <c r="B396" s="3" t="s">
        <v>11</v>
      </c>
      <c r="C396" s="3">
        <v>388</v>
      </c>
      <c r="D396" s="3">
        <v>388</v>
      </c>
      <c r="E396" s="9">
        <v>25.7</v>
      </c>
      <c r="F396" s="15">
        <f t="shared" si="30"/>
        <v>-0.16666666666666705</v>
      </c>
      <c r="G396" s="15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3">
      <c r="B397" s="3" t="s">
        <v>11</v>
      </c>
      <c r="C397" s="3">
        <v>389</v>
      </c>
      <c r="D397" s="3">
        <v>389</v>
      </c>
      <c r="E397" s="9">
        <v>24.9</v>
      </c>
      <c r="F397" s="15">
        <f t="shared" si="30"/>
        <v>-0.26388888888888867</v>
      </c>
      <c r="G397" s="15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3">
      <c r="B398" s="3" t="s">
        <v>11</v>
      </c>
      <c r="C398" s="3">
        <v>390</v>
      </c>
      <c r="D398" s="3">
        <v>390</v>
      </c>
      <c r="E398" s="9">
        <v>23.8</v>
      </c>
      <c r="F398" s="15">
        <f t="shared" si="30"/>
        <v>-0.34722222222222221</v>
      </c>
      <c r="G398" s="15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3">
      <c r="B399" s="3" t="s">
        <v>11</v>
      </c>
      <c r="C399" s="3">
        <v>391</v>
      </c>
      <c r="D399" s="3">
        <v>391</v>
      </c>
      <c r="E399" s="9">
        <v>22.4</v>
      </c>
      <c r="F399" s="15">
        <f t="shared" si="30"/>
        <v>-0.34722222222222221</v>
      </c>
      <c r="G399" s="15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3">
      <c r="B400" s="3" t="s">
        <v>11</v>
      </c>
      <c r="C400" s="3">
        <v>392</v>
      </c>
      <c r="D400" s="3">
        <v>392</v>
      </c>
      <c r="E400" s="9">
        <v>21.3</v>
      </c>
      <c r="F400" s="15">
        <f t="shared" si="30"/>
        <v>-0.23611111111111099</v>
      </c>
      <c r="G400" s="15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3">
      <c r="B401" s="3" t="s">
        <v>11</v>
      </c>
      <c r="C401" s="3">
        <v>393</v>
      </c>
      <c r="D401" s="3">
        <v>393</v>
      </c>
      <c r="E401" s="9">
        <v>20.7</v>
      </c>
      <c r="F401" s="15">
        <f t="shared" si="30"/>
        <v>-0.16666666666666657</v>
      </c>
      <c r="G401" s="15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3">
      <c r="B402" s="3" t="s">
        <v>11</v>
      </c>
      <c r="C402" s="3">
        <v>394</v>
      </c>
      <c r="D402" s="3">
        <v>394</v>
      </c>
      <c r="E402" s="9">
        <v>20.100000000000001</v>
      </c>
      <c r="F402" s="15">
        <f t="shared" si="30"/>
        <v>-0.20833333333333331</v>
      </c>
      <c r="G402" s="15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3">
      <c r="B403" s="3" t="s">
        <v>11</v>
      </c>
      <c r="C403" s="3">
        <v>395</v>
      </c>
      <c r="D403" s="3">
        <v>395</v>
      </c>
      <c r="E403" s="9">
        <v>19.2</v>
      </c>
      <c r="F403" s="15">
        <f t="shared" si="30"/>
        <v>-0.34722222222222221</v>
      </c>
      <c r="G403" s="15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3">
      <c r="B404" s="3" t="s">
        <v>11</v>
      </c>
      <c r="C404" s="3">
        <v>396</v>
      </c>
      <c r="D404" s="3">
        <v>396</v>
      </c>
      <c r="E404" s="9">
        <v>17.600000000000001</v>
      </c>
      <c r="F404" s="15">
        <f t="shared" ref="F404:F467" si="35">($E405-$E403)/2/3.6</f>
        <v>-0.41666666666666663</v>
      </c>
      <c r="G404" s="15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3">
      <c r="B405" s="3" t="s">
        <v>11</v>
      </c>
      <c r="C405" s="3">
        <v>397</v>
      </c>
      <c r="D405" s="3">
        <v>397</v>
      </c>
      <c r="E405" s="9">
        <v>16.2</v>
      </c>
      <c r="F405" s="15">
        <f t="shared" si="35"/>
        <v>-0.31944444444444453</v>
      </c>
      <c r="G405" s="15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3">
      <c r="B406" s="3" t="s">
        <v>11</v>
      </c>
      <c r="C406" s="3">
        <v>398</v>
      </c>
      <c r="D406" s="3">
        <v>398</v>
      </c>
      <c r="E406" s="9">
        <v>15.3</v>
      </c>
      <c r="F406" s="15">
        <f t="shared" si="35"/>
        <v>-0.20833333333333331</v>
      </c>
      <c r="G406" s="15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3">
      <c r="B407" s="3" t="s">
        <v>11</v>
      </c>
      <c r="C407" s="3">
        <v>399</v>
      </c>
      <c r="D407" s="3">
        <v>399</v>
      </c>
      <c r="E407" s="9">
        <v>14.7</v>
      </c>
      <c r="F407" s="15">
        <f t="shared" si="35"/>
        <v>-0.15277777777777798</v>
      </c>
      <c r="G407" s="15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3">
      <c r="B408" s="3" t="s">
        <v>11</v>
      </c>
      <c r="C408" s="3">
        <v>400</v>
      </c>
      <c r="D408" s="3">
        <v>400</v>
      </c>
      <c r="E408" s="9">
        <v>14.2</v>
      </c>
      <c r="F408" s="15">
        <f t="shared" si="35"/>
        <v>-0.1388888888888889</v>
      </c>
      <c r="G408" s="15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3">
      <c r="B409" s="3" t="s">
        <v>11</v>
      </c>
      <c r="C409" s="3">
        <v>401</v>
      </c>
      <c r="D409" s="3">
        <v>401</v>
      </c>
      <c r="E409" s="9">
        <v>13.7</v>
      </c>
      <c r="F409" s="15">
        <f t="shared" si="35"/>
        <v>-0.11111111111111097</v>
      </c>
      <c r="G409" s="15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3">
      <c r="B410" s="3" t="s">
        <v>11</v>
      </c>
      <c r="C410" s="3">
        <v>402</v>
      </c>
      <c r="D410" s="3">
        <v>402</v>
      </c>
      <c r="E410" s="9">
        <v>13.4</v>
      </c>
      <c r="F410" s="15">
        <f t="shared" si="35"/>
        <v>-9.7222222222222127E-2</v>
      </c>
      <c r="G410" s="15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3">
      <c r="B411" s="3" t="s">
        <v>11</v>
      </c>
      <c r="C411" s="3">
        <v>403</v>
      </c>
      <c r="D411" s="3">
        <v>403</v>
      </c>
      <c r="E411" s="9">
        <v>13</v>
      </c>
      <c r="F411" s="15">
        <f t="shared" si="35"/>
        <v>-8.3333333333333287E-2</v>
      </c>
      <c r="G411" s="15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3">
      <c r="B412" s="3" t="s">
        <v>11</v>
      </c>
      <c r="C412" s="3">
        <v>404</v>
      </c>
      <c r="D412" s="3">
        <v>404</v>
      </c>
      <c r="E412" s="9">
        <v>12.8</v>
      </c>
      <c r="F412" s="15">
        <f t="shared" si="35"/>
        <v>-6.9444444444444448E-2</v>
      </c>
      <c r="G412" s="15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3">
      <c r="B413" s="3" t="s">
        <v>11</v>
      </c>
      <c r="C413" s="3">
        <v>405</v>
      </c>
      <c r="D413" s="3">
        <v>405</v>
      </c>
      <c r="E413" s="9">
        <v>12.5</v>
      </c>
      <c r="F413" s="15">
        <f t="shared" si="35"/>
        <v>-9.7222222222222363E-2</v>
      </c>
      <c r="G413" s="15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3">
      <c r="B414" s="3" t="s">
        <v>11</v>
      </c>
      <c r="C414" s="3">
        <v>406</v>
      </c>
      <c r="D414" s="3">
        <v>406</v>
      </c>
      <c r="E414" s="9">
        <v>12.1</v>
      </c>
      <c r="F414" s="15">
        <f t="shared" si="35"/>
        <v>-0.19444444444444448</v>
      </c>
      <c r="G414" s="15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3">
      <c r="B415" s="3" t="s">
        <v>11</v>
      </c>
      <c r="C415" s="3">
        <v>407</v>
      </c>
      <c r="D415" s="3">
        <v>407</v>
      </c>
      <c r="E415" s="9">
        <v>11.1</v>
      </c>
      <c r="F415" s="15">
        <f t="shared" si="35"/>
        <v>-0.34722222222222221</v>
      </c>
      <c r="G415" s="15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3">
      <c r="B416" s="3" t="s">
        <v>11</v>
      </c>
      <c r="C416" s="3">
        <v>408</v>
      </c>
      <c r="D416" s="3">
        <v>408</v>
      </c>
      <c r="E416" s="9">
        <v>9.6</v>
      </c>
      <c r="F416" s="15">
        <f t="shared" si="35"/>
        <v>-0.51388888888888873</v>
      </c>
      <c r="G416" s="15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3">
      <c r="B417" s="3" t="s">
        <v>11</v>
      </c>
      <c r="C417" s="3">
        <v>409</v>
      </c>
      <c r="D417" s="3">
        <v>409</v>
      </c>
      <c r="E417" s="9">
        <v>7.4</v>
      </c>
      <c r="F417" s="15">
        <f t="shared" si="35"/>
        <v>-0.65277777777777768</v>
      </c>
      <c r="G417" s="15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3">
      <c r="B418" s="3" t="s">
        <v>11</v>
      </c>
      <c r="C418" s="3">
        <v>410</v>
      </c>
      <c r="D418" s="3">
        <v>410</v>
      </c>
      <c r="E418" s="9">
        <v>4.9000000000000004</v>
      </c>
      <c r="F418" s="15">
        <f t="shared" si="35"/>
        <v>-0.625</v>
      </c>
      <c r="G418" s="15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3">
      <c r="B419" s="3" t="s">
        <v>11</v>
      </c>
      <c r="C419" s="3">
        <v>411</v>
      </c>
      <c r="D419" s="3">
        <v>411</v>
      </c>
      <c r="E419" s="9">
        <v>2.9</v>
      </c>
      <c r="F419" s="15">
        <f t="shared" si="35"/>
        <v>-0.51388888888888895</v>
      </c>
      <c r="G419" s="15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3">
      <c r="B420" s="3" t="s">
        <v>11</v>
      </c>
      <c r="C420" s="3">
        <v>412</v>
      </c>
      <c r="D420" s="3">
        <v>412</v>
      </c>
      <c r="E420" s="9">
        <v>1.2</v>
      </c>
      <c r="F420" s="15">
        <f t="shared" si="35"/>
        <v>-0.40277777777777773</v>
      </c>
      <c r="G420" s="15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3">
      <c r="B421" s="3" t="s">
        <v>11</v>
      </c>
      <c r="C421" s="3">
        <v>413</v>
      </c>
      <c r="D421" s="3">
        <v>413</v>
      </c>
      <c r="E421" s="9">
        <v>0</v>
      </c>
      <c r="F421" s="15">
        <f t="shared" si="35"/>
        <v>-0.16666666666666666</v>
      </c>
      <c r="G421" s="15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3">
      <c r="B422" s="3" t="s">
        <v>11</v>
      </c>
      <c r="C422" s="3">
        <v>414</v>
      </c>
      <c r="D422" s="3">
        <v>414</v>
      </c>
      <c r="E422" s="9">
        <v>0</v>
      </c>
      <c r="F422" s="15">
        <f t="shared" si="35"/>
        <v>0</v>
      </c>
      <c r="G422" s="15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3">
      <c r="B423" s="3" t="s">
        <v>11</v>
      </c>
      <c r="C423" s="3">
        <v>415</v>
      </c>
      <c r="D423" s="3">
        <v>415</v>
      </c>
      <c r="E423" s="9">
        <v>0</v>
      </c>
      <c r="F423" s="15">
        <f t="shared" si="35"/>
        <v>0</v>
      </c>
      <c r="G423" s="15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3">
      <c r="B424" s="3" t="s">
        <v>11</v>
      </c>
      <c r="C424" s="3">
        <v>416</v>
      </c>
      <c r="D424" s="3">
        <v>416</v>
      </c>
      <c r="E424" s="9">
        <v>0</v>
      </c>
      <c r="F424" s="15">
        <f t="shared" si="35"/>
        <v>0</v>
      </c>
      <c r="G424" s="15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3">
      <c r="B425" s="3" t="s">
        <v>11</v>
      </c>
      <c r="C425" s="3">
        <v>417</v>
      </c>
      <c r="D425" s="3">
        <v>417</v>
      </c>
      <c r="E425" s="9">
        <v>0</v>
      </c>
      <c r="F425" s="15">
        <f t="shared" si="35"/>
        <v>0</v>
      </c>
      <c r="G425" s="15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3">
      <c r="B426" s="3" t="s">
        <v>11</v>
      </c>
      <c r="C426" s="3">
        <v>418</v>
      </c>
      <c r="D426" s="3">
        <v>418</v>
      </c>
      <c r="E426" s="9">
        <v>0</v>
      </c>
      <c r="F426" s="15">
        <f t="shared" si="35"/>
        <v>0</v>
      </c>
      <c r="G426" s="15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3">
      <c r="B427" s="3" t="s">
        <v>11</v>
      </c>
      <c r="C427" s="3">
        <v>419</v>
      </c>
      <c r="D427" s="3">
        <v>419</v>
      </c>
      <c r="E427" s="9">
        <v>0</v>
      </c>
      <c r="F427" s="15">
        <f t="shared" si="35"/>
        <v>0</v>
      </c>
      <c r="G427" s="15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3">
      <c r="B428" s="3" t="s">
        <v>11</v>
      </c>
      <c r="C428" s="3">
        <v>420</v>
      </c>
      <c r="D428" s="3">
        <v>420</v>
      </c>
      <c r="E428" s="9">
        <v>0</v>
      </c>
      <c r="F428" s="15">
        <f t="shared" si="35"/>
        <v>0</v>
      </c>
      <c r="G428" s="15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3">
      <c r="B429" s="3" t="s">
        <v>11</v>
      </c>
      <c r="C429" s="3">
        <v>421</v>
      </c>
      <c r="D429" s="3">
        <v>421</v>
      </c>
      <c r="E429" s="9">
        <v>0</v>
      </c>
      <c r="F429" s="15">
        <f t="shared" si="35"/>
        <v>0</v>
      </c>
      <c r="G429" s="15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3">
      <c r="B430" s="3" t="s">
        <v>11</v>
      </c>
      <c r="C430" s="3">
        <v>422</v>
      </c>
      <c r="D430" s="3">
        <v>422</v>
      </c>
      <c r="E430" s="9">
        <v>0</v>
      </c>
      <c r="F430" s="15">
        <f t="shared" si="35"/>
        <v>0</v>
      </c>
      <c r="G430" s="15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3">
      <c r="B431" s="3" t="s">
        <v>11</v>
      </c>
      <c r="C431" s="3">
        <v>423</v>
      </c>
      <c r="D431" s="3">
        <v>423</v>
      </c>
      <c r="E431" s="9">
        <v>0</v>
      </c>
      <c r="F431" s="15">
        <f t="shared" si="35"/>
        <v>0</v>
      </c>
      <c r="G431" s="15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3">
      <c r="B432" s="3" t="s">
        <v>11</v>
      </c>
      <c r="C432" s="3">
        <v>424</v>
      </c>
      <c r="D432" s="3">
        <v>424</v>
      </c>
      <c r="E432" s="9">
        <v>0</v>
      </c>
      <c r="F432" s="15">
        <f t="shared" si="35"/>
        <v>0</v>
      </c>
      <c r="G432" s="15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3">
      <c r="B433" s="3" t="s">
        <v>11</v>
      </c>
      <c r="C433" s="3">
        <v>425</v>
      </c>
      <c r="D433" s="3">
        <v>425</v>
      </c>
      <c r="E433" s="9">
        <v>0</v>
      </c>
      <c r="F433" s="15">
        <f t="shared" si="35"/>
        <v>0</v>
      </c>
      <c r="G433" s="15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3">
      <c r="B434" s="3" t="s">
        <v>11</v>
      </c>
      <c r="C434" s="3">
        <v>426</v>
      </c>
      <c r="D434" s="3">
        <v>426</v>
      </c>
      <c r="E434" s="9">
        <v>0</v>
      </c>
      <c r="F434" s="15">
        <f t="shared" si="35"/>
        <v>0</v>
      </c>
      <c r="G434" s="15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3">
      <c r="B435" s="3" t="s">
        <v>11</v>
      </c>
      <c r="C435" s="3">
        <v>427</v>
      </c>
      <c r="D435" s="3">
        <v>427</v>
      </c>
      <c r="E435" s="9">
        <v>0</v>
      </c>
      <c r="F435" s="15">
        <f t="shared" si="35"/>
        <v>0</v>
      </c>
      <c r="G435" s="15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3">
      <c r="B436" s="3" t="s">
        <v>11</v>
      </c>
      <c r="C436" s="3">
        <v>428</v>
      </c>
      <c r="D436" s="3">
        <v>428</v>
      </c>
      <c r="E436" s="9">
        <v>0</v>
      </c>
      <c r="F436" s="15">
        <f t="shared" si="35"/>
        <v>0</v>
      </c>
      <c r="G436" s="15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3">
      <c r="B437" s="3" t="s">
        <v>11</v>
      </c>
      <c r="C437" s="3">
        <v>429</v>
      </c>
      <c r="D437" s="3">
        <v>429</v>
      </c>
      <c r="E437" s="9">
        <v>0</v>
      </c>
      <c r="F437" s="15">
        <f t="shared" si="35"/>
        <v>0</v>
      </c>
      <c r="G437" s="15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3">
      <c r="B438" s="3" t="s">
        <v>11</v>
      </c>
      <c r="C438" s="3">
        <v>430</v>
      </c>
      <c r="D438" s="3">
        <v>430</v>
      </c>
      <c r="E438" s="9">
        <v>0</v>
      </c>
      <c r="F438" s="15">
        <f t="shared" si="35"/>
        <v>0</v>
      </c>
      <c r="G438" s="15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3">
      <c r="B439" s="3" t="s">
        <v>11</v>
      </c>
      <c r="C439" s="3">
        <v>431</v>
      </c>
      <c r="D439" s="3">
        <v>431</v>
      </c>
      <c r="E439" s="9">
        <v>0</v>
      </c>
      <c r="F439" s="15">
        <f t="shared" si="35"/>
        <v>0</v>
      </c>
      <c r="G439" s="15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3">
      <c r="B440" s="3" t="s">
        <v>11</v>
      </c>
      <c r="C440" s="3">
        <v>432</v>
      </c>
      <c r="D440" s="3">
        <v>432</v>
      </c>
      <c r="E440" s="9">
        <v>0</v>
      </c>
      <c r="F440" s="15">
        <f t="shared" si="35"/>
        <v>0</v>
      </c>
      <c r="G440" s="15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3">
      <c r="B441" s="3" t="s">
        <v>11</v>
      </c>
      <c r="C441" s="3">
        <v>433</v>
      </c>
      <c r="D441" s="3">
        <v>433</v>
      </c>
      <c r="E441" s="9">
        <v>0</v>
      </c>
      <c r="F441" s="15">
        <f t="shared" si="35"/>
        <v>0</v>
      </c>
      <c r="G441" s="15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3">
      <c r="B442" s="3" t="s">
        <v>11</v>
      </c>
      <c r="C442" s="3">
        <v>434</v>
      </c>
      <c r="D442" s="3">
        <v>434</v>
      </c>
      <c r="E442" s="9">
        <v>0</v>
      </c>
      <c r="F442" s="15">
        <f t="shared" si="35"/>
        <v>0</v>
      </c>
      <c r="G442" s="15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3">
      <c r="B443" s="3" t="s">
        <v>11</v>
      </c>
      <c r="C443" s="3">
        <v>435</v>
      </c>
      <c r="D443" s="3">
        <v>435</v>
      </c>
      <c r="E443" s="9">
        <v>0</v>
      </c>
      <c r="F443" s="15">
        <f t="shared" si="35"/>
        <v>0</v>
      </c>
      <c r="G443" s="15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3">
      <c r="B444" s="3" t="s">
        <v>11</v>
      </c>
      <c r="C444" s="3">
        <v>436</v>
      </c>
      <c r="D444" s="3">
        <v>436</v>
      </c>
      <c r="E444" s="9">
        <v>0</v>
      </c>
      <c r="F444" s="15">
        <f t="shared" si="35"/>
        <v>0</v>
      </c>
      <c r="G444" s="15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3">
      <c r="B445" s="3" t="s">
        <v>11</v>
      </c>
      <c r="C445" s="3">
        <v>437</v>
      </c>
      <c r="D445" s="3">
        <v>437</v>
      </c>
      <c r="E445" s="9">
        <v>0</v>
      </c>
      <c r="F445" s="15">
        <f t="shared" si="35"/>
        <v>0</v>
      </c>
      <c r="G445" s="15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3">
      <c r="B446" s="3" t="s">
        <v>11</v>
      </c>
      <c r="C446" s="3">
        <v>438</v>
      </c>
      <c r="D446" s="3">
        <v>438</v>
      </c>
      <c r="E446" s="9">
        <v>0</v>
      </c>
      <c r="F446" s="15">
        <f t="shared" si="35"/>
        <v>0</v>
      </c>
      <c r="G446" s="15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3">
      <c r="B447" s="3" t="s">
        <v>11</v>
      </c>
      <c r="C447" s="3">
        <v>439</v>
      </c>
      <c r="D447" s="3">
        <v>439</v>
      </c>
      <c r="E447" s="9">
        <v>0</v>
      </c>
      <c r="F447" s="15">
        <f t="shared" si="35"/>
        <v>0</v>
      </c>
      <c r="G447" s="15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3">
      <c r="B448" s="3" t="s">
        <v>11</v>
      </c>
      <c r="C448" s="3">
        <v>440</v>
      </c>
      <c r="D448" s="3">
        <v>440</v>
      </c>
      <c r="E448" s="9">
        <v>0</v>
      </c>
      <c r="F448" s="15">
        <f t="shared" si="35"/>
        <v>0</v>
      </c>
      <c r="G448" s="15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3">
      <c r="B449" s="3" t="s">
        <v>11</v>
      </c>
      <c r="C449" s="3">
        <v>441</v>
      </c>
      <c r="D449" s="3">
        <v>441</v>
      </c>
      <c r="E449" s="9">
        <v>0</v>
      </c>
      <c r="F449" s="15">
        <f t="shared" si="35"/>
        <v>0</v>
      </c>
      <c r="G449" s="15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3">
      <c r="B450" s="3" t="s">
        <v>11</v>
      </c>
      <c r="C450" s="3">
        <v>442</v>
      </c>
      <c r="D450" s="3">
        <v>442</v>
      </c>
      <c r="E450" s="9">
        <v>0</v>
      </c>
      <c r="F450" s="15">
        <f t="shared" si="35"/>
        <v>0</v>
      </c>
      <c r="G450" s="15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3">
      <c r="B451" s="3" t="s">
        <v>11</v>
      </c>
      <c r="C451" s="3">
        <v>443</v>
      </c>
      <c r="D451" s="3">
        <v>443</v>
      </c>
      <c r="E451" s="9">
        <v>0</v>
      </c>
      <c r="F451" s="15">
        <f t="shared" si="35"/>
        <v>0</v>
      </c>
      <c r="G451" s="15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3">
      <c r="B452" s="3" t="s">
        <v>11</v>
      </c>
      <c r="C452" s="3">
        <v>444</v>
      </c>
      <c r="D452" s="3">
        <v>444</v>
      </c>
      <c r="E452" s="9">
        <v>0</v>
      </c>
      <c r="F452" s="15">
        <f t="shared" si="35"/>
        <v>0</v>
      </c>
      <c r="G452" s="15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3">
      <c r="B453" s="3" t="s">
        <v>11</v>
      </c>
      <c r="C453" s="3">
        <v>445</v>
      </c>
      <c r="D453" s="3">
        <v>445</v>
      </c>
      <c r="E453" s="9">
        <v>0</v>
      </c>
      <c r="F453" s="15">
        <f t="shared" si="35"/>
        <v>0</v>
      </c>
      <c r="G453" s="15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3">
      <c r="B454" s="3" t="s">
        <v>11</v>
      </c>
      <c r="C454" s="3">
        <v>446</v>
      </c>
      <c r="D454" s="3">
        <v>446</v>
      </c>
      <c r="E454" s="9">
        <v>0</v>
      </c>
      <c r="F454" s="15">
        <f t="shared" si="35"/>
        <v>0</v>
      </c>
      <c r="G454" s="15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3">
      <c r="B455" s="3" t="s">
        <v>11</v>
      </c>
      <c r="C455" s="3">
        <v>447</v>
      </c>
      <c r="D455" s="3">
        <v>447</v>
      </c>
      <c r="E455" s="9">
        <v>0</v>
      </c>
      <c r="F455" s="15">
        <f t="shared" si="35"/>
        <v>0</v>
      </c>
      <c r="G455" s="15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3">
      <c r="B456" s="3" t="s">
        <v>11</v>
      </c>
      <c r="C456" s="3">
        <v>448</v>
      </c>
      <c r="D456" s="3">
        <v>448</v>
      </c>
      <c r="E456" s="9">
        <v>0</v>
      </c>
      <c r="F456" s="15">
        <f t="shared" si="35"/>
        <v>0</v>
      </c>
      <c r="G456" s="15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3">
      <c r="B457" s="3" t="s">
        <v>11</v>
      </c>
      <c r="C457" s="3">
        <v>449</v>
      </c>
      <c r="D457" s="3">
        <v>449</v>
      </c>
      <c r="E457" s="9">
        <v>0</v>
      </c>
      <c r="F457" s="15">
        <f t="shared" si="35"/>
        <v>0</v>
      </c>
      <c r="G457" s="15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3">
      <c r="B458" s="3" t="s">
        <v>11</v>
      </c>
      <c r="C458" s="3">
        <v>450</v>
      </c>
      <c r="D458" s="3">
        <v>450</v>
      </c>
      <c r="E458" s="9">
        <v>0</v>
      </c>
      <c r="F458" s="15">
        <f t="shared" si="35"/>
        <v>0</v>
      </c>
      <c r="G458" s="15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3">
      <c r="B459" s="3" t="s">
        <v>11</v>
      </c>
      <c r="C459" s="3">
        <v>451</v>
      </c>
      <c r="D459" s="3">
        <v>451</v>
      </c>
      <c r="E459" s="9">
        <v>0</v>
      </c>
      <c r="F459" s="15">
        <f t="shared" si="35"/>
        <v>0</v>
      </c>
      <c r="G459" s="15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3">
      <c r="B460" s="3" t="s">
        <v>11</v>
      </c>
      <c r="C460" s="3">
        <v>452</v>
      </c>
      <c r="D460" s="3">
        <v>452</v>
      </c>
      <c r="E460" s="9">
        <v>0</v>
      </c>
      <c r="F460" s="15">
        <f t="shared" si="35"/>
        <v>0</v>
      </c>
      <c r="G460" s="15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3">
      <c r="B461" s="3" t="s">
        <v>11</v>
      </c>
      <c r="C461" s="3">
        <v>453</v>
      </c>
      <c r="D461" s="3">
        <v>453</v>
      </c>
      <c r="E461" s="9">
        <v>0</v>
      </c>
      <c r="F461" s="15">
        <f t="shared" si="35"/>
        <v>0</v>
      </c>
      <c r="G461" s="15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3">
      <c r="B462" s="3" t="s">
        <v>11</v>
      </c>
      <c r="C462" s="3">
        <v>454</v>
      </c>
      <c r="D462" s="3">
        <v>454</v>
      </c>
      <c r="E462" s="9">
        <v>0</v>
      </c>
      <c r="F462" s="15">
        <f t="shared" si="35"/>
        <v>0</v>
      </c>
      <c r="G462" s="15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3">
      <c r="B463" s="3" t="s">
        <v>11</v>
      </c>
      <c r="C463" s="3">
        <v>455</v>
      </c>
      <c r="D463" s="3">
        <v>455</v>
      </c>
      <c r="E463" s="9">
        <v>0</v>
      </c>
      <c r="F463" s="15">
        <f t="shared" si="35"/>
        <v>0</v>
      </c>
      <c r="G463" s="15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3">
      <c r="B464" s="3" t="s">
        <v>11</v>
      </c>
      <c r="C464" s="3">
        <v>456</v>
      </c>
      <c r="D464" s="3">
        <v>456</v>
      </c>
      <c r="E464" s="9">
        <v>0</v>
      </c>
      <c r="F464" s="15">
        <f t="shared" si="35"/>
        <v>0</v>
      </c>
      <c r="G464" s="15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3">
      <c r="B465" s="3" t="s">
        <v>11</v>
      </c>
      <c r="C465" s="3">
        <v>457</v>
      </c>
      <c r="D465" s="3">
        <v>457</v>
      </c>
      <c r="E465" s="9">
        <v>0</v>
      </c>
      <c r="F465" s="15">
        <f t="shared" si="35"/>
        <v>0</v>
      </c>
      <c r="G465" s="15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3">
      <c r="B466" s="3" t="s">
        <v>11</v>
      </c>
      <c r="C466" s="3">
        <v>458</v>
      </c>
      <c r="D466" s="3">
        <v>458</v>
      </c>
      <c r="E466" s="9">
        <v>0</v>
      </c>
      <c r="F466" s="15">
        <f t="shared" si="35"/>
        <v>0</v>
      </c>
      <c r="G466" s="15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3">
      <c r="B467" s="3" t="s">
        <v>11</v>
      </c>
      <c r="C467" s="3">
        <v>459</v>
      </c>
      <c r="D467" s="3">
        <v>459</v>
      </c>
      <c r="E467" s="9">
        <v>0</v>
      </c>
      <c r="F467" s="15">
        <f t="shared" si="35"/>
        <v>0</v>
      </c>
      <c r="G467" s="15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3">
      <c r="B468" s="3" t="s">
        <v>11</v>
      </c>
      <c r="C468" s="3">
        <v>460</v>
      </c>
      <c r="D468" s="3">
        <v>460</v>
      </c>
      <c r="E468" s="9">
        <v>0</v>
      </c>
      <c r="F468" s="15">
        <f t="shared" ref="F468:F531" si="40">($E469-$E467)/2/3.6</f>
        <v>0</v>
      </c>
      <c r="G468" s="15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3">
      <c r="B469" s="3" t="s">
        <v>11</v>
      </c>
      <c r="C469" s="3">
        <v>461</v>
      </c>
      <c r="D469" s="3">
        <v>461</v>
      </c>
      <c r="E469" s="9">
        <v>0</v>
      </c>
      <c r="F469" s="15">
        <f t="shared" si="40"/>
        <v>0</v>
      </c>
      <c r="G469" s="15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3">
      <c r="B470" s="3" t="s">
        <v>11</v>
      </c>
      <c r="C470" s="3">
        <v>462</v>
      </c>
      <c r="D470" s="3">
        <v>462</v>
      </c>
      <c r="E470" s="9">
        <v>0</v>
      </c>
      <c r="F470" s="15">
        <f t="shared" si="40"/>
        <v>0</v>
      </c>
      <c r="G470" s="15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3">
      <c r="B471" s="3" t="s">
        <v>11</v>
      </c>
      <c r="C471" s="3">
        <v>463</v>
      </c>
      <c r="D471" s="3">
        <v>463</v>
      </c>
      <c r="E471" s="9">
        <v>0</v>
      </c>
      <c r="F471" s="15">
        <f t="shared" si="40"/>
        <v>0</v>
      </c>
      <c r="G471" s="15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3">
      <c r="B472" s="3" t="s">
        <v>11</v>
      </c>
      <c r="C472" s="3">
        <v>464</v>
      </c>
      <c r="D472" s="3">
        <v>464</v>
      </c>
      <c r="E472" s="9">
        <v>0</v>
      </c>
      <c r="F472" s="15">
        <f t="shared" si="40"/>
        <v>0</v>
      </c>
      <c r="G472" s="15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3">
      <c r="B473" s="3" t="s">
        <v>11</v>
      </c>
      <c r="C473" s="3">
        <v>465</v>
      </c>
      <c r="D473" s="3">
        <v>465</v>
      </c>
      <c r="E473" s="9">
        <v>0</v>
      </c>
      <c r="F473" s="15">
        <f t="shared" si="40"/>
        <v>0</v>
      </c>
      <c r="G473" s="15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3">
      <c r="B474" s="3" t="s">
        <v>11</v>
      </c>
      <c r="C474" s="3">
        <v>466</v>
      </c>
      <c r="D474" s="3">
        <v>466</v>
      </c>
      <c r="E474" s="9">
        <v>0</v>
      </c>
      <c r="F474" s="15">
        <f t="shared" si="40"/>
        <v>0</v>
      </c>
      <c r="G474" s="15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3">
      <c r="B475" s="3" t="s">
        <v>11</v>
      </c>
      <c r="C475" s="3">
        <v>467</v>
      </c>
      <c r="D475" s="3">
        <v>467</v>
      </c>
      <c r="E475" s="9">
        <v>0</v>
      </c>
      <c r="F475" s="15">
        <f t="shared" si="40"/>
        <v>0</v>
      </c>
      <c r="G475" s="15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3">
      <c r="B476" s="3" t="s">
        <v>11</v>
      </c>
      <c r="C476" s="3">
        <v>468</v>
      </c>
      <c r="D476" s="3">
        <v>468</v>
      </c>
      <c r="E476" s="9">
        <v>0</v>
      </c>
      <c r="F476" s="15">
        <f t="shared" si="40"/>
        <v>0</v>
      </c>
      <c r="G476" s="15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3">
      <c r="B477" s="3" t="s">
        <v>11</v>
      </c>
      <c r="C477" s="3">
        <v>469</v>
      </c>
      <c r="D477" s="3">
        <v>469</v>
      </c>
      <c r="E477" s="9">
        <v>0</v>
      </c>
      <c r="F477" s="15">
        <f t="shared" si="40"/>
        <v>0</v>
      </c>
      <c r="G477" s="15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3">
      <c r="B478" s="3" t="s">
        <v>11</v>
      </c>
      <c r="C478" s="3">
        <v>470</v>
      </c>
      <c r="D478" s="3">
        <v>470</v>
      </c>
      <c r="E478" s="9">
        <v>0</v>
      </c>
      <c r="F478" s="15">
        <f t="shared" si="40"/>
        <v>0</v>
      </c>
      <c r="G478" s="15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3">
      <c r="B479" s="3" t="s">
        <v>11</v>
      </c>
      <c r="C479" s="3">
        <v>471</v>
      </c>
      <c r="D479" s="3">
        <v>471</v>
      </c>
      <c r="E479" s="9">
        <v>0</v>
      </c>
      <c r="F479" s="15">
        <f t="shared" si="40"/>
        <v>0</v>
      </c>
      <c r="G479" s="15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3">
      <c r="B480" s="3" t="s">
        <v>11</v>
      </c>
      <c r="C480" s="3">
        <v>472</v>
      </c>
      <c r="D480" s="3">
        <v>472</v>
      </c>
      <c r="E480" s="9">
        <v>0</v>
      </c>
      <c r="F480" s="15">
        <f t="shared" si="40"/>
        <v>0</v>
      </c>
      <c r="G480" s="15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3">
      <c r="B481" s="3" t="s">
        <v>11</v>
      </c>
      <c r="C481" s="3">
        <v>473</v>
      </c>
      <c r="D481" s="3">
        <v>473</v>
      </c>
      <c r="E481" s="9">
        <v>0</v>
      </c>
      <c r="F481" s="15">
        <f t="shared" si="40"/>
        <v>0</v>
      </c>
      <c r="G481" s="15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3">
      <c r="B482" s="3" t="s">
        <v>11</v>
      </c>
      <c r="C482" s="3">
        <v>474</v>
      </c>
      <c r="D482" s="3">
        <v>474</v>
      </c>
      <c r="E482" s="9">
        <v>0</v>
      </c>
      <c r="F482" s="15">
        <f t="shared" si="40"/>
        <v>0</v>
      </c>
      <c r="G482" s="15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3">
      <c r="B483" s="3" t="s">
        <v>11</v>
      </c>
      <c r="C483" s="3">
        <v>475</v>
      </c>
      <c r="D483" s="3">
        <v>475</v>
      </c>
      <c r="E483" s="9">
        <v>0</v>
      </c>
      <c r="F483" s="15">
        <f t="shared" si="40"/>
        <v>0</v>
      </c>
      <c r="G483" s="15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3">
      <c r="B484" s="3" t="s">
        <v>11</v>
      </c>
      <c r="C484" s="3">
        <v>476</v>
      </c>
      <c r="D484" s="3">
        <v>476</v>
      </c>
      <c r="E484" s="9">
        <v>0</v>
      </c>
      <c r="F484" s="15">
        <f t="shared" si="40"/>
        <v>0</v>
      </c>
      <c r="G484" s="15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3">
      <c r="B485" s="3" t="s">
        <v>11</v>
      </c>
      <c r="C485" s="3">
        <v>477</v>
      </c>
      <c r="D485" s="3">
        <v>477</v>
      </c>
      <c r="E485" s="9">
        <v>0</v>
      </c>
      <c r="F485" s="15">
        <f t="shared" si="40"/>
        <v>0</v>
      </c>
      <c r="G485" s="15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3">
      <c r="B486" s="3" t="s">
        <v>11</v>
      </c>
      <c r="C486" s="3">
        <v>478</v>
      </c>
      <c r="D486" s="3">
        <v>478</v>
      </c>
      <c r="E486" s="9">
        <v>0</v>
      </c>
      <c r="F486" s="15">
        <f t="shared" si="40"/>
        <v>0</v>
      </c>
      <c r="G486" s="15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3">
      <c r="B487" s="3" t="s">
        <v>11</v>
      </c>
      <c r="C487" s="3">
        <v>479</v>
      </c>
      <c r="D487" s="3">
        <v>479</v>
      </c>
      <c r="E487" s="9">
        <v>0</v>
      </c>
      <c r="F487" s="15">
        <f t="shared" si="40"/>
        <v>0</v>
      </c>
      <c r="G487" s="15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3">
      <c r="B488" s="3" t="s">
        <v>11</v>
      </c>
      <c r="C488" s="3">
        <v>480</v>
      </c>
      <c r="D488" s="3">
        <v>480</v>
      </c>
      <c r="E488" s="9">
        <v>0</v>
      </c>
      <c r="F488" s="15">
        <f t="shared" si="40"/>
        <v>0.19444444444444442</v>
      </c>
      <c r="G488" s="15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3">
      <c r="B489" s="3" t="s">
        <v>11</v>
      </c>
      <c r="C489" s="3">
        <v>481</v>
      </c>
      <c r="D489" s="3">
        <v>481</v>
      </c>
      <c r="E489" s="9">
        <v>1.4</v>
      </c>
      <c r="F489" s="15">
        <f t="shared" si="40"/>
        <v>0.34722222222222221</v>
      </c>
      <c r="G489" s="15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3">
      <c r="B490" s="3" t="s">
        <v>11</v>
      </c>
      <c r="C490" s="3">
        <v>482</v>
      </c>
      <c r="D490" s="3">
        <v>482</v>
      </c>
      <c r="E490" s="9">
        <v>2.5</v>
      </c>
      <c r="F490" s="15">
        <f t="shared" si="40"/>
        <v>0.52777777777777779</v>
      </c>
      <c r="G490" s="15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3">
      <c r="B491" s="3" t="s">
        <v>11</v>
      </c>
      <c r="C491" s="3">
        <v>483</v>
      </c>
      <c r="D491" s="3">
        <v>483</v>
      </c>
      <c r="E491" s="9">
        <v>5.2</v>
      </c>
      <c r="F491" s="15">
        <f t="shared" si="40"/>
        <v>0.75</v>
      </c>
      <c r="G491" s="15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3">
      <c r="B492" s="3" t="s">
        <v>11</v>
      </c>
      <c r="C492" s="3">
        <v>484</v>
      </c>
      <c r="D492" s="3">
        <v>484</v>
      </c>
      <c r="E492" s="9">
        <v>7.9</v>
      </c>
      <c r="F492" s="15">
        <f t="shared" si="40"/>
        <v>0.70833333333333337</v>
      </c>
      <c r="G492" s="15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3">
      <c r="B493" s="3" t="s">
        <v>11</v>
      </c>
      <c r="C493" s="3">
        <v>485</v>
      </c>
      <c r="D493" s="3">
        <v>485</v>
      </c>
      <c r="E493" s="9">
        <v>10.3</v>
      </c>
      <c r="F493" s="15">
        <f t="shared" si="40"/>
        <v>0.68055555555555558</v>
      </c>
      <c r="G493" s="15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3">
      <c r="B494" s="3" t="s">
        <v>11</v>
      </c>
      <c r="C494" s="3">
        <v>486</v>
      </c>
      <c r="D494" s="3">
        <v>486</v>
      </c>
      <c r="E494" s="9">
        <v>12.8</v>
      </c>
      <c r="F494" s="15">
        <f t="shared" si="40"/>
        <v>0.66666666666666652</v>
      </c>
      <c r="G494" s="15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3">
      <c r="B495" s="3" t="s">
        <v>11</v>
      </c>
      <c r="C495" s="3">
        <v>487</v>
      </c>
      <c r="D495" s="3">
        <v>487</v>
      </c>
      <c r="E495" s="9">
        <v>15.1</v>
      </c>
      <c r="F495" s="15">
        <f t="shared" si="40"/>
        <v>0.63888888888888862</v>
      </c>
      <c r="G495" s="15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3">
      <c r="B496" s="3" t="s">
        <v>11</v>
      </c>
      <c r="C496" s="3">
        <v>488</v>
      </c>
      <c r="D496" s="3">
        <v>488</v>
      </c>
      <c r="E496" s="9">
        <v>17.399999999999999</v>
      </c>
      <c r="F496" s="15">
        <f t="shared" si="40"/>
        <v>0.62500000000000022</v>
      </c>
      <c r="G496" s="15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3">
      <c r="B497" s="3" t="s">
        <v>11</v>
      </c>
      <c r="C497" s="3">
        <v>489</v>
      </c>
      <c r="D497" s="3">
        <v>489</v>
      </c>
      <c r="E497" s="9">
        <v>19.600000000000001</v>
      </c>
      <c r="F497" s="15">
        <f t="shared" si="40"/>
        <v>0.61111111111111138</v>
      </c>
      <c r="G497" s="15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3">
      <c r="B498" s="3" t="s">
        <v>11</v>
      </c>
      <c r="C498" s="3">
        <v>490</v>
      </c>
      <c r="D498" s="3">
        <v>490</v>
      </c>
      <c r="E498" s="9">
        <v>21.8</v>
      </c>
      <c r="F498" s="15">
        <f t="shared" si="40"/>
        <v>0.6666666666666663</v>
      </c>
      <c r="G498" s="15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3">
      <c r="B499" s="3" t="s">
        <v>11</v>
      </c>
      <c r="C499" s="3">
        <v>491</v>
      </c>
      <c r="D499" s="3">
        <v>491</v>
      </c>
      <c r="E499" s="9">
        <v>24.4</v>
      </c>
      <c r="F499" s="15">
        <f t="shared" si="40"/>
        <v>0.65277777777777768</v>
      </c>
      <c r="G499" s="15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3">
      <c r="B500" s="3" t="s">
        <v>11</v>
      </c>
      <c r="C500" s="3">
        <v>492</v>
      </c>
      <c r="D500" s="3">
        <v>492</v>
      </c>
      <c r="E500" s="9">
        <v>26.5</v>
      </c>
      <c r="F500" s="15">
        <f t="shared" si="40"/>
        <v>0.61111111111111138</v>
      </c>
      <c r="G500" s="15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3">
      <c r="B501" s="3" t="s">
        <v>11</v>
      </c>
      <c r="C501" s="3">
        <v>493</v>
      </c>
      <c r="D501" s="3">
        <v>493</v>
      </c>
      <c r="E501" s="9">
        <v>28.8</v>
      </c>
      <c r="F501" s="15">
        <f t="shared" si="40"/>
        <v>0.56944444444444464</v>
      </c>
      <c r="G501" s="15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3">
      <c r="B502" s="3" t="s">
        <v>11</v>
      </c>
      <c r="C502" s="3">
        <v>494</v>
      </c>
      <c r="D502" s="3">
        <v>494</v>
      </c>
      <c r="E502" s="9">
        <v>30.6</v>
      </c>
      <c r="F502" s="15">
        <f t="shared" si="40"/>
        <v>0.44444444444444431</v>
      </c>
      <c r="G502" s="15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3">
      <c r="B503" s="3" t="s">
        <v>11</v>
      </c>
      <c r="C503" s="3">
        <v>495</v>
      </c>
      <c r="D503" s="3">
        <v>495</v>
      </c>
      <c r="E503" s="9">
        <v>32</v>
      </c>
      <c r="F503" s="15">
        <f t="shared" si="40"/>
        <v>0.30555555555555497</v>
      </c>
      <c r="G503" s="15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3">
      <c r="B504" s="3" t="s">
        <v>11</v>
      </c>
      <c r="C504" s="3">
        <v>496</v>
      </c>
      <c r="D504" s="3">
        <v>496</v>
      </c>
      <c r="E504" s="9">
        <v>32.799999999999997</v>
      </c>
      <c r="F504" s="15">
        <f t="shared" si="40"/>
        <v>0.18055555555555516</v>
      </c>
      <c r="G504" s="15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3">
      <c r="B505" s="3" t="s">
        <v>11</v>
      </c>
      <c r="C505" s="3">
        <v>497</v>
      </c>
      <c r="D505" s="3">
        <v>497</v>
      </c>
      <c r="E505" s="9">
        <v>33.299999999999997</v>
      </c>
      <c r="F505" s="15">
        <f t="shared" si="40"/>
        <v>0.16666666666666705</v>
      </c>
      <c r="G505" s="15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3">
      <c r="B506" s="3" t="s">
        <v>11</v>
      </c>
      <c r="C506" s="3">
        <v>498</v>
      </c>
      <c r="D506" s="3">
        <v>498</v>
      </c>
      <c r="E506" s="9">
        <v>34</v>
      </c>
      <c r="F506" s="15">
        <f t="shared" si="40"/>
        <v>0.23611111111111149</v>
      </c>
      <c r="G506" s="15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3">
      <c r="B507" s="3" t="s">
        <v>11</v>
      </c>
      <c r="C507" s="3">
        <v>499</v>
      </c>
      <c r="D507" s="3">
        <v>499</v>
      </c>
      <c r="E507" s="9">
        <v>35</v>
      </c>
      <c r="F507" s="15">
        <f t="shared" si="40"/>
        <v>0.29166666666666685</v>
      </c>
      <c r="G507" s="15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3">
      <c r="B508" s="3" t="s">
        <v>11</v>
      </c>
      <c r="C508" s="3">
        <v>500</v>
      </c>
      <c r="D508" s="3">
        <v>500</v>
      </c>
      <c r="E508" s="9">
        <v>36.1</v>
      </c>
      <c r="F508" s="15">
        <f t="shared" si="40"/>
        <v>0.2222222222222224</v>
      </c>
      <c r="G508" s="15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3">
      <c r="B509" s="3" t="s">
        <v>11</v>
      </c>
      <c r="C509" s="3">
        <v>501</v>
      </c>
      <c r="D509" s="3">
        <v>501</v>
      </c>
      <c r="E509" s="9">
        <v>36.6</v>
      </c>
      <c r="F509" s="15">
        <f t="shared" si="40"/>
        <v>0.11111111111111072</v>
      </c>
      <c r="G509" s="15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3">
      <c r="B510" s="3" t="s">
        <v>11</v>
      </c>
      <c r="C510" s="3">
        <v>502</v>
      </c>
      <c r="D510" s="3">
        <v>502</v>
      </c>
      <c r="E510" s="9">
        <v>36.9</v>
      </c>
      <c r="F510" s="15">
        <f t="shared" si="40"/>
        <v>6.9444444444444448E-2</v>
      </c>
      <c r="G510" s="15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3">
      <c r="B511" s="3" t="s">
        <v>11</v>
      </c>
      <c r="C511" s="3">
        <v>503</v>
      </c>
      <c r="D511" s="3">
        <v>503</v>
      </c>
      <c r="E511" s="9">
        <v>37.1</v>
      </c>
      <c r="F511" s="15">
        <f t="shared" si="40"/>
        <v>9.7222222222222612E-2</v>
      </c>
      <c r="G511" s="15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3">
      <c r="B512" s="3" t="s">
        <v>11</v>
      </c>
      <c r="C512" s="3">
        <v>504</v>
      </c>
      <c r="D512" s="3">
        <v>504</v>
      </c>
      <c r="E512" s="9">
        <v>37.6</v>
      </c>
      <c r="F512" s="15">
        <f t="shared" si="40"/>
        <v>0.12499999999999981</v>
      </c>
      <c r="G512" s="15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3">
      <c r="B513" s="3" t="s">
        <v>11</v>
      </c>
      <c r="C513" s="3">
        <v>505</v>
      </c>
      <c r="D513" s="3">
        <v>505</v>
      </c>
      <c r="E513" s="9">
        <v>38</v>
      </c>
      <c r="F513" s="15">
        <f t="shared" si="40"/>
        <v>6.9444444444444448E-2</v>
      </c>
      <c r="G513" s="15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3">
      <c r="B514" s="3" t="s">
        <v>11</v>
      </c>
      <c r="C514" s="3">
        <v>506</v>
      </c>
      <c r="D514" s="3">
        <v>506</v>
      </c>
      <c r="E514" s="9">
        <v>38.1</v>
      </c>
      <c r="F514" s="15">
        <f t="shared" si="40"/>
        <v>-4.1666666666666269E-2</v>
      </c>
      <c r="G514" s="15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3">
      <c r="B515" s="3" t="s">
        <v>11</v>
      </c>
      <c r="C515" s="3">
        <v>507</v>
      </c>
      <c r="D515" s="3">
        <v>507</v>
      </c>
      <c r="E515" s="9">
        <v>37.700000000000003</v>
      </c>
      <c r="F515" s="15">
        <f t="shared" si="40"/>
        <v>-0.16666666666666705</v>
      </c>
      <c r="G515" s="15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3">
      <c r="B516" s="3" t="s">
        <v>11</v>
      </c>
      <c r="C516" s="3">
        <v>508</v>
      </c>
      <c r="D516" s="3">
        <v>508</v>
      </c>
      <c r="E516" s="9">
        <v>36.9</v>
      </c>
      <c r="F516" s="15">
        <f t="shared" si="40"/>
        <v>-0.2222222222222224</v>
      </c>
      <c r="G516" s="15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3">
      <c r="B517" s="3" t="s">
        <v>11</v>
      </c>
      <c r="C517" s="3">
        <v>509</v>
      </c>
      <c r="D517" s="3">
        <v>509</v>
      </c>
      <c r="E517" s="9">
        <v>36.1</v>
      </c>
      <c r="F517" s="15">
        <f t="shared" si="40"/>
        <v>-0.16666666666666607</v>
      </c>
      <c r="G517" s="15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3">
      <c r="B518" s="3" t="s">
        <v>11</v>
      </c>
      <c r="C518" s="3">
        <v>510</v>
      </c>
      <c r="D518" s="3">
        <v>510</v>
      </c>
      <c r="E518" s="9">
        <v>35.700000000000003</v>
      </c>
      <c r="F518" s="15">
        <f t="shared" si="40"/>
        <v>-2.7777777777778172E-2</v>
      </c>
      <c r="G518" s="15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3">
      <c r="B519" s="3" t="s">
        <v>11</v>
      </c>
      <c r="C519" s="3">
        <v>511</v>
      </c>
      <c r="D519" s="3">
        <v>511</v>
      </c>
      <c r="E519" s="9">
        <v>35.9</v>
      </c>
      <c r="F519" s="15">
        <f t="shared" si="40"/>
        <v>0.11111111111111072</v>
      </c>
      <c r="G519" s="15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3">
      <c r="B520" s="3" t="s">
        <v>11</v>
      </c>
      <c r="C520" s="3">
        <v>512</v>
      </c>
      <c r="D520" s="3">
        <v>512</v>
      </c>
      <c r="E520" s="9">
        <v>36.5</v>
      </c>
      <c r="F520" s="15">
        <f t="shared" si="40"/>
        <v>0.26388888888888867</v>
      </c>
      <c r="G520" s="15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3">
      <c r="B521" s="3" t="s">
        <v>11</v>
      </c>
      <c r="C521" s="3">
        <v>513</v>
      </c>
      <c r="D521" s="3">
        <v>513</v>
      </c>
      <c r="E521" s="9">
        <v>37.799999999999997</v>
      </c>
      <c r="F521" s="15">
        <f t="shared" si="40"/>
        <v>0.37500000000000039</v>
      </c>
      <c r="G521" s="15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3">
      <c r="B522" s="3" t="s">
        <v>11</v>
      </c>
      <c r="C522" s="3">
        <v>514</v>
      </c>
      <c r="D522" s="3">
        <v>514</v>
      </c>
      <c r="E522" s="9">
        <v>39.200000000000003</v>
      </c>
      <c r="F522" s="15">
        <f t="shared" si="40"/>
        <v>0.38888888888888945</v>
      </c>
      <c r="G522" s="15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3">
      <c r="B523" s="3" t="s">
        <v>11</v>
      </c>
      <c r="C523" s="3">
        <v>515</v>
      </c>
      <c r="D523" s="3">
        <v>515</v>
      </c>
      <c r="E523" s="9">
        <v>40.6</v>
      </c>
      <c r="F523" s="15">
        <f t="shared" si="40"/>
        <v>0.37499999999999939</v>
      </c>
      <c r="G523" s="15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3">
      <c r="B524" s="3" t="s">
        <v>11</v>
      </c>
      <c r="C524" s="3">
        <v>516</v>
      </c>
      <c r="D524" s="3">
        <v>516</v>
      </c>
      <c r="E524" s="9">
        <v>41.9</v>
      </c>
      <c r="F524" s="15">
        <f t="shared" si="40"/>
        <v>0.31944444444444403</v>
      </c>
      <c r="G524" s="15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3">
      <c r="B525" s="3" t="s">
        <v>11</v>
      </c>
      <c r="C525" s="3">
        <v>517</v>
      </c>
      <c r="D525" s="3">
        <v>517</v>
      </c>
      <c r="E525" s="9">
        <v>42.9</v>
      </c>
      <c r="F525" s="15">
        <f t="shared" si="40"/>
        <v>0.23611111111111149</v>
      </c>
      <c r="G525" s="15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3">
      <c r="B526" s="3" t="s">
        <v>11</v>
      </c>
      <c r="C526" s="3">
        <v>518</v>
      </c>
      <c r="D526" s="3">
        <v>518</v>
      </c>
      <c r="E526" s="9">
        <v>43.6</v>
      </c>
      <c r="F526" s="15">
        <f t="shared" si="40"/>
        <v>0.16666666666666705</v>
      </c>
      <c r="G526" s="15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3">
      <c r="B527" s="3" t="s">
        <v>11</v>
      </c>
      <c r="C527" s="3">
        <v>519</v>
      </c>
      <c r="D527" s="3">
        <v>519</v>
      </c>
      <c r="E527" s="9">
        <v>44.1</v>
      </c>
      <c r="F527" s="15">
        <f t="shared" si="40"/>
        <v>0.12499999999999981</v>
      </c>
      <c r="G527" s="15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3">
      <c r="B528" s="3" t="s">
        <v>11</v>
      </c>
      <c r="C528" s="3">
        <v>520</v>
      </c>
      <c r="D528" s="3">
        <v>520</v>
      </c>
      <c r="E528" s="9">
        <v>44.5</v>
      </c>
      <c r="F528" s="15">
        <f t="shared" si="40"/>
        <v>0.11111111111111072</v>
      </c>
      <c r="G528" s="15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3">
      <c r="B529" s="3" t="s">
        <v>11</v>
      </c>
      <c r="C529" s="3">
        <v>521</v>
      </c>
      <c r="D529" s="3">
        <v>521</v>
      </c>
      <c r="E529" s="9">
        <v>44.9</v>
      </c>
      <c r="F529" s="15">
        <f t="shared" si="40"/>
        <v>0.12499999999999981</v>
      </c>
      <c r="G529" s="15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3">
      <c r="B530" s="3" t="s">
        <v>11</v>
      </c>
      <c r="C530" s="3">
        <v>522</v>
      </c>
      <c r="D530" s="3">
        <v>522</v>
      </c>
      <c r="E530" s="9">
        <v>45.4</v>
      </c>
      <c r="F530" s="15">
        <f t="shared" si="40"/>
        <v>-5.5555555555555358E-2</v>
      </c>
      <c r="G530" s="15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3">
      <c r="B531" s="3" t="s">
        <v>11</v>
      </c>
      <c r="C531" s="3">
        <v>523</v>
      </c>
      <c r="D531" s="3">
        <v>523</v>
      </c>
      <c r="E531" s="9">
        <v>44.5</v>
      </c>
      <c r="F531" s="15">
        <f t="shared" si="40"/>
        <v>-0.40277777777777757</v>
      </c>
      <c r="G531" s="15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3">
      <c r="B532" s="3" t="s">
        <v>11</v>
      </c>
      <c r="C532" s="3">
        <v>524</v>
      </c>
      <c r="D532" s="3">
        <v>524</v>
      </c>
      <c r="E532" s="9">
        <v>42.5</v>
      </c>
      <c r="F532" s="15">
        <f t="shared" ref="F532:F595" si="45">($E533-$E531)/2/3.6</f>
        <v>-0.69444444444444442</v>
      </c>
      <c r="G532" s="15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3">
      <c r="B533" s="3" t="s">
        <v>11</v>
      </c>
      <c r="C533" s="3">
        <v>525</v>
      </c>
      <c r="D533" s="3">
        <v>525</v>
      </c>
      <c r="E533" s="9">
        <v>39.5</v>
      </c>
      <c r="F533" s="15">
        <f t="shared" si="45"/>
        <v>-0.83333333333333326</v>
      </c>
      <c r="G533" s="15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3">
      <c r="B534" s="3" t="s">
        <v>11</v>
      </c>
      <c r="C534" s="3">
        <v>526</v>
      </c>
      <c r="D534" s="3">
        <v>526</v>
      </c>
      <c r="E534" s="9">
        <v>36.5</v>
      </c>
      <c r="F534" s="15">
        <f t="shared" si="45"/>
        <v>-0.83333333333333326</v>
      </c>
      <c r="G534" s="15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3">
      <c r="B535" s="3" t="s">
        <v>11</v>
      </c>
      <c r="C535" s="3">
        <v>527</v>
      </c>
      <c r="D535" s="3">
        <v>527</v>
      </c>
      <c r="E535" s="9">
        <v>33.5</v>
      </c>
      <c r="F535" s="15">
        <f t="shared" si="45"/>
        <v>-0.84722222222222243</v>
      </c>
      <c r="G535" s="15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3">
      <c r="B536" s="3" t="s">
        <v>11</v>
      </c>
      <c r="C536" s="3">
        <v>528</v>
      </c>
      <c r="D536" s="3">
        <v>528</v>
      </c>
      <c r="E536" s="9">
        <v>30.4</v>
      </c>
      <c r="F536" s="15">
        <f t="shared" si="45"/>
        <v>-0.90277777777777779</v>
      </c>
      <c r="G536" s="15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3">
      <c r="B537" s="3" t="s">
        <v>11</v>
      </c>
      <c r="C537" s="3">
        <v>529</v>
      </c>
      <c r="D537" s="3">
        <v>529</v>
      </c>
      <c r="E537" s="9">
        <v>27</v>
      </c>
      <c r="F537" s="15">
        <f t="shared" si="45"/>
        <v>-0.94444444444444398</v>
      </c>
      <c r="G537" s="15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3">
      <c r="B538" s="3" t="s">
        <v>11</v>
      </c>
      <c r="C538" s="3">
        <v>530</v>
      </c>
      <c r="D538" s="3">
        <v>530</v>
      </c>
      <c r="E538" s="9">
        <v>23.6</v>
      </c>
      <c r="F538" s="15">
        <f t="shared" si="45"/>
        <v>-0.83333333333333326</v>
      </c>
      <c r="G538" s="15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3">
      <c r="B539" s="3" t="s">
        <v>11</v>
      </c>
      <c r="C539" s="3">
        <v>531</v>
      </c>
      <c r="D539" s="3">
        <v>531</v>
      </c>
      <c r="E539" s="9">
        <v>21</v>
      </c>
      <c r="F539" s="15">
        <f t="shared" si="45"/>
        <v>-0.43055555555555575</v>
      </c>
      <c r="G539" s="15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3">
      <c r="B540" s="3" t="s">
        <v>11</v>
      </c>
      <c r="C540" s="3">
        <v>532</v>
      </c>
      <c r="D540" s="3">
        <v>532</v>
      </c>
      <c r="E540" s="9">
        <v>20.5</v>
      </c>
      <c r="F540" s="15">
        <f t="shared" si="45"/>
        <v>0.18055555555555566</v>
      </c>
      <c r="G540" s="15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3">
      <c r="B541" s="3" t="s">
        <v>11</v>
      </c>
      <c r="C541" s="3">
        <v>533</v>
      </c>
      <c r="D541" s="3">
        <v>533</v>
      </c>
      <c r="E541" s="9">
        <v>22.3</v>
      </c>
      <c r="F541" s="15">
        <f t="shared" si="45"/>
        <v>0.59722222222222232</v>
      </c>
      <c r="G541" s="15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3">
      <c r="B542" s="3" t="s">
        <v>11</v>
      </c>
      <c r="C542" s="3">
        <v>534</v>
      </c>
      <c r="D542" s="3">
        <v>534</v>
      </c>
      <c r="E542" s="9">
        <v>24.8</v>
      </c>
      <c r="F542" s="15">
        <f t="shared" si="45"/>
        <v>0.77777777777777746</v>
      </c>
      <c r="G542" s="15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3">
      <c r="B543" s="3" t="s">
        <v>11</v>
      </c>
      <c r="C543" s="3">
        <v>535</v>
      </c>
      <c r="D543" s="3">
        <v>535</v>
      </c>
      <c r="E543" s="9">
        <v>27.9</v>
      </c>
      <c r="F543" s="15">
        <f t="shared" si="45"/>
        <v>0.76388888888888884</v>
      </c>
      <c r="G543" s="15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3">
      <c r="B544" s="3" t="s">
        <v>11</v>
      </c>
      <c r="C544" s="3">
        <v>536</v>
      </c>
      <c r="D544" s="3">
        <v>536</v>
      </c>
      <c r="E544" s="9">
        <v>30.3</v>
      </c>
      <c r="F544" s="15">
        <f t="shared" si="45"/>
        <v>0.73611111111111172</v>
      </c>
      <c r="G544" s="15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3">
      <c r="B545" s="3" t="s">
        <v>11</v>
      </c>
      <c r="C545" s="3">
        <v>537</v>
      </c>
      <c r="D545" s="3">
        <v>537</v>
      </c>
      <c r="E545" s="9">
        <v>33.200000000000003</v>
      </c>
      <c r="F545" s="15">
        <f t="shared" si="45"/>
        <v>0.70833333333333304</v>
      </c>
      <c r="G545" s="15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3">
      <c r="B546" s="3" t="s">
        <v>11</v>
      </c>
      <c r="C546" s="3">
        <v>538</v>
      </c>
      <c r="D546" s="3">
        <v>538</v>
      </c>
      <c r="E546" s="9">
        <v>35.4</v>
      </c>
      <c r="F546" s="15">
        <f t="shared" si="45"/>
        <v>0.6666666666666663</v>
      </c>
      <c r="G546" s="15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3">
      <c r="B547" s="3" t="s">
        <v>11</v>
      </c>
      <c r="C547" s="3">
        <v>539</v>
      </c>
      <c r="D547" s="3">
        <v>539</v>
      </c>
      <c r="E547" s="9">
        <v>38</v>
      </c>
      <c r="F547" s="15">
        <f t="shared" si="45"/>
        <v>0.65277777777777812</v>
      </c>
      <c r="G547" s="15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3">
      <c r="B548" s="3" t="s">
        <v>11</v>
      </c>
      <c r="C548" s="3">
        <v>540</v>
      </c>
      <c r="D548" s="3">
        <v>540</v>
      </c>
      <c r="E548" s="9">
        <v>40.1</v>
      </c>
      <c r="F548" s="15">
        <f t="shared" si="45"/>
        <v>0.65277777777777812</v>
      </c>
      <c r="G548" s="15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3">
      <c r="B549" s="3" t="s">
        <v>11</v>
      </c>
      <c r="C549" s="3">
        <v>541</v>
      </c>
      <c r="D549" s="3">
        <v>541</v>
      </c>
      <c r="E549" s="9">
        <v>42.7</v>
      </c>
      <c r="F549" s="15">
        <f t="shared" si="45"/>
        <v>0.61111111111111094</v>
      </c>
      <c r="G549" s="15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3">
      <c r="B550" s="3" t="s">
        <v>11</v>
      </c>
      <c r="C550" s="3">
        <v>542</v>
      </c>
      <c r="D550" s="3">
        <v>542</v>
      </c>
      <c r="E550" s="9">
        <v>44.5</v>
      </c>
      <c r="F550" s="15">
        <f t="shared" si="45"/>
        <v>0.49999999999999922</v>
      </c>
      <c r="G550" s="15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3">
      <c r="B551" s="3" t="s">
        <v>11</v>
      </c>
      <c r="C551" s="3">
        <v>543</v>
      </c>
      <c r="D551" s="3">
        <v>543</v>
      </c>
      <c r="E551" s="9">
        <v>46.3</v>
      </c>
      <c r="F551" s="15">
        <f t="shared" si="45"/>
        <v>0.43055555555555575</v>
      </c>
      <c r="G551" s="15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3">
      <c r="B552" s="3" t="s">
        <v>11</v>
      </c>
      <c r="C552" s="3">
        <v>544</v>
      </c>
      <c r="D552" s="3">
        <v>544</v>
      </c>
      <c r="E552" s="9">
        <v>47.6</v>
      </c>
      <c r="F552" s="15">
        <f t="shared" si="45"/>
        <v>0.34722222222222221</v>
      </c>
      <c r="G552" s="15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3">
      <c r="B553" s="3" t="s">
        <v>11</v>
      </c>
      <c r="C553" s="3">
        <v>545</v>
      </c>
      <c r="D553" s="3">
        <v>545</v>
      </c>
      <c r="E553" s="9">
        <v>48.8</v>
      </c>
      <c r="F553" s="15">
        <f t="shared" si="45"/>
        <v>0.29166666666666685</v>
      </c>
      <c r="G553" s="15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3">
      <c r="B554" s="3" t="s">
        <v>11</v>
      </c>
      <c r="C554" s="3">
        <v>546</v>
      </c>
      <c r="D554" s="3">
        <v>546</v>
      </c>
      <c r="E554" s="9">
        <v>49.7</v>
      </c>
      <c r="F554" s="15">
        <f t="shared" si="45"/>
        <v>0.25000000000000061</v>
      </c>
      <c r="G554" s="15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3">
      <c r="B555" s="3" t="s">
        <v>11</v>
      </c>
      <c r="C555" s="3">
        <v>547</v>
      </c>
      <c r="D555" s="3">
        <v>547</v>
      </c>
      <c r="E555" s="9">
        <v>50.6</v>
      </c>
      <c r="F555" s="15">
        <f t="shared" si="45"/>
        <v>0.23611111111111052</v>
      </c>
      <c r="G555" s="15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3">
      <c r="B556" s="3" t="s">
        <v>11</v>
      </c>
      <c r="C556" s="3">
        <v>548</v>
      </c>
      <c r="D556" s="3">
        <v>548</v>
      </c>
      <c r="E556" s="9">
        <v>51.4</v>
      </c>
      <c r="F556" s="15">
        <f t="shared" si="45"/>
        <v>0.11111111111111072</v>
      </c>
      <c r="G556" s="15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3">
      <c r="B557" s="3" t="s">
        <v>11</v>
      </c>
      <c r="C557" s="3">
        <v>549</v>
      </c>
      <c r="D557" s="3">
        <v>549</v>
      </c>
      <c r="E557" s="9">
        <v>51.4</v>
      </c>
      <c r="F557" s="15">
        <f t="shared" si="45"/>
        <v>-0.16666666666666607</v>
      </c>
      <c r="G557" s="15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3">
      <c r="B558" s="3" t="s">
        <v>11</v>
      </c>
      <c r="C558" s="3">
        <v>550</v>
      </c>
      <c r="D558" s="3">
        <v>550</v>
      </c>
      <c r="E558" s="9">
        <v>50.2</v>
      </c>
      <c r="F558" s="15">
        <f t="shared" si="45"/>
        <v>-0.50000000000000022</v>
      </c>
      <c r="G558" s="15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3">
      <c r="B559" s="3" t="s">
        <v>11</v>
      </c>
      <c r="C559" s="3">
        <v>551</v>
      </c>
      <c r="D559" s="3">
        <v>551</v>
      </c>
      <c r="E559" s="9">
        <v>47.8</v>
      </c>
      <c r="F559" s="15">
        <f t="shared" si="45"/>
        <v>-0.76388888888888884</v>
      </c>
      <c r="G559" s="15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3">
      <c r="B560" s="3" t="s">
        <v>11</v>
      </c>
      <c r="C560" s="3">
        <v>552</v>
      </c>
      <c r="D560" s="3">
        <v>552</v>
      </c>
      <c r="E560" s="9">
        <v>44.7</v>
      </c>
      <c r="F560" s="15">
        <f t="shared" si="45"/>
        <v>-0.87499999999999956</v>
      </c>
      <c r="G560" s="15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3">
      <c r="B561" s="3" t="s">
        <v>11</v>
      </c>
      <c r="C561" s="3">
        <v>553</v>
      </c>
      <c r="D561" s="3">
        <v>553</v>
      </c>
      <c r="E561" s="9">
        <v>41.5</v>
      </c>
      <c r="F561" s="15">
        <f t="shared" si="45"/>
        <v>-0.90277777777777779</v>
      </c>
      <c r="G561" s="15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3">
      <c r="B562" s="3" t="s">
        <v>11</v>
      </c>
      <c r="C562" s="3">
        <v>554</v>
      </c>
      <c r="D562" s="3">
        <v>554</v>
      </c>
      <c r="E562" s="9">
        <v>38.200000000000003</v>
      </c>
      <c r="F562" s="15">
        <f t="shared" si="45"/>
        <v>-0.84722222222222243</v>
      </c>
      <c r="G562" s="15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3">
      <c r="B563" s="3" t="s">
        <v>11</v>
      </c>
      <c r="C563" s="3">
        <v>555</v>
      </c>
      <c r="D563" s="3">
        <v>555</v>
      </c>
      <c r="E563" s="9">
        <v>35.4</v>
      </c>
      <c r="F563" s="15">
        <f t="shared" si="45"/>
        <v>-0.7777777777777779</v>
      </c>
      <c r="G563" s="15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3">
      <c r="B564" s="3" t="s">
        <v>11</v>
      </c>
      <c r="C564" s="3">
        <v>556</v>
      </c>
      <c r="D564" s="3">
        <v>556</v>
      </c>
      <c r="E564" s="9">
        <v>32.6</v>
      </c>
      <c r="F564" s="15">
        <f t="shared" si="45"/>
        <v>-0.79166666666666652</v>
      </c>
      <c r="G564" s="15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3">
      <c r="B565" s="3" t="s">
        <v>11</v>
      </c>
      <c r="C565" s="3">
        <v>557</v>
      </c>
      <c r="D565" s="3">
        <v>557</v>
      </c>
      <c r="E565" s="9">
        <v>29.7</v>
      </c>
      <c r="F565" s="15">
        <f t="shared" si="45"/>
        <v>-0.84722222222222243</v>
      </c>
      <c r="G565" s="15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3">
      <c r="B566" s="3" t="s">
        <v>11</v>
      </c>
      <c r="C566" s="3">
        <v>558</v>
      </c>
      <c r="D566" s="3">
        <v>558</v>
      </c>
      <c r="E566" s="9">
        <v>26.5</v>
      </c>
      <c r="F566" s="15">
        <f t="shared" si="45"/>
        <v>-0.87500000000000011</v>
      </c>
      <c r="G566" s="15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3">
      <c r="B567" s="3" t="s">
        <v>11</v>
      </c>
      <c r="C567" s="3">
        <v>559</v>
      </c>
      <c r="D567" s="3">
        <v>559</v>
      </c>
      <c r="E567" s="9">
        <v>23.4</v>
      </c>
      <c r="F567" s="15">
        <f t="shared" si="45"/>
        <v>-0.84722222222222243</v>
      </c>
      <c r="G567" s="15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3">
      <c r="B568" s="3" t="s">
        <v>11</v>
      </c>
      <c r="C568" s="3">
        <v>560</v>
      </c>
      <c r="D568" s="3">
        <v>560</v>
      </c>
      <c r="E568" s="9">
        <v>20.399999999999999</v>
      </c>
      <c r="F568" s="15">
        <f t="shared" si="45"/>
        <v>-0.8194444444444442</v>
      </c>
      <c r="G568" s="15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3">
      <c r="B569" s="3" t="s">
        <v>11</v>
      </c>
      <c r="C569" s="3">
        <v>561</v>
      </c>
      <c r="D569" s="3">
        <v>561</v>
      </c>
      <c r="E569" s="9">
        <v>17.5</v>
      </c>
      <c r="F569" s="15">
        <f t="shared" si="45"/>
        <v>-0.83333333333333304</v>
      </c>
      <c r="G569" s="15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3">
      <c r="B570" s="3" t="s">
        <v>11</v>
      </c>
      <c r="C570" s="3">
        <v>562</v>
      </c>
      <c r="D570" s="3">
        <v>562</v>
      </c>
      <c r="E570" s="9">
        <v>14.4</v>
      </c>
      <c r="F570" s="15">
        <f t="shared" si="45"/>
        <v>-0.81944444444444442</v>
      </c>
      <c r="G570" s="15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3">
      <c r="B571" s="3" t="s">
        <v>11</v>
      </c>
      <c r="C571" s="3">
        <v>563</v>
      </c>
      <c r="D571" s="3">
        <v>563</v>
      </c>
      <c r="E571" s="9">
        <v>11.6</v>
      </c>
      <c r="F571" s="15">
        <f t="shared" si="45"/>
        <v>-0.83333333333333326</v>
      </c>
      <c r="G571" s="15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3">
      <c r="B572" s="3" t="s">
        <v>11</v>
      </c>
      <c r="C572" s="3">
        <v>564</v>
      </c>
      <c r="D572" s="3">
        <v>564</v>
      </c>
      <c r="E572" s="9">
        <v>8.4</v>
      </c>
      <c r="F572" s="15">
        <f t="shared" si="45"/>
        <v>-0.83333333333333326</v>
      </c>
      <c r="G572" s="15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3">
      <c r="B573" s="3" t="s">
        <v>11</v>
      </c>
      <c r="C573" s="3">
        <v>565</v>
      </c>
      <c r="D573" s="3">
        <v>565</v>
      </c>
      <c r="E573" s="9">
        <v>5.6</v>
      </c>
      <c r="F573" s="15">
        <f t="shared" si="45"/>
        <v>-0.80555555555555558</v>
      </c>
      <c r="G573" s="15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3">
      <c r="B574" s="3" t="s">
        <v>11</v>
      </c>
      <c r="C574" s="3">
        <v>566</v>
      </c>
      <c r="D574" s="3">
        <v>566</v>
      </c>
      <c r="E574" s="9">
        <v>2.6</v>
      </c>
      <c r="F574" s="15">
        <f t="shared" si="45"/>
        <v>-0.77777777777777768</v>
      </c>
      <c r="G574" s="15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3">
      <c r="B575" s="3" t="s">
        <v>11</v>
      </c>
      <c r="C575" s="3">
        <v>567</v>
      </c>
      <c r="D575" s="3">
        <v>567</v>
      </c>
      <c r="E575" s="9">
        <v>0</v>
      </c>
      <c r="F575" s="15">
        <f t="shared" si="45"/>
        <v>-0.3611111111111111</v>
      </c>
      <c r="G575" s="15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3">
      <c r="B576" s="3" t="s">
        <v>11</v>
      </c>
      <c r="C576" s="3">
        <v>568</v>
      </c>
      <c r="D576" s="3">
        <v>568</v>
      </c>
      <c r="E576" s="9">
        <v>0</v>
      </c>
      <c r="F576" s="15">
        <f t="shared" si="45"/>
        <v>0</v>
      </c>
      <c r="G576" s="15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3">
      <c r="B577" s="3" t="s">
        <v>11</v>
      </c>
      <c r="C577" s="3">
        <v>569</v>
      </c>
      <c r="D577" s="3">
        <v>569</v>
      </c>
      <c r="E577" s="9">
        <v>0</v>
      </c>
      <c r="F577" s="15">
        <f t="shared" si="45"/>
        <v>0</v>
      </c>
      <c r="G577" s="15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3">
      <c r="B578" s="3" t="s">
        <v>11</v>
      </c>
      <c r="C578" s="3">
        <v>570</v>
      </c>
      <c r="D578" s="3">
        <v>570</v>
      </c>
      <c r="E578" s="9">
        <v>0</v>
      </c>
      <c r="F578" s="15">
        <f t="shared" si="45"/>
        <v>0</v>
      </c>
      <c r="G578" s="15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3">
      <c r="B579" s="3" t="s">
        <v>11</v>
      </c>
      <c r="C579" s="3">
        <v>571</v>
      </c>
      <c r="D579" s="3">
        <v>571</v>
      </c>
      <c r="E579" s="9">
        <v>0</v>
      </c>
      <c r="F579" s="15">
        <f t="shared" si="45"/>
        <v>0</v>
      </c>
      <c r="G579" s="15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3">
      <c r="B580" s="3" t="s">
        <v>11</v>
      </c>
      <c r="C580" s="3">
        <v>572</v>
      </c>
      <c r="D580" s="3">
        <v>572</v>
      </c>
      <c r="E580" s="9">
        <v>0</v>
      </c>
      <c r="F580" s="15">
        <f t="shared" si="45"/>
        <v>0</v>
      </c>
      <c r="G580" s="15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3">
      <c r="B581" s="3" t="s">
        <v>11</v>
      </c>
      <c r="C581" s="3">
        <v>573</v>
      </c>
      <c r="D581" s="3">
        <v>573</v>
      </c>
      <c r="E581" s="9">
        <v>0</v>
      </c>
      <c r="F581" s="15">
        <f t="shared" si="45"/>
        <v>0</v>
      </c>
      <c r="G581" s="15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3">
      <c r="B582" s="3" t="s">
        <v>11</v>
      </c>
      <c r="C582" s="3">
        <v>574</v>
      </c>
      <c r="D582" s="3">
        <v>574</v>
      </c>
      <c r="E582" s="9">
        <v>0</v>
      </c>
      <c r="F582" s="15">
        <f t="shared" si="45"/>
        <v>0</v>
      </c>
      <c r="G582" s="15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3">
      <c r="B583" s="3" t="s">
        <v>11</v>
      </c>
      <c r="C583" s="3">
        <v>575</v>
      </c>
      <c r="D583" s="3">
        <v>575</v>
      </c>
      <c r="E583" s="9">
        <v>0</v>
      </c>
      <c r="F583" s="15">
        <f t="shared" si="45"/>
        <v>0</v>
      </c>
      <c r="G583" s="15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3">
      <c r="B584" s="3" t="s">
        <v>11</v>
      </c>
      <c r="C584" s="3">
        <v>576</v>
      </c>
      <c r="D584" s="3">
        <v>576</v>
      </c>
      <c r="E584" s="9">
        <v>0</v>
      </c>
      <c r="F584" s="15">
        <f t="shared" si="45"/>
        <v>0</v>
      </c>
      <c r="G584" s="15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3">
      <c r="B585" s="3" t="s">
        <v>11</v>
      </c>
      <c r="C585" s="3">
        <v>577</v>
      </c>
      <c r="D585" s="3">
        <v>577</v>
      </c>
      <c r="E585" s="9">
        <v>0</v>
      </c>
      <c r="F585" s="15">
        <f t="shared" si="45"/>
        <v>0</v>
      </c>
      <c r="G585" s="15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3">
      <c r="B586" s="3" t="s">
        <v>11</v>
      </c>
      <c r="C586" s="3">
        <v>578</v>
      </c>
      <c r="D586" s="3">
        <v>578</v>
      </c>
      <c r="E586" s="9">
        <v>0</v>
      </c>
      <c r="F586" s="15">
        <f t="shared" si="45"/>
        <v>0</v>
      </c>
      <c r="G586" s="15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3">
      <c r="B587" s="3" t="s">
        <v>11</v>
      </c>
      <c r="C587" s="3">
        <v>579</v>
      </c>
      <c r="D587" s="3">
        <v>579</v>
      </c>
      <c r="E587" s="9">
        <v>0</v>
      </c>
      <c r="F587" s="15">
        <f t="shared" si="45"/>
        <v>0</v>
      </c>
      <c r="G587" s="15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3">
      <c r="B588" s="3" t="s">
        <v>11</v>
      </c>
      <c r="C588" s="3">
        <v>580</v>
      </c>
      <c r="D588" s="3">
        <v>580</v>
      </c>
      <c r="E588" s="9">
        <v>0</v>
      </c>
      <c r="F588" s="15">
        <f t="shared" si="45"/>
        <v>0</v>
      </c>
      <c r="G588" s="15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3">
      <c r="B589" s="3" t="s">
        <v>11</v>
      </c>
      <c r="C589" s="3">
        <v>581</v>
      </c>
      <c r="D589" s="3">
        <v>581</v>
      </c>
      <c r="E589" s="9">
        <v>0</v>
      </c>
      <c r="F589" s="15">
        <f t="shared" si="45"/>
        <v>0</v>
      </c>
      <c r="G589" s="15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3">
      <c r="B590" s="3" t="s">
        <v>11</v>
      </c>
      <c r="C590" s="3">
        <v>582</v>
      </c>
      <c r="D590" s="3">
        <v>582</v>
      </c>
      <c r="E590" s="9">
        <v>0</v>
      </c>
      <c r="F590" s="15">
        <f t="shared" si="45"/>
        <v>0</v>
      </c>
      <c r="G590" s="15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3">
      <c r="B591" s="3" t="s">
        <v>11</v>
      </c>
      <c r="C591" s="3">
        <v>583</v>
      </c>
      <c r="D591" s="3">
        <v>583</v>
      </c>
      <c r="E591" s="9">
        <v>0</v>
      </c>
      <c r="F591" s="15">
        <f t="shared" si="45"/>
        <v>0</v>
      </c>
      <c r="G591" s="15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3">
      <c r="B592" s="3" t="s">
        <v>11</v>
      </c>
      <c r="C592" s="3">
        <v>584</v>
      </c>
      <c r="D592" s="3">
        <v>584</v>
      </c>
      <c r="E592" s="9">
        <v>0</v>
      </c>
      <c r="F592" s="15">
        <f t="shared" si="45"/>
        <v>0</v>
      </c>
      <c r="G592" s="15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3">
      <c r="B593" s="3" t="s">
        <v>11</v>
      </c>
      <c r="C593" s="3">
        <v>585</v>
      </c>
      <c r="D593" s="3">
        <v>585</v>
      </c>
      <c r="E593" s="9">
        <v>0</v>
      </c>
      <c r="F593" s="15">
        <f t="shared" si="45"/>
        <v>0</v>
      </c>
      <c r="G593" s="15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3">
      <c r="B594" s="3" t="s">
        <v>11</v>
      </c>
      <c r="C594" s="3">
        <v>586</v>
      </c>
      <c r="D594" s="3">
        <v>586</v>
      </c>
      <c r="E594" s="9">
        <v>0</v>
      </c>
      <c r="F594" s="15">
        <f t="shared" si="45"/>
        <v>0</v>
      </c>
      <c r="G594" s="15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3">
      <c r="B595" s="3" t="s">
        <v>11</v>
      </c>
      <c r="C595" s="3">
        <v>587</v>
      </c>
      <c r="D595" s="3">
        <v>587</v>
      </c>
      <c r="E595" s="9">
        <v>0</v>
      </c>
      <c r="F595" s="15">
        <f t="shared" si="45"/>
        <v>0</v>
      </c>
      <c r="G595" s="15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3">
      <c r="B596" s="3" t="s">
        <v>11</v>
      </c>
      <c r="C596" s="3">
        <v>588</v>
      </c>
      <c r="D596" s="3">
        <v>588</v>
      </c>
      <c r="E596" s="9">
        <v>0</v>
      </c>
      <c r="F596" s="15">
        <f t="shared" ref="F596:F659" si="50">($E597-$E595)/2/3.6</f>
        <v>0</v>
      </c>
      <c r="G596" s="15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3">
      <c r="B597" s="3" t="s">
        <v>11</v>
      </c>
      <c r="C597" s="3">
        <v>589</v>
      </c>
      <c r="D597" s="3">
        <v>589</v>
      </c>
      <c r="E597" s="9">
        <v>0</v>
      </c>
      <c r="F597" s="15">
        <f t="shared" si="50"/>
        <v>0</v>
      </c>
      <c r="G597" s="15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3">
      <c r="B598" s="4" t="s">
        <v>12</v>
      </c>
      <c r="C598" s="4">
        <v>590</v>
      </c>
      <c r="D598" s="4">
        <v>1</v>
      </c>
      <c r="E598" s="10">
        <v>0</v>
      </c>
      <c r="F598" s="15">
        <f t="shared" si="50"/>
        <v>0</v>
      </c>
      <c r="G598" s="15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3">
      <c r="B599" s="4" t="s">
        <v>12</v>
      </c>
      <c r="C599" s="4">
        <v>591</v>
      </c>
      <c r="D599" s="4">
        <v>2</v>
      </c>
      <c r="E599" s="10">
        <v>0</v>
      </c>
      <c r="F599" s="15">
        <f t="shared" si="50"/>
        <v>0</v>
      </c>
      <c r="G599" s="15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3">
      <c r="B600" s="4" t="s">
        <v>12</v>
      </c>
      <c r="C600" s="4">
        <v>592</v>
      </c>
      <c r="D600" s="4">
        <v>3</v>
      </c>
      <c r="E600" s="10">
        <v>0</v>
      </c>
      <c r="F600" s="15">
        <f t="shared" si="50"/>
        <v>0</v>
      </c>
      <c r="G600" s="15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3">
      <c r="B601" s="4" t="s">
        <v>12</v>
      </c>
      <c r="C601" s="4">
        <v>593</v>
      </c>
      <c r="D601" s="4">
        <v>4</v>
      </c>
      <c r="E601" s="10">
        <v>0</v>
      </c>
      <c r="F601" s="15">
        <f t="shared" si="50"/>
        <v>0</v>
      </c>
      <c r="G601" s="15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3">
      <c r="B602" s="4" t="s">
        <v>12</v>
      </c>
      <c r="C602" s="4">
        <v>594</v>
      </c>
      <c r="D602" s="4">
        <v>5</v>
      </c>
      <c r="E602" s="10">
        <v>0</v>
      </c>
      <c r="F602" s="15">
        <f t="shared" si="50"/>
        <v>0</v>
      </c>
      <c r="G602" s="15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3">
      <c r="B603" s="4" t="s">
        <v>12</v>
      </c>
      <c r="C603" s="4">
        <v>595</v>
      </c>
      <c r="D603" s="4">
        <v>6</v>
      </c>
      <c r="E603" s="10">
        <v>0</v>
      </c>
      <c r="F603" s="15">
        <f t="shared" si="50"/>
        <v>0</v>
      </c>
      <c r="G603" s="15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3">
      <c r="B604" s="4" t="s">
        <v>12</v>
      </c>
      <c r="C604" s="4">
        <v>596</v>
      </c>
      <c r="D604" s="4">
        <v>7</v>
      </c>
      <c r="E604" s="10">
        <v>0</v>
      </c>
      <c r="F604" s="15">
        <f t="shared" si="50"/>
        <v>0</v>
      </c>
      <c r="G604" s="15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3">
      <c r="B605" s="4" t="s">
        <v>12</v>
      </c>
      <c r="C605" s="4">
        <v>597</v>
      </c>
      <c r="D605" s="4">
        <v>8</v>
      </c>
      <c r="E605" s="10">
        <v>0</v>
      </c>
      <c r="F605" s="15">
        <f t="shared" si="50"/>
        <v>0</v>
      </c>
      <c r="G605" s="15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3">
      <c r="B606" s="4" t="s">
        <v>12</v>
      </c>
      <c r="C606" s="4">
        <v>598</v>
      </c>
      <c r="D606" s="4">
        <v>9</v>
      </c>
      <c r="E606" s="10">
        <v>0</v>
      </c>
      <c r="F606" s="15">
        <f t="shared" si="50"/>
        <v>0</v>
      </c>
      <c r="G606" s="15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3">
      <c r="B607" s="4" t="s">
        <v>12</v>
      </c>
      <c r="C607" s="4">
        <v>599</v>
      </c>
      <c r="D607" s="4">
        <v>10</v>
      </c>
      <c r="E607" s="10">
        <v>0</v>
      </c>
      <c r="F607" s="15">
        <f t="shared" si="50"/>
        <v>0</v>
      </c>
      <c r="G607" s="15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3">
      <c r="B608" s="4" t="s">
        <v>12</v>
      </c>
      <c r="C608" s="4">
        <v>600</v>
      </c>
      <c r="D608" s="4">
        <v>11</v>
      </c>
      <c r="E608" s="10">
        <v>0</v>
      </c>
      <c r="F608" s="15">
        <f t="shared" si="50"/>
        <v>0.22222222222222224</v>
      </c>
      <c r="G608" s="15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3">
      <c r="B609" s="4" t="s">
        <v>12</v>
      </c>
      <c r="C609" s="4">
        <v>601</v>
      </c>
      <c r="D609" s="4">
        <v>12</v>
      </c>
      <c r="E609" s="10">
        <v>1.6</v>
      </c>
      <c r="F609" s="15">
        <f t="shared" si="50"/>
        <v>0.5</v>
      </c>
      <c r="G609" s="15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3">
      <c r="B610" s="4" t="s">
        <v>12</v>
      </c>
      <c r="C610" s="4">
        <v>602</v>
      </c>
      <c r="D610" s="4">
        <v>13</v>
      </c>
      <c r="E610" s="10">
        <v>3.6</v>
      </c>
      <c r="F610" s="15">
        <f t="shared" si="50"/>
        <v>0.65277777777777768</v>
      </c>
      <c r="G610" s="15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3">
      <c r="B611" s="4" t="s">
        <v>12</v>
      </c>
      <c r="C611" s="4">
        <v>603</v>
      </c>
      <c r="D611" s="4">
        <v>14</v>
      </c>
      <c r="E611" s="10">
        <v>6.3</v>
      </c>
      <c r="F611" s="15">
        <f t="shared" si="50"/>
        <v>0.75</v>
      </c>
      <c r="G611" s="15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3">
      <c r="B612" s="4" t="s">
        <v>12</v>
      </c>
      <c r="C612" s="4">
        <v>604</v>
      </c>
      <c r="D612" s="4">
        <v>15</v>
      </c>
      <c r="E612" s="10">
        <v>9</v>
      </c>
      <c r="F612" s="15">
        <f t="shared" si="50"/>
        <v>0.76388888888888895</v>
      </c>
      <c r="G612" s="15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3">
      <c r="B613" s="4" t="s">
        <v>12</v>
      </c>
      <c r="C613" s="4">
        <v>605</v>
      </c>
      <c r="D613" s="4">
        <v>16</v>
      </c>
      <c r="E613" s="10">
        <v>11.8</v>
      </c>
      <c r="F613" s="15">
        <f t="shared" si="50"/>
        <v>0.7222222222222221</v>
      </c>
      <c r="G613" s="15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3">
      <c r="B614" s="4" t="s">
        <v>12</v>
      </c>
      <c r="C614" s="4">
        <v>606</v>
      </c>
      <c r="D614" s="4">
        <v>17</v>
      </c>
      <c r="E614" s="10">
        <v>14.2</v>
      </c>
      <c r="F614" s="15">
        <f t="shared" si="50"/>
        <v>0.66666666666666674</v>
      </c>
      <c r="G614" s="15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3">
      <c r="B615" s="4" t="s">
        <v>12</v>
      </c>
      <c r="C615" s="4">
        <v>607</v>
      </c>
      <c r="D615" s="4">
        <v>18</v>
      </c>
      <c r="E615" s="10">
        <v>16.600000000000001</v>
      </c>
      <c r="F615" s="15">
        <f t="shared" si="50"/>
        <v>0.59722222222222232</v>
      </c>
      <c r="G615" s="15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3">
      <c r="B616" s="4" t="s">
        <v>12</v>
      </c>
      <c r="C616" s="4">
        <v>608</v>
      </c>
      <c r="D616" s="4">
        <v>19</v>
      </c>
      <c r="E616" s="10">
        <v>18.5</v>
      </c>
      <c r="F616" s="15">
        <f t="shared" si="50"/>
        <v>0.58333333333333326</v>
      </c>
      <c r="G616" s="15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3">
      <c r="B617" s="4" t="s">
        <v>12</v>
      </c>
      <c r="C617" s="4">
        <v>609</v>
      </c>
      <c r="D617" s="4">
        <v>20</v>
      </c>
      <c r="E617" s="10">
        <v>20.8</v>
      </c>
      <c r="F617" s="15">
        <f t="shared" si="50"/>
        <v>0.68055555555555536</v>
      </c>
      <c r="G617" s="15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3">
      <c r="B618" s="4" t="s">
        <v>12</v>
      </c>
      <c r="C618" s="4">
        <v>610</v>
      </c>
      <c r="D618" s="4">
        <v>21</v>
      </c>
      <c r="E618" s="10">
        <v>23.4</v>
      </c>
      <c r="F618" s="15">
        <f t="shared" si="50"/>
        <v>0.84722222222222188</v>
      </c>
      <c r="G618" s="15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3">
      <c r="B619" s="4" t="s">
        <v>12</v>
      </c>
      <c r="C619" s="4">
        <v>611</v>
      </c>
      <c r="D619" s="4">
        <v>22</v>
      </c>
      <c r="E619" s="10">
        <v>26.9</v>
      </c>
      <c r="F619" s="15">
        <f t="shared" si="50"/>
        <v>0.95833333333333359</v>
      </c>
      <c r="G619" s="15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3">
      <c r="B620" s="4" t="s">
        <v>12</v>
      </c>
      <c r="C620" s="4">
        <v>612</v>
      </c>
      <c r="D620" s="4">
        <v>23</v>
      </c>
      <c r="E620" s="10">
        <v>30.3</v>
      </c>
      <c r="F620" s="15">
        <f t="shared" si="50"/>
        <v>0.8194444444444442</v>
      </c>
      <c r="G620" s="15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3">
      <c r="B621" s="4" t="s">
        <v>12</v>
      </c>
      <c r="C621" s="4">
        <v>613</v>
      </c>
      <c r="D621" s="4">
        <v>24</v>
      </c>
      <c r="E621" s="10">
        <v>32.799999999999997</v>
      </c>
      <c r="F621" s="15">
        <f t="shared" si="50"/>
        <v>0.5277777777777779</v>
      </c>
      <c r="G621" s="15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3">
      <c r="B622" s="4" t="s">
        <v>12</v>
      </c>
      <c r="C622" s="4">
        <v>614</v>
      </c>
      <c r="D622" s="4">
        <v>25</v>
      </c>
      <c r="E622" s="10">
        <v>34.1</v>
      </c>
      <c r="F622" s="15">
        <f t="shared" si="50"/>
        <v>0.19444444444444522</v>
      </c>
      <c r="G622" s="15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3">
      <c r="B623" s="4" t="s">
        <v>12</v>
      </c>
      <c r="C623" s="4">
        <v>615</v>
      </c>
      <c r="D623" s="4">
        <v>26</v>
      </c>
      <c r="E623" s="10">
        <v>34.200000000000003</v>
      </c>
      <c r="F623" s="15">
        <f t="shared" si="50"/>
        <v>-6.9444444444444448E-2</v>
      </c>
      <c r="G623" s="15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3">
      <c r="B624" s="4" t="s">
        <v>12</v>
      </c>
      <c r="C624" s="4">
        <v>616</v>
      </c>
      <c r="D624" s="4">
        <v>27</v>
      </c>
      <c r="E624" s="10">
        <v>33.6</v>
      </c>
      <c r="F624" s="15">
        <f t="shared" si="50"/>
        <v>-0.29166666666666685</v>
      </c>
      <c r="G624" s="15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3">
      <c r="B625" s="4" t="s">
        <v>12</v>
      </c>
      <c r="C625" s="4">
        <v>617</v>
      </c>
      <c r="D625" s="4">
        <v>28</v>
      </c>
      <c r="E625" s="10">
        <v>32.1</v>
      </c>
      <c r="F625" s="15">
        <f t="shared" si="50"/>
        <v>-0.50000000000000022</v>
      </c>
      <c r="G625" s="15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3">
      <c r="B626" s="4" t="s">
        <v>12</v>
      </c>
      <c r="C626" s="4">
        <v>618</v>
      </c>
      <c r="D626" s="4">
        <v>29</v>
      </c>
      <c r="E626" s="10">
        <v>30</v>
      </c>
      <c r="F626" s="15">
        <f t="shared" si="50"/>
        <v>-0.63888888888888906</v>
      </c>
      <c r="G626" s="15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3">
      <c r="B627" s="4" t="s">
        <v>12</v>
      </c>
      <c r="C627" s="4">
        <v>619</v>
      </c>
      <c r="D627" s="4">
        <v>30</v>
      </c>
      <c r="E627" s="10">
        <v>27.5</v>
      </c>
      <c r="F627" s="15">
        <f t="shared" si="50"/>
        <v>-0.68055555555555536</v>
      </c>
      <c r="G627" s="15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3">
      <c r="B628" s="4" t="s">
        <v>12</v>
      </c>
      <c r="C628" s="4">
        <v>620</v>
      </c>
      <c r="D628" s="4">
        <v>31</v>
      </c>
      <c r="E628" s="10">
        <v>25.1</v>
      </c>
      <c r="F628" s="15">
        <f t="shared" si="50"/>
        <v>-0.65277777777777768</v>
      </c>
      <c r="G628" s="15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3">
      <c r="B629" s="4" t="s">
        <v>12</v>
      </c>
      <c r="C629" s="4">
        <v>621</v>
      </c>
      <c r="D629" s="4">
        <v>32</v>
      </c>
      <c r="E629" s="10">
        <v>22.8</v>
      </c>
      <c r="F629" s="15">
        <f t="shared" si="50"/>
        <v>-0.63888888888888906</v>
      </c>
      <c r="G629" s="15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3">
      <c r="B630" s="4" t="s">
        <v>12</v>
      </c>
      <c r="C630" s="4">
        <v>622</v>
      </c>
      <c r="D630" s="4">
        <v>33</v>
      </c>
      <c r="E630" s="10">
        <v>20.5</v>
      </c>
      <c r="F630" s="15">
        <f t="shared" si="50"/>
        <v>-0.6805555555555558</v>
      </c>
      <c r="G630" s="15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3">
      <c r="B631" s="4" t="s">
        <v>12</v>
      </c>
      <c r="C631" s="4">
        <v>623</v>
      </c>
      <c r="D631" s="4">
        <v>34</v>
      </c>
      <c r="E631" s="10">
        <v>17.899999999999999</v>
      </c>
      <c r="F631" s="15">
        <f t="shared" si="50"/>
        <v>-0.75</v>
      </c>
      <c r="G631" s="15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3">
      <c r="B632" s="4" t="s">
        <v>12</v>
      </c>
      <c r="C632" s="4">
        <v>624</v>
      </c>
      <c r="D632" s="4">
        <v>35</v>
      </c>
      <c r="E632" s="10">
        <v>15.1</v>
      </c>
      <c r="F632" s="15">
        <f t="shared" si="50"/>
        <v>-0.62499999999999978</v>
      </c>
      <c r="G632" s="15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3">
      <c r="B633" s="4" t="s">
        <v>12</v>
      </c>
      <c r="C633" s="4">
        <v>625</v>
      </c>
      <c r="D633" s="4">
        <v>36</v>
      </c>
      <c r="E633" s="10">
        <v>13.4</v>
      </c>
      <c r="F633" s="15">
        <f t="shared" si="50"/>
        <v>-0.31944444444444431</v>
      </c>
      <c r="G633" s="15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3">
      <c r="B634" s="4" t="s">
        <v>12</v>
      </c>
      <c r="C634" s="4">
        <v>626</v>
      </c>
      <c r="D634" s="4">
        <v>37</v>
      </c>
      <c r="E634" s="10">
        <v>12.8</v>
      </c>
      <c r="F634" s="15">
        <f t="shared" si="50"/>
        <v>4.1666666666666519E-2</v>
      </c>
      <c r="G634" s="15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3">
      <c r="B635" s="4" t="s">
        <v>12</v>
      </c>
      <c r="C635" s="4">
        <v>627</v>
      </c>
      <c r="D635" s="4">
        <v>38</v>
      </c>
      <c r="E635" s="10">
        <v>13.7</v>
      </c>
      <c r="F635" s="15">
        <f t="shared" si="50"/>
        <v>0.44444444444444431</v>
      </c>
      <c r="G635" s="15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3">
      <c r="B636" s="4" t="s">
        <v>12</v>
      </c>
      <c r="C636" s="4">
        <v>628</v>
      </c>
      <c r="D636" s="4">
        <v>39</v>
      </c>
      <c r="E636" s="10">
        <v>16</v>
      </c>
      <c r="F636" s="15">
        <f t="shared" si="50"/>
        <v>0.61111111111111138</v>
      </c>
      <c r="G636" s="15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3">
      <c r="B637" s="4" t="s">
        <v>12</v>
      </c>
      <c r="C637" s="4">
        <v>629</v>
      </c>
      <c r="D637" s="4">
        <v>40</v>
      </c>
      <c r="E637" s="10">
        <v>18.100000000000001</v>
      </c>
      <c r="F637" s="15">
        <f t="shared" si="50"/>
        <v>0.66666666666666674</v>
      </c>
      <c r="G637" s="15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3">
      <c r="B638" s="4" t="s">
        <v>12</v>
      </c>
      <c r="C638" s="4">
        <v>630</v>
      </c>
      <c r="D638" s="4">
        <v>41</v>
      </c>
      <c r="E638" s="10">
        <v>20.8</v>
      </c>
      <c r="F638" s="15">
        <f t="shared" si="50"/>
        <v>0.77777777777777746</v>
      </c>
      <c r="G638" s="15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3">
      <c r="B639" s="4" t="s">
        <v>12</v>
      </c>
      <c r="C639" s="4">
        <v>631</v>
      </c>
      <c r="D639" s="4">
        <v>42</v>
      </c>
      <c r="E639" s="10">
        <v>23.7</v>
      </c>
      <c r="F639" s="15">
        <f t="shared" si="50"/>
        <v>0.79166666666666652</v>
      </c>
      <c r="G639" s="15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3">
      <c r="B640" s="4" t="s">
        <v>12</v>
      </c>
      <c r="C640" s="4">
        <v>632</v>
      </c>
      <c r="D640" s="4">
        <v>43</v>
      </c>
      <c r="E640" s="10">
        <v>26.5</v>
      </c>
      <c r="F640" s="15">
        <f t="shared" si="50"/>
        <v>0.7777777777777779</v>
      </c>
      <c r="G640" s="15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3">
      <c r="B641" s="4" t="s">
        <v>12</v>
      </c>
      <c r="C641" s="4">
        <v>633</v>
      </c>
      <c r="D641" s="4">
        <v>44</v>
      </c>
      <c r="E641" s="10">
        <v>29.3</v>
      </c>
      <c r="F641" s="15">
        <f t="shared" si="50"/>
        <v>0.76388888888888884</v>
      </c>
      <c r="G641" s="15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3">
      <c r="B642" s="4" t="s">
        <v>12</v>
      </c>
      <c r="C642" s="4">
        <v>634</v>
      </c>
      <c r="D642" s="4">
        <v>45</v>
      </c>
      <c r="E642" s="10">
        <v>32</v>
      </c>
      <c r="F642" s="15">
        <f t="shared" si="50"/>
        <v>0.7222222222222221</v>
      </c>
      <c r="G642" s="15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3">
      <c r="B643" s="4" t="s">
        <v>12</v>
      </c>
      <c r="C643" s="4">
        <v>635</v>
      </c>
      <c r="D643" s="4">
        <v>46</v>
      </c>
      <c r="E643" s="10">
        <v>34.5</v>
      </c>
      <c r="F643" s="15">
        <f t="shared" si="50"/>
        <v>0.6666666666666663</v>
      </c>
      <c r="G643" s="15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3">
      <c r="B644" s="4" t="s">
        <v>12</v>
      </c>
      <c r="C644" s="4">
        <v>636</v>
      </c>
      <c r="D644" s="4">
        <v>47</v>
      </c>
      <c r="E644" s="10">
        <v>36.799999999999997</v>
      </c>
      <c r="F644" s="15">
        <f t="shared" si="50"/>
        <v>0.56944444444444464</v>
      </c>
      <c r="G644" s="15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3">
      <c r="B645" s="4" t="s">
        <v>12</v>
      </c>
      <c r="C645" s="4">
        <v>637</v>
      </c>
      <c r="D645" s="4">
        <v>48</v>
      </c>
      <c r="E645" s="10">
        <v>38.6</v>
      </c>
      <c r="F645" s="15">
        <f t="shared" si="50"/>
        <v>0.41666666666666663</v>
      </c>
      <c r="G645" s="15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3">
      <c r="B646" s="4" t="s">
        <v>12</v>
      </c>
      <c r="C646" s="4">
        <v>638</v>
      </c>
      <c r="D646" s="4">
        <v>49</v>
      </c>
      <c r="E646" s="10">
        <v>39.799999999999997</v>
      </c>
      <c r="F646" s="15">
        <f t="shared" si="50"/>
        <v>0.27777777777777779</v>
      </c>
      <c r="G646" s="15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3">
      <c r="B647" s="4" t="s">
        <v>12</v>
      </c>
      <c r="C647" s="4">
        <v>639</v>
      </c>
      <c r="D647" s="4">
        <v>50</v>
      </c>
      <c r="E647" s="10">
        <v>40.6</v>
      </c>
      <c r="F647" s="15">
        <f t="shared" si="50"/>
        <v>0.18055555555555614</v>
      </c>
      <c r="G647" s="15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3">
      <c r="B648" s="4" t="s">
        <v>12</v>
      </c>
      <c r="C648" s="4">
        <v>640</v>
      </c>
      <c r="D648" s="4">
        <v>51</v>
      </c>
      <c r="E648" s="10">
        <v>41.1</v>
      </c>
      <c r="F648" s="15">
        <f t="shared" si="50"/>
        <v>0.18055555555555516</v>
      </c>
      <c r="G648" s="15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3">
      <c r="B649" s="4" t="s">
        <v>12</v>
      </c>
      <c r="C649" s="4">
        <v>641</v>
      </c>
      <c r="D649" s="4">
        <v>52</v>
      </c>
      <c r="E649" s="10">
        <v>41.9</v>
      </c>
      <c r="F649" s="15">
        <f t="shared" si="50"/>
        <v>0.23611111111111052</v>
      </c>
      <c r="G649" s="15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3">
      <c r="B650" s="4" t="s">
        <v>12</v>
      </c>
      <c r="C650" s="4">
        <v>642</v>
      </c>
      <c r="D650" s="4">
        <v>53</v>
      </c>
      <c r="E650" s="10">
        <v>42.8</v>
      </c>
      <c r="F650" s="15">
        <f t="shared" si="50"/>
        <v>0.33333333333333315</v>
      </c>
      <c r="G650" s="15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3">
      <c r="B651" s="4" t="s">
        <v>12</v>
      </c>
      <c r="C651" s="4">
        <v>643</v>
      </c>
      <c r="D651" s="4">
        <v>54</v>
      </c>
      <c r="E651" s="10">
        <v>44.3</v>
      </c>
      <c r="F651" s="15">
        <f t="shared" si="50"/>
        <v>0.40277777777777857</v>
      </c>
      <c r="G651" s="15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3">
      <c r="B652" s="4" t="s">
        <v>12</v>
      </c>
      <c r="C652" s="4">
        <v>644</v>
      </c>
      <c r="D652" s="4">
        <v>55</v>
      </c>
      <c r="E652" s="10">
        <v>45.7</v>
      </c>
      <c r="F652" s="15">
        <f t="shared" si="50"/>
        <v>0.43055555555555575</v>
      </c>
      <c r="G652" s="15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3">
      <c r="B653" s="4" t="s">
        <v>12</v>
      </c>
      <c r="C653" s="4">
        <v>645</v>
      </c>
      <c r="D653" s="4">
        <v>56</v>
      </c>
      <c r="E653" s="10">
        <v>47.4</v>
      </c>
      <c r="F653" s="15">
        <f t="shared" si="50"/>
        <v>0.44444444444444386</v>
      </c>
      <c r="G653" s="15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3">
      <c r="B654" s="4" t="s">
        <v>12</v>
      </c>
      <c r="C654" s="4">
        <v>646</v>
      </c>
      <c r="D654" s="4">
        <v>57</v>
      </c>
      <c r="E654" s="10">
        <v>48.9</v>
      </c>
      <c r="F654" s="15">
        <f t="shared" si="50"/>
        <v>0.44444444444444481</v>
      </c>
      <c r="G654" s="15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3">
      <c r="B655" s="4" t="s">
        <v>12</v>
      </c>
      <c r="C655" s="4">
        <v>647</v>
      </c>
      <c r="D655" s="4">
        <v>58</v>
      </c>
      <c r="E655" s="10">
        <v>50.6</v>
      </c>
      <c r="F655" s="15">
        <f t="shared" si="50"/>
        <v>0.43055555555555575</v>
      </c>
      <c r="G655" s="15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3">
      <c r="B656" s="4" t="s">
        <v>12</v>
      </c>
      <c r="C656" s="4">
        <v>648</v>
      </c>
      <c r="D656" s="4">
        <v>59</v>
      </c>
      <c r="E656" s="10">
        <v>52</v>
      </c>
      <c r="F656" s="15">
        <f t="shared" si="50"/>
        <v>0.43055555555555575</v>
      </c>
      <c r="G656" s="15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3">
      <c r="B657" s="4" t="s">
        <v>12</v>
      </c>
      <c r="C657" s="4">
        <v>649</v>
      </c>
      <c r="D657" s="4">
        <v>60</v>
      </c>
      <c r="E657" s="10">
        <v>53.7</v>
      </c>
      <c r="F657" s="15">
        <f t="shared" si="50"/>
        <v>0.41666666666666663</v>
      </c>
      <c r="G657" s="15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3">
      <c r="B658" s="4" t="s">
        <v>12</v>
      </c>
      <c r="C658" s="4">
        <v>650</v>
      </c>
      <c r="D658" s="4">
        <v>61</v>
      </c>
      <c r="E658" s="10">
        <v>55</v>
      </c>
      <c r="F658" s="15">
        <f t="shared" si="50"/>
        <v>0.43055555555555475</v>
      </c>
      <c r="G658" s="15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3">
      <c r="B659" s="4" t="s">
        <v>12</v>
      </c>
      <c r="C659" s="4">
        <v>651</v>
      </c>
      <c r="D659" s="4">
        <v>62</v>
      </c>
      <c r="E659" s="10">
        <v>56.8</v>
      </c>
      <c r="F659" s="15">
        <f t="shared" si="50"/>
        <v>0.41666666666666663</v>
      </c>
      <c r="G659" s="15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3">
      <c r="B660" s="4" t="s">
        <v>12</v>
      </c>
      <c r="C660" s="4">
        <v>652</v>
      </c>
      <c r="D660" s="4">
        <v>63</v>
      </c>
      <c r="E660" s="10">
        <v>58</v>
      </c>
      <c r="F660" s="15">
        <f t="shared" ref="F660:F723" si="55">($E661-$E659)/2/3.6</f>
        <v>0.41666666666666663</v>
      </c>
      <c r="G660" s="15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3">
      <c r="B661" s="4" t="s">
        <v>12</v>
      </c>
      <c r="C661" s="4">
        <v>653</v>
      </c>
      <c r="D661" s="4">
        <v>64</v>
      </c>
      <c r="E661" s="10">
        <v>59.8</v>
      </c>
      <c r="F661" s="15">
        <f t="shared" si="55"/>
        <v>0.43055555555555575</v>
      </c>
      <c r="G661" s="15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3">
      <c r="B662" s="4" t="s">
        <v>12</v>
      </c>
      <c r="C662" s="4">
        <v>654</v>
      </c>
      <c r="D662" s="4">
        <v>65</v>
      </c>
      <c r="E662" s="10">
        <v>61.1</v>
      </c>
      <c r="F662" s="15">
        <f t="shared" si="55"/>
        <v>0.36111111111111133</v>
      </c>
      <c r="G662" s="15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3">
      <c r="B663" s="4" t="s">
        <v>12</v>
      </c>
      <c r="C663" s="4">
        <v>655</v>
      </c>
      <c r="D663" s="4">
        <v>66</v>
      </c>
      <c r="E663" s="10">
        <v>62.4</v>
      </c>
      <c r="F663" s="15">
        <f t="shared" si="55"/>
        <v>0.26388888888888867</v>
      </c>
      <c r="G663" s="15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3">
      <c r="B664" s="4" t="s">
        <v>12</v>
      </c>
      <c r="C664" s="4">
        <v>656</v>
      </c>
      <c r="D664" s="4">
        <v>67</v>
      </c>
      <c r="E664" s="10">
        <v>63</v>
      </c>
      <c r="F664" s="15">
        <f t="shared" si="55"/>
        <v>0.15277777777777798</v>
      </c>
      <c r="G664" s="15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3">
      <c r="B665" s="4" t="s">
        <v>12</v>
      </c>
      <c r="C665" s="4">
        <v>657</v>
      </c>
      <c r="D665" s="4">
        <v>68</v>
      </c>
      <c r="E665" s="10">
        <v>63.5</v>
      </c>
      <c r="F665" s="15">
        <f t="shared" si="55"/>
        <v>0</v>
      </c>
      <c r="G665" s="15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3">
      <c r="B666" s="4" t="s">
        <v>12</v>
      </c>
      <c r="C666" s="4">
        <v>658</v>
      </c>
      <c r="D666" s="4">
        <v>69</v>
      </c>
      <c r="E666" s="10">
        <v>63</v>
      </c>
      <c r="F666" s="15">
        <f t="shared" si="55"/>
        <v>-0.20833333333333331</v>
      </c>
      <c r="G666" s="15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3">
      <c r="B667" s="4" t="s">
        <v>12</v>
      </c>
      <c r="C667" s="4">
        <v>659</v>
      </c>
      <c r="D667" s="4">
        <v>70</v>
      </c>
      <c r="E667" s="10">
        <v>62</v>
      </c>
      <c r="F667" s="15">
        <f t="shared" si="55"/>
        <v>-0.36111111111111133</v>
      </c>
      <c r="G667" s="15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3">
      <c r="B668" s="4" t="s">
        <v>12</v>
      </c>
      <c r="C668" s="4">
        <v>660</v>
      </c>
      <c r="D668" s="4">
        <v>71</v>
      </c>
      <c r="E668" s="10">
        <v>60.4</v>
      </c>
      <c r="F668" s="15">
        <f t="shared" si="55"/>
        <v>-0.47222222222222199</v>
      </c>
      <c r="G668" s="15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3">
      <c r="B669" s="4" t="s">
        <v>12</v>
      </c>
      <c r="C669" s="4">
        <v>661</v>
      </c>
      <c r="D669" s="4">
        <v>72</v>
      </c>
      <c r="E669" s="10">
        <v>58.6</v>
      </c>
      <c r="F669" s="15">
        <f t="shared" si="55"/>
        <v>-0.51388888888888828</v>
      </c>
      <c r="G669" s="15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3">
      <c r="B670" s="4" t="s">
        <v>12</v>
      </c>
      <c r="C670" s="4">
        <v>662</v>
      </c>
      <c r="D670" s="4">
        <v>73</v>
      </c>
      <c r="E670" s="10">
        <v>56.7</v>
      </c>
      <c r="F670" s="15">
        <f t="shared" si="55"/>
        <v>-0.50000000000000022</v>
      </c>
      <c r="G670" s="15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3">
      <c r="B671" s="4" t="s">
        <v>12</v>
      </c>
      <c r="C671" s="4">
        <v>663</v>
      </c>
      <c r="D671" s="4">
        <v>74</v>
      </c>
      <c r="E671" s="10">
        <v>55</v>
      </c>
      <c r="F671" s="15">
        <f t="shared" si="55"/>
        <v>-0.41666666666666663</v>
      </c>
      <c r="G671" s="15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3">
      <c r="B672" s="4" t="s">
        <v>12</v>
      </c>
      <c r="C672" s="4">
        <v>664</v>
      </c>
      <c r="D672" s="4">
        <v>75</v>
      </c>
      <c r="E672" s="10">
        <v>53.7</v>
      </c>
      <c r="F672" s="15">
        <f t="shared" si="55"/>
        <v>-0.31944444444444403</v>
      </c>
      <c r="G672" s="15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3">
      <c r="B673" s="4" t="s">
        <v>12</v>
      </c>
      <c r="C673" s="4">
        <v>665</v>
      </c>
      <c r="D673" s="4">
        <v>76</v>
      </c>
      <c r="E673" s="10">
        <v>52.7</v>
      </c>
      <c r="F673" s="15">
        <f t="shared" si="55"/>
        <v>-0.25000000000000061</v>
      </c>
      <c r="G673" s="15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3">
      <c r="B674" s="4" t="s">
        <v>12</v>
      </c>
      <c r="C674" s="4">
        <v>666</v>
      </c>
      <c r="D674" s="4">
        <v>77</v>
      </c>
      <c r="E674" s="10">
        <v>51.9</v>
      </c>
      <c r="F674" s="15">
        <f t="shared" si="55"/>
        <v>-0.18055555555555614</v>
      </c>
      <c r="G674" s="15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3">
      <c r="B675" s="4" t="s">
        <v>12</v>
      </c>
      <c r="C675" s="4">
        <v>667</v>
      </c>
      <c r="D675" s="4">
        <v>78</v>
      </c>
      <c r="E675" s="10">
        <v>51.4</v>
      </c>
      <c r="F675" s="15">
        <f t="shared" si="55"/>
        <v>-0.12499999999999981</v>
      </c>
      <c r="G675" s="15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3">
      <c r="B676" s="4" t="s">
        <v>12</v>
      </c>
      <c r="C676" s="4">
        <v>668</v>
      </c>
      <c r="D676" s="4">
        <v>79</v>
      </c>
      <c r="E676" s="10">
        <v>51</v>
      </c>
      <c r="F676" s="15">
        <f t="shared" si="55"/>
        <v>-9.7222222222221627E-2</v>
      </c>
      <c r="G676" s="15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3">
      <c r="B677" s="4" t="s">
        <v>12</v>
      </c>
      <c r="C677" s="4">
        <v>669</v>
      </c>
      <c r="D677" s="4">
        <v>80</v>
      </c>
      <c r="E677" s="10">
        <v>50.7</v>
      </c>
      <c r="F677" s="15">
        <f t="shared" si="55"/>
        <v>-5.5555555555555358E-2</v>
      </c>
      <c r="G677" s="15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3">
      <c r="B678" s="4" t="s">
        <v>12</v>
      </c>
      <c r="C678" s="4">
        <v>670</v>
      </c>
      <c r="D678" s="4">
        <v>81</v>
      </c>
      <c r="E678" s="10">
        <v>50.6</v>
      </c>
      <c r="F678" s="15">
        <f t="shared" si="55"/>
        <v>1.3888888888888099E-2</v>
      </c>
      <c r="G678" s="15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3">
      <c r="B679" s="4" t="s">
        <v>12</v>
      </c>
      <c r="C679" s="4">
        <v>671</v>
      </c>
      <c r="D679" s="4">
        <v>82</v>
      </c>
      <c r="E679" s="10">
        <v>50.8</v>
      </c>
      <c r="F679" s="15">
        <f t="shared" si="55"/>
        <v>8.3333333333333523E-2</v>
      </c>
      <c r="G679" s="15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3">
      <c r="B680" s="4" t="s">
        <v>12</v>
      </c>
      <c r="C680" s="4">
        <v>672</v>
      </c>
      <c r="D680" s="4">
        <v>83</v>
      </c>
      <c r="E680" s="10">
        <v>51.2</v>
      </c>
      <c r="F680" s="15">
        <f t="shared" si="55"/>
        <v>0.12500000000000078</v>
      </c>
      <c r="G680" s="15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3">
      <c r="B681" s="4" t="s">
        <v>12</v>
      </c>
      <c r="C681" s="4">
        <v>673</v>
      </c>
      <c r="D681" s="4">
        <v>84</v>
      </c>
      <c r="E681" s="10">
        <v>51.7</v>
      </c>
      <c r="F681" s="15">
        <f t="shared" si="55"/>
        <v>0.15277777777777699</v>
      </c>
      <c r="G681" s="15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3">
      <c r="B682" s="4" t="s">
        <v>12</v>
      </c>
      <c r="C682" s="4">
        <v>674</v>
      </c>
      <c r="D682" s="4">
        <v>85</v>
      </c>
      <c r="E682" s="10">
        <v>52.3</v>
      </c>
      <c r="F682" s="15">
        <f t="shared" si="55"/>
        <v>0.19444444444444425</v>
      </c>
      <c r="G682" s="15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3">
      <c r="B683" s="4" t="s">
        <v>12</v>
      </c>
      <c r="C683" s="4">
        <v>675</v>
      </c>
      <c r="D683" s="4">
        <v>86</v>
      </c>
      <c r="E683" s="10">
        <v>53.1</v>
      </c>
      <c r="F683" s="15">
        <f t="shared" si="55"/>
        <v>0.20833333333333331</v>
      </c>
      <c r="G683" s="15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3">
      <c r="B684" s="4" t="s">
        <v>12</v>
      </c>
      <c r="C684" s="4">
        <v>676</v>
      </c>
      <c r="D684" s="4">
        <v>87</v>
      </c>
      <c r="E684" s="10">
        <v>53.8</v>
      </c>
      <c r="F684" s="15">
        <f t="shared" si="55"/>
        <v>0.19444444444444425</v>
      </c>
      <c r="G684" s="15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3">
      <c r="B685" s="4" t="s">
        <v>12</v>
      </c>
      <c r="C685" s="4">
        <v>677</v>
      </c>
      <c r="D685" s="4">
        <v>88</v>
      </c>
      <c r="E685" s="10">
        <v>54.5</v>
      </c>
      <c r="F685" s="15">
        <f t="shared" si="55"/>
        <v>0.18055555555555614</v>
      </c>
      <c r="G685" s="15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3">
      <c r="B686" s="4" t="s">
        <v>12</v>
      </c>
      <c r="C686" s="4">
        <v>678</v>
      </c>
      <c r="D686" s="4">
        <v>89</v>
      </c>
      <c r="E686" s="10">
        <v>55.1</v>
      </c>
      <c r="F686" s="15">
        <f t="shared" si="55"/>
        <v>0.19444444444444425</v>
      </c>
      <c r="G686" s="15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3">
      <c r="B687" s="4" t="s">
        <v>12</v>
      </c>
      <c r="C687" s="4">
        <v>679</v>
      </c>
      <c r="D687" s="4">
        <v>90</v>
      </c>
      <c r="E687" s="10">
        <v>55.9</v>
      </c>
      <c r="F687" s="15">
        <f t="shared" si="55"/>
        <v>0.19444444444444425</v>
      </c>
      <c r="G687" s="15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3">
      <c r="B688" s="4" t="s">
        <v>12</v>
      </c>
      <c r="C688" s="4">
        <v>680</v>
      </c>
      <c r="D688" s="4">
        <v>91</v>
      </c>
      <c r="E688" s="10">
        <v>56.5</v>
      </c>
      <c r="F688" s="15">
        <f t="shared" si="55"/>
        <v>0.16666666666666705</v>
      </c>
      <c r="G688" s="15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3">
      <c r="B689" s="4" t="s">
        <v>12</v>
      </c>
      <c r="C689" s="4">
        <v>681</v>
      </c>
      <c r="D689" s="4">
        <v>92</v>
      </c>
      <c r="E689" s="10">
        <v>57.1</v>
      </c>
      <c r="F689" s="15">
        <f t="shared" si="55"/>
        <v>0.18055555555555516</v>
      </c>
      <c r="G689" s="15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3">
      <c r="B690" s="4" t="s">
        <v>12</v>
      </c>
      <c r="C690" s="4">
        <v>682</v>
      </c>
      <c r="D690" s="4">
        <v>93</v>
      </c>
      <c r="E690" s="10">
        <v>57.8</v>
      </c>
      <c r="F690" s="15">
        <f t="shared" si="55"/>
        <v>0.19444444444444425</v>
      </c>
      <c r="G690" s="15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3">
      <c r="B691" s="4" t="s">
        <v>12</v>
      </c>
      <c r="C691" s="4">
        <v>683</v>
      </c>
      <c r="D691" s="4">
        <v>94</v>
      </c>
      <c r="E691" s="10">
        <v>58.5</v>
      </c>
      <c r="F691" s="15">
        <f t="shared" si="55"/>
        <v>0.20833333333333331</v>
      </c>
      <c r="G691" s="15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3">
      <c r="B692" s="4" t="s">
        <v>12</v>
      </c>
      <c r="C692" s="4">
        <v>684</v>
      </c>
      <c r="D692" s="4">
        <v>95</v>
      </c>
      <c r="E692" s="10">
        <v>59.3</v>
      </c>
      <c r="F692" s="15">
        <f t="shared" si="55"/>
        <v>0.23611111111111149</v>
      </c>
      <c r="G692" s="15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3">
      <c r="B693" s="4" t="s">
        <v>12</v>
      </c>
      <c r="C693" s="4">
        <v>685</v>
      </c>
      <c r="D693" s="4">
        <v>96</v>
      </c>
      <c r="E693" s="10">
        <v>60.2</v>
      </c>
      <c r="F693" s="15">
        <f t="shared" si="55"/>
        <v>0.27777777777777779</v>
      </c>
      <c r="G693" s="15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3">
      <c r="B694" s="4" t="s">
        <v>12</v>
      </c>
      <c r="C694" s="4">
        <v>686</v>
      </c>
      <c r="D694" s="4">
        <v>97</v>
      </c>
      <c r="E694" s="10">
        <v>61.3</v>
      </c>
      <c r="F694" s="15">
        <f t="shared" si="55"/>
        <v>0.30555555555555497</v>
      </c>
      <c r="G694" s="15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3">
      <c r="B695" s="4" t="s">
        <v>12</v>
      </c>
      <c r="C695" s="4">
        <v>687</v>
      </c>
      <c r="D695" s="4">
        <v>98</v>
      </c>
      <c r="E695" s="10">
        <v>62.4</v>
      </c>
      <c r="F695" s="15">
        <f t="shared" si="55"/>
        <v>0.29166666666666685</v>
      </c>
      <c r="G695" s="15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3">
      <c r="B696" s="4" t="s">
        <v>12</v>
      </c>
      <c r="C696" s="4">
        <v>688</v>
      </c>
      <c r="D696" s="4">
        <v>99</v>
      </c>
      <c r="E696" s="10">
        <v>63.4</v>
      </c>
      <c r="F696" s="15">
        <f t="shared" si="55"/>
        <v>0.27777777777777873</v>
      </c>
      <c r="G696" s="15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3">
      <c r="B697" s="4" t="s">
        <v>12</v>
      </c>
      <c r="C697" s="4">
        <v>689</v>
      </c>
      <c r="D697" s="4">
        <v>100</v>
      </c>
      <c r="E697" s="10">
        <v>64.400000000000006</v>
      </c>
      <c r="F697" s="15">
        <f t="shared" si="55"/>
        <v>0.27777777777777873</v>
      </c>
      <c r="G697" s="15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3">
      <c r="B698" s="4" t="s">
        <v>12</v>
      </c>
      <c r="C698" s="4">
        <v>690</v>
      </c>
      <c r="D698" s="4">
        <v>101</v>
      </c>
      <c r="E698" s="10">
        <v>65.400000000000006</v>
      </c>
      <c r="F698" s="15">
        <f t="shared" si="55"/>
        <v>0.26388888888888767</v>
      </c>
      <c r="G698" s="15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3">
      <c r="B699" s="4" t="s">
        <v>12</v>
      </c>
      <c r="C699" s="4">
        <v>691</v>
      </c>
      <c r="D699" s="4">
        <v>102</v>
      </c>
      <c r="E699" s="10">
        <v>66.3</v>
      </c>
      <c r="F699" s="15">
        <f t="shared" si="55"/>
        <v>0.24999999999999961</v>
      </c>
      <c r="G699" s="15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3">
      <c r="B700" s="4" t="s">
        <v>12</v>
      </c>
      <c r="C700" s="4">
        <v>692</v>
      </c>
      <c r="D700" s="4">
        <v>103</v>
      </c>
      <c r="E700" s="10">
        <v>67.2</v>
      </c>
      <c r="F700" s="15">
        <f t="shared" si="55"/>
        <v>0.23611111111111149</v>
      </c>
      <c r="G700" s="15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3">
      <c r="B701" s="4" t="s">
        <v>12</v>
      </c>
      <c r="C701" s="4">
        <v>693</v>
      </c>
      <c r="D701" s="4">
        <v>104</v>
      </c>
      <c r="E701" s="10">
        <v>68</v>
      </c>
      <c r="F701" s="15">
        <f t="shared" si="55"/>
        <v>0.22222222222222143</v>
      </c>
      <c r="G701" s="15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3">
      <c r="B702" s="4" t="s">
        <v>12</v>
      </c>
      <c r="C702" s="4">
        <v>694</v>
      </c>
      <c r="D702" s="4">
        <v>105</v>
      </c>
      <c r="E702" s="10">
        <v>68.8</v>
      </c>
      <c r="F702" s="15">
        <f t="shared" si="55"/>
        <v>0.20833333333333331</v>
      </c>
      <c r="G702" s="15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3">
      <c r="B703" s="4" t="s">
        <v>12</v>
      </c>
      <c r="C703" s="4">
        <v>695</v>
      </c>
      <c r="D703" s="4">
        <v>106</v>
      </c>
      <c r="E703" s="10">
        <v>69.5</v>
      </c>
      <c r="F703" s="15">
        <f t="shared" si="55"/>
        <v>0.18055555555555516</v>
      </c>
      <c r="G703" s="15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3">
      <c r="B704" s="4" t="s">
        <v>12</v>
      </c>
      <c r="C704" s="4">
        <v>696</v>
      </c>
      <c r="D704" s="4">
        <v>107</v>
      </c>
      <c r="E704" s="10">
        <v>70.099999999999994</v>
      </c>
      <c r="F704" s="15">
        <f t="shared" si="55"/>
        <v>0.15277777777777699</v>
      </c>
      <c r="G704" s="15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3">
      <c r="B705" s="4" t="s">
        <v>12</v>
      </c>
      <c r="C705" s="4">
        <v>697</v>
      </c>
      <c r="D705" s="4">
        <v>108</v>
      </c>
      <c r="E705" s="10">
        <v>70.599999999999994</v>
      </c>
      <c r="F705" s="15">
        <f t="shared" si="55"/>
        <v>0.12500000000000078</v>
      </c>
      <c r="G705" s="15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3">
      <c r="B706" s="4" t="s">
        <v>12</v>
      </c>
      <c r="C706" s="4">
        <v>698</v>
      </c>
      <c r="D706" s="4">
        <v>109</v>
      </c>
      <c r="E706" s="10">
        <v>71</v>
      </c>
      <c r="F706" s="15">
        <f t="shared" si="55"/>
        <v>0.1388888888888889</v>
      </c>
      <c r="G706" s="15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3">
      <c r="B707" s="4" t="s">
        <v>12</v>
      </c>
      <c r="C707" s="4">
        <v>699</v>
      </c>
      <c r="D707" s="4">
        <v>110</v>
      </c>
      <c r="E707" s="10">
        <v>71.599999999999994</v>
      </c>
      <c r="F707" s="15">
        <f t="shared" si="55"/>
        <v>0.16666666666666705</v>
      </c>
      <c r="G707" s="15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3">
      <c r="B708" s="4" t="s">
        <v>12</v>
      </c>
      <c r="C708" s="4">
        <v>700</v>
      </c>
      <c r="D708" s="4">
        <v>111</v>
      </c>
      <c r="E708" s="10">
        <v>72.2</v>
      </c>
      <c r="F708" s="15">
        <f t="shared" si="55"/>
        <v>0.16666666666666705</v>
      </c>
      <c r="G708" s="15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3">
      <c r="B709" s="4" t="s">
        <v>12</v>
      </c>
      <c r="C709" s="4">
        <v>701</v>
      </c>
      <c r="D709" s="4">
        <v>112</v>
      </c>
      <c r="E709" s="10">
        <v>72.8</v>
      </c>
      <c r="F709" s="15">
        <f t="shared" si="55"/>
        <v>0.18055555555555516</v>
      </c>
      <c r="G709" s="15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3">
      <c r="B710" s="4" t="s">
        <v>12</v>
      </c>
      <c r="C710" s="4">
        <v>702</v>
      </c>
      <c r="D710" s="4">
        <v>113</v>
      </c>
      <c r="E710" s="10">
        <v>73.5</v>
      </c>
      <c r="F710" s="15">
        <f t="shared" si="55"/>
        <v>0.18055555555555516</v>
      </c>
      <c r="G710" s="15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3">
      <c r="B711" s="4" t="s">
        <v>12</v>
      </c>
      <c r="C711" s="4">
        <v>703</v>
      </c>
      <c r="D711" s="4">
        <v>114</v>
      </c>
      <c r="E711" s="10">
        <v>74.099999999999994</v>
      </c>
      <c r="F711" s="15">
        <f t="shared" si="55"/>
        <v>0.11111111111111072</v>
      </c>
      <c r="G711" s="15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3">
      <c r="B712" s="4" t="s">
        <v>12</v>
      </c>
      <c r="C712" s="4">
        <v>704</v>
      </c>
      <c r="D712" s="4">
        <v>115</v>
      </c>
      <c r="E712" s="10">
        <v>74.3</v>
      </c>
      <c r="F712" s="15">
        <f t="shared" si="55"/>
        <v>2.7777777777778172E-2</v>
      </c>
      <c r="G712" s="15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3">
      <c r="B713" s="4" t="s">
        <v>12</v>
      </c>
      <c r="C713" s="4">
        <v>705</v>
      </c>
      <c r="D713" s="4">
        <v>116</v>
      </c>
      <c r="E713" s="10">
        <v>74.3</v>
      </c>
      <c r="F713" s="15">
        <f t="shared" si="55"/>
        <v>-8.3333333333332538E-2</v>
      </c>
      <c r="G713" s="15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3">
      <c r="B714" s="4" t="s">
        <v>12</v>
      </c>
      <c r="C714" s="4">
        <v>706</v>
      </c>
      <c r="D714" s="4">
        <v>117</v>
      </c>
      <c r="E714" s="10">
        <v>73.7</v>
      </c>
      <c r="F714" s="15">
        <f t="shared" si="55"/>
        <v>-0.23611111111111149</v>
      </c>
      <c r="G714" s="15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3">
      <c r="B715" s="4" t="s">
        <v>12</v>
      </c>
      <c r="C715" s="4">
        <v>707</v>
      </c>
      <c r="D715" s="4">
        <v>118</v>
      </c>
      <c r="E715" s="10">
        <v>72.599999999999994</v>
      </c>
      <c r="F715" s="15">
        <f t="shared" si="55"/>
        <v>-0.37500000000000039</v>
      </c>
      <c r="G715" s="15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3">
      <c r="B716" s="4" t="s">
        <v>12</v>
      </c>
      <c r="C716" s="4">
        <v>708</v>
      </c>
      <c r="D716" s="4">
        <v>119</v>
      </c>
      <c r="E716" s="10">
        <v>71</v>
      </c>
      <c r="F716" s="15">
        <f t="shared" si="55"/>
        <v>-0.47222222222222104</v>
      </c>
      <c r="G716" s="15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3">
      <c r="B717" s="4" t="s">
        <v>12</v>
      </c>
      <c r="C717" s="4">
        <v>709</v>
      </c>
      <c r="D717" s="4">
        <v>120</v>
      </c>
      <c r="E717" s="10">
        <v>69.2</v>
      </c>
      <c r="F717" s="15">
        <f t="shared" si="55"/>
        <v>-0.54166666666666741</v>
      </c>
      <c r="G717" s="15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3">
      <c r="B718" s="4" t="s">
        <v>12</v>
      </c>
      <c r="C718" s="4">
        <v>710</v>
      </c>
      <c r="D718" s="4">
        <v>121</v>
      </c>
      <c r="E718" s="10">
        <v>67.099999999999994</v>
      </c>
      <c r="F718" s="15">
        <f t="shared" si="55"/>
        <v>-0.54166666666666741</v>
      </c>
      <c r="G718" s="15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3">
      <c r="B719" s="4" t="s">
        <v>12</v>
      </c>
      <c r="C719" s="4">
        <v>711</v>
      </c>
      <c r="D719" s="4">
        <v>122</v>
      </c>
      <c r="E719" s="10">
        <v>65.3</v>
      </c>
      <c r="F719" s="15">
        <f t="shared" si="55"/>
        <v>-0.45833333333333293</v>
      </c>
      <c r="G719" s="15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3">
      <c r="B720" s="4" t="s">
        <v>12</v>
      </c>
      <c r="C720" s="4">
        <v>712</v>
      </c>
      <c r="D720" s="4">
        <v>123</v>
      </c>
      <c r="E720" s="10">
        <v>63.8</v>
      </c>
      <c r="F720" s="15">
        <f t="shared" si="55"/>
        <v>-0.37499999999999939</v>
      </c>
      <c r="G720" s="15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3">
      <c r="B721" s="4" t="s">
        <v>12</v>
      </c>
      <c r="C721" s="4">
        <v>713</v>
      </c>
      <c r="D721" s="4">
        <v>124</v>
      </c>
      <c r="E721" s="10">
        <v>62.6</v>
      </c>
      <c r="F721" s="15">
        <f t="shared" si="55"/>
        <v>-0.29166666666666585</v>
      </c>
      <c r="G721" s="15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3">
      <c r="B722" s="4" t="s">
        <v>12</v>
      </c>
      <c r="C722" s="4">
        <v>714</v>
      </c>
      <c r="D722" s="4">
        <v>125</v>
      </c>
      <c r="E722" s="10">
        <v>61.7</v>
      </c>
      <c r="F722" s="15">
        <f t="shared" si="55"/>
        <v>-0.19444444444444425</v>
      </c>
      <c r="G722" s="15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3">
      <c r="B723" s="4" t="s">
        <v>12</v>
      </c>
      <c r="C723" s="4">
        <v>715</v>
      </c>
      <c r="D723" s="4">
        <v>126</v>
      </c>
      <c r="E723" s="10">
        <v>61.2</v>
      </c>
      <c r="F723" s="15">
        <f t="shared" si="55"/>
        <v>-0.12500000000000078</v>
      </c>
      <c r="G723" s="15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3">
      <c r="B724" s="4" t="s">
        <v>12</v>
      </c>
      <c r="C724" s="4">
        <v>716</v>
      </c>
      <c r="D724" s="4">
        <v>127</v>
      </c>
      <c r="E724" s="10">
        <v>60.8</v>
      </c>
      <c r="F724" s="15">
        <f t="shared" ref="F724:F787" si="60">($E725-$E723)/2/3.6</f>
        <v>-6.9444444444444448E-2</v>
      </c>
      <c r="G724" s="15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3">
      <c r="B725" s="4" t="s">
        <v>12</v>
      </c>
      <c r="C725" s="4">
        <v>717</v>
      </c>
      <c r="D725" s="4">
        <v>128</v>
      </c>
      <c r="E725" s="10">
        <v>60.7</v>
      </c>
      <c r="F725" s="15">
        <f t="shared" si="60"/>
        <v>1.3888888888889086E-2</v>
      </c>
      <c r="G725" s="15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3">
      <c r="B726" s="4" t="s">
        <v>12</v>
      </c>
      <c r="C726" s="4">
        <v>718</v>
      </c>
      <c r="D726" s="4">
        <v>129</v>
      </c>
      <c r="E726" s="10">
        <v>60.9</v>
      </c>
      <c r="F726" s="15">
        <f t="shared" si="60"/>
        <v>6.9444444444444448E-2</v>
      </c>
      <c r="G726" s="15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3">
      <c r="B727" s="4" t="s">
        <v>12</v>
      </c>
      <c r="C727" s="4">
        <v>719</v>
      </c>
      <c r="D727" s="4">
        <v>130</v>
      </c>
      <c r="E727" s="10">
        <v>61.2</v>
      </c>
      <c r="F727" s="15">
        <f t="shared" si="60"/>
        <v>0.1111111111111117</v>
      </c>
      <c r="G727" s="15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3">
      <c r="B728" s="4" t="s">
        <v>12</v>
      </c>
      <c r="C728" s="4">
        <v>720</v>
      </c>
      <c r="D728" s="4">
        <v>131</v>
      </c>
      <c r="E728" s="10">
        <v>61.7</v>
      </c>
      <c r="F728" s="15">
        <f t="shared" si="60"/>
        <v>0.12499999999999981</v>
      </c>
      <c r="G728" s="15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3">
      <c r="B729" s="4" t="s">
        <v>12</v>
      </c>
      <c r="C729" s="4">
        <v>721</v>
      </c>
      <c r="D729" s="4">
        <v>132</v>
      </c>
      <c r="E729" s="10">
        <v>62.1</v>
      </c>
      <c r="F729" s="15">
        <f t="shared" si="60"/>
        <v>6.9444444444444448E-2</v>
      </c>
      <c r="G729" s="15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3">
      <c r="B730" s="4" t="s">
        <v>12</v>
      </c>
      <c r="C730" s="4">
        <v>722</v>
      </c>
      <c r="D730" s="4">
        <v>133</v>
      </c>
      <c r="E730" s="10">
        <v>62.2</v>
      </c>
      <c r="F730" s="15">
        <f t="shared" si="60"/>
        <v>1.3888888888889086E-2</v>
      </c>
      <c r="G730" s="15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3">
      <c r="B731" s="4" t="s">
        <v>12</v>
      </c>
      <c r="C731" s="4">
        <v>723</v>
      </c>
      <c r="D731" s="4">
        <v>134</v>
      </c>
      <c r="E731" s="10">
        <v>62.2</v>
      </c>
      <c r="F731" s="15">
        <f t="shared" si="60"/>
        <v>-8.3333333333333523E-2</v>
      </c>
      <c r="G731" s="15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3">
      <c r="B732" s="4" t="s">
        <v>12</v>
      </c>
      <c r="C732" s="4">
        <v>724</v>
      </c>
      <c r="D732" s="4">
        <v>135</v>
      </c>
      <c r="E732" s="10">
        <v>61.6</v>
      </c>
      <c r="F732" s="15">
        <f t="shared" si="60"/>
        <v>-0.27777777777777779</v>
      </c>
      <c r="G732" s="15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3">
      <c r="B733" s="4" t="s">
        <v>12</v>
      </c>
      <c r="C733" s="4">
        <v>725</v>
      </c>
      <c r="D733" s="4">
        <v>136</v>
      </c>
      <c r="E733" s="10">
        <v>60.2</v>
      </c>
      <c r="F733" s="15">
        <f t="shared" si="60"/>
        <v>-0.43055555555555575</v>
      </c>
      <c r="G733" s="15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3">
      <c r="B734" s="4" t="s">
        <v>12</v>
      </c>
      <c r="C734" s="4">
        <v>726</v>
      </c>
      <c r="D734" s="4">
        <v>137</v>
      </c>
      <c r="E734" s="10">
        <v>58.5</v>
      </c>
      <c r="F734" s="15">
        <f t="shared" si="60"/>
        <v>-0.51388888888888928</v>
      </c>
      <c r="G734" s="15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3">
      <c r="B735" s="4" t="s">
        <v>12</v>
      </c>
      <c r="C735" s="4">
        <v>727</v>
      </c>
      <c r="D735" s="4">
        <v>138</v>
      </c>
      <c r="E735" s="10">
        <v>56.5</v>
      </c>
      <c r="F735" s="15">
        <f t="shared" si="60"/>
        <v>-0.54166666666666641</v>
      </c>
      <c r="G735" s="15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3">
      <c r="B736" s="4" t="s">
        <v>12</v>
      </c>
      <c r="C736" s="4">
        <v>728</v>
      </c>
      <c r="D736" s="4">
        <v>139</v>
      </c>
      <c r="E736" s="10">
        <v>54.6</v>
      </c>
      <c r="F736" s="15">
        <f t="shared" si="60"/>
        <v>-0.45833333333333293</v>
      </c>
      <c r="G736" s="15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3">
      <c r="B737" s="4" t="s">
        <v>12</v>
      </c>
      <c r="C737" s="4">
        <v>729</v>
      </c>
      <c r="D737" s="4">
        <v>140</v>
      </c>
      <c r="E737" s="10">
        <v>53.2</v>
      </c>
      <c r="F737" s="15">
        <f t="shared" si="60"/>
        <v>-0.27777777777777779</v>
      </c>
      <c r="G737" s="15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3">
      <c r="B738" s="4" t="s">
        <v>12</v>
      </c>
      <c r="C738" s="4">
        <v>730</v>
      </c>
      <c r="D738" s="4">
        <v>141</v>
      </c>
      <c r="E738" s="10">
        <v>52.6</v>
      </c>
      <c r="F738" s="15">
        <f t="shared" si="60"/>
        <v>-5.5555555555556344E-2</v>
      </c>
      <c r="G738" s="15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3">
      <c r="B739" s="4" t="s">
        <v>12</v>
      </c>
      <c r="C739" s="4">
        <v>731</v>
      </c>
      <c r="D739" s="4">
        <v>142</v>
      </c>
      <c r="E739" s="10">
        <v>52.8</v>
      </c>
      <c r="F739" s="15">
        <f t="shared" si="60"/>
        <v>0.12499999999999981</v>
      </c>
      <c r="G739" s="15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3">
      <c r="B740" s="4" t="s">
        <v>12</v>
      </c>
      <c r="C740" s="4">
        <v>732</v>
      </c>
      <c r="D740" s="4">
        <v>143</v>
      </c>
      <c r="E740" s="10">
        <v>53.5</v>
      </c>
      <c r="F740" s="15">
        <f t="shared" si="60"/>
        <v>0.2222222222222224</v>
      </c>
      <c r="G740" s="15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3">
      <c r="B741" s="4" t="s">
        <v>12</v>
      </c>
      <c r="C741" s="4">
        <v>733</v>
      </c>
      <c r="D741" s="4">
        <v>144</v>
      </c>
      <c r="E741" s="10">
        <v>54.4</v>
      </c>
      <c r="F741" s="15">
        <f t="shared" si="60"/>
        <v>0.2222222222222224</v>
      </c>
      <c r="G741" s="15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3">
      <c r="B742" s="4" t="s">
        <v>12</v>
      </c>
      <c r="C742" s="4">
        <v>734</v>
      </c>
      <c r="D742" s="4">
        <v>145</v>
      </c>
      <c r="E742" s="10">
        <v>55.1</v>
      </c>
      <c r="F742" s="15">
        <f t="shared" si="60"/>
        <v>0.16666666666666705</v>
      </c>
      <c r="G742" s="15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3">
      <c r="B743" s="4" t="s">
        <v>12</v>
      </c>
      <c r="C743" s="4">
        <v>735</v>
      </c>
      <c r="D743" s="4">
        <v>146</v>
      </c>
      <c r="E743" s="10">
        <v>55.6</v>
      </c>
      <c r="F743" s="15">
        <f t="shared" si="60"/>
        <v>5.5555555555555358E-2</v>
      </c>
      <c r="G743" s="15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3">
      <c r="B744" s="4" t="s">
        <v>12</v>
      </c>
      <c r="C744" s="4">
        <v>736</v>
      </c>
      <c r="D744" s="4">
        <v>147</v>
      </c>
      <c r="E744" s="10">
        <v>55.5</v>
      </c>
      <c r="F744" s="15">
        <f t="shared" si="60"/>
        <v>-9.7222222222222612E-2</v>
      </c>
      <c r="G744" s="15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3">
      <c r="B745" s="4" t="s">
        <v>12</v>
      </c>
      <c r="C745" s="4">
        <v>737</v>
      </c>
      <c r="D745" s="4">
        <v>148</v>
      </c>
      <c r="E745" s="10">
        <v>54.9</v>
      </c>
      <c r="F745" s="15">
        <f t="shared" si="60"/>
        <v>-0.19444444444444425</v>
      </c>
      <c r="G745" s="15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3">
      <c r="B746" s="4" t="s">
        <v>12</v>
      </c>
      <c r="C746" s="4">
        <v>738</v>
      </c>
      <c r="D746" s="4">
        <v>149</v>
      </c>
      <c r="E746" s="10">
        <v>54.1</v>
      </c>
      <c r="F746" s="15">
        <f t="shared" si="60"/>
        <v>-0.23611111111111052</v>
      </c>
      <c r="G746" s="15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3">
      <c r="B747" s="4" t="s">
        <v>12</v>
      </c>
      <c r="C747" s="4">
        <v>739</v>
      </c>
      <c r="D747" s="4">
        <v>150</v>
      </c>
      <c r="E747" s="10">
        <v>53.2</v>
      </c>
      <c r="F747" s="15">
        <f t="shared" si="60"/>
        <v>-0.27777777777777779</v>
      </c>
      <c r="G747" s="15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3">
      <c r="B748" s="4" t="s">
        <v>12</v>
      </c>
      <c r="C748" s="4">
        <v>740</v>
      </c>
      <c r="D748" s="4">
        <v>151</v>
      </c>
      <c r="E748" s="10">
        <v>52.1</v>
      </c>
      <c r="F748" s="15">
        <f t="shared" si="60"/>
        <v>-0.33333333333333409</v>
      </c>
      <c r="G748" s="15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3">
      <c r="B749" s="4" t="s">
        <v>12</v>
      </c>
      <c r="C749" s="4">
        <v>741</v>
      </c>
      <c r="D749" s="4">
        <v>152</v>
      </c>
      <c r="E749" s="10">
        <v>50.8</v>
      </c>
      <c r="F749" s="15">
        <f t="shared" si="60"/>
        <v>-0.37500000000000039</v>
      </c>
      <c r="G749" s="15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3">
      <c r="B750" s="4" t="s">
        <v>12</v>
      </c>
      <c r="C750" s="4">
        <v>742</v>
      </c>
      <c r="D750" s="4">
        <v>153</v>
      </c>
      <c r="E750" s="10">
        <v>49.4</v>
      </c>
      <c r="F750" s="15">
        <f t="shared" si="60"/>
        <v>-0.43055555555555475</v>
      </c>
      <c r="G750" s="15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3">
      <c r="B751" s="4" t="s">
        <v>12</v>
      </c>
      <c r="C751" s="4">
        <v>743</v>
      </c>
      <c r="D751" s="4">
        <v>154</v>
      </c>
      <c r="E751" s="10">
        <v>47.7</v>
      </c>
      <c r="F751" s="15">
        <f t="shared" si="60"/>
        <v>-0.52777777777777735</v>
      </c>
      <c r="G751" s="15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3">
      <c r="B752" s="4" t="s">
        <v>12</v>
      </c>
      <c r="C752" s="4">
        <v>744</v>
      </c>
      <c r="D752" s="4">
        <v>155</v>
      </c>
      <c r="E752" s="10">
        <v>45.6</v>
      </c>
      <c r="F752" s="15">
        <f t="shared" si="60"/>
        <v>-0.5833333333333337</v>
      </c>
      <c r="G752" s="15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3">
      <c r="B753" s="4" t="s">
        <v>12</v>
      </c>
      <c r="C753" s="4">
        <v>745</v>
      </c>
      <c r="D753" s="4">
        <v>156</v>
      </c>
      <c r="E753" s="10">
        <v>43.5</v>
      </c>
      <c r="F753" s="15">
        <f t="shared" si="60"/>
        <v>-0.5833333333333337</v>
      </c>
      <c r="G753" s="15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3">
      <c r="B754" s="4" t="s">
        <v>12</v>
      </c>
      <c r="C754" s="4">
        <v>746</v>
      </c>
      <c r="D754" s="4">
        <v>157</v>
      </c>
      <c r="E754" s="10">
        <v>41.4</v>
      </c>
      <c r="F754" s="15">
        <f t="shared" si="60"/>
        <v>-0.63888888888888906</v>
      </c>
      <c r="G754" s="15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3">
      <c r="B755" s="4" t="s">
        <v>12</v>
      </c>
      <c r="C755" s="4">
        <v>747</v>
      </c>
      <c r="D755" s="4">
        <v>158</v>
      </c>
      <c r="E755" s="10">
        <v>38.9</v>
      </c>
      <c r="F755" s="15">
        <f t="shared" si="60"/>
        <v>-0.74999999999999978</v>
      </c>
      <c r="G755" s="15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3">
      <c r="B756" s="4" t="s">
        <v>12</v>
      </c>
      <c r="C756" s="4">
        <v>748</v>
      </c>
      <c r="D756" s="4">
        <v>159</v>
      </c>
      <c r="E756" s="10">
        <v>36</v>
      </c>
      <c r="F756" s="15">
        <f t="shared" si="60"/>
        <v>-0.86111111111111049</v>
      </c>
      <c r="G756" s="15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3">
      <c r="B757" s="4" t="s">
        <v>12</v>
      </c>
      <c r="C757" s="4">
        <v>749</v>
      </c>
      <c r="D757" s="4">
        <v>160</v>
      </c>
      <c r="E757" s="10">
        <v>32.700000000000003</v>
      </c>
      <c r="F757" s="15">
        <f t="shared" si="60"/>
        <v>-0.91666666666666685</v>
      </c>
      <c r="G757" s="15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3">
      <c r="B758" s="4" t="s">
        <v>12</v>
      </c>
      <c r="C758" s="4">
        <v>750</v>
      </c>
      <c r="D758" s="4">
        <v>161</v>
      </c>
      <c r="E758" s="10">
        <v>29.4</v>
      </c>
      <c r="F758" s="15">
        <f t="shared" si="60"/>
        <v>-0.90277777777777823</v>
      </c>
      <c r="G758" s="15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3">
      <c r="B759" s="4" t="s">
        <v>12</v>
      </c>
      <c r="C759" s="4">
        <v>751</v>
      </c>
      <c r="D759" s="4">
        <v>162</v>
      </c>
      <c r="E759" s="10">
        <v>26.2</v>
      </c>
      <c r="F759" s="15">
        <f t="shared" si="60"/>
        <v>-0.8194444444444442</v>
      </c>
      <c r="G759" s="15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3">
      <c r="B760" s="4" t="s">
        <v>12</v>
      </c>
      <c r="C760" s="4">
        <v>752</v>
      </c>
      <c r="D760" s="4">
        <v>163</v>
      </c>
      <c r="E760" s="10">
        <v>23.5</v>
      </c>
      <c r="F760" s="15">
        <f t="shared" si="60"/>
        <v>-0.625</v>
      </c>
      <c r="G760" s="15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3">
      <c r="B761" s="4" t="s">
        <v>12</v>
      </c>
      <c r="C761" s="4">
        <v>753</v>
      </c>
      <c r="D761" s="4">
        <v>164</v>
      </c>
      <c r="E761" s="10">
        <v>21.7</v>
      </c>
      <c r="F761" s="15">
        <f t="shared" si="60"/>
        <v>-0.38888888888888895</v>
      </c>
      <c r="G761" s="15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3">
      <c r="B762" s="4" t="s">
        <v>12</v>
      </c>
      <c r="C762" s="4">
        <v>754</v>
      </c>
      <c r="D762" s="4">
        <v>165</v>
      </c>
      <c r="E762" s="10">
        <v>20.7</v>
      </c>
      <c r="F762" s="15">
        <f t="shared" si="60"/>
        <v>-0.20833333333333331</v>
      </c>
      <c r="G762" s="15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3">
      <c r="B763" s="4" t="s">
        <v>12</v>
      </c>
      <c r="C763" s="4">
        <v>755</v>
      </c>
      <c r="D763" s="4">
        <v>166</v>
      </c>
      <c r="E763" s="10">
        <v>20.2</v>
      </c>
      <c r="F763" s="15">
        <f t="shared" si="60"/>
        <v>-0.1111111111111112</v>
      </c>
      <c r="G763" s="15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3">
      <c r="B764" s="4" t="s">
        <v>12</v>
      </c>
      <c r="C764" s="4">
        <v>756</v>
      </c>
      <c r="D764" s="4">
        <v>167</v>
      </c>
      <c r="E764" s="10">
        <v>19.899999999999999</v>
      </c>
      <c r="F764" s="15">
        <f t="shared" si="60"/>
        <v>-9.7222222222222127E-2</v>
      </c>
      <c r="G764" s="15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3">
      <c r="B765" s="4" t="s">
        <v>12</v>
      </c>
      <c r="C765" s="4">
        <v>757</v>
      </c>
      <c r="D765" s="4">
        <v>168</v>
      </c>
      <c r="E765" s="10">
        <v>19.5</v>
      </c>
      <c r="F765" s="15">
        <f t="shared" si="60"/>
        <v>-0.19444444444444425</v>
      </c>
      <c r="G765" s="15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3">
      <c r="B766" s="4" t="s">
        <v>12</v>
      </c>
      <c r="C766" s="4">
        <v>758</v>
      </c>
      <c r="D766" s="4">
        <v>169</v>
      </c>
      <c r="E766" s="10">
        <v>18.5</v>
      </c>
      <c r="F766" s="15">
        <f t="shared" si="60"/>
        <v>-0.31944444444444453</v>
      </c>
      <c r="G766" s="15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3">
      <c r="B767" s="4" t="s">
        <v>12</v>
      </c>
      <c r="C767" s="4">
        <v>759</v>
      </c>
      <c r="D767" s="4">
        <v>170</v>
      </c>
      <c r="E767" s="10">
        <v>17.2</v>
      </c>
      <c r="F767" s="15">
        <f t="shared" si="60"/>
        <v>-0.37499999999999989</v>
      </c>
      <c r="G767" s="15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3">
      <c r="B768" s="4" t="s">
        <v>12</v>
      </c>
      <c r="C768" s="4">
        <v>760</v>
      </c>
      <c r="D768" s="4">
        <v>171</v>
      </c>
      <c r="E768" s="10">
        <v>15.8</v>
      </c>
      <c r="F768" s="15">
        <f t="shared" si="60"/>
        <v>-0.33333333333333315</v>
      </c>
      <c r="G768" s="15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3">
      <c r="B769" s="4" t="s">
        <v>12</v>
      </c>
      <c r="C769" s="4">
        <v>761</v>
      </c>
      <c r="D769" s="4">
        <v>172</v>
      </c>
      <c r="E769" s="10">
        <v>14.8</v>
      </c>
      <c r="F769" s="15">
        <f t="shared" si="60"/>
        <v>-0.19444444444444448</v>
      </c>
      <c r="G769" s="15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3">
      <c r="B770" s="4" t="s">
        <v>12</v>
      </c>
      <c r="C770" s="4">
        <v>762</v>
      </c>
      <c r="D770" s="4">
        <v>173</v>
      </c>
      <c r="E770" s="10">
        <v>14.4</v>
      </c>
      <c r="F770" s="15">
        <f t="shared" si="60"/>
        <v>1.388888888888884E-2</v>
      </c>
      <c r="G770" s="15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3">
      <c r="B771" s="4" t="s">
        <v>12</v>
      </c>
      <c r="C771" s="4">
        <v>763</v>
      </c>
      <c r="D771" s="4">
        <v>174</v>
      </c>
      <c r="E771" s="10">
        <v>14.9</v>
      </c>
      <c r="F771" s="15">
        <f t="shared" si="60"/>
        <v>0.20833333333333331</v>
      </c>
      <c r="G771" s="15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3">
      <c r="B772" s="4" t="s">
        <v>12</v>
      </c>
      <c r="C772" s="4">
        <v>764</v>
      </c>
      <c r="D772" s="4">
        <v>175</v>
      </c>
      <c r="E772" s="10">
        <v>15.9</v>
      </c>
      <c r="F772" s="15">
        <f t="shared" si="60"/>
        <v>0.30555555555555569</v>
      </c>
      <c r="G772" s="15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3">
      <c r="B773" s="4" t="s">
        <v>12</v>
      </c>
      <c r="C773" s="4">
        <v>765</v>
      </c>
      <c r="D773" s="4">
        <v>176</v>
      </c>
      <c r="E773" s="10">
        <v>17.100000000000001</v>
      </c>
      <c r="F773" s="15">
        <f t="shared" si="60"/>
        <v>0.33333333333333337</v>
      </c>
      <c r="G773" s="15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3">
      <c r="B774" s="4" t="s">
        <v>12</v>
      </c>
      <c r="C774" s="4">
        <v>766</v>
      </c>
      <c r="D774" s="4">
        <v>177</v>
      </c>
      <c r="E774" s="10">
        <v>18.3</v>
      </c>
      <c r="F774" s="15">
        <f t="shared" si="60"/>
        <v>0.31944444444444403</v>
      </c>
      <c r="G774" s="15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3">
      <c r="B775" s="4" t="s">
        <v>12</v>
      </c>
      <c r="C775" s="4">
        <v>767</v>
      </c>
      <c r="D775" s="4">
        <v>178</v>
      </c>
      <c r="E775" s="10">
        <v>19.399999999999999</v>
      </c>
      <c r="F775" s="15">
        <f t="shared" si="60"/>
        <v>0.29166666666666635</v>
      </c>
      <c r="G775" s="15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3">
      <c r="B776" s="4" t="s">
        <v>12</v>
      </c>
      <c r="C776" s="4">
        <v>768</v>
      </c>
      <c r="D776" s="4">
        <v>179</v>
      </c>
      <c r="E776" s="10">
        <v>20.399999999999999</v>
      </c>
      <c r="F776" s="15">
        <f t="shared" si="60"/>
        <v>0.25000000000000011</v>
      </c>
      <c r="G776" s="15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3">
      <c r="B777" s="4" t="s">
        <v>12</v>
      </c>
      <c r="C777" s="4">
        <v>769</v>
      </c>
      <c r="D777" s="4">
        <v>180</v>
      </c>
      <c r="E777" s="10">
        <v>21.2</v>
      </c>
      <c r="F777" s="15">
        <f t="shared" si="60"/>
        <v>0.18055555555555566</v>
      </c>
      <c r="G777" s="15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3">
      <c r="B778" s="4" t="s">
        <v>12</v>
      </c>
      <c r="C778" s="4">
        <v>770</v>
      </c>
      <c r="D778" s="4">
        <v>181</v>
      </c>
      <c r="E778" s="10">
        <v>21.7</v>
      </c>
      <c r="F778" s="15">
        <f t="shared" si="60"/>
        <v>6.9444444444444448E-2</v>
      </c>
      <c r="G778" s="15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3">
      <c r="B779" s="4" t="s">
        <v>12</v>
      </c>
      <c r="C779" s="4">
        <v>771</v>
      </c>
      <c r="D779" s="4">
        <v>182</v>
      </c>
      <c r="E779" s="10">
        <v>21.7</v>
      </c>
      <c r="F779" s="15">
        <f t="shared" si="60"/>
        <v>-5.5555555555555358E-2</v>
      </c>
      <c r="G779" s="15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3">
      <c r="B780" s="4" t="s">
        <v>12</v>
      </c>
      <c r="C780" s="4">
        <v>772</v>
      </c>
      <c r="D780" s="4">
        <v>183</v>
      </c>
      <c r="E780" s="10">
        <v>21.3</v>
      </c>
      <c r="F780" s="15">
        <f t="shared" si="60"/>
        <v>-0.19444444444444425</v>
      </c>
      <c r="G780" s="15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3">
      <c r="B781" s="4" t="s">
        <v>12</v>
      </c>
      <c r="C781" s="4">
        <v>773</v>
      </c>
      <c r="D781" s="4">
        <v>184</v>
      </c>
      <c r="E781" s="10">
        <v>20.3</v>
      </c>
      <c r="F781" s="15">
        <f t="shared" si="60"/>
        <v>-0.30555555555555547</v>
      </c>
      <c r="G781" s="15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3">
      <c r="B782" s="4" t="s">
        <v>12</v>
      </c>
      <c r="C782" s="4">
        <v>774</v>
      </c>
      <c r="D782" s="4">
        <v>185</v>
      </c>
      <c r="E782" s="10">
        <v>19.100000000000001</v>
      </c>
      <c r="F782" s="15">
        <f t="shared" si="60"/>
        <v>-0.33333333333333365</v>
      </c>
      <c r="G782" s="15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3">
      <c r="B783" s="4" t="s">
        <v>12</v>
      </c>
      <c r="C783" s="4">
        <v>775</v>
      </c>
      <c r="D783" s="4">
        <v>186</v>
      </c>
      <c r="E783" s="10">
        <v>17.899999999999999</v>
      </c>
      <c r="F783" s="15">
        <f t="shared" si="60"/>
        <v>-0.30555555555555597</v>
      </c>
      <c r="G783" s="15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3">
      <c r="B784" s="4" t="s">
        <v>12</v>
      </c>
      <c r="C784" s="4">
        <v>776</v>
      </c>
      <c r="D784" s="4">
        <v>187</v>
      </c>
      <c r="E784" s="10">
        <v>16.899999999999999</v>
      </c>
      <c r="F784" s="15">
        <f t="shared" si="60"/>
        <v>-0.24999999999999961</v>
      </c>
      <c r="G784" s="15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3">
      <c r="B785" s="4" t="s">
        <v>12</v>
      </c>
      <c r="C785" s="4">
        <v>777</v>
      </c>
      <c r="D785" s="4">
        <v>188</v>
      </c>
      <c r="E785" s="10">
        <v>16.100000000000001</v>
      </c>
      <c r="F785" s="15">
        <f t="shared" si="60"/>
        <v>-0.18055555555555541</v>
      </c>
      <c r="G785" s="15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3">
      <c r="B786" s="4" t="s">
        <v>12</v>
      </c>
      <c r="C786" s="4">
        <v>778</v>
      </c>
      <c r="D786" s="4">
        <v>189</v>
      </c>
      <c r="E786" s="10">
        <v>15.6</v>
      </c>
      <c r="F786" s="15">
        <f t="shared" si="60"/>
        <v>-0.1111111111111112</v>
      </c>
      <c r="G786" s="15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3">
      <c r="B787" s="4" t="s">
        <v>12</v>
      </c>
      <c r="C787" s="4">
        <v>779</v>
      </c>
      <c r="D787" s="4">
        <v>190</v>
      </c>
      <c r="E787" s="10">
        <v>15.3</v>
      </c>
      <c r="F787" s="15">
        <f t="shared" si="60"/>
        <v>-5.5555555555555601E-2</v>
      </c>
      <c r="G787" s="15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3">
      <c r="B788" s="4" t="s">
        <v>12</v>
      </c>
      <c r="C788" s="4">
        <v>780</v>
      </c>
      <c r="D788" s="4">
        <v>191</v>
      </c>
      <c r="E788" s="10">
        <v>15.2</v>
      </c>
      <c r="F788" s="15">
        <f t="shared" ref="F788:F851" si="65">($E789-$E787)/2/3.6</f>
        <v>-2.7777777777777925E-2</v>
      </c>
      <c r="G788" s="15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3">
      <c r="B789" s="4" t="s">
        <v>12</v>
      </c>
      <c r="C789" s="4">
        <v>781</v>
      </c>
      <c r="D789" s="4">
        <v>192</v>
      </c>
      <c r="E789" s="10">
        <v>15.1</v>
      </c>
      <c r="F789" s="15">
        <f t="shared" si="65"/>
        <v>-2.7777777777777679E-2</v>
      </c>
      <c r="G789" s="15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3">
      <c r="B790" s="4" t="s">
        <v>12</v>
      </c>
      <c r="C790" s="4">
        <v>782</v>
      </c>
      <c r="D790" s="4">
        <v>193</v>
      </c>
      <c r="E790" s="10">
        <v>15</v>
      </c>
      <c r="F790" s="15">
        <f t="shared" si="65"/>
        <v>-1.388888888888884E-2</v>
      </c>
      <c r="G790" s="15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3">
      <c r="B791" s="4" t="s">
        <v>12</v>
      </c>
      <c r="C791" s="4">
        <v>783</v>
      </c>
      <c r="D791" s="4">
        <v>194</v>
      </c>
      <c r="E791" s="10">
        <v>15</v>
      </c>
      <c r="F791" s="15">
        <f t="shared" si="65"/>
        <v>0</v>
      </c>
      <c r="G791" s="15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3">
      <c r="B792" s="4" t="s">
        <v>12</v>
      </c>
      <c r="C792" s="4">
        <v>784</v>
      </c>
      <c r="D792" s="4">
        <v>195</v>
      </c>
      <c r="E792" s="10">
        <v>15</v>
      </c>
      <c r="F792" s="15">
        <f t="shared" si="65"/>
        <v>0</v>
      </c>
      <c r="G792" s="15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3">
      <c r="B793" s="4" t="s">
        <v>12</v>
      </c>
      <c r="C793" s="4">
        <v>785</v>
      </c>
      <c r="D793" s="4">
        <v>196</v>
      </c>
      <c r="E793" s="10">
        <v>15</v>
      </c>
      <c r="F793" s="15">
        <f t="shared" si="65"/>
        <v>0</v>
      </c>
      <c r="G793" s="15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3">
      <c r="B794" s="4" t="s">
        <v>12</v>
      </c>
      <c r="C794" s="4">
        <v>786</v>
      </c>
      <c r="D794" s="4">
        <v>197</v>
      </c>
      <c r="E794" s="10">
        <v>15</v>
      </c>
      <c r="F794" s="15">
        <f t="shared" si="65"/>
        <v>-2.7777777777777679E-2</v>
      </c>
      <c r="G794" s="15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3">
      <c r="B795" s="4" t="s">
        <v>12</v>
      </c>
      <c r="C795" s="4">
        <v>787</v>
      </c>
      <c r="D795" s="4">
        <v>198</v>
      </c>
      <c r="E795" s="10">
        <v>14.8</v>
      </c>
      <c r="F795" s="15">
        <f t="shared" si="65"/>
        <v>-6.9444444444444448E-2</v>
      </c>
      <c r="G795" s="15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3">
      <c r="B796" s="4" t="s">
        <v>12</v>
      </c>
      <c r="C796" s="4">
        <v>788</v>
      </c>
      <c r="D796" s="4">
        <v>199</v>
      </c>
      <c r="E796" s="10">
        <v>14.5</v>
      </c>
      <c r="F796" s="15">
        <f t="shared" si="65"/>
        <v>-9.7222222222222363E-2</v>
      </c>
      <c r="G796" s="15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3">
      <c r="B797" s="4" t="s">
        <v>12</v>
      </c>
      <c r="C797" s="4">
        <v>789</v>
      </c>
      <c r="D797" s="4">
        <v>200</v>
      </c>
      <c r="E797" s="10">
        <v>14.1</v>
      </c>
      <c r="F797" s="15">
        <f t="shared" si="65"/>
        <v>-0.1388888888888889</v>
      </c>
      <c r="G797" s="15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3">
      <c r="B798" s="4" t="s">
        <v>12</v>
      </c>
      <c r="C798" s="4">
        <v>790</v>
      </c>
      <c r="D798" s="4">
        <v>201</v>
      </c>
      <c r="E798" s="10">
        <v>13.5</v>
      </c>
      <c r="F798" s="15">
        <f t="shared" si="65"/>
        <v>-0.15277777777777773</v>
      </c>
      <c r="G798" s="15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3">
      <c r="B799" s="4" t="s">
        <v>12</v>
      </c>
      <c r="C799" s="4">
        <v>791</v>
      </c>
      <c r="D799" s="4">
        <v>202</v>
      </c>
      <c r="E799" s="10">
        <v>13</v>
      </c>
      <c r="F799" s="15">
        <f t="shared" si="65"/>
        <v>-0.1111111111111112</v>
      </c>
      <c r="G799" s="15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3">
      <c r="B800" s="4" t="s">
        <v>12</v>
      </c>
      <c r="C800" s="4">
        <v>792</v>
      </c>
      <c r="D800" s="4">
        <v>203</v>
      </c>
      <c r="E800" s="10">
        <v>12.7</v>
      </c>
      <c r="F800" s="15">
        <f t="shared" si="65"/>
        <v>-6.9444444444444448E-2</v>
      </c>
      <c r="G800" s="15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3">
      <c r="B801" s="4" t="s">
        <v>12</v>
      </c>
      <c r="C801" s="4">
        <v>793</v>
      </c>
      <c r="D801" s="4">
        <v>204</v>
      </c>
      <c r="E801" s="10">
        <v>12.5</v>
      </c>
      <c r="F801" s="15">
        <f t="shared" si="65"/>
        <v>-2.7777777777777679E-2</v>
      </c>
      <c r="G801" s="15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3">
      <c r="B802" s="4" t="s">
        <v>12</v>
      </c>
      <c r="C802" s="4">
        <v>794</v>
      </c>
      <c r="D802" s="4">
        <v>205</v>
      </c>
      <c r="E802" s="10">
        <v>12.5</v>
      </c>
      <c r="F802" s="15">
        <f t="shared" si="65"/>
        <v>1.388888888888884E-2</v>
      </c>
      <c r="G802" s="15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3">
      <c r="B803" s="4" t="s">
        <v>12</v>
      </c>
      <c r="C803" s="4">
        <v>795</v>
      </c>
      <c r="D803" s="4">
        <v>206</v>
      </c>
      <c r="E803" s="10">
        <v>12.6</v>
      </c>
      <c r="F803" s="15">
        <f t="shared" si="65"/>
        <v>6.9444444444444448E-2</v>
      </c>
      <c r="G803" s="15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3">
      <c r="B804" s="4" t="s">
        <v>12</v>
      </c>
      <c r="C804" s="4">
        <v>796</v>
      </c>
      <c r="D804" s="4">
        <v>207</v>
      </c>
      <c r="E804" s="10">
        <v>13</v>
      </c>
      <c r="F804" s="15">
        <f t="shared" si="65"/>
        <v>0.1388888888888889</v>
      </c>
      <c r="G804" s="15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3">
      <c r="B805" s="4" t="s">
        <v>12</v>
      </c>
      <c r="C805" s="4">
        <v>797</v>
      </c>
      <c r="D805" s="4">
        <v>208</v>
      </c>
      <c r="E805" s="10">
        <v>13.6</v>
      </c>
      <c r="F805" s="15">
        <f t="shared" si="65"/>
        <v>0.22222222222222215</v>
      </c>
      <c r="G805" s="15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3">
      <c r="B806" s="4" t="s">
        <v>12</v>
      </c>
      <c r="C806" s="4">
        <v>798</v>
      </c>
      <c r="D806" s="4">
        <v>209</v>
      </c>
      <c r="E806" s="10">
        <v>14.6</v>
      </c>
      <c r="F806" s="15">
        <f t="shared" si="65"/>
        <v>0.29166666666666663</v>
      </c>
      <c r="G806" s="15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3">
      <c r="B807" s="4" t="s">
        <v>12</v>
      </c>
      <c r="C807" s="4">
        <v>799</v>
      </c>
      <c r="D807" s="4">
        <v>210</v>
      </c>
      <c r="E807" s="10">
        <v>15.7</v>
      </c>
      <c r="F807" s="15">
        <f t="shared" si="65"/>
        <v>0.34722222222222249</v>
      </c>
      <c r="G807" s="15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3">
      <c r="B808" s="4" t="s">
        <v>12</v>
      </c>
      <c r="C808" s="4">
        <v>800</v>
      </c>
      <c r="D808" s="4">
        <v>211</v>
      </c>
      <c r="E808" s="10">
        <v>17.100000000000001</v>
      </c>
      <c r="F808" s="15">
        <f t="shared" si="65"/>
        <v>0.41666666666666663</v>
      </c>
      <c r="G808" s="15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3">
      <c r="B809" s="4" t="s">
        <v>12</v>
      </c>
      <c r="C809" s="4">
        <v>801</v>
      </c>
      <c r="D809" s="4">
        <v>212</v>
      </c>
      <c r="E809" s="10">
        <v>18.7</v>
      </c>
      <c r="F809" s="15">
        <f t="shared" si="65"/>
        <v>0.43055555555555525</v>
      </c>
      <c r="G809" s="15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3">
      <c r="B810" s="4" t="s">
        <v>12</v>
      </c>
      <c r="C810" s="4">
        <v>802</v>
      </c>
      <c r="D810" s="4">
        <v>213</v>
      </c>
      <c r="E810" s="10">
        <v>20.2</v>
      </c>
      <c r="F810" s="15">
        <f t="shared" si="65"/>
        <v>0.44444444444444431</v>
      </c>
      <c r="G810" s="15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3">
      <c r="B811" s="4" t="s">
        <v>12</v>
      </c>
      <c r="C811" s="4">
        <v>803</v>
      </c>
      <c r="D811" s="4">
        <v>214</v>
      </c>
      <c r="E811" s="10">
        <v>21.9</v>
      </c>
      <c r="F811" s="15">
        <f t="shared" si="65"/>
        <v>0.47222222222222249</v>
      </c>
      <c r="G811" s="15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3">
      <c r="B812" s="4" t="s">
        <v>12</v>
      </c>
      <c r="C812" s="4">
        <v>804</v>
      </c>
      <c r="D812" s="4">
        <v>215</v>
      </c>
      <c r="E812" s="10">
        <v>23.6</v>
      </c>
      <c r="F812" s="15">
        <f t="shared" si="65"/>
        <v>0.4861111111111111</v>
      </c>
      <c r="G812" s="15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3">
      <c r="B813" s="4" t="s">
        <v>12</v>
      </c>
      <c r="C813" s="4">
        <v>805</v>
      </c>
      <c r="D813" s="4">
        <v>216</v>
      </c>
      <c r="E813" s="10">
        <v>25.4</v>
      </c>
      <c r="F813" s="15">
        <f t="shared" si="65"/>
        <v>0.4861111111111111</v>
      </c>
      <c r="G813" s="15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3">
      <c r="B814" s="4" t="s">
        <v>12</v>
      </c>
      <c r="C814" s="4">
        <v>806</v>
      </c>
      <c r="D814" s="4">
        <v>217</v>
      </c>
      <c r="E814" s="10">
        <v>27.1</v>
      </c>
      <c r="F814" s="15">
        <f t="shared" si="65"/>
        <v>0.4861111111111111</v>
      </c>
      <c r="G814" s="15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3">
      <c r="B815" s="4" t="s">
        <v>12</v>
      </c>
      <c r="C815" s="4">
        <v>807</v>
      </c>
      <c r="D815" s="4">
        <v>218</v>
      </c>
      <c r="E815" s="10">
        <v>28.9</v>
      </c>
      <c r="F815" s="15">
        <f t="shared" si="65"/>
        <v>0.45833333333333293</v>
      </c>
      <c r="G815" s="15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3">
      <c r="B816" s="4" t="s">
        <v>12</v>
      </c>
      <c r="C816" s="4">
        <v>808</v>
      </c>
      <c r="D816" s="4">
        <v>219</v>
      </c>
      <c r="E816" s="10">
        <v>30.4</v>
      </c>
      <c r="F816" s="15">
        <f t="shared" si="65"/>
        <v>0.43055555555555575</v>
      </c>
      <c r="G816" s="15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3">
      <c r="B817" s="4" t="s">
        <v>12</v>
      </c>
      <c r="C817" s="4">
        <v>809</v>
      </c>
      <c r="D817" s="4">
        <v>220</v>
      </c>
      <c r="E817" s="10">
        <v>32</v>
      </c>
      <c r="F817" s="15">
        <f t="shared" si="65"/>
        <v>0.41666666666666663</v>
      </c>
      <c r="G817" s="15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3">
      <c r="B818" s="4" t="s">
        <v>12</v>
      </c>
      <c r="C818" s="4">
        <v>810</v>
      </c>
      <c r="D818" s="4">
        <v>221</v>
      </c>
      <c r="E818" s="10">
        <v>33.4</v>
      </c>
      <c r="F818" s="15">
        <f t="shared" si="65"/>
        <v>0.41666666666666663</v>
      </c>
      <c r="G818" s="15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3">
      <c r="B819" s="4" t="s">
        <v>12</v>
      </c>
      <c r="C819" s="4">
        <v>811</v>
      </c>
      <c r="D819" s="4">
        <v>222</v>
      </c>
      <c r="E819" s="10">
        <v>35</v>
      </c>
      <c r="F819" s="15">
        <f t="shared" si="65"/>
        <v>0.41666666666666663</v>
      </c>
      <c r="G819" s="15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3">
      <c r="B820" s="4" t="s">
        <v>12</v>
      </c>
      <c r="C820" s="4">
        <v>812</v>
      </c>
      <c r="D820" s="4">
        <v>223</v>
      </c>
      <c r="E820" s="10">
        <v>36.4</v>
      </c>
      <c r="F820" s="15">
        <f t="shared" si="65"/>
        <v>0.43055555555555575</v>
      </c>
      <c r="G820" s="15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3">
      <c r="B821" s="4" t="s">
        <v>12</v>
      </c>
      <c r="C821" s="4">
        <v>813</v>
      </c>
      <c r="D821" s="4">
        <v>224</v>
      </c>
      <c r="E821" s="10">
        <v>38.1</v>
      </c>
      <c r="F821" s="15">
        <f t="shared" si="65"/>
        <v>0.45833333333333393</v>
      </c>
      <c r="G821" s="15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3">
      <c r="B822" s="4" t="s">
        <v>12</v>
      </c>
      <c r="C822" s="4">
        <v>814</v>
      </c>
      <c r="D822" s="4">
        <v>225</v>
      </c>
      <c r="E822" s="10">
        <v>39.700000000000003</v>
      </c>
      <c r="F822" s="15">
        <f t="shared" si="65"/>
        <v>0.4861111111111111</v>
      </c>
      <c r="G822" s="15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3">
      <c r="B823" s="4" t="s">
        <v>12</v>
      </c>
      <c r="C823" s="4">
        <v>815</v>
      </c>
      <c r="D823" s="4">
        <v>226</v>
      </c>
      <c r="E823" s="10">
        <v>41.6</v>
      </c>
      <c r="F823" s="15">
        <f t="shared" si="65"/>
        <v>0.49999999999999922</v>
      </c>
      <c r="G823" s="15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3">
      <c r="B824" s="4" t="s">
        <v>12</v>
      </c>
      <c r="C824" s="4">
        <v>816</v>
      </c>
      <c r="D824" s="4">
        <v>227</v>
      </c>
      <c r="E824" s="10">
        <v>43.3</v>
      </c>
      <c r="F824" s="15">
        <f t="shared" si="65"/>
        <v>0.4861111111111111</v>
      </c>
      <c r="G824" s="15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3">
      <c r="B825" s="4" t="s">
        <v>12</v>
      </c>
      <c r="C825" s="4">
        <v>817</v>
      </c>
      <c r="D825" s="4">
        <v>228</v>
      </c>
      <c r="E825" s="10">
        <v>45.1</v>
      </c>
      <c r="F825" s="15">
        <f t="shared" si="65"/>
        <v>0.50000000000000022</v>
      </c>
      <c r="G825" s="15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3">
      <c r="B826" s="5" t="s">
        <v>12</v>
      </c>
      <c r="C826" s="4">
        <v>818</v>
      </c>
      <c r="D826" s="4">
        <v>229</v>
      </c>
      <c r="E826" s="10">
        <v>46.9</v>
      </c>
      <c r="F826" s="15">
        <f t="shared" si="65"/>
        <v>0.50000000000000022</v>
      </c>
      <c r="G826" s="15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3">
      <c r="B827" s="4" t="s">
        <v>12</v>
      </c>
      <c r="C827" s="4">
        <v>819</v>
      </c>
      <c r="D827" s="4">
        <v>230</v>
      </c>
      <c r="E827" s="10">
        <v>48.7</v>
      </c>
      <c r="F827" s="15">
        <f t="shared" si="65"/>
        <v>0.50000000000000022</v>
      </c>
      <c r="G827" s="15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3">
      <c r="B828" s="4" t="s">
        <v>12</v>
      </c>
      <c r="C828" s="4">
        <v>820</v>
      </c>
      <c r="D828" s="4">
        <v>231</v>
      </c>
      <c r="E828" s="10">
        <v>50.5</v>
      </c>
      <c r="F828" s="15">
        <f t="shared" si="65"/>
        <v>0.51388888888888828</v>
      </c>
      <c r="G828" s="15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3">
      <c r="B829" s="4" t="s">
        <v>12</v>
      </c>
      <c r="C829" s="4">
        <v>821</v>
      </c>
      <c r="D829" s="4">
        <v>232</v>
      </c>
      <c r="E829" s="10">
        <v>52.4</v>
      </c>
      <c r="F829" s="15">
        <f t="shared" si="65"/>
        <v>0.50000000000000022</v>
      </c>
      <c r="G829" s="15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3">
      <c r="B830" s="4" t="s">
        <v>12</v>
      </c>
      <c r="C830" s="4">
        <v>822</v>
      </c>
      <c r="D830" s="4">
        <v>233</v>
      </c>
      <c r="E830" s="10">
        <v>54.1</v>
      </c>
      <c r="F830" s="15">
        <f t="shared" si="65"/>
        <v>0.45833333333333393</v>
      </c>
      <c r="G830" s="15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3">
      <c r="B831" s="4" t="s">
        <v>12</v>
      </c>
      <c r="C831" s="4">
        <v>823</v>
      </c>
      <c r="D831" s="4">
        <v>234</v>
      </c>
      <c r="E831" s="10">
        <v>55.7</v>
      </c>
      <c r="F831" s="15">
        <f t="shared" si="65"/>
        <v>0.40277777777777757</v>
      </c>
      <c r="G831" s="15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3">
      <c r="B832" s="4" t="s">
        <v>12</v>
      </c>
      <c r="C832" s="4">
        <v>824</v>
      </c>
      <c r="D832" s="4">
        <v>235</v>
      </c>
      <c r="E832" s="10">
        <v>57</v>
      </c>
      <c r="F832" s="15">
        <f t="shared" si="65"/>
        <v>0.34722222222222221</v>
      </c>
      <c r="G832" s="15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3">
      <c r="B833" s="4" t="s">
        <v>12</v>
      </c>
      <c r="C833" s="4">
        <v>825</v>
      </c>
      <c r="D833" s="4">
        <v>236</v>
      </c>
      <c r="E833" s="10">
        <v>58.2</v>
      </c>
      <c r="F833" s="15">
        <f t="shared" si="65"/>
        <v>0.31944444444444403</v>
      </c>
      <c r="G833" s="15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3">
      <c r="B834" s="4" t="s">
        <v>12</v>
      </c>
      <c r="C834" s="4">
        <v>826</v>
      </c>
      <c r="D834" s="4">
        <v>237</v>
      </c>
      <c r="E834" s="10">
        <v>59.3</v>
      </c>
      <c r="F834" s="15">
        <f t="shared" si="65"/>
        <v>0.26388888888888867</v>
      </c>
      <c r="G834" s="15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3">
      <c r="B835" s="4" t="s">
        <v>12</v>
      </c>
      <c r="C835" s="4">
        <v>827</v>
      </c>
      <c r="D835" s="4">
        <v>238</v>
      </c>
      <c r="E835" s="10">
        <v>60.1</v>
      </c>
      <c r="F835" s="15">
        <f t="shared" si="65"/>
        <v>0.2222222222222224</v>
      </c>
      <c r="G835" s="15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3">
      <c r="B836" s="4" t="s">
        <v>12</v>
      </c>
      <c r="C836" s="4">
        <v>828</v>
      </c>
      <c r="D836" s="4">
        <v>239</v>
      </c>
      <c r="E836" s="10">
        <v>60.9</v>
      </c>
      <c r="F836" s="15">
        <f t="shared" si="65"/>
        <v>0.20833333333333331</v>
      </c>
      <c r="G836" s="15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3">
      <c r="B837" s="4" t="s">
        <v>12</v>
      </c>
      <c r="C837" s="4">
        <v>829</v>
      </c>
      <c r="D837" s="4">
        <v>240</v>
      </c>
      <c r="E837" s="10">
        <v>61.6</v>
      </c>
      <c r="F837" s="15">
        <f t="shared" si="65"/>
        <v>0.18055555555555614</v>
      </c>
      <c r="G837" s="15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3">
      <c r="B838" s="4" t="s">
        <v>12</v>
      </c>
      <c r="C838" s="4">
        <v>830</v>
      </c>
      <c r="D838" s="4">
        <v>241</v>
      </c>
      <c r="E838" s="10">
        <v>62.2</v>
      </c>
      <c r="F838" s="15">
        <f t="shared" si="65"/>
        <v>0.15277777777777798</v>
      </c>
      <c r="G838" s="15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3">
      <c r="B839" s="4" t="s">
        <v>12</v>
      </c>
      <c r="C839" s="4">
        <v>831</v>
      </c>
      <c r="D839" s="4">
        <v>242</v>
      </c>
      <c r="E839" s="10">
        <v>62.7</v>
      </c>
      <c r="F839" s="15">
        <f t="shared" si="65"/>
        <v>0.1388888888888889</v>
      </c>
      <c r="G839" s="15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3">
      <c r="B840" s="4" t="s">
        <v>12</v>
      </c>
      <c r="C840" s="4">
        <v>832</v>
      </c>
      <c r="D840" s="4">
        <v>243</v>
      </c>
      <c r="E840" s="10">
        <v>63.2</v>
      </c>
      <c r="F840" s="15">
        <f t="shared" si="65"/>
        <v>9.7222222222221627E-2</v>
      </c>
      <c r="G840" s="15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3">
      <c r="B841" s="4" t="s">
        <v>12</v>
      </c>
      <c r="C841" s="4">
        <v>833</v>
      </c>
      <c r="D841" s="4">
        <v>244</v>
      </c>
      <c r="E841" s="10">
        <v>63.4</v>
      </c>
      <c r="F841" s="15">
        <f t="shared" si="65"/>
        <v>4.1666666666666269E-2</v>
      </c>
      <c r="G841" s="15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3">
      <c r="B842" s="4" t="s">
        <v>12</v>
      </c>
      <c r="C842" s="4">
        <v>834</v>
      </c>
      <c r="D842" s="4">
        <v>245</v>
      </c>
      <c r="E842" s="10">
        <v>63.5</v>
      </c>
      <c r="F842" s="15">
        <f t="shared" si="65"/>
        <v>1.3888888888889086E-2</v>
      </c>
      <c r="G842" s="15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3">
      <c r="B843" s="4" t="s">
        <v>12</v>
      </c>
      <c r="C843" s="4">
        <v>835</v>
      </c>
      <c r="D843" s="4">
        <v>246</v>
      </c>
      <c r="E843" s="10">
        <v>63.5</v>
      </c>
      <c r="F843" s="15">
        <f t="shared" si="65"/>
        <v>2.7777777777778172E-2</v>
      </c>
      <c r="G843" s="15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3">
      <c r="B844" s="4" t="s">
        <v>12</v>
      </c>
      <c r="C844" s="4">
        <v>836</v>
      </c>
      <c r="D844" s="4">
        <v>247</v>
      </c>
      <c r="E844" s="10">
        <v>63.7</v>
      </c>
      <c r="F844" s="15">
        <f t="shared" si="65"/>
        <v>6.9444444444444448E-2</v>
      </c>
      <c r="G844" s="15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3">
      <c r="B845" s="4" t="s">
        <v>12</v>
      </c>
      <c r="C845" s="4">
        <v>837</v>
      </c>
      <c r="D845" s="4">
        <v>248</v>
      </c>
      <c r="E845" s="10">
        <v>64</v>
      </c>
      <c r="F845" s="15">
        <f t="shared" si="65"/>
        <v>0.12499999999999881</v>
      </c>
      <c r="G845" s="15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3">
      <c r="B846" s="4" t="s">
        <v>12</v>
      </c>
      <c r="C846" s="4">
        <v>838</v>
      </c>
      <c r="D846" s="4">
        <v>249</v>
      </c>
      <c r="E846" s="10">
        <v>64.599999999999994</v>
      </c>
      <c r="F846" s="15">
        <f t="shared" si="65"/>
        <v>0.18055555555555516</v>
      </c>
      <c r="G846" s="15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3">
      <c r="B847" s="4" t="s">
        <v>12</v>
      </c>
      <c r="C847" s="4">
        <v>839</v>
      </c>
      <c r="D847" s="4">
        <v>250</v>
      </c>
      <c r="E847" s="10">
        <v>65.3</v>
      </c>
      <c r="F847" s="15">
        <f t="shared" si="65"/>
        <v>0.2222222222222234</v>
      </c>
      <c r="G847" s="15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3">
      <c r="B848" s="4" t="s">
        <v>12</v>
      </c>
      <c r="C848" s="4">
        <v>840</v>
      </c>
      <c r="D848" s="4">
        <v>251</v>
      </c>
      <c r="E848" s="10">
        <v>66.2</v>
      </c>
      <c r="F848" s="15">
        <f t="shared" si="65"/>
        <v>0.2222222222222234</v>
      </c>
      <c r="G848" s="15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3">
      <c r="B849" s="4" t="s">
        <v>12</v>
      </c>
      <c r="C849" s="4">
        <v>841</v>
      </c>
      <c r="D849" s="4">
        <v>252</v>
      </c>
      <c r="E849" s="10">
        <v>66.900000000000006</v>
      </c>
      <c r="F849" s="15">
        <f t="shared" si="65"/>
        <v>0.22222222222222143</v>
      </c>
      <c r="G849" s="15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3">
      <c r="B850" s="4" t="s">
        <v>12</v>
      </c>
      <c r="C850" s="4">
        <v>842</v>
      </c>
      <c r="D850" s="4">
        <v>253</v>
      </c>
      <c r="E850" s="10">
        <v>67.8</v>
      </c>
      <c r="F850" s="15">
        <f t="shared" si="65"/>
        <v>0.23611111111110952</v>
      </c>
      <c r="G850" s="15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3">
      <c r="B851" s="4" t="s">
        <v>12</v>
      </c>
      <c r="C851" s="4">
        <v>843</v>
      </c>
      <c r="D851" s="4">
        <v>254</v>
      </c>
      <c r="E851" s="10">
        <v>68.599999999999994</v>
      </c>
      <c r="F851" s="15">
        <f t="shared" si="65"/>
        <v>0.2222222222222234</v>
      </c>
      <c r="G851" s="15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3">
      <c r="B852" s="4" t="s">
        <v>12</v>
      </c>
      <c r="C852" s="4">
        <v>844</v>
      </c>
      <c r="D852" s="4">
        <v>255</v>
      </c>
      <c r="E852" s="10">
        <v>69.400000000000006</v>
      </c>
      <c r="F852" s="15">
        <f t="shared" ref="F852:F915" si="70">($E853-$E851)/2/3.6</f>
        <v>0.20833333333333331</v>
      </c>
      <c r="G852" s="15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3">
      <c r="B853" s="4" t="s">
        <v>12</v>
      </c>
      <c r="C853" s="4">
        <v>845</v>
      </c>
      <c r="D853" s="4">
        <v>256</v>
      </c>
      <c r="E853" s="10">
        <v>70.099999999999994</v>
      </c>
      <c r="F853" s="15">
        <f t="shared" si="70"/>
        <v>0.20833333333333331</v>
      </c>
      <c r="G853" s="15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3">
      <c r="B854" s="4" t="s">
        <v>12</v>
      </c>
      <c r="C854" s="4">
        <v>846</v>
      </c>
      <c r="D854" s="4">
        <v>257</v>
      </c>
      <c r="E854" s="10">
        <v>70.900000000000006</v>
      </c>
      <c r="F854" s="15">
        <f t="shared" si="70"/>
        <v>0.2222222222222234</v>
      </c>
      <c r="G854" s="15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3">
      <c r="B855" s="4" t="s">
        <v>12</v>
      </c>
      <c r="C855" s="4">
        <v>847</v>
      </c>
      <c r="D855" s="4">
        <v>258</v>
      </c>
      <c r="E855" s="10">
        <v>71.7</v>
      </c>
      <c r="F855" s="15">
        <f t="shared" si="70"/>
        <v>0.22222222222222143</v>
      </c>
      <c r="G855" s="15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3">
      <c r="B856" s="4" t="s">
        <v>12</v>
      </c>
      <c r="C856" s="4">
        <v>848</v>
      </c>
      <c r="D856" s="4">
        <v>259</v>
      </c>
      <c r="E856" s="10">
        <v>72.5</v>
      </c>
      <c r="F856" s="15">
        <f t="shared" si="70"/>
        <v>0.20833333333333331</v>
      </c>
      <c r="G856" s="15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3">
      <c r="B857" s="4" t="s">
        <v>12</v>
      </c>
      <c r="C857" s="4">
        <v>849</v>
      </c>
      <c r="D857" s="4">
        <v>260</v>
      </c>
      <c r="E857" s="10">
        <v>73.2</v>
      </c>
      <c r="F857" s="15">
        <f t="shared" si="70"/>
        <v>0.18055555555555516</v>
      </c>
      <c r="G857" s="15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3">
      <c r="B858" s="4" t="s">
        <v>12</v>
      </c>
      <c r="C858" s="4">
        <v>850</v>
      </c>
      <c r="D858" s="4">
        <v>261</v>
      </c>
      <c r="E858" s="10">
        <v>73.8</v>
      </c>
      <c r="F858" s="15">
        <f t="shared" si="70"/>
        <v>0.16666666666666705</v>
      </c>
      <c r="G858" s="15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3">
      <c r="B859" s="4" t="s">
        <v>12</v>
      </c>
      <c r="C859" s="4">
        <v>851</v>
      </c>
      <c r="D859" s="4">
        <v>262</v>
      </c>
      <c r="E859" s="10">
        <v>74.400000000000006</v>
      </c>
      <c r="F859" s="15">
        <f t="shared" si="70"/>
        <v>0.12500000000000078</v>
      </c>
      <c r="G859" s="15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3">
      <c r="B860" s="4" t="s">
        <v>12</v>
      </c>
      <c r="C860" s="4">
        <v>852</v>
      </c>
      <c r="D860" s="4">
        <v>263</v>
      </c>
      <c r="E860" s="10">
        <v>74.7</v>
      </c>
      <c r="F860" s="15">
        <f t="shared" si="70"/>
        <v>4.1666666666666269E-2</v>
      </c>
      <c r="G860" s="15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3">
      <c r="B861" s="4" t="s">
        <v>12</v>
      </c>
      <c r="C861" s="4">
        <v>853</v>
      </c>
      <c r="D861" s="4">
        <v>264</v>
      </c>
      <c r="E861" s="10">
        <v>74.7</v>
      </c>
      <c r="F861" s="15">
        <f t="shared" si="70"/>
        <v>-1.3888888888890073E-2</v>
      </c>
      <c r="G861" s="15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3">
      <c r="B862" s="4" t="s">
        <v>12</v>
      </c>
      <c r="C862" s="4">
        <v>854</v>
      </c>
      <c r="D862" s="4">
        <v>265</v>
      </c>
      <c r="E862" s="10">
        <v>74.599999999999994</v>
      </c>
      <c r="F862" s="15">
        <f t="shared" si="70"/>
        <v>-6.9444444444444448E-2</v>
      </c>
      <c r="G862" s="15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3">
      <c r="B863" s="4" t="s">
        <v>12</v>
      </c>
      <c r="C863" s="4">
        <v>855</v>
      </c>
      <c r="D863" s="4">
        <v>266</v>
      </c>
      <c r="E863" s="10">
        <v>74.2</v>
      </c>
      <c r="F863" s="15">
        <f t="shared" si="70"/>
        <v>-0.15277777777777699</v>
      </c>
      <c r="G863" s="15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3">
      <c r="B864" s="4" t="s">
        <v>12</v>
      </c>
      <c r="C864" s="4">
        <v>856</v>
      </c>
      <c r="D864" s="4">
        <v>267</v>
      </c>
      <c r="E864" s="10">
        <v>73.5</v>
      </c>
      <c r="F864" s="15">
        <f t="shared" si="70"/>
        <v>-0.2222222222222234</v>
      </c>
      <c r="G864" s="15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3">
      <c r="B865" s="4" t="s">
        <v>12</v>
      </c>
      <c r="C865" s="4">
        <v>857</v>
      </c>
      <c r="D865" s="4">
        <v>268</v>
      </c>
      <c r="E865" s="10">
        <v>72.599999999999994</v>
      </c>
      <c r="F865" s="15">
        <f t="shared" si="70"/>
        <v>-0.23611111111111149</v>
      </c>
      <c r="G865" s="15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3">
      <c r="B866" s="4" t="s">
        <v>12</v>
      </c>
      <c r="C866" s="4">
        <v>858</v>
      </c>
      <c r="D866" s="4">
        <v>269</v>
      </c>
      <c r="E866" s="10">
        <v>71.8</v>
      </c>
      <c r="F866" s="15">
        <f t="shared" si="70"/>
        <v>-0.22222222222222143</v>
      </c>
      <c r="G866" s="15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3">
      <c r="B867" s="4" t="s">
        <v>12</v>
      </c>
      <c r="C867" s="4">
        <v>859</v>
      </c>
      <c r="D867" s="4">
        <v>270</v>
      </c>
      <c r="E867" s="10">
        <v>71</v>
      </c>
      <c r="F867" s="15">
        <f t="shared" si="70"/>
        <v>-0.23611111111111149</v>
      </c>
      <c r="G867" s="15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3">
      <c r="B868" s="4" t="s">
        <v>12</v>
      </c>
      <c r="C868" s="4">
        <v>860</v>
      </c>
      <c r="D868" s="4">
        <v>271</v>
      </c>
      <c r="E868" s="10">
        <v>70.099999999999994</v>
      </c>
      <c r="F868" s="15">
        <f t="shared" si="70"/>
        <v>-0.22222222222222143</v>
      </c>
      <c r="G868" s="15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3">
      <c r="B869" s="4" t="s">
        <v>12</v>
      </c>
      <c r="C869" s="4">
        <v>861</v>
      </c>
      <c r="D869" s="4">
        <v>272</v>
      </c>
      <c r="E869" s="10">
        <v>69.400000000000006</v>
      </c>
      <c r="F869" s="15">
        <f t="shared" si="70"/>
        <v>-0.16666666666666508</v>
      </c>
      <c r="G869" s="15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3">
      <c r="B870" s="4" t="s">
        <v>12</v>
      </c>
      <c r="C870" s="4">
        <v>862</v>
      </c>
      <c r="D870" s="4">
        <v>273</v>
      </c>
      <c r="E870" s="10">
        <v>68.900000000000006</v>
      </c>
      <c r="F870" s="15">
        <f t="shared" si="70"/>
        <v>-0.1388888888888889</v>
      </c>
      <c r="G870" s="15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3">
      <c r="B871" s="4" t="s">
        <v>12</v>
      </c>
      <c r="C871" s="4">
        <v>863</v>
      </c>
      <c r="D871" s="4">
        <v>274</v>
      </c>
      <c r="E871" s="10">
        <v>68.400000000000006</v>
      </c>
      <c r="F871" s="15">
        <f t="shared" si="70"/>
        <v>-0.1388888888888889</v>
      </c>
      <c r="G871" s="15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3">
      <c r="B872" s="4" t="s">
        <v>12</v>
      </c>
      <c r="C872" s="4">
        <v>864</v>
      </c>
      <c r="D872" s="4">
        <v>275</v>
      </c>
      <c r="E872" s="10">
        <v>67.900000000000006</v>
      </c>
      <c r="F872" s="15">
        <f t="shared" si="70"/>
        <v>-0.18055555555555713</v>
      </c>
      <c r="G872" s="15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3">
      <c r="B873" s="4" t="s">
        <v>12</v>
      </c>
      <c r="C873" s="4">
        <v>865</v>
      </c>
      <c r="D873" s="4">
        <v>276</v>
      </c>
      <c r="E873" s="10">
        <v>67.099999999999994</v>
      </c>
      <c r="F873" s="15">
        <f t="shared" si="70"/>
        <v>-0.29166666666666785</v>
      </c>
      <c r="G873" s="15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3">
      <c r="B874" s="4" t="s">
        <v>12</v>
      </c>
      <c r="C874" s="4">
        <v>866</v>
      </c>
      <c r="D874" s="4">
        <v>277</v>
      </c>
      <c r="E874" s="10">
        <v>65.8</v>
      </c>
      <c r="F874" s="15">
        <f t="shared" si="70"/>
        <v>-0.44444444444444386</v>
      </c>
      <c r="G874" s="15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3">
      <c r="B875" s="4" t="s">
        <v>12</v>
      </c>
      <c r="C875" s="4">
        <v>867</v>
      </c>
      <c r="D875" s="4">
        <v>278</v>
      </c>
      <c r="E875" s="10">
        <v>63.9</v>
      </c>
      <c r="F875" s="15">
        <f t="shared" si="70"/>
        <v>-0.61111111111111094</v>
      </c>
      <c r="G875" s="15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3">
      <c r="B876" s="4" t="s">
        <v>12</v>
      </c>
      <c r="C876" s="4">
        <v>868</v>
      </c>
      <c r="D876" s="4">
        <v>279</v>
      </c>
      <c r="E876" s="10">
        <v>61.4</v>
      </c>
      <c r="F876" s="15">
        <f t="shared" si="70"/>
        <v>-0.76388888888888884</v>
      </c>
      <c r="G876" s="15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3">
      <c r="B877" s="4" t="s">
        <v>12</v>
      </c>
      <c r="C877" s="4">
        <v>869</v>
      </c>
      <c r="D877" s="4">
        <v>280</v>
      </c>
      <c r="E877" s="10">
        <v>58.4</v>
      </c>
      <c r="F877" s="15">
        <f t="shared" si="70"/>
        <v>-0.83333333333333326</v>
      </c>
      <c r="G877" s="15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3">
      <c r="B878" s="4" t="s">
        <v>12</v>
      </c>
      <c r="C878" s="4">
        <v>870</v>
      </c>
      <c r="D878" s="4">
        <v>281</v>
      </c>
      <c r="E878" s="10">
        <v>55.4</v>
      </c>
      <c r="F878" s="15">
        <f t="shared" si="70"/>
        <v>-0.83333333333333326</v>
      </c>
      <c r="G878" s="15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3">
      <c r="B879" s="4" t="s">
        <v>12</v>
      </c>
      <c r="C879" s="4">
        <v>871</v>
      </c>
      <c r="D879" s="4">
        <v>282</v>
      </c>
      <c r="E879" s="10">
        <v>52.4</v>
      </c>
      <c r="F879" s="15">
        <f t="shared" si="70"/>
        <v>-0.74999999999999978</v>
      </c>
      <c r="G879" s="15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3">
      <c r="B880" s="4" t="s">
        <v>12</v>
      </c>
      <c r="C880" s="4">
        <v>872</v>
      </c>
      <c r="D880" s="4">
        <v>283</v>
      </c>
      <c r="E880" s="10">
        <v>50</v>
      </c>
      <c r="F880" s="15">
        <f t="shared" si="70"/>
        <v>-0.56944444444444464</v>
      </c>
      <c r="G880" s="15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3">
      <c r="B881" s="4" t="s">
        <v>12</v>
      </c>
      <c r="C881" s="4">
        <v>873</v>
      </c>
      <c r="D881" s="4">
        <v>284</v>
      </c>
      <c r="E881" s="10">
        <v>48.3</v>
      </c>
      <c r="F881" s="15">
        <f t="shared" si="70"/>
        <v>-0.37500000000000039</v>
      </c>
      <c r="G881" s="15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3">
      <c r="B882" s="4" t="s">
        <v>12</v>
      </c>
      <c r="C882" s="4">
        <v>874</v>
      </c>
      <c r="D882" s="4">
        <v>285</v>
      </c>
      <c r="E882" s="10">
        <v>47.3</v>
      </c>
      <c r="F882" s="15">
        <f t="shared" si="70"/>
        <v>-0.20833333333333331</v>
      </c>
      <c r="G882" s="15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3">
      <c r="B883" s="4" t="s">
        <v>12</v>
      </c>
      <c r="C883" s="4">
        <v>875</v>
      </c>
      <c r="D883" s="4">
        <v>286</v>
      </c>
      <c r="E883" s="10">
        <v>46.8</v>
      </c>
      <c r="F883" s="15">
        <f t="shared" si="70"/>
        <v>-5.5555555555555358E-2</v>
      </c>
      <c r="G883" s="15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3">
      <c r="B884" s="4" t="s">
        <v>12</v>
      </c>
      <c r="C884" s="4">
        <v>876</v>
      </c>
      <c r="D884" s="4">
        <v>287</v>
      </c>
      <c r="E884" s="10">
        <v>46.9</v>
      </c>
      <c r="F884" s="15">
        <f t="shared" si="70"/>
        <v>4.1666666666667261E-2</v>
      </c>
      <c r="G884" s="15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3">
      <c r="B885" s="4" t="s">
        <v>12</v>
      </c>
      <c r="C885" s="4">
        <v>877</v>
      </c>
      <c r="D885" s="4">
        <v>288</v>
      </c>
      <c r="E885" s="10">
        <v>47.1</v>
      </c>
      <c r="F885" s="15">
        <f t="shared" si="70"/>
        <v>8.3333333333333523E-2</v>
      </c>
      <c r="G885" s="15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3">
      <c r="B886" s="4" t="s">
        <v>12</v>
      </c>
      <c r="C886" s="4">
        <v>878</v>
      </c>
      <c r="D886" s="4">
        <v>289</v>
      </c>
      <c r="E886" s="10">
        <v>47.5</v>
      </c>
      <c r="F886" s="15">
        <f t="shared" si="70"/>
        <v>9.7222222222221627E-2</v>
      </c>
      <c r="G886" s="15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3">
      <c r="B887" s="4" t="s">
        <v>12</v>
      </c>
      <c r="C887" s="4">
        <v>879</v>
      </c>
      <c r="D887" s="4">
        <v>290</v>
      </c>
      <c r="E887" s="10">
        <v>47.8</v>
      </c>
      <c r="F887" s="15">
        <f t="shared" si="70"/>
        <v>0.11111111111111072</v>
      </c>
      <c r="G887" s="15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3">
      <c r="B888" s="4" t="s">
        <v>12</v>
      </c>
      <c r="C888" s="4">
        <v>880</v>
      </c>
      <c r="D888" s="4">
        <v>291</v>
      </c>
      <c r="E888" s="10">
        <v>48.3</v>
      </c>
      <c r="F888" s="15">
        <f t="shared" si="70"/>
        <v>0.1388888888888889</v>
      </c>
      <c r="G888" s="15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3">
      <c r="B889" s="4" t="s">
        <v>12</v>
      </c>
      <c r="C889" s="4">
        <v>881</v>
      </c>
      <c r="D889" s="4">
        <v>292</v>
      </c>
      <c r="E889" s="10">
        <v>48.8</v>
      </c>
      <c r="F889" s="15">
        <f t="shared" si="70"/>
        <v>0.16666666666666705</v>
      </c>
      <c r="G889" s="15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3">
      <c r="B890" s="4" t="s">
        <v>12</v>
      </c>
      <c r="C890" s="4">
        <v>882</v>
      </c>
      <c r="D890" s="4">
        <v>293</v>
      </c>
      <c r="E890" s="10">
        <v>49.5</v>
      </c>
      <c r="F890" s="15">
        <f t="shared" si="70"/>
        <v>0.19444444444444522</v>
      </c>
      <c r="G890" s="15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3">
      <c r="B891" s="4" t="s">
        <v>12</v>
      </c>
      <c r="C891" s="4">
        <v>883</v>
      </c>
      <c r="D891" s="4">
        <v>294</v>
      </c>
      <c r="E891" s="10">
        <v>50.2</v>
      </c>
      <c r="F891" s="15">
        <f t="shared" si="70"/>
        <v>0.18055555555555516</v>
      </c>
      <c r="G891" s="15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3">
      <c r="B892" s="4" t="s">
        <v>12</v>
      </c>
      <c r="C892" s="4">
        <v>884</v>
      </c>
      <c r="D892" s="4">
        <v>295</v>
      </c>
      <c r="E892" s="10">
        <v>50.8</v>
      </c>
      <c r="F892" s="15">
        <f t="shared" si="70"/>
        <v>0.16666666666666607</v>
      </c>
      <c r="G892" s="15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3">
      <c r="B893" s="4" t="s">
        <v>12</v>
      </c>
      <c r="C893" s="4">
        <v>885</v>
      </c>
      <c r="D893" s="4">
        <v>296</v>
      </c>
      <c r="E893" s="10">
        <v>51.4</v>
      </c>
      <c r="F893" s="15">
        <f t="shared" si="70"/>
        <v>0.1388888888888889</v>
      </c>
      <c r="G893" s="15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3">
      <c r="B894" s="4" t="s">
        <v>12</v>
      </c>
      <c r="C894" s="4">
        <v>886</v>
      </c>
      <c r="D894" s="4">
        <v>297</v>
      </c>
      <c r="E894" s="10">
        <v>51.8</v>
      </c>
      <c r="F894" s="15">
        <f t="shared" si="70"/>
        <v>6.9444444444444448E-2</v>
      </c>
      <c r="G894" s="15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3">
      <c r="B895" s="4" t="s">
        <v>12</v>
      </c>
      <c r="C895" s="4">
        <v>887</v>
      </c>
      <c r="D895" s="4">
        <v>298</v>
      </c>
      <c r="E895" s="10">
        <v>51.9</v>
      </c>
      <c r="F895" s="15">
        <f t="shared" si="70"/>
        <v>-1.3888888888888099E-2</v>
      </c>
      <c r="G895" s="15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3">
      <c r="B896" s="4" t="s">
        <v>12</v>
      </c>
      <c r="C896" s="4">
        <v>888</v>
      </c>
      <c r="D896" s="4">
        <v>299</v>
      </c>
      <c r="E896" s="10">
        <v>51.7</v>
      </c>
      <c r="F896" s="15">
        <f t="shared" si="70"/>
        <v>-9.7222222222221627E-2</v>
      </c>
      <c r="G896" s="15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3">
      <c r="B897" s="4" t="s">
        <v>12</v>
      </c>
      <c r="C897" s="4">
        <v>889</v>
      </c>
      <c r="D897" s="4">
        <v>300</v>
      </c>
      <c r="E897" s="10">
        <v>51.2</v>
      </c>
      <c r="F897" s="15">
        <f t="shared" si="70"/>
        <v>-0.18055555555555614</v>
      </c>
      <c r="G897" s="15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3">
      <c r="B898" s="4" t="s">
        <v>12</v>
      </c>
      <c r="C898" s="4">
        <v>890</v>
      </c>
      <c r="D898" s="4">
        <v>301</v>
      </c>
      <c r="E898" s="10">
        <v>50.4</v>
      </c>
      <c r="F898" s="15">
        <f t="shared" si="70"/>
        <v>-0.27777777777777779</v>
      </c>
      <c r="G898" s="15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3">
      <c r="B899" s="4" t="s">
        <v>12</v>
      </c>
      <c r="C899" s="4">
        <v>891</v>
      </c>
      <c r="D899" s="4">
        <v>302</v>
      </c>
      <c r="E899" s="10">
        <v>49.2</v>
      </c>
      <c r="F899" s="15">
        <f t="shared" si="70"/>
        <v>-0.37499999999999939</v>
      </c>
      <c r="G899" s="15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3">
      <c r="B900" s="4" t="s">
        <v>12</v>
      </c>
      <c r="C900" s="4">
        <v>892</v>
      </c>
      <c r="D900" s="4">
        <v>303</v>
      </c>
      <c r="E900" s="10">
        <v>47.7</v>
      </c>
      <c r="F900" s="15">
        <f t="shared" si="70"/>
        <v>-0.40277777777777857</v>
      </c>
      <c r="G900" s="15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3">
      <c r="B901" s="4" t="s">
        <v>12</v>
      </c>
      <c r="C901" s="4">
        <v>893</v>
      </c>
      <c r="D901" s="4">
        <v>304</v>
      </c>
      <c r="E901" s="10">
        <v>46.3</v>
      </c>
      <c r="F901" s="15">
        <f t="shared" si="70"/>
        <v>-0.36111111111111133</v>
      </c>
      <c r="G901" s="15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3">
      <c r="B902" s="4" t="s">
        <v>12</v>
      </c>
      <c r="C902" s="4">
        <v>894</v>
      </c>
      <c r="D902" s="4">
        <v>305</v>
      </c>
      <c r="E902" s="10">
        <v>45.1</v>
      </c>
      <c r="F902" s="15">
        <f t="shared" si="70"/>
        <v>-0.29166666666666585</v>
      </c>
      <c r="G902" s="15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3">
      <c r="B903" s="4" t="s">
        <v>12</v>
      </c>
      <c r="C903" s="4">
        <v>895</v>
      </c>
      <c r="D903" s="4">
        <v>306</v>
      </c>
      <c r="E903" s="10">
        <v>44.2</v>
      </c>
      <c r="F903" s="15">
        <f t="shared" si="70"/>
        <v>-0.19444444444444425</v>
      </c>
      <c r="G903" s="15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3">
      <c r="B904" s="4" t="s">
        <v>12</v>
      </c>
      <c r="C904" s="4">
        <v>896</v>
      </c>
      <c r="D904" s="4">
        <v>307</v>
      </c>
      <c r="E904" s="10">
        <v>43.7</v>
      </c>
      <c r="F904" s="15">
        <f t="shared" si="70"/>
        <v>-0.1111111111111117</v>
      </c>
      <c r="G904" s="15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3">
      <c r="B905" s="4" t="s">
        <v>12</v>
      </c>
      <c r="C905" s="4">
        <v>897</v>
      </c>
      <c r="D905" s="4">
        <v>308</v>
      </c>
      <c r="E905" s="10">
        <v>43.4</v>
      </c>
      <c r="F905" s="15">
        <f t="shared" si="70"/>
        <v>-8.3333333333333523E-2</v>
      </c>
      <c r="G905" s="15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3">
      <c r="B906" s="4" t="s">
        <v>12</v>
      </c>
      <c r="C906" s="4">
        <v>898</v>
      </c>
      <c r="D906" s="4">
        <v>309</v>
      </c>
      <c r="E906" s="10">
        <v>43.1</v>
      </c>
      <c r="F906" s="15">
        <f t="shared" si="70"/>
        <v>-0.12499999999999981</v>
      </c>
      <c r="G906" s="15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3">
      <c r="B907" s="4" t="s">
        <v>12</v>
      </c>
      <c r="C907" s="4">
        <v>899</v>
      </c>
      <c r="D907" s="4">
        <v>310</v>
      </c>
      <c r="E907" s="10">
        <v>42.5</v>
      </c>
      <c r="F907" s="15">
        <f t="shared" si="70"/>
        <v>-0.18055555555555614</v>
      </c>
      <c r="G907" s="15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3">
      <c r="B908" s="4" t="s">
        <v>12</v>
      </c>
      <c r="C908" s="4">
        <v>900</v>
      </c>
      <c r="D908" s="4">
        <v>311</v>
      </c>
      <c r="E908" s="10">
        <v>41.8</v>
      </c>
      <c r="F908" s="15">
        <f t="shared" si="70"/>
        <v>-0.19444444444444425</v>
      </c>
      <c r="G908" s="15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3">
      <c r="B909" s="4" t="s">
        <v>12</v>
      </c>
      <c r="C909" s="4">
        <v>901</v>
      </c>
      <c r="D909" s="4">
        <v>312</v>
      </c>
      <c r="E909" s="10">
        <v>41.1</v>
      </c>
      <c r="F909" s="15">
        <f t="shared" si="70"/>
        <v>-0.20833333333333331</v>
      </c>
      <c r="G909" s="15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3">
      <c r="B910" s="4" t="s">
        <v>12</v>
      </c>
      <c r="C910" s="4">
        <v>902</v>
      </c>
      <c r="D910" s="4">
        <v>313</v>
      </c>
      <c r="E910" s="10">
        <v>40.299999999999997</v>
      </c>
      <c r="F910" s="15">
        <f t="shared" si="70"/>
        <v>-0.19444444444444425</v>
      </c>
      <c r="G910" s="15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3">
      <c r="B911" s="4" t="s">
        <v>12</v>
      </c>
      <c r="C911" s="4">
        <v>903</v>
      </c>
      <c r="D911" s="4">
        <v>314</v>
      </c>
      <c r="E911" s="10">
        <v>39.700000000000003</v>
      </c>
      <c r="F911" s="15">
        <f t="shared" si="70"/>
        <v>-0.1388888888888889</v>
      </c>
      <c r="G911" s="15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3">
      <c r="B912" s="4" t="s">
        <v>12</v>
      </c>
      <c r="C912" s="4">
        <v>904</v>
      </c>
      <c r="D912" s="4">
        <v>315</v>
      </c>
      <c r="E912" s="10">
        <v>39.299999999999997</v>
      </c>
      <c r="F912" s="15">
        <f t="shared" si="70"/>
        <v>-6.9444444444444448E-2</v>
      </c>
      <c r="G912" s="15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3">
      <c r="B913" s="4" t="s">
        <v>12</v>
      </c>
      <c r="C913" s="4">
        <v>905</v>
      </c>
      <c r="D913" s="4">
        <v>316</v>
      </c>
      <c r="E913" s="10">
        <v>39.200000000000003</v>
      </c>
      <c r="F913" s="15">
        <f t="shared" si="70"/>
        <v>0</v>
      </c>
      <c r="G913" s="15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3">
      <c r="B914" s="4" t="s">
        <v>12</v>
      </c>
      <c r="C914" s="4">
        <v>906</v>
      </c>
      <c r="D914" s="4">
        <v>317</v>
      </c>
      <c r="E914" s="10">
        <v>39.299999999999997</v>
      </c>
      <c r="F914" s="15">
        <f t="shared" si="70"/>
        <v>5.5555555555555358E-2</v>
      </c>
      <c r="G914" s="15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3">
      <c r="B915" s="4" t="s">
        <v>12</v>
      </c>
      <c r="C915" s="4">
        <v>907</v>
      </c>
      <c r="D915" s="4">
        <v>318</v>
      </c>
      <c r="E915" s="10">
        <v>39.6</v>
      </c>
      <c r="F915" s="15">
        <f t="shared" si="70"/>
        <v>9.7222222222222612E-2</v>
      </c>
      <c r="G915" s="15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3">
      <c r="B916" s="4" t="s">
        <v>12</v>
      </c>
      <c r="C916" s="4">
        <v>908</v>
      </c>
      <c r="D916" s="4">
        <v>319</v>
      </c>
      <c r="E916" s="10">
        <v>40</v>
      </c>
      <c r="F916" s="15">
        <f t="shared" ref="F916:F979" si="75">($E917-$E915)/2/3.6</f>
        <v>0.15277777777777798</v>
      </c>
      <c r="G916" s="15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3">
      <c r="B917" s="4" t="s">
        <v>12</v>
      </c>
      <c r="C917" s="4">
        <v>909</v>
      </c>
      <c r="D917" s="4">
        <v>320</v>
      </c>
      <c r="E917" s="10">
        <v>40.700000000000003</v>
      </c>
      <c r="F917" s="15">
        <f t="shared" si="75"/>
        <v>0.19444444444444425</v>
      </c>
      <c r="G917" s="15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3">
      <c r="B918" s="4" t="s">
        <v>12</v>
      </c>
      <c r="C918" s="4">
        <v>910</v>
      </c>
      <c r="D918" s="4">
        <v>321</v>
      </c>
      <c r="E918" s="10">
        <v>41.4</v>
      </c>
      <c r="F918" s="15">
        <f t="shared" si="75"/>
        <v>0.20833333333333331</v>
      </c>
      <c r="G918" s="15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3">
      <c r="B919" s="4" t="s">
        <v>12</v>
      </c>
      <c r="C919" s="4">
        <v>911</v>
      </c>
      <c r="D919" s="4">
        <v>322</v>
      </c>
      <c r="E919" s="10">
        <v>42.2</v>
      </c>
      <c r="F919" s="15">
        <f t="shared" si="75"/>
        <v>0.23611111111111149</v>
      </c>
      <c r="G919" s="15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3">
      <c r="B920" s="4" t="s">
        <v>12</v>
      </c>
      <c r="C920" s="4">
        <v>912</v>
      </c>
      <c r="D920" s="4">
        <v>323</v>
      </c>
      <c r="E920" s="10">
        <v>43.1</v>
      </c>
      <c r="F920" s="15">
        <f t="shared" si="75"/>
        <v>0.26388888888888867</v>
      </c>
      <c r="G920" s="15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3">
      <c r="B921" s="4" t="s">
        <v>12</v>
      </c>
      <c r="C921" s="4">
        <v>913</v>
      </c>
      <c r="D921" s="4">
        <v>324</v>
      </c>
      <c r="E921" s="10">
        <v>44.1</v>
      </c>
      <c r="F921" s="15">
        <f t="shared" si="75"/>
        <v>0.23611111111111052</v>
      </c>
      <c r="G921" s="15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3">
      <c r="B922" s="4" t="s">
        <v>12</v>
      </c>
      <c r="C922" s="4">
        <v>914</v>
      </c>
      <c r="D922" s="4">
        <v>325</v>
      </c>
      <c r="E922" s="10">
        <v>44.8</v>
      </c>
      <c r="F922" s="15">
        <f t="shared" si="75"/>
        <v>0.19444444444444425</v>
      </c>
      <c r="G922" s="15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3">
      <c r="B923" s="4" t="s">
        <v>12</v>
      </c>
      <c r="C923" s="4">
        <v>915</v>
      </c>
      <c r="D923" s="4">
        <v>326</v>
      </c>
      <c r="E923" s="10">
        <v>45.5</v>
      </c>
      <c r="F923" s="15">
        <f t="shared" si="75"/>
        <v>0.1388888888888889</v>
      </c>
      <c r="G923" s="15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3">
      <c r="B924" s="4" t="s">
        <v>12</v>
      </c>
      <c r="C924" s="4">
        <v>916</v>
      </c>
      <c r="D924" s="4">
        <v>327</v>
      </c>
      <c r="E924" s="10">
        <v>45.8</v>
      </c>
      <c r="F924" s="15">
        <f t="shared" si="75"/>
        <v>9.7222222222222612E-2</v>
      </c>
      <c r="G924" s="15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3">
      <c r="B925" s="4" t="s">
        <v>12</v>
      </c>
      <c r="C925" s="4">
        <v>917</v>
      </c>
      <c r="D925" s="4">
        <v>328</v>
      </c>
      <c r="E925" s="10">
        <v>46.2</v>
      </c>
      <c r="F925" s="15">
        <f t="shared" si="75"/>
        <v>8.3333333333333523E-2</v>
      </c>
      <c r="G925" s="15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3">
      <c r="B926" s="4" t="s">
        <v>12</v>
      </c>
      <c r="C926" s="4">
        <v>918</v>
      </c>
      <c r="D926" s="4">
        <v>329</v>
      </c>
      <c r="E926" s="10">
        <v>46.4</v>
      </c>
      <c r="F926" s="15">
        <f t="shared" si="75"/>
        <v>4.1666666666666269E-2</v>
      </c>
      <c r="G926" s="15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3">
      <c r="B927" s="4" t="s">
        <v>12</v>
      </c>
      <c r="C927" s="4">
        <v>919</v>
      </c>
      <c r="D927" s="4">
        <v>330</v>
      </c>
      <c r="E927" s="10">
        <v>46.5</v>
      </c>
      <c r="F927" s="15">
        <f t="shared" si="75"/>
        <v>1.3888888888889086E-2</v>
      </c>
      <c r="G927" s="15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3">
      <c r="B928" s="4" t="s">
        <v>12</v>
      </c>
      <c r="C928" s="4">
        <v>920</v>
      </c>
      <c r="D928" s="4">
        <v>331</v>
      </c>
      <c r="E928" s="10">
        <v>46.5</v>
      </c>
      <c r="F928" s="15">
        <f t="shared" si="75"/>
        <v>1.3888888888889086E-2</v>
      </c>
      <c r="G928" s="15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3">
      <c r="B929" s="4" t="s">
        <v>12</v>
      </c>
      <c r="C929" s="4">
        <v>921</v>
      </c>
      <c r="D929" s="4">
        <v>332</v>
      </c>
      <c r="E929" s="10">
        <v>46.6</v>
      </c>
      <c r="F929" s="15">
        <f t="shared" si="75"/>
        <v>0</v>
      </c>
      <c r="G929" s="15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3">
      <c r="B930" s="4" t="s">
        <v>12</v>
      </c>
      <c r="C930" s="4">
        <v>922</v>
      </c>
      <c r="D930" s="4">
        <v>333</v>
      </c>
      <c r="E930" s="10">
        <v>46.5</v>
      </c>
      <c r="F930" s="15">
        <f t="shared" si="75"/>
        <v>-1.3888888888889086E-2</v>
      </c>
      <c r="G930" s="15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3">
      <c r="B931" s="4" t="s">
        <v>12</v>
      </c>
      <c r="C931" s="4">
        <v>923</v>
      </c>
      <c r="D931" s="4">
        <v>334</v>
      </c>
      <c r="E931" s="10">
        <v>46.5</v>
      </c>
      <c r="F931" s="15">
        <f t="shared" si="75"/>
        <v>-1.3888888888889086E-2</v>
      </c>
      <c r="G931" s="15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3">
      <c r="B932" s="4" t="s">
        <v>12</v>
      </c>
      <c r="C932" s="4">
        <v>924</v>
      </c>
      <c r="D932" s="4">
        <v>335</v>
      </c>
      <c r="E932" s="10">
        <v>46.4</v>
      </c>
      <c r="F932" s="15">
        <f t="shared" si="75"/>
        <v>-1.3888888888889086E-2</v>
      </c>
      <c r="G932" s="15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3">
      <c r="B933" s="4" t="s">
        <v>12</v>
      </c>
      <c r="C933" s="4">
        <v>925</v>
      </c>
      <c r="D933" s="4">
        <v>336</v>
      </c>
      <c r="E933" s="10">
        <v>46.4</v>
      </c>
      <c r="F933" s="15">
        <f t="shared" si="75"/>
        <v>0</v>
      </c>
      <c r="G933" s="15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3">
      <c r="B934" s="4" t="s">
        <v>12</v>
      </c>
      <c r="C934" s="4">
        <v>926</v>
      </c>
      <c r="D934" s="4">
        <v>337</v>
      </c>
      <c r="E934" s="10">
        <v>46.4</v>
      </c>
      <c r="F934" s="15">
        <f t="shared" si="75"/>
        <v>1.3888888888889086E-2</v>
      </c>
      <c r="G934" s="15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3">
      <c r="B935" s="4" t="s">
        <v>12</v>
      </c>
      <c r="C935" s="4">
        <v>927</v>
      </c>
      <c r="D935" s="4">
        <v>338</v>
      </c>
      <c r="E935" s="10">
        <v>46.5</v>
      </c>
      <c r="F935" s="15">
        <f t="shared" si="75"/>
        <v>0</v>
      </c>
      <c r="G935" s="15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3">
      <c r="B936" s="4" t="s">
        <v>12</v>
      </c>
      <c r="C936" s="4">
        <v>928</v>
      </c>
      <c r="D936" s="4">
        <v>339</v>
      </c>
      <c r="E936" s="10">
        <v>46.4</v>
      </c>
      <c r="F936" s="15">
        <f t="shared" si="75"/>
        <v>1.3888888888889086E-2</v>
      </c>
      <c r="G936" s="15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3">
      <c r="B937" s="4" t="s">
        <v>12</v>
      </c>
      <c r="C937" s="4">
        <v>929</v>
      </c>
      <c r="D937" s="4">
        <v>340</v>
      </c>
      <c r="E937" s="10">
        <v>46.6</v>
      </c>
      <c r="F937" s="15">
        <f t="shared" si="75"/>
        <v>2.7777777777778172E-2</v>
      </c>
      <c r="G937" s="15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3">
      <c r="B938" s="4" t="s">
        <v>12</v>
      </c>
      <c r="C938" s="4">
        <v>930</v>
      </c>
      <c r="D938" s="4">
        <v>341</v>
      </c>
      <c r="E938" s="10">
        <v>46.6</v>
      </c>
      <c r="F938" s="15">
        <f t="shared" si="75"/>
        <v>2.7777777777777186E-2</v>
      </c>
      <c r="G938" s="15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3">
      <c r="B939" s="4" t="s">
        <v>12</v>
      </c>
      <c r="C939" s="4">
        <v>931</v>
      </c>
      <c r="D939" s="4">
        <v>342</v>
      </c>
      <c r="E939" s="10">
        <v>46.8</v>
      </c>
      <c r="F939" s="15">
        <f t="shared" si="75"/>
        <v>1.3888888888889086E-2</v>
      </c>
      <c r="G939" s="15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3">
      <c r="B940" s="4" t="s">
        <v>12</v>
      </c>
      <c r="C940" s="4">
        <v>932</v>
      </c>
      <c r="D940" s="4">
        <v>343</v>
      </c>
      <c r="E940" s="10">
        <v>46.7</v>
      </c>
      <c r="F940" s="15">
        <f t="shared" si="75"/>
        <v>1.3888888888889086E-2</v>
      </c>
      <c r="G940" s="15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3">
      <c r="B941" s="4" t="s">
        <v>12</v>
      </c>
      <c r="C941" s="4">
        <v>933</v>
      </c>
      <c r="D941" s="4">
        <v>344</v>
      </c>
      <c r="E941" s="10">
        <v>46.9</v>
      </c>
      <c r="F941" s="15">
        <f t="shared" si="75"/>
        <v>2.7777777777777186E-2</v>
      </c>
      <c r="G941" s="15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3">
      <c r="B942" s="4" t="s">
        <v>12</v>
      </c>
      <c r="C942" s="4">
        <v>934</v>
      </c>
      <c r="D942" s="4">
        <v>345</v>
      </c>
      <c r="E942" s="10">
        <v>46.9</v>
      </c>
      <c r="F942" s="15">
        <f t="shared" si="75"/>
        <v>0</v>
      </c>
      <c r="G942" s="15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3">
      <c r="B943" s="4" t="s">
        <v>12</v>
      </c>
      <c r="C943" s="4">
        <v>935</v>
      </c>
      <c r="D943" s="4">
        <v>346</v>
      </c>
      <c r="E943" s="10">
        <v>46.9</v>
      </c>
      <c r="F943" s="15">
        <f t="shared" si="75"/>
        <v>-1.3888888888889086E-2</v>
      </c>
      <c r="G943" s="15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3">
      <c r="B944" s="4" t="s">
        <v>12</v>
      </c>
      <c r="C944" s="4">
        <v>936</v>
      </c>
      <c r="D944" s="4">
        <v>347</v>
      </c>
      <c r="E944" s="10">
        <v>46.8</v>
      </c>
      <c r="F944" s="15">
        <f t="shared" si="75"/>
        <v>1.3888888888889086E-2</v>
      </c>
      <c r="G944" s="15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3">
      <c r="B945" s="4" t="s">
        <v>12</v>
      </c>
      <c r="C945" s="4">
        <v>937</v>
      </c>
      <c r="D945" s="4">
        <v>348</v>
      </c>
      <c r="E945" s="10">
        <v>47</v>
      </c>
      <c r="F945" s="15">
        <f t="shared" si="75"/>
        <v>1.3888888888889086E-2</v>
      </c>
      <c r="G945" s="15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3">
      <c r="B946" s="4" t="s">
        <v>12</v>
      </c>
      <c r="C946" s="4">
        <v>938</v>
      </c>
      <c r="D946" s="4">
        <v>349</v>
      </c>
      <c r="E946" s="10">
        <v>46.9</v>
      </c>
      <c r="F946" s="15">
        <f t="shared" si="75"/>
        <v>-1.3888888888889086E-2</v>
      </c>
      <c r="G946" s="15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3">
      <c r="B947" s="4" t="s">
        <v>12</v>
      </c>
      <c r="C947" s="4">
        <v>939</v>
      </c>
      <c r="D947" s="4">
        <v>350</v>
      </c>
      <c r="E947" s="10">
        <v>46.9</v>
      </c>
      <c r="F947" s="15">
        <f t="shared" si="75"/>
        <v>0</v>
      </c>
      <c r="G947" s="15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3">
      <c r="B948" s="4" t="s">
        <v>12</v>
      </c>
      <c r="C948" s="4">
        <v>940</v>
      </c>
      <c r="D948" s="4">
        <v>351</v>
      </c>
      <c r="E948" s="10">
        <v>46.9</v>
      </c>
      <c r="F948" s="15">
        <f t="shared" si="75"/>
        <v>-1.3888888888889086E-2</v>
      </c>
      <c r="G948" s="15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3">
      <c r="B949" s="4" t="s">
        <v>12</v>
      </c>
      <c r="C949" s="4">
        <v>941</v>
      </c>
      <c r="D949" s="4">
        <v>352</v>
      </c>
      <c r="E949" s="10">
        <v>46.8</v>
      </c>
      <c r="F949" s="15">
        <f t="shared" si="75"/>
        <v>-9.7222222222221627E-2</v>
      </c>
      <c r="G949" s="15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3">
      <c r="B950" s="4" t="s">
        <v>12</v>
      </c>
      <c r="C950" s="4">
        <v>942</v>
      </c>
      <c r="D950" s="4">
        <v>353</v>
      </c>
      <c r="E950" s="10">
        <v>46.2</v>
      </c>
      <c r="F950" s="15">
        <f t="shared" si="75"/>
        <v>-0.16666666666666607</v>
      </c>
      <c r="G950" s="15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3">
      <c r="B951" s="4" t="s">
        <v>12</v>
      </c>
      <c r="C951" s="4">
        <v>943</v>
      </c>
      <c r="D951" s="4">
        <v>354</v>
      </c>
      <c r="E951" s="10">
        <v>45.6</v>
      </c>
      <c r="F951" s="15">
        <f t="shared" si="75"/>
        <v>-0.18055555555555614</v>
      </c>
      <c r="G951" s="15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3">
      <c r="B952" s="4" t="s">
        <v>12</v>
      </c>
      <c r="C952" s="4">
        <v>944</v>
      </c>
      <c r="D952" s="4">
        <v>355</v>
      </c>
      <c r="E952" s="10">
        <v>44.9</v>
      </c>
      <c r="F952" s="15">
        <f t="shared" si="75"/>
        <v>-0.18055555555555614</v>
      </c>
      <c r="G952" s="15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3">
      <c r="B953" s="4" t="s">
        <v>12</v>
      </c>
      <c r="C953" s="4">
        <v>945</v>
      </c>
      <c r="D953" s="4">
        <v>356</v>
      </c>
      <c r="E953" s="10">
        <v>44.3</v>
      </c>
      <c r="F953" s="15">
        <f t="shared" si="75"/>
        <v>-0.15277777777777798</v>
      </c>
      <c r="G953" s="15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3">
      <c r="B954" s="4" t="s">
        <v>12</v>
      </c>
      <c r="C954" s="4">
        <v>946</v>
      </c>
      <c r="D954" s="4">
        <v>357</v>
      </c>
      <c r="E954" s="10">
        <v>43.8</v>
      </c>
      <c r="F954" s="15">
        <f t="shared" si="75"/>
        <v>-9.7222222222221627E-2</v>
      </c>
      <c r="G954" s="15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3">
      <c r="B955" s="4" t="s">
        <v>12</v>
      </c>
      <c r="C955" s="4">
        <v>947</v>
      </c>
      <c r="D955" s="4">
        <v>358</v>
      </c>
      <c r="E955" s="10">
        <v>43.6</v>
      </c>
      <c r="F955" s="15">
        <f t="shared" si="75"/>
        <v>-4.1666666666666269E-2</v>
      </c>
      <c r="G955" s="15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3">
      <c r="B956" s="4" t="s">
        <v>12</v>
      </c>
      <c r="C956" s="4">
        <v>948</v>
      </c>
      <c r="D956" s="4">
        <v>359</v>
      </c>
      <c r="E956" s="10">
        <v>43.5</v>
      </c>
      <c r="F956" s="15">
        <f t="shared" si="75"/>
        <v>0</v>
      </c>
      <c r="G956" s="15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3">
      <c r="B957" s="4" t="s">
        <v>12</v>
      </c>
      <c r="C957" s="4">
        <v>949</v>
      </c>
      <c r="D957" s="4">
        <v>360</v>
      </c>
      <c r="E957" s="10">
        <v>43.6</v>
      </c>
      <c r="F957" s="15">
        <f t="shared" si="75"/>
        <v>1.3888888888889086E-2</v>
      </c>
      <c r="G957" s="15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3">
      <c r="B958" s="4" t="s">
        <v>12</v>
      </c>
      <c r="C958" s="4">
        <v>950</v>
      </c>
      <c r="D958" s="4">
        <v>361</v>
      </c>
      <c r="E958" s="10">
        <v>43.6</v>
      </c>
      <c r="F958" s="15">
        <f t="shared" si="75"/>
        <v>-1.3888888888889086E-2</v>
      </c>
      <c r="G958" s="15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3">
      <c r="B959" s="4" t="s">
        <v>12</v>
      </c>
      <c r="C959" s="4">
        <v>951</v>
      </c>
      <c r="D959" s="4">
        <v>362</v>
      </c>
      <c r="E959" s="10">
        <v>43.5</v>
      </c>
      <c r="F959" s="15">
        <f t="shared" si="75"/>
        <v>-1.3888888888889086E-2</v>
      </c>
      <c r="G959" s="15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3">
      <c r="B960" s="4" t="s">
        <v>12</v>
      </c>
      <c r="C960" s="4">
        <v>952</v>
      </c>
      <c r="D960" s="4">
        <v>363</v>
      </c>
      <c r="E960" s="10">
        <v>43.5</v>
      </c>
      <c r="F960" s="15">
        <f t="shared" si="75"/>
        <v>0</v>
      </c>
      <c r="G960" s="15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3">
      <c r="B961" s="4" t="s">
        <v>12</v>
      </c>
      <c r="C961" s="4">
        <v>953</v>
      </c>
      <c r="D961" s="4">
        <v>364</v>
      </c>
      <c r="E961" s="10">
        <v>43.5</v>
      </c>
      <c r="F961" s="15">
        <f t="shared" si="75"/>
        <v>-1.3888888888889086E-2</v>
      </c>
      <c r="G961" s="15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3">
      <c r="B962" s="4" t="s">
        <v>12</v>
      </c>
      <c r="C962" s="4">
        <v>954</v>
      </c>
      <c r="D962" s="4">
        <v>365</v>
      </c>
      <c r="E962" s="10">
        <v>43.4</v>
      </c>
      <c r="F962" s="15">
        <f t="shared" si="75"/>
        <v>-4.1666666666666269E-2</v>
      </c>
      <c r="G962" s="15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3">
      <c r="B963" s="4" t="s">
        <v>12</v>
      </c>
      <c r="C963" s="4">
        <v>955</v>
      </c>
      <c r="D963" s="4">
        <v>366</v>
      </c>
      <c r="E963" s="10">
        <v>43.2</v>
      </c>
      <c r="F963" s="15">
        <f t="shared" si="75"/>
        <v>-5.5555555555555358E-2</v>
      </c>
      <c r="G963" s="15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3">
      <c r="B964" s="4" t="s">
        <v>12</v>
      </c>
      <c r="C964" s="4">
        <v>956</v>
      </c>
      <c r="D964" s="4">
        <v>367</v>
      </c>
      <c r="E964" s="10">
        <v>43</v>
      </c>
      <c r="F964" s="15">
        <f t="shared" si="75"/>
        <v>-6.9444444444444448E-2</v>
      </c>
      <c r="G964" s="15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3">
      <c r="B965" s="4" t="s">
        <v>12</v>
      </c>
      <c r="C965" s="4">
        <v>957</v>
      </c>
      <c r="D965" s="4">
        <v>368</v>
      </c>
      <c r="E965" s="10">
        <v>42.7</v>
      </c>
      <c r="F965" s="15">
        <f t="shared" si="75"/>
        <v>-8.3333333333333523E-2</v>
      </c>
      <c r="G965" s="15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3">
      <c r="B966" s="4" t="s">
        <v>12</v>
      </c>
      <c r="C966" s="4">
        <v>958</v>
      </c>
      <c r="D966" s="4">
        <v>369</v>
      </c>
      <c r="E966" s="10">
        <v>42.4</v>
      </c>
      <c r="F966" s="15">
        <f t="shared" si="75"/>
        <v>-5.5555555555556344E-2</v>
      </c>
      <c r="G966" s="15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3">
      <c r="B967" s="4" t="s">
        <v>12</v>
      </c>
      <c r="C967" s="4">
        <v>959</v>
      </c>
      <c r="D967" s="4">
        <v>370</v>
      </c>
      <c r="E967" s="10">
        <v>42.3</v>
      </c>
      <c r="F967" s="15">
        <f t="shared" si="75"/>
        <v>-2.7777777777777186E-2</v>
      </c>
      <c r="G967" s="15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3">
      <c r="B968" s="4" t="s">
        <v>12</v>
      </c>
      <c r="C968" s="4">
        <v>960</v>
      </c>
      <c r="D968" s="4">
        <v>371</v>
      </c>
      <c r="E968" s="10">
        <v>42.2</v>
      </c>
      <c r="F968" s="15">
        <f t="shared" si="75"/>
        <v>-2.7777777777777186E-2</v>
      </c>
      <c r="G968" s="15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3">
      <c r="B969" s="4" t="s">
        <v>12</v>
      </c>
      <c r="C969" s="4">
        <v>961</v>
      </c>
      <c r="D969" s="4">
        <v>372</v>
      </c>
      <c r="E969" s="10">
        <v>42.1</v>
      </c>
      <c r="F969" s="15">
        <f t="shared" si="75"/>
        <v>-1.3888888888889086E-2</v>
      </c>
      <c r="G969" s="15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3">
      <c r="B970" s="4" t="s">
        <v>12</v>
      </c>
      <c r="C970" s="4">
        <v>962</v>
      </c>
      <c r="D970" s="4">
        <v>373</v>
      </c>
      <c r="E970" s="10">
        <v>42.1</v>
      </c>
      <c r="F970" s="15">
        <f t="shared" si="75"/>
        <v>-2.7777777777778172E-2</v>
      </c>
      <c r="G970" s="15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3">
      <c r="B971" s="4" t="s">
        <v>12</v>
      </c>
      <c r="C971" s="4">
        <v>963</v>
      </c>
      <c r="D971" s="4">
        <v>374</v>
      </c>
      <c r="E971" s="10">
        <v>41.9</v>
      </c>
      <c r="F971" s="15">
        <f t="shared" si="75"/>
        <v>-5.5555555555555358E-2</v>
      </c>
      <c r="G971" s="15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3">
      <c r="B972" s="4" t="s">
        <v>12</v>
      </c>
      <c r="C972" s="4">
        <v>964</v>
      </c>
      <c r="D972" s="4">
        <v>375</v>
      </c>
      <c r="E972" s="10">
        <v>41.7</v>
      </c>
      <c r="F972" s="15">
        <f t="shared" si="75"/>
        <v>-5.5555555555555358E-2</v>
      </c>
      <c r="G972" s="15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3">
      <c r="B973" s="4" t="s">
        <v>12</v>
      </c>
      <c r="C973" s="4">
        <v>965</v>
      </c>
      <c r="D973" s="4">
        <v>376</v>
      </c>
      <c r="E973" s="10">
        <v>41.5</v>
      </c>
      <c r="F973" s="15">
        <f t="shared" si="75"/>
        <v>-5.5555555555556344E-2</v>
      </c>
      <c r="G973" s="15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3">
      <c r="B974" s="4" t="s">
        <v>12</v>
      </c>
      <c r="C974" s="4">
        <v>966</v>
      </c>
      <c r="D974" s="4">
        <v>377</v>
      </c>
      <c r="E974" s="10">
        <v>41.3</v>
      </c>
      <c r="F974" s="15">
        <f t="shared" si="75"/>
        <v>-4.1666666666666269E-2</v>
      </c>
      <c r="G974" s="15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3">
      <c r="B975" s="4" t="s">
        <v>12</v>
      </c>
      <c r="C975" s="4">
        <v>967</v>
      </c>
      <c r="D975" s="4">
        <v>378</v>
      </c>
      <c r="E975" s="10">
        <v>41.2</v>
      </c>
      <c r="F975" s="15">
        <f t="shared" si="75"/>
        <v>-4.1666666666666269E-2</v>
      </c>
      <c r="G975" s="15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3">
      <c r="B976" s="4" t="s">
        <v>12</v>
      </c>
      <c r="C976" s="4">
        <v>968</v>
      </c>
      <c r="D976" s="4">
        <v>379</v>
      </c>
      <c r="E976" s="10">
        <v>41</v>
      </c>
      <c r="F976" s="15">
        <f t="shared" si="75"/>
        <v>-4.1666666666667261E-2</v>
      </c>
      <c r="G976" s="15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3">
      <c r="B977" s="4" t="s">
        <v>12</v>
      </c>
      <c r="C977" s="4">
        <v>969</v>
      </c>
      <c r="D977" s="4">
        <v>380</v>
      </c>
      <c r="E977" s="10">
        <v>40.9</v>
      </c>
      <c r="F977" s="15">
        <f t="shared" si="75"/>
        <v>-5.5555555555555358E-2</v>
      </c>
      <c r="G977" s="15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3">
      <c r="B978" s="4" t="s">
        <v>12</v>
      </c>
      <c r="C978" s="4">
        <v>970</v>
      </c>
      <c r="D978" s="4">
        <v>381</v>
      </c>
      <c r="E978" s="10">
        <v>40.6</v>
      </c>
      <c r="F978" s="15">
        <f t="shared" si="75"/>
        <v>-0.16666666666666607</v>
      </c>
      <c r="G978" s="15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3">
      <c r="B979" s="4" t="s">
        <v>12</v>
      </c>
      <c r="C979" s="4">
        <v>971</v>
      </c>
      <c r="D979" s="4">
        <v>382</v>
      </c>
      <c r="E979" s="10">
        <v>39.700000000000003</v>
      </c>
      <c r="F979" s="15">
        <f t="shared" si="75"/>
        <v>-0.43055555555555575</v>
      </c>
      <c r="G979" s="15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3">
      <c r="B980" s="4" t="s">
        <v>12</v>
      </c>
      <c r="C980" s="4">
        <v>972</v>
      </c>
      <c r="D980" s="4">
        <v>383</v>
      </c>
      <c r="E980" s="10">
        <v>37.5</v>
      </c>
      <c r="F980" s="15">
        <f t="shared" ref="F980:F1043" si="80">($E981-$E979)/2/3.6</f>
        <v>-0.5833333333333337</v>
      </c>
      <c r="G980" s="15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3">
      <c r="B981" s="4" t="s">
        <v>12</v>
      </c>
      <c r="C981" s="4">
        <v>973</v>
      </c>
      <c r="D981" s="4">
        <v>384</v>
      </c>
      <c r="E981" s="10">
        <v>35.5</v>
      </c>
      <c r="F981" s="15">
        <f t="shared" si="80"/>
        <v>-0.5833333333333337</v>
      </c>
      <c r="G981" s="15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3">
      <c r="B982" s="4" t="s">
        <v>12</v>
      </c>
      <c r="C982" s="4">
        <v>974</v>
      </c>
      <c r="D982" s="4">
        <v>385</v>
      </c>
      <c r="E982" s="10">
        <v>33.299999999999997</v>
      </c>
      <c r="F982" s="15">
        <f t="shared" si="80"/>
        <v>-0.56944444444444464</v>
      </c>
      <c r="G982" s="15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3">
      <c r="B983" s="4" t="s">
        <v>12</v>
      </c>
      <c r="C983" s="4">
        <v>975</v>
      </c>
      <c r="D983" s="4">
        <v>386</v>
      </c>
      <c r="E983" s="10">
        <v>31.4</v>
      </c>
      <c r="F983" s="15">
        <f t="shared" si="80"/>
        <v>-0.68055555555555536</v>
      </c>
      <c r="G983" s="15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3">
      <c r="B984" s="4" t="s">
        <v>12</v>
      </c>
      <c r="C984" s="4">
        <v>976</v>
      </c>
      <c r="D984" s="4">
        <v>387</v>
      </c>
      <c r="E984" s="10">
        <v>28.4</v>
      </c>
      <c r="F984" s="15">
        <f t="shared" si="80"/>
        <v>-0.84722222222222188</v>
      </c>
      <c r="G984" s="15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3">
      <c r="B985" s="4" t="s">
        <v>12</v>
      </c>
      <c r="C985" s="4">
        <v>977</v>
      </c>
      <c r="D985" s="4">
        <v>388</v>
      </c>
      <c r="E985" s="10">
        <v>25.3</v>
      </c>
      <c r="F985" s="15">
        <f t="shared" si="80"/>
        <v>-0.83333333333333326</v>
      </c>
      <c r="G985" s="15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3">
      <c r="B986" s="4" t="s">
        <v>12</v>
      </c>
      <c r="C986" s="4">
        <v>978</v>
      </c>
      <c r="D986" s="4">
        <v>389</v>
      </c>
      <c r="E986" s="10">
        <v>22.4</v>
      </c>
      <c r="F986" s="15">
        <f t="shared" si="80"/>
        <v>-0.86111111111111094</v>
      </c>
      <c r="G986" s="15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3">
      <c r="B987" s="4" t="s">
        <v>12</v>
      </c>
      <c r="C987" s="4">
        <v>979</v>
      </c>
      <c r="D987" s="4">
        <v>390</v>
      </c>
      <c r="E987" s="10">
        <v>19.100000000000001</v>
      </c>
      <c r="F987" s="15">
        <f t="shared" si="80"/>
        <v>-0.95833333333333315</v>
      </c>
      <c r="G987" s="15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3">
      <c r="B988" s="4" t="s">
        <v>12</v>
      </c>
      <c r="C988" s="4">
        <v>980</v>
      </c>
      <c r="D988" s="4">
        <v>391</v>
      </c>
      <c r="E988" s="10">
        <v>15.5</v>
      </c>
      <c r="F988" s="15">
        <f t="shared" si="80"/>
        <v>-0.98611111111111127</v>
      </c>
      <c r="G988" s="15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3">
      <c r="B989" s="4" t="s">
        <v>12</v>
      </c>
      <c r="C989" s="4">
        <v>981</v>
      </c>
      <c r="D989" s="4">
        <v>392</v>
      </c>
      <c r="E989" s="10">
        <v>12</v>
      </c>
      <c r="F989" s="15">
        <f t="shared" si="80"/>
        <v>-0.93055555555555547</v>
      </c>
      <c r="G989" s="15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3">
      <c r="B990" s="4" t="s">
        <v>12</v>
      </c>
      <c r="C990" s="4">
        <v>982</v>
      </c>
      <c r="D990" s="4">
        <v>393</v>
      </c>
      <c r="E990" s="10">
        <v>8.8000000000000007</v>
      </c>
      <c r="F990" s="15">
        <f t="shared" si="80"/>
        <v>-0.83333333333333326</v>
      </c>
      <c r="G990" s="15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3">
      <c r="B991" s="4" t="s">
        <v>12</v>
      </c>
      <c r="C991" s="4">
        <v>983</v>
      </c>
      <c r="D991" s="4">
        <v>394</v>
      </c>
      <c r="E991" s="10">
        <v>6</v>
      </c>
      <c r="F991" s="15">
        <f t="shared" si="80"/>
        <v>-0.72222222222222232</v>
      </c>
      <c r="G991" s="15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3">
      <c r="B992" s="4" t="s">
        <v>12</v>
      </c>
      <c r="C992" s="4">
        <v>984</v>
      </c>
      <c r="D992" s="4">
        <v>395</v>
      </c>
      <c r="E992" s="10">
        <v>3.6</v>
      </c>
      <c r="F992" s="15">
        <f t="shared" si="80"/>
        <v>-0.61111111111111116</v>
      </c>
      <c r="G992" s="15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3">
      <c r="B993" s="4" t="s">
        <v>12</v>
      </c>
      <c r="C993" s="4">
        <v>985</v>
      </c>
      <c r="D993" s="4">
        <v>396</v>
      </c>
      <c r="E993" s="10">
        <v>1.6</v>
      </c>
      <c r="F993" s="15">
        <f t="shared" si="80"/>
        <v>-0.5</v>
      </c>
      <c r="G993" s="15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3">
      <c r="B994" s="4" t="s">
        <v>12</v>
      </c>
      <c r="C994" s="4">
        <v>986</v>
      </c>
      <c r="D994" s="4">
        <v>397</v>
      </c>
      <c r="E994" s="10">
        <v>0</v>
      </c>
      <c r="F994" s="15">
        <f t="shared" si="80"/>
        <v>-0.22222222222222224</v>
      </c>
      <c r="G994" s="15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3">
      <c r="B995" s="4" t="s">
        <v>12</v>
      </c>
      <c r="C995" s="4">
        <v>987</v>
      </c>
      <c r="D995" s="4">
        <v>398</v>
      </c>
      <c r="E995" s="10">
        <v>0</v>
      </c>
      <c r="F995" s="15">
        <f t="shared" si="80"/>
        <v>0</v>
      </c>
      <c r="G995" s="15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3">
      <c r="B996" s="4" t="s">
        <v>12</v>
      </c>
      <c r="C996" s="4">
        <v>988</v>
      </c>
      <c r="D996" s="4">
        <v>399</v>
      </c>
      <c r="E996" s="10">
        <v>0</v>
      </c>
      <c r="F996" s="15">
        <f t="shared" si="80"/>
        <v>0</v>
      </c>
      <c r="G996" s="15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3">
      <c r="B997" s="4" t="s">
        <v>12</v>
      </c>
      <c r="C997" s="4">
        <v>989</v>
      </c>
      <c r="D997" s="4">
        <v>400</v>
      </c>
      <c r="E997" s="10">
        <v>0</v>
      </c>
      <c r="F997" s="15">
        <f t="shared" si="80"/>
        <v>0</v>
      </c>
      <c r="G997" s="15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3">
      <c r="B998" s="4" t="s">
        <v>12</v>
      </c>
      <c r="C998" s="4">
        <v>990</v>
      </c>
      <c r="D998" s="4">
        <v>401</v>
      </c>
      <c r="E998" s="10">
        <v>0</v>
      </c>
      <c r="F998" s="15">
        <f t="shared" si="80"/>
        <v>0</v>
      </c>
      <c r="G998" s="15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3">
      <c r="B999" s="4" t="s">
        <v>12</v>
      </c>
      <c r="C999" s="4">
        <v>991</v>
      </c>
      <c r="D999" s="4">
        <v>402</v>
      </c>
      <c r="E999" s="10">
        <v>0</v>
      </c>
      <c r="F999" s="15">
        <f t="shared" si="80"/>
        <v>0</v>
      </c>
      <c r="G999" s="15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3">
      <c r="B1000" s="4" t="s">
        <v>12</v>
      </c>
      <c r="C1000" s="4">
        <v>992</v>
      </c>
      <c r="D1000" s="4">
        <v>403</v>
      </c>
      <c r="E1000" s="10">
        <v>0</v>
      </c>
      <c r="F1000" s="15">
        <f t="shared" si="80"/>
        <v>0</v>
      </c>
      <c r="G1000" s="15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3">
      <c r="B1001" s="4" t="s">
        <v>12</v>
      </c>
      <c r="C1001" s="4">
        <v>993</v>
      </c>
      <c r="D1001" s="4">
        <v>404</v>
      </c>
      <c r="E1001" s="10">
        <v>0</v>
      </c>
      <c r="F1001" s="15">
        <f t="shared" si="80"/>
        <v>0</v>
      </c>
      <c r="G1001" s="15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3">
      <c r="B1002" s="4" t="s">
        <v>12</v>
      </c>
      <c r="C1002" s="4">
        <v>994</v>
      </c>
      <c r="D1002" s="4">
        <v>405</v>
      </c>
      <c r="E1002" s="10">
        <v>0</v>
      </c>
      <c r="F1002" s="15">
        <f t="shared" si="80"/>
        <v>0</v>
      </c>
      <c r="G1002" s="15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3">
      <c r="B1003" s="4" t="s">
        <v>12</v>
      </c>
      <c r="C1003" s="4">
        <v>995</v>
      </c>
      <c r="D1003" s="4">
        <v>406</v>
      </c>
      <c r="E1003" s="10">
        <v>0</v>
      </c>
      <c r="F1003" s="15">
        <f t="shared" si="80"/>
        <v>0</v>
      </c>
      <c r="G1003" s="15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3">
      <c r="B1004" s="4" t="s">
        <v>12</v>
      </c>
      <c r="C1004" s="4">
        <v>996</v>
      </c>
      <c r="D1004" s="4">
        <v>407</v>
      </c>
      <c r="E1004" s="10">
        <v>0</v>
      </c>
      <c r="F1004" s="15">
        <f t="shared" si="80"/>
        <v>0</v>
      </c>
      <c r="G1004" s="15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3">
      <c r="B1005" s="4" t="s">
        <v>12</v>
      </c>
      <c r="C1005" s="4">
        <v>997</v>
      </c>
      <c r="D1005" s="4">
        <v>408</v>
      </c>
      <c r="E1005" s="10">
        <v>0</v>
      </c>
      <c r="F1005" s="15">
        <f t="shared" si="80"/>
        <v>0</v>
      </c>
      <c r="G1005" s="15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3">
      <c r="B1006" s="4" t="s">
        <v>12</v>
      </c>
      <c r="C1006" s="4">
        <v>998</v>
      </c>
      <c r="D1006" s="4">
        <v>409</v>
      </c>
      <c r="E1006" s="10">
        <v>0</v>
      </c>
      <c r="F1006" s="15">
        <f t="shared" si="80"/>
        <v>0</v>
      </c>
      <c r="G1006" s="15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3">
      <c r="B1007" s="4" t="s">
        <v>12</v>
      </c>
      <c r="C1007" s="4">
        <v>999</v>
      </c>
      <c r="D1007" s="4">
        <v>410</v>
      </c>
      <c r="E1007" s="10">
        <v>0</v>
      </c>
      <c r="F1007" s="15">
        <f t="shared" si="80"/>
        <v>0</v>
      </c>
      <c r="G1007" s="15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3">
      <c r="B1008" s="4" t="s">
        <v>12</v>
      </c>
      <c r="C1008" s="4">
        <v>1000</v>
      </c>
      <c r="D1008" s="4">
        <v>411</v>
      </c>
      <c r="E1008" s="10">
        <v>0</v>
      </c>
      <c r="F1008" s="15">
        <f t="shared" si="80"/>
        <v>0</v>
      </c>
      <c r="G1008" s="15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3">
      <c r="B1009" s="4" t="s">
        <v>12</v>
      </c>
      <c r="C1009" s="4">
        <v>1001</v>
      </c>
      <c r="D1009" s="4">
        <v>412</v>
      </c>
      <c r="E1009" s="10">
        <v>0</v>
      </c>
      <c r="F1009" s="15">
        <f t="shared" si="80"/>
        <v>0</v>
      </c>
      <c r="G1009" s="15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3">
      <c r="B1010" s="4" t="s">
        <v>12</v>
      </c>
      <c r="C1010" s="4">
        <v>1002</v>
      </c>
      <c r="D1010" s="4">
        <v>413</v>
      </c>
      <c r="E1010" s="10">
        <v>0</v>
      </c>
      <c r="F1010" s="15">
        <f t="shared" si="80"/>
        <v>0</v>
      </c>
      <c r="G1010" s="15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3">
      <c r="B1011" s="4" t="s">
        <v>12</v>
      </c>
      <c r="C1011" s="4">
        <v>1003</v>
      </c>
      <c r="D1011" s="4">
        <v>414</v>
      </c>
      <c r="E1011" s="10">
        <v>0</v>
      </c>
      <c r="F1011" s="15">
        <f t="shared" si="80"/>
        <v>0</v>
      </c>
      <c r="G1011" s="15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3">
      <c r="B1012" s="4" t="s">
        <v>12</v>
      </c>
      <c r="C1012" s="4">
        <v>1004</v>
      </c>
      <c r="D1012" s="4">
        <v>415</v>
      </c>
      <c r="E1012" s="10">
        <v>0</v>
      </c>
      <c r="F1012" s="15">
        <f t="shared" si="80"/>
        <v>0</v>
      </c>
      <c r="G1012" s="15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3">
      <c r="B1013" s="4" t="s">
        <v>12</v>
      </c>
      <c r="C1013" s="4">
        <v>1005</v>
      </c>
      <c r="D1013" s="4">
        <v>416</v>
      </c>
      <c r="E1013" s="10">
        <v>0</v>
      </c>
      <c r="F1013" s="15">
        <f t="shared" si="80"/>
        <v>0</v>
      </c>
      <c r="G1013" s="15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3">
      <c r="B1014" s="4" t="s">
        <v>12</v>
      </c>
      <c r="C1014" s="4">
        <v>1006</v>
      </c>
      <c r="D1014" s="4">
        <v>417</v>
      </c>
      <c r="E1014" s="10">
        <v>0</v>
      </c>
      <c r="F1014" s="15">
        <f t="shared" si="80"/>
        <v>0</v>
      </c>
      <c r="G1014" s="15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3">
      <c r="B1015" s="4" t="s">
        <v>12</v>
      </c>
      <c r="C1015" s="4">
        <v>1007</v>
      </c>
      <c r="D1015" s="4">
        <v>418</v>
      </c>
      <c r="E1015" s="10">
        <v>0</v>
      </c>
      <c r="F1015" s="15">
        <f t="shared" si="80"/>
        <v>0</v>
      </c>
      <c r="G1015" s="15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3">
      <c r="B1016" s="4" t="s">
        <v>12</v>
      </c>
      <c r="C1016" s="4">
        <v>1008</v>
      </c>
      <c r="D1016" s="4">
        <v>419</v>
      </c>
      <c r="E1016" s="10">
        <v>0</v>
      </c>
      <c r="F1016" s="15">
        <f t="shared" si="80"/>
        <v>0</v>
      </c>
      <c r="G1016" s="15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3">
      <c r="B1017" s="4" t="s">
        <v>12</v>
      </c>
      <c r="C1017" s="4">
        <v>1009</v>
      </c>
      <c r="D1017" s="4">
        <v>420</v>
      </c>
      <c r="E1017" s="10">
        <v>0</v>
      </c>
      <c r="F1017" s="15">
        <f t="shared" si="80"/>
        <v>0</v>
      </c>
      <c r="G1017" s="15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3">
      <c r="B1018" s="4" t="s">
        <v>12</v>
      </c>
      <c r="C1018" s="4">
        <v>1010</v>
      </c>
      <c r="D1018" s="4">
        <v>421</v>
      </c>
      <c r="E1018" s="10">
        <v>0</v>
      </c>
      <c r="F1018" s="15">
        <f t="shared" si="80"/>
        <v>0</v>
      </c>
      <c r="G1018" s="15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3">
      <c r="B1019" s="4" t="s">
        <v>12</v>
      </c>
      <c r="C1019" s="4">
        <v>1011</v>
      </c>
      <c r="D1019" s="4">
        <v>422</v>
      </c>
      <c r="E1019" s="10">
        <v>0</v>
      </c>
      <c r="F1019" s="15">
        <f t="shared" si="80"/>
        <v>0</v>
      </c>
      <c r="G1019" s="15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3">
      <c r="B1020" s="4" t="s">
        <v>12</v>
      </c>
      <c r="C1020" s="4">
        <v>1012</v>
      </c>
      <c r="D1020" s="4">
        <v>423</v>
      </c>
      <c r="E1020" s="10">
        <v>0</v>
      </c>
      <c r="F1020" s="15">
        <f t="shared" si="80"/>
        <v>0</v>
      </c>
      <c r="G1020" s="15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3">
      <c r="B1021" s="4" t="s">
        <v>12</v>
      </c>
      <c r="C1021" s="4">
        <v>1013</v>
      </c>
      <c r="D1021" s="4">
        <v>424</v>
      </c>
      <c r="E1021" s="10">
        <v>0</v>
      </c>
      <c r="F1021" s="15">
        <f t="shared" si="80"/>
        <v>0</v>
      </c>
      <c r="G1021" s="15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3">
      <c r="B1022" s="4" t="s">
        <v>12</v>
      </c>
      <c r="C1022" s="4">
        <v>1014</v>
      </c>
      <c r="D1022" s="4">
        <v>425</v>
      </c>
      <c r="E1022" s="10">
        <v>0</v>
      </c>
      <c r="F1022" s="15">
        <f t="shared" si="80"/>
        <v>0</v>
      </c>
      <c r="G1022" s="15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3">
      <c r="B1023" s="4" t="s">
        <v>12</v>
      </c>
      <c r="C1023" s="4">
        <v>1015</v>
      </c>
      <c r="D1023" s="4">
        <v>426</v>
      </c>
      <c r="E1023" s="10">
        <v>0</v>
      </c>
      <c r="F1023" s="15">
        <f t="shared" si="80"/>
        <v>0</v>
      </c>
      <c r="G1023" s="15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3">
      <c r="B1024" s="4" t="s">
        <v>12</v>
      </c>
      <c r="C1024" s="4">
        <v>1016</v>
      </c>
      <c r="D1024" s="4">
        <v>427</v>
      </c>
      <c r="E1024" s="10">
        <v>0</v>
      </c>
      <c r="F1024" s="15">
        <f t="shared" si="80"/>
        <v>0</v>
      </c>
      <c r="G1024" s="15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3">
      <c r="B1025" s="4" t="s">
        <v>12</v>
      </c>
      <c r="C1025" s="4">
        <v>1017</v>
      </c>
      <c r="D1025" s="4">
        <v>428</v>
      </c>
      <c r="E1025" s="10">
        <v>0</v>
      </c>
      <c r="F1025" s="15">
        <f t="shared" si="80"/>
        <v>0</v>
      </c>
      <c r="G1025" s="15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3">
      <c r="B1026" s="4" t="s">
        <v>12</v>
      </c>
      <c r="C1026" s="4">
        <v>1018</v>
      </c>
      <c r="D1026" s="4">
        <v>429</v>
      </c>
      <c r="E1026" s="10">
        <v>0</v>
      </c>
      <c r="F1026" s="15">
        <f t="shared" si="80"/>
        <v>0</v>
      </c>
      <c r="G1026" s="15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3">
      <c r="B1027" s="4" t="s">
        <v>12</v>
      </c>
      <c r="C1027" s="4">
        <v>1019</v>
      </c>
      <c r="D1027" s="4">
        <v>430</v>
      </c>
      <c r="E1027" s="10">
        <v>0</v>
      </c>
      <c r="F1027" s="15">
        <f t="shared" si="80"/>
        <v>0</v>
      </c>
      <c r="G1027" s="15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3">
      <c r="B1028" s="4" t="s">
        <v>12</v>
      </c>
      <c r="C1028" s="4">
        <v>1020</v>
      </c>
      <c r="D1028" s="4">
        <v>431</v>
      </c>
      <c r="E1028" s="10">
        <v>0</v>
      </c>
      <c r="F1028" s="15">
        <f t="shared" si="80"/>
        <v>0</v>
      </c>
      <c r="G1028" s="15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3">
      <c r="B1029" s="4" t="s">
        <v>12</v>
      </c>
      <c r="C1029" s="4">
        <v>1021</v>
      </c>
      <c r="D1029" s="4">
        <v>432</v>
      </c>
      <c r="E1029" s="10">
        <v>0</v>
      </c>
      <c r="F1029" s="15">
        <f t="shared" si="80"/>
        <v>0</v>
      </c>
      <c r="G1029" s="15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3">
      <c r="B1030" s="4" t="s">
        <v>12</v>
      </c>
      <c r="C1030" s="4">
        <v>1022</v>
      </c>
      <c r="D1030" s="4">
        <v>433</v>
      </c>
      <c r="E1030" s="10">
        <v>0</v>
      </c>
      <c r="F1030" s="15">
        <f t="shared" si="80"/>
        <v>0</v>
      </c>
      <c r="G1030" s="15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3">
      <c r="B1031" s="6" t="s">
        <v>13</v>
      </c>
      <c r="C1031" s="6">
        <v>1023</v>
      </c>
      <c r="D1031" s="6">
        <v>1</v>
      </c>
      <c r="E1031" s="11">
        <v>0</v>
      </c>
      <c r="F1031" s="15">
        <f t="shared" si="80"/>
        <v>0</v>
      </c>
      <c r="G1031" s="15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3">
      <c r="B1032" s="6" t="s">
        <v>13</v>
      </c>
      <c r="C1032" s="6">
        <v>1024</v>
      </c>
      <c r="D1032" s="6">
        <v>2</v>
      </c>
      <c r="E1032" s="11">
        <v>0</v>
      </c>
      <c r="F1032" s="15">
        <f t="shared" si="80"/>
        <v>0</v>
      </c>
      <c r="G1032" s="15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3">
      <c r="B1033" s="6" t="s">
        <v>13</v>
      </c>
      <c r="C1033" s="6">
        <v>1025</v>
      </c>
      <c r="D1033" s="6">
        <v>3</v>
      </c>
      <c r="E1033" s="11">
        <v>0</v>
      </c>
      <c r="F1033" s="15">
        <f t="shared" si="80"/>
        <v>0</v>
      </c>
      <c r="G1033" s="15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3">
      <c r="B1034" s="6" t="s">
        <v>13</v>
      </c>
      <c r="C1034" s="6">
        <v>1026</v>
      </c>
      <c r="D1034" s="6">
        <v>4</v>
      </c>
      <c r="E1034" s="11">
        <v>0</v>
      </c>
      <c r="F1034" s="15">
        <f t="shared" si="80"/>
        <v>0.15277777777777779</v>
      </c>
      <c r="G1034" s="15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3">
      <c r="B1035" s="6" t="s">
        <v>13</v>
      </c>
      <c r="C1035" s="6">
        <v>1027</v>
      </c>
      <c r="D1035" s="6">
        <v>5</v>
      </c>
      <c r="E1035" s="11">
        <v>1.1000000000000001</v>
      </c>
      <c r="F1035" s="15">
        <f t="shared" si="80"/>
        <v>0.41666666666666663</v>
      </c>
      <c r="G1035" s="15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3">
      <c r="B1036" s="6" t="s">
        <v>13</v>
      </c>
      <c r="C1036" s="6">
        <v>1028</v>
      </c>
      <c r="D1036" s="6">
        <v>6</v>
      </c>
      <c r="E1036" s="11">
        <v>3</v>
      </c>
      <c r="F1036" s="15">
        <f t="shared" si="80"/>
        <v>0.63888888888888884</v>
      </c>
      <c r="G1036" s="15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3">
      <c r="B1037" s="6" t="s">
        <v>13</v>
      </c>
      <c r="C1037" s="6">
        <v>1029</v>
      </c>
      <c r="D1037" s="6">
        <v>7</v>
      </c>
      <c r="E1037" s="11">
        <v>5.7</v>
      </c>
      <c r="F1037" s="15">
        <f t="shared" si="80"/>
        <v>0.75</v>
      </c>
      <c r="G1037" s="15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3">
      <c r="B1038" s="6" t="s">
        <v>13</v>
      </c>
      <c r="C1038" s="6">
        <v>1030</v>
      </c>
      <c r="D1038" s="6">
        <v>8</v>
      </c>
      <c r="E1038" s="11">
        <v>8.4</v>
      </c>
      <c r="F1038" s="15">
        <f t="shared" si="80"/>
        <v>0.74999999999999989</v>
      </c>
      <c r="G1038" s="15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3">
      <c r="B1039" s="6" t="s">
        <v>13</v>
      </c>
      <c r="C1039" s="6">
        <v>1031</v>
      </c>
      <c r="D1039" s="6">
        <v>9</v>
      </c>
      <c r="E1039" s="11">
        <v>11.1</v>
      </c>
      <c r="F1039" s="15">
        <f t="shared" si="80"/>
        <v>0.77777777777777768</v>
      </c>
      <c r="G1039" s="15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3">
      <c r="B1040" s="6" t="s">
        <v>13</v>
      </c>
      <c r="C1040" s="6">
        <v>1032</v>
      </c>
      <c r="D1040" s="6">
        <v>10</v>
      </c>
      <c r="E1040" s="11">
        <v>14</v>
      </c>
      <c r="F1040" s="15">
        <f t="shared" si="80"/>
        <v>0.81944444444444442</v>
      </c>
      <c r="G1040" s="15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3">
      <c r="B1041" s="6" t="s">
        <v>13</v>
      </c>
      <c r="C1041" s="6">
        <v>1033</v>
      </c>
      <c r="D1041" s="6">
        <v>11</v>
      </c>
      <c r="E1041" s="11">
        <v>17</v>
      </c>
      <c r="F1041" s="15">
        <f t="shared" si="80"/>
        <v>0.84722222222222243</v>
      </c>
      <c r="G1041" s="15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3">
      <c r="B1042" s="6" t="s">
        <v>13</v>
      </c>
      <c r="C1042" s="6">
        <v>1034</v>
      </c>
      <c r="D1042" s="6">
        <v>12</v>
      </c>
      <c r="E1042" s="11">
        <v>20.100000000000001</v>
      </c>
      <c r="F1042" s="15">
        <f t="shared" si="80"/>
        <v>0.79166666666666652</v>
      </c>
      <c r="G1042" s="15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3">
      <c r="B1043" s="6" t="s">
        <v>13</v>
      </c>
      <c r="C1043" s="6">
        <v>1035</v>
      </c>
      <c r="D1043" s="6">
        <v>13</v>
      </c>
      <c r="E1043" s="11">
        <v>22.7</v>
      </c>
      <c r="F1043" s="15">
        <f t="shared" si="80"/>
        <v>0.4861111111111111</v>
      </c>
      <c r="G1043" s="15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3">
      <c r="B1044" s="6" t="s">
        <v>13</v>
      </c>
      <c r="C1044" s="6">
        <v>1036</v>
      </c>
      <c r="D1044" s="6">
        <v>14</v>
      </c>
      <c r="E1044" s="11">
        <v>23.6</v>
      </c>
      <c r="F1044" s="15">
        <f t="shared" ref="F1044:F1107" si="85">($E1045-$E1043)/2/3.6</f>
        <v>0.25000000000000011</v>
      </c>
      <c r="G1044" s="15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3">
      <c r="B1045" s="6" t="s">
        <v>13</v>
      </c>
      <c r="C1045" s="6">
        <v>1037</v>
      </c>
      <c r="D1045" s="6">
        <v>15</v>
      </c>
      <c r="E1045" s="11">
        <v>24.5</v>
      </c>
      <c r="F1045" s="15">
        <f t="shared" si="85"/>
        <v>0.16666666666666657</v>
      </c>
      <c r="G1045" s="15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3">
      <c r="B1046" s="6" t="s">
        <v>13</v>
      </c>
      <c r="C1046" s="6">
        <v>1038</v>
      </c>
      <c r="D1046" s="6">
        <v>16</v>
      </c>
      <c r="E1046" s="11">
        <v>24.8</v>
      </c>
      <c r="F1046" s="15">
        <f t="shared" si="85"/>
        <v>2.7777777777777679E-2</v>
      </c>
      <c r="G1046" s="15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3">
      <c r="B1047" s="6" t="s">
        <v>13</v>
      </c>
      <c r="C1047" s="6">
        <v>1039</v>
      </c>
      <c r="D1047" s="6">
        <v>17</v>
      </c>
      <c r="E1047" s="11">
        <v>24.7</v>
      </c>
      <c r="F1047" s="15">
        <f t="shared" si="85"/>
        <v>-2.7777777777777679E-2</v>
      </c>
      <c r="G1047" s="15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3">
      <c r="B1048" s="6" t="s">
        <v>13</v>
      </c>
      <c r="C1048" s="6">
        <v>1040</v>
      </c>
      <c r="D1048" s="6">
        <v>18</v>
      </c>
      <c r="E1048" s="11">
        <v>24.6</v>
      </c>
      <c r="F1048" s="15">
        <f t="shared" si="85"/>
        <v>1.3888888888889086E-2</v>
      </c>
      <c r="G1048" s="15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3">
      <c r="B1049" s="6" t="s">
        <v>13</v>
      </c>
      <c r="C1049" s="6">
        <v>1041</v>
      </c>
      <c r="D1049" s="6">
        <v>19</v>
      </c>
      <c r="E1049" s="11">
        <v>24.8</v>
      </c>
      <c r="F1049" s="15">
        <f t="shared" si="85"/>
        <v>5.5555555555555358E-2</v>
      </c>
      <c r="G1049" s="15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3">
      <c r="B1050" s="6" t="s">
        <v>13</v>
      </c>
      <c r="C1050" s="6">
        <v>1042</v>
      </c>
      <c r="D1050" s="6">
        <v>20</v>
      </c>
      <c r="E1050" s="11">
        <v>25</v>
      </c>
      <c r="F1050" s="15">
        <f t="shared" si="85"/>
        <v>6.9444444444444448E-2</v>
      </c>
      <c r="G1050" s="15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3">
      <c r="B1051" s="6" t="s">
        <v>13</v>
      </c>
      <c r="C1051" s="6">
        <v>1043</v>
      </c>
      <c r="D1051" s="6">
        <v>21</v>
      </c>
      <c r="E1051" s="11">
        <v>25.3</v>
      </c>
      <c r="F1051" s="15">
        <f t="shared" si="85"/>
        <v>8.3333333333333523E-2</v>
      </c>
      <c r="G1051" s="15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3">
      <c r="B1052" s="6" t="s">
        <v>13</v>
      </c>
      <c r="C1052" s="6">
        <v>1044</v>
      </c>
      <c r="D1052" s="6">
        <v>22</v>
      </c>
      <c r="E1052" s="11">
        <v>25.6</v>
      </c>
      <c r="F1052" s="15">
        <f t="shared" si="85"/>
        <v>9.7222222222222127E-2</v>
      </c>
      <c r="G1052" s="15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3">
      <c r="B1053" s="6" t="s">
        <v>13</v>
      </c>
      <c r="C1053" s="6">
        <v>1045</v>
      </c>
      <c r="D1053" s="6">
        <v>23</v>
      </c>
      <c r="E1053" s="11">
        <v>26</v>
      </c>
      <c r="F1053" s="15">
        <f t="shared" si="85"/>
        <v>6.9444444444444448E-2</v>
      </c>
      <c r="G1053" s="15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3">
      <c r="B1054" s="6" t="s">
        <v>13</v>
      </c>
      <c r="C1054" s="6">
        <v>1046</v>
      </c>
      <c r="D1054" s="6">
        <v>24</v>
      </c>
      <c r="E1054" s="11">
        <v>26.1</v>
      </c>
      <c r="F1054" s="15">
        <f t="shared" si="85"/>
        <v>4.1666666666666761E-2</v>
      </c>
      <c r="G1054" s="15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3">
      <c r="B1055" s="6" t="s">
        <v>13</v>
      </c>
      <c r="C1055" s="6">
        <v>1047</v>
      </c>
      <c r="D1055" s="6">
        <v>25</v>
      </c>
      <c r="E1055" s="11">
        <v>26.3</v>
      </c>
      <c r="F1055" s="15">
        <f t="shared" si="85"/>
        <v>6.9444444444444448E-2</v>
      </c>
      <c r="G1055" s="15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3">
      <c r="B1056" s="6" t="s">
        <v>13</v>
      </c>
      <c r="C1056" s="6">
        <v>1048</v>
      </c>
      <c r="D1056" s="6">
        <v>26</v>
      </c>
      <c r="E1056" s="11">
        <v>26.6</v>
      </c>
      <c r="F1056" s="15">
        <f t="shared" si="85"/>
        <v>8.3333333333333037E-2</v>
      </c>
      <c r="G1056" s="15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3">
      <c r="B1057" s="6" t="s">
        <v>13</v>
      </c>
      <c r="C1057" s="6">
        <v>1049</v>
      </c>
      <c r="D1057" s="6">
        <v>27</v>
      </c>
      <c r="E1057" s="11">
        <v>26.9</v>
      </c>
      <c r="F1057" s="15">
        <f t="shared" si="85"/>
        <v>9.7222222222222127E-2</v>
      </c>
      <c r="G1057" s="15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3">
      <c r="B1058" s="6" t="s">
        <v>13</v>
      </c>
      <c r="C1058" s="6">
        <v>1050</v>
      </c>
      <c r="D1058" s="6">
        <v>28</v>
      </c>
      <c r="E1058" s="11">
        <v>27.3</v>
      </c>
      <c r="F1058" s="15">
        <f t="shared" si="85"/>
        <v>0.1111111111111112</v>
      </c>
      <c r="G1058" s="15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3">
      <c r="B1059" s="6" t="s">
        <v>13</v>
      </c>
      <c r="C1059" s="6">
        <v>1051</v>
      </c>
      <c r="D1059" s="6">
        <v>29</v>
      </c>
      <c r="E1059" s="11">
        <v>27.7</v>
      </c>
      <c r="F1059" s="15">
        <f t="shared" si="85"/>
        <v>0.1111111111111112</v>
      </c>
      <c r="G1059" s="15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3">
      <c r="B1060" s="6" t="s">
        <v>13</v>
      </c>
      <c r="C1060" s="6">
        <v>1052</v>
      </c>
      <c r="D1060" s="6">
        <v>30</v>
      </c>
      <c r="E1060" s="11">
        <v>28.1</v>
      </c>
      <c r="F1060" s="15">
        <f t="shared" si="85"/>
        <v>0.1111111111111112</v>
      </c>
      <c r="G1060" s="15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3">
      <c r="B1061" s="6" t="s">
        <v>13</v>
      </c>
      <c r="C1061" s="6">
        <v>1053</v>
      </c>
      <c r="D1061" s="6">
        <v>31</v>
      </c>
      <c r="E1061" s="11">
        <v>28.5</v>
      </c>
      <c r="F1061" s="15">
        <f t="shared" si="85"/>
        <v>0.16666666666666657</v>
      </c>
      <c r="G1061" s="15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3">
      <c r="B1062" s="6" t="s">
        <v>13</v>
      </c>
      <c r="C1062" s="6">
        <v>1054</v>
      </c>
      <c r="D1062" s="6">
        <v>32</v>
      </c>
      <c r="E1062" s="11">
        <v>29.3</v>
      </c>
      <c r="F1062" s="15">
        <f t="shared" si="85"/>
        <v>0.26388888888888867</v>
      </c>
      <c r="G1062" s="15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3">
      <c r="B1063" s="6" t="s">
        <v>13</v>
      </c>
      <c r="C1063" s="6">
        <v>1055</v>
      </c>
      <c r="D1063" s="6">
        <v>33</v>
      </c>
      <c r="E1063" s="11">
        <v>30.4</v>
      </c>
      <c r="F1063" s="15">
        <f t="shared" si="85"/>
        <v>0.34722222222222221</v>
      </c>
      <c r="G1063" s="15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3">
      <c r="B1064" s="6" t="s">
        <v>13</v>
      </c>
      <c r="C1064" s="6">
        <v>1056</v>
      </c>
      <c r="D1064" s="6">
        <v>34</v>
      </c>
      <c r="E1064" s="11">
        <v>31.8</v>
      </c>
      <c r="F1064" s="15">
        <f t="shared" si="85"/>
        <v>0.45833333333333393</v>
      </c>
      <c r="G1064" s="15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3">
      <c r="B1065" s="6" t="s">
        <v>13</v>
      </c>
      <c r="C1065" s="6">
        <v>1057</v>
      </c>
      <c r="D1065" s="6">
        <v>35</v>
      </c>
      <c r="E1065" s="11">
        <v>33.700000000000003</v>
      </c>
      <c r="F1065" s="15">
        <f t="shared" si="85"/>
        <v>0.55555555555555503</v>
      </c>
      <c r="G1065" s="15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3">
      <c r="B1066" s="6" t="s">
        <v>13</v>
      </c>
      <c r="C1066" s="6">
        <v>1058</v>
      </c>
      <c r="D1066" s="6">
        <v>36</v>
      </c>
      <c r="E1066" s="11">
        <v>35.799999999999997</v>
      </c>
      <c r="F1066" s="15">
        <f t="shared" si="85"/>
        <v>0.56944444444444364</v>
      </c>
      <c r="G1066" s="15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3">
      <c r="B1067" s="6" t="s">
        <v>13</v>
      </c>
      <c r="C1067" s="6">
        <v>1059</v>
      </c>
      <c r="D1067" s="6">
        <v>37</v>
      </c>
      <c r="E1067" s="11">
        <v>37.799999999999997</v>
      </c>
      <c r="F1067" s="15">
        <f t="shared" si="85"/>
        <v>0.51388888888888928</v>
      </c>
      <c r="G1067" s="15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3">
      <c r="B1068" s="6" t="s">
        <v>13</v>
      </c>
      <c r="C1068" s="6">
        <v>1060</v>
      </c>
      <c r="D1068" s="6">
        <v>38</v>
      </c>
      <c r="E1068" s="11">
        <v>39.5</v>
      </c>
      <c r="F1068" s="15">
        <f t="shared" si="85"/>
        <v>0.41666666666666663</v>
      </c>
      <c r="G1068" s="15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3">
      <c r="B1069" s="6" t="s">
        <v>13</v>
      </c>
      <c r="C1069" s="6">
        <v>1061</v>
      </c>
      <c r="D1069" s="6">
        <v>39</v>
      </c>
      <c r="E1069" s="11">
        <v>40.799999999999997</v>
      </c>
      <c r="F1069" s="15">
        <f t="shared" si="85"/>
        <v>0.31944444444444403</v>
      </c>
      <c r="G1069" s="15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3">
      <c r="B1070" s="6" t="s">
        <v>13</v>
      </c>
      <c r="C1070" s="6">
        <v>1062</v>
      </c>
      <c r="D1070" s="6">
        <v>40</v>
      </c>
      <c r="E1070" s="11">
        <v>41.8</v>
      </c>
      <c r="F1070" s="15">
        <f t="shared" si="85"/>
        <v>0.2222222222222224</v>
      </c>
      <c r="G1070" s="15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3">
      <c r="B1071" s="6" t="s">
        <v>13</v>
      </c>
      <c r="C1071" s="6">
        <v>1063</v>
      </c>
      <c r="D1071" s="6">
        <v>41</v>
      </c>
      <c r="E1071" s="11">
        <v>42.4</v>
      </c>
      <c r="F1071" s="15">
        <f t="shared" si="85"/>
        <v>0.16666666666666705</v>
      </c>
      <c r="G1071" s="15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3">
      <c r="B1072" s="6" t="s">
        <v>13</v>
      </c>
      <c r="C1072" s="6">
        <v>1064</v>
      </c>
      <c r="D1072" s="6">
        <v>42</v>
      </c>
      <c r="E1072" s="11">
        <v>43</v>
      </c>
      <c r="F1072" s="15">
        <f t="shared" si="85"/>
        <v>0.1388888888888889</v>
      </c>
      <c r="G1072" s="15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3">
      <c r="B1073" s="6" t="s">
        <v>13</v>
      </c>
      <c r="C1073" s="6">
        <v>1065</v>
      </c>
      <c r="D1073" s="6">
        <v>43</v>
      </c>
      <c r="E1073" s="11">
        <v>43.4</v>
      </c>
      <c r="F1073" s="15">
        <f t="shared" si="85"/>
        <v>0.1388888888888889</v>
      </c>
      <c r="G1073" s="15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3">
      <c r="B1074" s="6" t="s">
        <v>13</v>
      </c>
      <c r="C1074" s="6">
        <v>1066</v>
      </c>
      <c r="D1074" s="6">
        <v>44</v>
      </c>
      <c r="E1074" s="11">
        <v>44</v>
      </c>
      <c r="F1074" s="15">
        <f t="shared" si="85"/>
        <v>0.15277777777777798</v>
      </c>
      <c r="G1074" s="15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3">
      <c r="B1075" s="6" t="s">
        <v>13</v>
      </c>
      <c r="C1075" s="6">
        <v>1067</v>
      </c>
      <c r="D1075" s="6">
        <v>45</v>
      </c>
      <c r="E1075" s="11">
        <v>44.5</v>
      </c>
      <c r="F1075" s="15">
        <f t="shared" si="85"/>
        <v>0.1388888888888889</v>
      </c>
      <c r="G1075" s="15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3">
      <c r="B1076" s="6" t="s">
        <v>13</v>
      </c>
      <c r="C1076" s="6">
        <v>1068</v>
      </c>
      <c r="D1076" s="6">
        <v>46</v>
      </c>
      <c r="E1076" s="11">
        <v>45</v>
      </c>
      <c r="F1076" s="15">
        <f t="shared" si="85"/>
        <v>0.1388888888888889</v>
      </c>
      <c r="G1076" s="15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3">
      <c r="B1077" s="6" t="s">
        <v>13</v>
      </c>
      <c r="C1077" s="6">
        <v>1069</v>
      </c>
      <c r="D1077" s="6">
        <v>47</v>
      </c>
      <c r="E1077" s="11">
        <v>45.5</v>
      </c>
      <c r="F1077" s="15">
        <f t="shared" si="85"/>
        <v>0.15277777777777798</v>
      </c>
      <c r="G1077" s="15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3">
      <c r="B1078" s="6" t="s">
        <v>13</v>
      </c>
      <c r="C1078" s="6">
        <v>1070</v>
      </c>
      <c r="D1078" s="6">
        <v>48</v>
      </c>
      <c r="E1078" s="11">
        <v>46.1</v>
      </c>
      <c r="F1078" s="15">
        <f t="shared" si="85"/>
        <v>0.1388888888888889</v>
      </c>
      <c r="G1078" s="15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3">
      <c r="B1079" s="6" t="s">
        <v>13</v>
      </c>
      <c r="C1079" s="6">
        <v>1071</v>
      </c>
      <c r="D1079" s="6">
        <v>49</v>
      </c>
      <c r="E1079" s="11">
        <v>46.5</v>
      </c>
      <c r="F1079" s="15">
        <f t="shared" si="85"/>
        <v>0.11111111111111072</v>
      </c>
      <c r="G1079" s="15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3">
      <c r="B1080" s="6" t="s">
        <v>13</v>
      </c>
      <c r="C1080" s="6">
        <v>1072</v>
      </c>
      <c r="D1080" s="6">
        <v>50</v>
      </c>
      <c r="E1080" s="11">
        <v>46.9</v>
      </c>
      <c r="F1080" s="15">
        <f t="shared" si="85"/>
        <v>0.12499999999999981</v>
      </c>
      <c r="G1080" s="15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3">
      <c r="B1081" s="6" t="s">
        <v>13</v>
      </c>
      <c r="C1081" s="6">
        <v>1073</v>
      </c>
      <c r="D1081" s="6">
        <v>51</v>
      </c>
      <c r="E1081" s="11">
        <v>47.4</v>
      </c>
      <c r="F1081" s="15">
        <f t="shared" si="85"/>
        <v>0.15277777777777798</v>
      </c>
      <c r="G1081" s="15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3">
      <c r="B1082" s="6" t="s">
        <v>13</v>
      </c>
      <c r="C1082" s="6">
        <v>1074</v>
      </c>
      <c r="D1082" s="6">
        <v>52</v>
      </c>
      <c r="E1082" s="11">
        <v>48</v>
      </c>
      <c r="F1082" s="15">
        <f t="shared" si="85"/>
        <v>0.15277777777777798</v>
      </c>
      <c r="G1082" s="15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3">
      <c r="B1083" s="6" t="s">
        <v>13</v>
      </c>
      <c r="C1083" s="6">
        <v>1075</v>
      </c>
      <c r="D1083" s="6">
        <v>53</v>
      </c>
      <c r="E1083" s="11">
        <v>48.5</v>
      </c>
      <c r="F1083" s="15">
        <f t="shared" si="85"/>
        <v>0.15277777777777798</v>
      </c>
      <c r="G1083" s="15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3">
      <c r="B1084" s="6" t="s">
        <v>13</v>
      </c>
      <c r="C1084" s="6">
        <v>1076</v>
      </c>
      <c r="D1084" s="6">
        <v>54</v>
      </c>
      <c r="E1084" s="11">
        <v>49.1</v>
      </c>
      <c r="F1084" s="15">
        <f t="shared" si="85"/>
        <v>0.16666666666666705</v>
      </c>
      <c r="G1084" s="15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3">
      <c r="B1085" s="6" t="s">
        <v>13</v>
      </c>
      <c r="C1085" s="6">
        <v>1077</v>
      </c>
      <c r="D1085" s="6">
        <v>55</v>
      </c>
      <c r="E1085" s="11">
        <v>49.7</v>
      </c>
      <c r="F1085" s="15">
        <f t="shared" si="85"/>
        <v>0.15277777777777798</v>
      </c>
      <c r="G1085" s="15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3">
      <c r="B1086" s="6" t="s">
        <v>13</v>
      </c>
      <c r="C1086" s="6">
        <v>1078</v>
      </c>
      <c r="D1086" s="6">
        <v>56</v>
      </c>
      <c r="E1086" s="11">
        <v>50.2</v>
      </c>
      <c r="F1086" s="15">
        <f t="shared" si="85"/>
        <v>0.11111111111111072</v>
      </c>
      <c r="G1086" s="15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3">
      <c r="B1087" s="6" t="s">
        <v>13</v>
      </c>
      <c r="C1087" s="6">
        <v>1079</v>
      </c>
      <c r="D1087" s="6">
        <v>57</v>
      </c>
      <c r="E1087" s="11">
        <v>50.5</v>
      </c>
      <c r="F1087" s="15">
        <f t="shared" si="85"/>
        <v>8.3333333333332538E-2</v>
      </c>
      <c r="G1087" s="15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3">
      <c r="B1088" s="6" t="s">
        <v>13</v>
      </c>
      <c r="C1088" s="6">
        <v>1080</v>
      </c>
      <c r="D1088" s="6">
        <v>58</v>
      </c>
      <c r="E1088" s="11">
        <v>50.8</v>
      </c>
      <c r="F1088" s="15">
        <f t="shared" si="85"/>
        <v>8.3333333333333523E-2</v>
      </c>
      <c r="G1088" s="15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3">
      <c r="B1089" s="6" t="s">
        <v>13</v>
      </c>
      <c r="C1089" s="6">
        <v>1081</v>
      </c>
      <c r="D1089" s="6">
        <v>59</v>
      </c>
      <c r="E1089" s="11">
        <v>51.1</v>
      </c>
      <c r="F1089" s="15">
        <f t="shared" si="85"/>
        <v>6.9444444444444448E-2</v>
      </c>
      <c r="G1089" s="15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3">
      <c r="B1090" s="6" t="s">
        <v>13</v>
      </c>
      <c r="C1090" s="6">
        <v>1082</v>
      </c>
      <c r="D1090" s="6">
        <v>60</v>
      </c>
      <c r="E1090" s="11">
        <v>51.3</v>
      </c>
      <c r="F1090" s="15">
        <f t="shared" si="85"/>
        <v>2.7777777777777186E-2</v>
      </c>
      <c r="G1090" s="15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3">
      <c r="B1091" s="6" t="s">
        <v>13</v>
      </c>
      <c r="C1091" s="6">
        <v>1083</v>
      </c>
      <c r="D1091" s="6">
        <v>61</v>
      </c>
      <c r="E1091" s="11">
        <v>51.3</v>
      </c>
      <c r="F1091" s="15">
        <f t="shared" si="85"/>
        <v>0</v>
      </c>
      <c r="G1091" s="15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3">
      <c r="B1092" s="6" t="s">
        <v>13</v>
      </c>
      <c r="C1092" s="6">
        <v>1084</v>
      </c>
      <c r="D1092" s="6">
        <v>62</v>
      </c>
      <c r="E1092" s="11">
        <v>51.3</v>
      </c>
      <c r="F1092" s="15">
        <f t="shared" si="85"/>
        <v>0</v>
      </c>
      <c r="G1092" s="15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3">
      <c r="B1093" s="6" t="s">
        <v>13</v>
      </c>
      <c r="C1093" s="6">
        <v>1085</v>
      </c>
      <c r="D1093" s="6">
        <v>63</v>
      </c>
      <c r="E1093" s="11">
        <v>51.3</v>
      </c>
      <c r="F1093" s="15">
        <f t="shared" si="85"/>
        <v>-1.3888888888888099E-2</v>
      </c>
      <c r="G1093" s="15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3">
      <c r="B1094" s="6" t="s">
        <v>13</v>
      </c>
      <c r="C1094" s="6">
        <v>1086</v>
      </c>
      <c r="D1094" s="6">
        <v>64</v>
      </c>
      <c r="E1094" s="11">
        <v>51.2</v>
      </c>
      <c r="F1094" s="15">
        <f t="shared" si="85"/>
        <v>-2.7777777777777186E-2</v>
      </c>
      <c r="G1094" s="15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3">
      <c r="B1095" s="6" t="s">
        <v>13</v>
      </c>
      <c r="C1095" s="6">
        <v>1087</v>
      </c>
      <c r="D1095" s="6">
        <v>65</v>
      </c>
      <c r="E1095" s="11">
        <v>51.1</v>
      </c>
      <c r="F1095" s="15">
        <f t="shared" si="85"/>
        <v>0</v>
      </c>
      <c r="G1095" s="15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3">
      <c r="B1096" s="6" t="s">
        <v>13</v>
      </c>
      <c r="C1096" s="6">
        <v>1088</v>
      </c>
      <c r="D1096" s="6">
        <v>66</v>
      </c>
      <c r="E1096" s="11">
        <v>51.2</v>
      </c>
      <c r="F1096" s="15">
        <f t="shared" si="85"/>
        <v>4.1666666666666269E-2</v>
      </c>
      <c r="G1096" s="15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3">
      <c r="B1097" s="6" t="s">
        <v>13</v>
      </c>
      <c r="C1097" s="6">
        <v>1089</v>
      </c>
      <c r="D1097" s="6">
        <v>67</v>
      </c>
      <c r="E1097" s="11">
        <v>51.4</v>
      </c>
      <c r="F1097" s="15">
        <f t="shared" si="85"/>
        <v>5.5555555555555358E-2</v>
      </c>
      <c r="G1097" s="15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3">
      <c r="B1098" s="6" t="s">
        <v>13</v>
      </c>
      <c r="C1098" s="6">
        <v>1090</v>
      </c>
      <c r="D1098" s="6">
        <v>68</v>
      </c>
      <c r="E1098" s="11">
        <v>51.6</v>
      </c>
      <c r="F1098" s="15">
        <f t="shared" si="85"/>
        <v>6.9444444444444448E-2</v>
      </c>
      <c r="G1098" s="15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3">
      <c r="B1099" s="6" t="s">
        <v>13</v>
      </c>
      <c r="C1099" s="6">
        <v>1091</v>
      </c>
      <c r="D1099" s="6">
        <v>69</v>
      </c>
      <c r="E1099" s="11">
        <v>51.9</v>
      </c>
      <c r="F1099" s="15">
        <f t="shared" si="85"/>
        <v>6.9444444444444448E-2</v>
      </c>
      <c r="G1099" s="15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3">
      <c r="B1100" s="6" t="s">
        <v>13</v>
      </c>
      <c r="C1100" s="6">
        <v>1092</v>
      </c>
      <c r="D1100" s="6">
        <v>70</v>
      </c>
      <c r="E1100" s="11">
        <v>52.1</v>
      </c>
      <c r="F1100" s="15">
        <f t="shared" si="85"/>
        <v>5.5555555555555358E-2</v>
      </c>
      <c r="G1100" s="15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3">
      <c r="B1101" s="6" t="s">
        <v>13</v>
      </c>
      <c r="C1101" s="6">
        <v>1093</v>
      </c>
      <c r="D1101" s="6">
        <v>71</v>
      </c>
      <c r="E1101" s="11">
        <v>52.3</v>
      </c>
      <c r="F1101" s="15">
        <f t="shared" si="85"/>
        <v>4.1666666666666269E-2</v>
      </c>
      <c r="G1101" s="15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3">
      <c r="B1102" s="6" t="s">
        <v>13</v>
      </c>
      <c r="C1102" s="6">
        <v>1094</v>
      </c>
      <c r="D1102" s="6">
        <v>72</v>
      </c>
      <c r="E1102" s="11">
        <v>52.4</v>
      </c>
      <c r="F1102" s="15">
        <f t="shared" si="85"/>
        <v>1.3888888888889086E-2</v>
      </c>
      <c r="G1102" s="15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3">
      <c r="B1103" s="6" t="s">
        <v>13</v>
      </c>
      <c r="C1103" s="6">
        <v>1095</v>
      </c>
      <c r="D1103" s="6">
        <v>73</v>
      </c>
      <c r="E1103" s="11">
        <v>52.4</v>
      </c>
      <c r="F1103" s="15">
        <f t="shared" si="85"/>
        <v>-2.7777777777777186E-2</v>
      </c>
      <c r="G1103" s="15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3">
      <c r="B1104" s="6" t="s">
        <v>13</v>
      </c>
      <c r="C1104" s="6">
        <v>1096</v>
      </c>
      <c r="D1104" s="6">
        <v>74</v>
      </c>
      <c r="E1104" s="11">
        <v>52.2</v>
      </c>
      <c r="F1104" s="15">
        <f t="shared" si="85"/>
        <v>-6.9444444444444448E-2</v>
      </c>
      <c r="G1104" s="15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3">
      <c r="B1105" s="6" t="s">
        <v>13</v>
      </c>
      <c r="C1105" s="6">
        <v>1097</v>
      </c>
      <c r="D1105" s="6">
        <v>75</v>
      </c>
      <c r="E1105" s="11">
        <v>51.9</v>
      </c>
      <c r="F1105" s="15">
        <f t="shared" si="85"/>
        <v>-8.3333333333333523E-2</v>
      </c>
      <c r="G1105" s="15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3">
      <c r="B1106" s="6" t="s">
        <v>13</v>
      </c>
      <c r="C1106" s="6">
        <v>1098</v>
      </c>
      <c r="D1106" s="6">
        <v>76</v>
      </c>
      <c r="E1106" s="11">
        <v>51.6</v>
      </c>
      <c r="F1106" s="15">
        <f t="shared" si="85"/>
        <v>-8.3333333333333523E-2</v>
      </c>
      <c r="G1106" s="15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3">
      <c r="B1107" s="6" t="s">
        <v>13</v>
      </c>
      <c r="C1107" s="6">
        <v>1099</v>
      </c>
      <c r="D1107" s="6">
        <v>77</v>
      </c>
      <c r="E1107" s="11">
        <v>51.3</v>
      </c>
      <c r="F1107" s="15">
        <f t="shared" si="85"/>
        <v>-8.3333333333333523E-2</v>
      </c>
      <c r="G1107" s="15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3">
      <c r="B1108" s="6" t="s">
        <v>13</v>
      </c>
      <c r="C1108" s="6">
        <v>1100</v>
      </c>
      <c r="D1108" s="6">
        <v>78</v>
      </c>
      <c r="E1108" s="11">
        <v>51</v>
      </c>
      <c r="F1108" s="15">
        <f t="shared" ref="F1108:F1171" si="90">($E1109-$E1107)/2/3.6</f>
        <v>-5.5555555555555358E-2</v>
      </c>
      <c r="G1108" s="15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3">
      <c r="B1109" s="6" t="s">
        <v>13</v>
      </c>
      <c r="C1109" s="6">
        <v>1101</v>
      </c>
      <c r="D1109" s="6">
        <v>79</v>
      </c>
      <c r="E1109" s="11">
        <v>50.9</v>
      </c>
      <c r="F1109" s="15">
        <f t="shared" si="90"/>
        <v>0</v>
      </c>
      <c r="G1109" s="15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3">
      <c r="B1110" s="6" t="s">
        <v>13</v>
      </c>
      <c r="C1110" s="6">
        <v>1102</v>
      </c>
      <c r="D1110" s="6">
        <v>80</v>
      </c>
      <c r="E1110" s="11">
        <v>51</v>
      </c>
      <c r="F1110" s="15">
        <f t="shared" si="90"/>
        <v>8.3333333333333523E-2</v>
      </c>
      <c r="G1110" s="15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3">
      <c r="B1111" s="6" t="s">
        <v>13</v>
      </c>
      <c r="C1111" s="6">
        <v>1103</v>
      </c>
      <c r="D1111" s="6">
        <v>81</v>
      </c>
      <c r="E1111" s="11">
        <v>51.5</v>
      </c>
      <c r="F1111" s="15">
        <f t="shared" si="90"/>
        <v>0.18055555555555516</v>
      </c>
      <c r="G1111" s="15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3">
      <c r="B1112" s="6" t="s">
        <v>13</v>
      </c>
      <c r="C1112" s="6">
        <v>1104</v>
      </c>
      <c r="D1112" s="6">
        <v>82</v>
      </c>
      <c r="E1112" s="11">
        <v>52.3</v>
      </c>
      <c r="F1112" s="15">
        <f t="shared" si="90"/>
        <v>0.27777777777777779</v>
      </c>
      <c r="G1112" s="15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3">
      <c r="B1113" s="6" t="s">
        <v>13</v>
      </c>
      <c r="C1113" s="6">
        <v>1105</v>
      </c>
      <c r="D1113" s="6">
        <v>83</v>
      </c>
      <c r="E1113" s="11">
        <v>53.5</v>
      </c>
      <c r="F1113" s="15">
        <f t="shared" si="90"/>
        <v>0.37500000000000039</v>
      </c>
      <c r="G1113" s="15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3">
      <c r="B1114" s="6" t="s">
        <v>13</v>
      </c>
      <c r="C1114" s="6">
        <v>1106</v>
      </c>
      <c r="D1114" s="6">
        <v>84</v>
      </c>
      <c r="E1114" s="11">
        <v>55</v>
      </c>
      <c r="F1114" s="15">
        <f t="shared" si="90"/>
        <v>0.45833333333333293</v>
      </c>
      <c r="G1114" s="15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3">
      <c r="B1115" s="6" t="s">
        <v>13</v>
      </c>
      <c r="C1115" s="6">
        <v>1107</v>
      </c>
      <c r="D1115" s="6">
        <v>85</v>
      </c>
      <c r="E1115" s="11">
        <v>56.8</v>
      </c>
      <c r="F1115" s="15">
        <f t="shared" si="90"/>
        <v>0.52777777777777735</v>
      </c>
      <c r="G1115" s="15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3">
      <c r="B1116" s="6" t="s">
        <v>13</v>
      </c>
      <c r="C1116" s="6">
        <v>1108</v>
      </c>
      <c r="D1116" s="6">
        <v>86</v>
      </c>
      <c r="E1116" s="11">
        <v>58.8</v>
      </c>
      <c r="F1116" s="15">
        <f t="shared" si="90"/>
        <v>0.56944444444444464</v>
      </c>
      <c r="G1116" s="15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3">
      <c r="B1117" s="6" t="s">
        <v>13</v>
      </c>
      <c r="C1117" s="6">
        <v>1109</v>
      </c>
      <c r="D1117" s="6">
        <v>87</v>
      </c>
      <c r="E1117" s="11">
        <v>60.9</v>
      </c>
      <c r="F1117" s="15">
        <f t="shared" si="90"/>
        <v>0.5833333333333337</v>
      </c>
      <c r="G1117" s="15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3">
      <c r="B1118" s="6" t="s">
        <v>13</v>
      </c>
      <c r="C1118" s="6">
        <v>1110</v>
      </c>
      <c r="D1118" s="6">
        <v>88</v>
      </c>
      <c r="E1118" s="11">
        <v>63</v>
      </c>
      <c r="F1118" s="15">
        <f t="shared" si="90"/>
        <v>0.56944444444444464</v>
      </c>
      <c r="G1118" s="15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3">
      <c r="B1119" s="6" t="s">
        <v>13</v>
      </c>
      <c r="C1119" s="6">
        <v>1111</v>
      </c>
      <c r="D1119" s="6">
        <v>89</v>
      </c>
      <c r="E1119" s="11">
        <v>65</v>
      </c>
      <c r="F1119" s="15">
        <f t="shared" si="90"/>
        <v>0.54166666666666741</v>
      </c>
      <c r="G1119" s="15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3">
      <c r="B1120" s="6" t="s">
        <v>13</v>
      </c>
      <c r="C1120" s="6">
        <v>1112</v>
      </c>
      <c r="D1120" s="6">
        <v>90</v>
      </c>
      <c r="E1120" s="11">
        <v>66.900000000000006</v>
      </c>
      <c r="F1120" s="15">
        <f t="shared" si="90"/>
        <v>0.49999999999999922</v>
      </c>
      <c r="G1120" s="15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3">
      <c r="B1121" s="6" t="s">
        <v>13</v>
      </c>
      <c r="C1121" s="6">
        <v>1113</v>
      </c>
      <c r="D1121" s="6">
        <v>91</v>
      </c>
      <c r="E1121" s="11">
        <v>68.599999999999994</v>
      </c>
      <c r="F1121" s="15">
        <f t="shared" si="90"/>
        <v>0.44444444444444287</v>
      </c>
      <c r="G1121" s="15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3">
      <c r="B1122" s="6" t="s">
        <v>13</v>
      </c>
      <c r="C1122" s="6">
        <v>1114</v>
      </c>
      <c r="D1122" s="6">
        <v>92</v>
      </c>
      <c r="E1122" s="11">
        <v>70.099999999999994</v>
      </c>
      <c r="F1122" s="15">
        <f t="shared" si="90"/>
        <v>0.40277777777777857</v>
      </c>
      <c r="G1122" s="15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3">
      <c r="B1123" s="6" t="s">
        <v>13</v>
      </c>
      <c r="C1123" s="6">
        <v>1115</v>
      </c>
      <c r="D1123" s="6">
        <v>93</v>
      </c>
      <c r="E1123" s="11">
        <v>71.5</v>
      </c>
      <c r="F1123" s="15">
        <f t="shared" si="90"/>
        <v>0.37500000000000039</v>
      </c>
      <c r="G1123" s="15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3">
      <c r="B1124" s="6" t="s">
        <v>13</v>
      </c>
      <c r="C1124" s="6">
        <v>1116</v>
      </c>
      <c r="D1124" s="6">
        <v>94</v>
      </c>
      <c r="E1124" s="11">
        <v>72.8</v>
      </c>
      <c r="F1124" s="15">
        <f t="shared" si="90"/>
        <v>0.33333333333333409</v>
      </c>
      <c r="G1124" s="15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3">
      <c r="B1125" s="6" t="s">
        <v>13</v>
      </c>
      <c r="C1125" s="6">
        <v>1117</v>
      </c>
      <c r="D1125" s="6">
        <v>95</v>
      </c>
      <c r="E1125" s="11">
        <v>73.900000000000006</v>
      </c>
      <c r="F1125" s="15">
        <f t="shared" si="90"/>
        <v>0.29166666666666785</v>
      </c>
      <c r="G1125" s="15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3">
      <c r="B1126" s="6" t="s">
        <v>13</v>
      </c>
      <c r="C1126" s="6">
        <v>1118</v>
      </c>
      <c r="D1126" s="6">
        <v>96</v>
      </c>
      <c r="E1126" s="11">
        <v>74.900000000000006</v>
      </c>
      <c r="F1126" s="15">
        <f t="shared" si="90"/>
        <v>0.26388888888888767</v>
      </c>
      <c r="G1126" s="15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3">
      <c r="B1127" s="6" t="s">
        <v>13</v>
      </c>
      <c r="C1127" s="6">
        <v>1119</v>
      </c>
      <c r="D1127" s="6">
        <v>97</v>
      </c>
      <c r="E1127" s="11">
        <v>75.8</v>
      </c>
      <c r="F1127" s="15">
        <f t="shared" si="90"/>
        <v>0.23611111111110952</v>
      </c>
      <c r="G1127" s="15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3">
      <c r="B1128" s="6" t="s">
        <v>13</v>
      </c>
      <c r="C1128" s="6">
        <v>1120</v>
      </c>
      <c r="D1128" s="6">
        <v>98</v>
      </c>
      <c r="E1128" s="11">
        <v>76.599999999999994</v>
      </c>
      <c r="F1128" s="15">
        <f t="shared" si="90"/>
        <v>0.19444444444444522</v>
      </c>
      <c r="G1128" s="15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3">
      <c r="B1129" s="6" t="s">
        <v>13</v>
      </c>
      <c r="C1129" s="6">
        <v>1121</v>
      </c>
      <c r="D1129" s="6">
        <v>99</v>
      </c>
      <c r="E1129" s="11">
        <v>77.2</v>
      </c>
      <c r="F1129" s="15">
        <f t="shared" si="90"/>
        <v>0.15277777777777896</v>
      </c>
      <c r="G1129" s="15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3">
      <c r="B1130" s="6" t="s">
        <v>13</v>
      </c>
      <c r="C1130" s="6">
        <v>1122</v>
      </c>
      <c r="D1130" s="6">
        <v>100</v>
      </c>
      <c r="E1130" s="11">
        <v>77.7</v>
      </c>
      <c r="F1130" s="15">
        <f t="shared" si="90"/>
        <v>0.12499999999999881</v>
      </c>
      <c r="G1130" s="15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3">
      <c r="B1131" s="6" t="s">
        <v>13</v>
      </c>
      <c r="C1131" s="6">
        <v>1123</v>
      </c>
      <c r="D1131" s="6">
        <v>101</v>
      </c>
      <c r="E1131" s="11">
        <v>78.099999999999994</v>
      </c>
      <c r="F1131" s="15">
        <f t="shared" si="90"/>
        <v>8.3333333333332538E-2</v>
      </c>
      <c r="G1131" s="15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3">
      <c r="B1132" s="6" t="s">
        <v>13</v>
      </c>
      <c r="C1132" s="6">
        <v>1124</v>
      </c>
      <c r="D1132" s="6">
        <v>102</v>
      </c>
      <c r="E1132" s="11">
        <v>78.3</v>
      </c>
      <c r="F1132" s="15">
        <f t="shared" si="90"/>
        <v>5.5555555555556344E-2</v>
      </c>
      <c r="G1132" s="15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3">
      <c r="B1133" s="6" t="s">
        <v>13</v>
      </c>
      <c r="C1133" s="6">
        <v>1125</v>
      </c>
      <c r="D1133" s="6">
        <v>103</v>
      </c>
      <c r="E1133" s="11">
        <v>78.5</v>
      </c>
      <c r="F1133" s="15">
        <f t="shared" si="90"/>
        <v>2.7777777777778172E-2</v>
      </c>
      <c r="G1133" s="15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3">
      <c r="B1134" s="6" t="s">
        <v>13</v>
      </c>
      <c r="C1134" s="6">
        <v>1126</v>
      </c>
      <c r="D1134" s="6">
        <v>104</v>
      </c>
      <c r="E1134" s="11">
        <v>78.5</v>
      </c>
      <c r="F1134" s="15">
        <f t="shared" si="90"/>
        <v>0</v>
      </c>
      <c r="G1134" s="15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3">
      <c r="B1135" s="6" t="s">
        <v>13</v>
      </c>
      <c r="C1135" s="6">
        <v>1127</v>
      </c>
      <c r="D1135" s="6">
        <v>105</v>
      </c>
      <c r="E1135" s="11">
        <v>78.5</v>
      </c>
      <c r="F1135" s="15">
        <f t="shared" si="90"/>
        <v>1.3888888888888099E-2</v>
      </c>
      <c r="G1135" s="15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3">
      <c r="B1136" s="6" t="s">
        <v>13</v>
      </c>
      <c r="C1136" s="6">
        <v>1128</v>
      </c>
      <c r="D1136" s="6">
        <v>106</v>
      </c>
      <c r="E1136" s="11">
        <v>78.599999999999994</v>
      </c>
      <c r="F1136" s="15">
        <f t="shared" si="90"/>
        <v>1.3888888888888099E-2</v>
      </c>
      <c r="G1136" s="15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3">
      <c r="B1137" s="6" t="s">
        <v>13</v>
      </c>
      <c r="C1137" s="6">
        <v>1129</v>
      </c>
      <c r="D1137" s="6">
        <v>107</v>
      </c>
      <c r="E1137" s="11">
        <v>78.599999999999994</v>
      </c>
      <c r="F1137" s="15">
        <f t="shared" si="90"/>
        <v>2.7777777777778172E-2</v>
      </c>
      <c r="G1137" s="15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3">
      <c r="B1138" s="6" t="s">
        <v>13</v>
      </c>
      <c r="C1138" s="6">
        <v>1130</v>
      </c>
      <c r="D1138" s="6">
        <v>108</v>
      </c>
      <c r="E1138" s="11">
        <v>78.8</v>
      </c>
      <c r="F1138" s="15">
        <f t="shared" si="90"/>
        <v>5.5555555555556344E-2</v>
      </c>
      <c r="G1138" s="15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3">
      <c r="B1139" s="6" t="s">
        <v>13</v>
      </c>
      <c r="C1139" s="6">
        <v>1131</v>
      </c>
      <c r="D1139" s="6">
        <v>109</v>
      </c>
      <c r="E1139" s="11">
        <v>79</v>
      </c>
      <c r="F1139" s="15">
        <f t="shared" si="90"/>
        <v>8.3333333333334522E-2</v>
      </c>
      <c r="G1139" s="15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3">
      <c r="B1140" s="6" t="s">
        <v>13</v>
      </c>
      <c r="C1140" s="6">
        <v>1132</v>
      </c>
      <c r="D1140" s="6">
        <v>110</v>
      </c>
      <c r="E1140" s="11">
        <v>79.400000000000006</v>
      </c>
      <c r="F1140" s="15">
        <f t="shared" si="90"/>
        <v>9.7222222222222612E-2</v>
      </c>
      <c r="G1140" s="15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3">
      <c r="B1141" s="6" t="s">
        <v>13</v>
      </c>
      <c r="C1141" s="6">
        <v>1133</v>
      </c>
      <c r="D1141" s="6">
        <v>111</v>
      </c>
      <c r="E1141" s="11">
        <v>79.7</v>
      </c>
      <c r="F1141" s="15">
        <f t="shared" si="90"/>
        <v>0.11111111111111072</v>
      </c>
      <c r="G1141" s="15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3">
      <c r="B1142" s="6" t="s">
        <v>13</v>
      </c>
      <c r="C1142" s="6">
        <v>1134</v>
      </c>
      <c r="D1142" s="6">
        <v>112</v>
      </c>
      <c r="E1142" s="11">
        <v>80.2</v>
      </c>
      <c r="F1142" s="15">
        <f t="shared" si="90"/>
        <v>0.11111111111111072</v>
      </c>
      <c r="G1142" s="15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3">
      <c r="B1143" s="6" t="s">
        <v>13</v>
      </c>
      <c r="C1143" s="6">
        <v>1135</v>
      </c>
      <c r="D1143" s="6">
        <v>113</v>
      </c>
      <c r="E1143" s="11">
        <v>80.5</v>
      </c>
      <c r="F1143" s="15">
        <f t="shared" si="90"/>
        <v>9.7222222222222612E-2</v>
      </c>
      <c r="G1143" s="15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3">
      <c r="B1144" s="6" t="s">
        <v>13</v>
      </c>
      <c r="C1144" s="6">
        <v>1136</v>
      </c>
      <c r="D1144" s="6">
        <v>114</v>
      </c>
      <c r="E1144" s="11">
        <v>80.900000000000006</v>
      </c>
      <c r="F1144" s="15">
        <f t="shared" si="90"/>
        <v>8.3333333333332538E-2</v>
      </c>
      <c r="G1144" s="15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3">
      <c r="B1145" s="6" t="s">
        <v>13</v>
      </c>
      <c r="C1145" s="6">
        <v>1137</v>
      </c>
      <c r="D1145" s="6">
        <v>115</v>
      </c>
      <c r="E1145" s="11">
        <v>81.099999999999994</v>
      </c>
      <c r="F1145" s="15">
        <f t="shared" si="90"/>
        <v>4.1666666666666269E-2</v>
      </c>
      <c r="G1145" s="15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3">
      <c r="B1146" s="6" t="s">
        <v>13</v>
      </c>
      <c r="C1146" s="6">
        <v>1138</v>
      </c>
      <c r="D1146" s="6">
        <v>116</v>
      </c>
      <c r="E1146" s="11">
        <v>81.2</v>
      </c>
      <c r="F1146" s="15">
        <f t="shared" si="90"/>
        <v>2.7777777777778172E-2</v>
      </c>
      <c r="G1146" s="15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3">
      <c r="B1147" s="6" t="s">
        <v>13</v>
      </c>
      <c r="C1147" s="6">
        <v>1139</v>
      </c>
      <c r="D1147" s="6">
        <v>117</v>
      </c>
      <c r="E1147" s="11">
        <v>81.3</v>
      </c>
      <c r="F1147" s="15">
        <f t="shared" si="90"/>
        <v>0</v>
      </c>
      <c r="G1147" s="15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3">
      <c r="B1148" s="6" t="s">
        <v>13</v>
      </c>
      <c r="C1148" s="6">
        <v>1140</v>
      </c>
      <c r="D1148" s="6">
        <v>118</v>
      </c>
      <c r="E1148" s="11">
        <v>81.2</v>
      </c>
      <c r="F1148" s="15">
        <f t="shared" si="90"/>
        <v>-4.1666666666666269E-2</v>
      </c>
      <c r="G1148" s="15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3">
      <c r="B1149" s="6" t="s">
        <v>13</v>
      </c>
      <c r="C1149" s="6">
        <v>1141</v>
      </c>
      <c r="D1149" s="6">
        <v>119</v>
      </c>
      <c r="E1149" s="11">
        <v>81</v>
      </c>
      <c r="F1149" s="15">
        <f t="shared" si="90"/>
        <v>-8.3333333333334522E-2</v>
      </c>
      <c r="G1149" s="15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3">
      <c r="B1150" s="6" t="s">
        <v>13</v>
      </c>
      <c r="C1150" s="6">
        <v>1142</v>
      </c>
      <c r="D1150" s="6">
        <v>120</v>
      </c>
      <c r="E1150" s="11">
        <v>80.599999999999994</v>
      </c>
      <c r="F1150" s="15">
        <f t="shared" si="90"/>
        <v>-0.1388888888888889</v>
      </c>
      <c r="G1150" s="15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3">
      <c r="B1151" s="6" t="s">
        <v>13</v>
      </c>
      <c r="C1151" s="6">
        <v>1143</v>
      </c>
      <c r="D1151" s="6">
        <v>121</v>
      </c>
      <c r="E1151" s="11">
        <v>80</v>
      </c>
      <c r="F1151" s="15">
        <f t="shared" si="90"/>
        <v>-0.20833333333333331</v>
      </c>
      <c r="G1151" s="15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3">
      <c r="B1152" s="6" t="s">
        <v>13</v>
      </c>
      <c r="C1152" s="6">
        <v>1144</v>
      </c>
      <c r="D1152" s="6">
        <v>122</v>
      </c>
      <c r="E1152" s="11">
        <v>79.099999999999994</v>
      </c>
      <c r="F1152" s="15">
        <f t="shared" si="90"/>
        <v>-0.27777777777777779</v>
      </c>
      <c r="G1152" s="15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3">
      <c r="B1153" s="6" t="s">
        <v>13</v>
      </c>
      <c r="C1153" s="6">
        <v>1145</v>
      </c>
      <c r="D1153" s="6">
        <v>123</v>
      </c>
      <c r="E1153" s="11">
        <v>78</v>
      </c>
      <c r="F1153" s="15">
        <f t="shared" si="90"/>
        <v>-0.31944444444444403</v>
      </c>
      <c r="G1153" s="15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3">
      <c r="B1154" s="6" t="s">
        <v>13</v>
      </c>
      <c r="C1154" s="6">
        <v>1146</v>
      </c>
      <c r="D1154" s="6">
        <v>124</v>
      </c>
      <c r="E1154" s="11">
        <v>76.8</v>
      </c>
      <c r="F1154" s="15">
        <f t="shared" si="90"/>
        <v>-0.34722222222222221</v>
      </c>
      <c r="G1154" s="15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3">
      <c r="B1155" s="6" t="s">
        <v>13</v>
      </c>
      <c r="C1155" s="6">
        <v>1147</v>
      </c>
      <c r="D1155" s="6">
        <v>125</v>
      </c>
      <c r="E1155" s="11">
        <v>75.5</v>
      </c>
      <c r="F1155" s="15">
        <f t="shared" si="90"/>
        <v>-0.37500000000000039</v>
      </c>
      <c r="G1155" s="15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3">
      <c r="B1156" s="6" t="s">
        <v>13</v>
      </c>
      <c r="C1156" s="6">
        <v>1148</v>
      </c>
      <c r="D1156" s="6">
        <v>126</v>
      </c>
      <c r="E1156" s="11">
        <v>74.099999999999994</v>
      </c>
      <c r="F1156" s="15">
        <f t="shared" si="90"/>
        <v>-0.36111111111111033</v>
      </c>
      <c r="G1156" s="15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3">
      <c r="B1157" s="6" t="s">
        <v>13</v>
      </c>
      <c r="C1157" s="6">
        <v>1149</v>
      </c>
      <c r="D1157" s="6">
        <v>127</v>
      </c>
      <c r="E1157" s="11">
        <v>72.900000000000006</v>
      </c>
      <c r="F1157" s="15">
        <f t="shared" si="90"/>
        <v>-0.30555555555555397</v>
      </c>
      <c r="G1157" s="15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3">
      <c r="B1158" s="6" t="s">
        <v>13</v>
      </c>
      <c r="C1158" s="6">
        <v>1150</v>
      </c>
      <c r="D1158" s="6">
        <v>128</v>
      </c>
      <c r="E1158" s="11">
        <v>71.900000000000006</v>
      </c>
      <c r="F1158" s="15">
        <f t="shared" si="90"/>
        <v>-0.23611111111111149</v>
      </c>
      <c r="G1158" s="15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3">
      <c r="B1159" s="6" t="s">
        <v>13</v>
      </c>
      <c r="C1159" s="6">
        <v>1151</v>
      </c>
      <c r="D1159" s="6">
        <v>129</v>
      </c>
      <c r="E1159" s="11">
        <v>71.2</v>
      </c>
      <c r="F1159" s="15">
        <f t="shared" si="90"/>
        <v>-0.1388888888888889</v>
      </c>
      <c r="G1159" s="15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3">
      <c r="B1160" s="6" t="s">
        <v>13</v>
      </c>
      <c r="C1160" s="6">
        <v>1152</v>
      </c>
      <c r="D1160" s="6">
        <v>130</v>
      </c>
      <c r="E1160" s="11">
        <v>70.900000000000006</v>
      </c>
      <c r="F1160" s="15">
        <f t="shared" si="90"/>
        <v>-2.7777777777778172E-2</v>
      </c>
      <c r="G1160" s="15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3">
      <c r="B1161" s="6" t="s">
        <v>13</v>
      </c>
      <c r="C1161" s="6">
        <v>1153</v>
      </c>
      <c r="D1161" s="6">
        <v>131</v>
      </c>
      <c r="E1161" s="11">
        <v>71</v>
      </c>
      <c r="F1161" s="15">
        <f t="shared" si="90"/>
        <v>8.3333333333332538E-2</v>
      </c>
      <c r="G1161" s="15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3">
      <c r="B1162" s="6" t="s">
        <v>13</v>
      </c>
      <c r="C1162" s="6">
        <v>1154</v>
      </c>
      <c r="D1162" s="6">
        <v>132</v>
      </c>
      <c r="E1162" s="11">
        <v>71.5</v>
      </c>
      <c r="F1162" s="15">
        <f t="shared" si="90"/>
        <v>0.18055555555555516</v>
      </c>
      <c r="G1162" s="15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3">
      <c r="B1163" s="6" t="s">
        <v>13</v>
      </c>
      <c r="C1163" s="6">
        <v>1155</v>
      </c>
      <c r="D1163" s="6">
        <v>133</v>
      </c>
      <c r="E1163" s="11">
        <v>72.3</v>
      </c>
      <c r="F1163" s="15">
        <f t="shared" si="90"/>
        <v>0.23611111111111149</v>
      </c>
      <c r="G1163" s="15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3">
      <c r="B1164" s="6" t="s">
        <v>13</v>
      </c>
      <c r="C1164" s="6">
        <v>1156</v>
      </c>
      <c r="D1164" s="6">
        <v>134</v>
      </c>
      <c r="E1164" s="11">
        <v>73.2</v>
      </c>
      <c r="F1164" s="15">
        <f t="shared" si="90"/>
        <v>0.24999999999999961</v>
      </c>
      <c r="G1164" s="15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3">
      <c r="B1165" s="6" t="s">
        <v>13</v>
      </c>
      <c r="C1165" s="6">
        <v>1157</v>
      </c>
      <c r="D1165" s="6">
        <v>135</v>
      </c>
      <c r="E1165" s="11">
        <v>74.099999999999994</v>
      </c>
      <c r="F1165" s="15">
        <f t="shared" si="90"/>
        <v>0.23611111111111149</v>
      </c>
      <c r="G1165" s="15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3">
      <c r="B1166" s="6" t="s">
        <v>13</v>
      </c>
      <c r="C1166" s="6">
        <v>1158</v>
      </c>
      <c r="D1166" s="6">
        <v>136</v>
      </c>
      <c r="E1166" s="11">
        <v>74.900000000000006</v>
      </c>
      <c r="F1166" s="15">
        <f t="shared" si="90"/>
        <v>0.18055555555555713</v>
      </c>
      <c r="G1166" s="15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3">
      <c r="B1167" s="6" t="s">
        <v>13</v>
      </c>
      <c r="C1167" s="6">
        <v>1159</v>
      </c>
      <c r="D1167" s="6">
        <v>137</v>
      </c>
      <c r="E1167" s="11">
        <v>75.400000000000006</v>
      </c>
      <c r="F1167" s="15">
        <f t="shared" si="90"/>
        <v>8.3333333333332538E-2</v>
      </c>
      <c r="G1167" s="15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3">
      <c r="B1168" s="6" t="s">
        <v>13</v>
      </c>
      <c r="C1168" s="6">
        <v>1160</v>
      </c>
      <c r="D1168" s="6">
        <v>138</v>
      </c>
      <c r="E1168" s="11">
        <v>75.5</v>
      </c>
      <c r="F1168" s="15">
        <f t="shared" si="90"/>
        <v>-2.7777777777778172E-2</v>
      </c>
      <c r="G1168" s="15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3">
      <c r="B1169" s="6" t="s">
        <v>13</v>
      </c>
      <c r="C1169" s="6">
        <v>1161</v>
      </c>
      <c r="D1169" s="6">
        <v>139</v>
      </c>
      <c r="E1169" s="11">
        <v>75.2</v>
      </c>
      <c r="F1169" s="15">
        <f t="shared" si="90"/>
        <v>-0.1388888888888889</v>
      </c>
      <c r="G1169" s="15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3">
      <c r="B1170" s="6" t="s">
        <v>13</v>
      </c>
      <c r="C1170" s="6">
        <v>1162</v>
      </c>
      <c r="D1170" s="6">
        <v>140</v>
      </c>
      <c r="E1170" s="11">
        <v>74.5</v>
      </c>
      <c r="F1170" s="15">
        <f t="shared" si="90"/>
        <v>-0.26388888888888967</v>
      </c>
      <c r="G1170" s="15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3">
      <c r="B1171" s="6" t="s">
        <v>13</v>
      </c>
      <c r="C1171" s="6">
        <v>1163</v>
      </c>
      <c r="D1171" s="6">
        <v>141</v>
      </c>
      <c r="E1171" s="11">
        <v>73.3</v>
      </c>
      <c r="F1171" s="15">
        <f t="shared" si="90"/>
        <v>-0.38888888888888851</v>
      </c>
      <c r="G1171" s="15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3">
      <c r="B1172" s="6" t="s">
        <v>13</v>
      </c>
      <c r="C1172" s="6">
        <v>1164</v>
      </c>
      <c r="D1172" s="6">
        <v>142</v>
      </c>
      <c r="E1172" s="11">
        <v>71.7</v>
      </c>
      <c r="F1172" s="15">
        <f t="shared" ref="F1172:F1235" si="95">($E1173-$E1171)/2/3.6</f>
        <v>-0.47222222222222104</v>
      </c>
      <c r="G1172" s="15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3">
      <c r="B1173" s="6" t="s">
        <v>13</v>
      </c>
      <c r="C1173" s="6">
        <v>1165</v>
      </c>
      <c r="D1173" s="6">
        <v>143</v>
      </c>
      <c r="E1173" s="11">
        <v>69.900000000000006</v>
      </c>
      <c r="F1173" s="15">
        <f t="shared" si="95"/>
        <v>-0.52777777777777735</v>
      </c>
      <c r="G1173" s="15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3">
      <c r="B1174" s="6" t="s">
        <v>13</v>
      </c>
      <c r="C1174" s="6">
        <v>1166</v>
      </c>
      <c r="D1174" s="6">
        <v>144</v>
      </c>
      <c r="E1174" s="11">
        <v>67.900000000000006</v>
      </c>
      <c r="F1174" s="15">
        <f t="shared" si="95"/>
        <v>-0.5833333333333337</v>
      </c>
      <c r="G1174" s="15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3">
      <c r="B1175" s="6" t="s">
        <v>13</v>
      </c>
      <c r="C1175" s="6">
        <v>1167</v>
      </c>
      <c r="D1175" s="6">
        <v>145</v>
      </c>
      <c r="E1175" s="11">
        <v>65.7</v>
      </c>
      <c r="F1175" s="15">
        <f t="shared" si="95"/>
        <v>-0.61111111111111194</v>
      </c>
      <c r="G1175" s="15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3">
      <c r="B1176" s="6" t="s">
        <v>13</v>
      </c>
      <c r="C1176" s="6">
        <v>1168</v>
      </c>
      <c r="D1176" s="6">
        <v>146</v>
      </c>
      <c r="E1176" s="11">
        <v>63.5</v>
      </c>
      <c r="F1176" s="15">
        <f t="shared" si="95"/>
        <v>-0.625</v>
      </c>
      <c r="G1176" s="15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3">
      <c r="B1177" s="6" t="s">
        <v>13</v>
      </c>
      <c r="C1177" s="6">
        <v>1169</v>
      </c>
      <c r="D1177" s="6">
        <v>147</v>
      </c>
      <c r="E1177" s="11">
        <v>61.2</v>
      </c>
      <c r="F1177" s="15">
        <f t="shared" si="95"/>
        <v>-0.625</v>
      </c>
      <c r="G1177" s="15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3">
      <c r="B1178" s="6" t="s">
        <v>13</v>
      </c>
      <c r="C1178" s="6">
        <v>1170</v>
      </c>
      <c r="D1178" s="6">
        <v>148</v>
      </c>
      <c r="E1178" s="11">
        <v>59</v>
      </c>
      <c r="F1178" s="15">
        <f t="shared" si="95"/>
        <v>-0.61111111111111194</v>
      </c>
      <c r="G1178" s="15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3">
      <c r="B1179" s="6" t="s">
        <v>13</v>
      </c>
      <c r="C1179" s="6">
        <v>1171</v>
      </c>
      <c r="D1179" s="6">
        <v>149</v>
      </c>
      <c r="E1179" s="11">
        <v>56.8</v>
      </c>
      <c r="F1179" s="15">
        <f t="shared" si="95"/>
        <v>-0.59722222222222177</v>
      </c>
      <c r="G1179" s="15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3">
      <c r="B1180" s="6" t="s">
        <v>13</v>
      </c>
      <c r="C1180" s="6">
        <v>1172</v>
      </c>
      <c r="D1180" s="6">
        <v>150</v>
      </c>
      <c r="E1180" s="11">
        <v>54.7</v>
      </c>
      <c r="F1180" s="15">
        <f t="shared" si="95"/>
        <v>-0.56944444444444364</v>
      </c>
      <c r="G1180" s="15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3">
      <c r="B1181" s="6" t="s">
        <v>13</v>
      </c>
      <c r="C1181" s="6">
        <v>1173</v>
      </c>
      <c r="D1181" s="6">
        <v>151</v>
      </c>
      <c r="E1181" s="11">
        <v>52.7</v>
      </c>
      <c r="F1181" s="15">
        <f t="shared" si="95"/>
        <v>-0.52777777777777835</v>
      </c>
      <c r="G1181" s="15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3">
      <c r="B1182" s="6" t="s">
        <v>13</v>
      </c>
      <c r="C1182" s="6">
        <v>1174</v>
      </c>
      <c r="D1182" s="6">
        <v>152</v>
      </c>
      <c r="E1182" s="11">
        <v>50.9</v>
      </c>
      <c r="F1182" s="15">
        <f t="shared" si="95"/>
        <v>-0.45833333333333393</v>
      </c>
      <c r="G1182" s="15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3">
      <c r="B1183" s="6" t="s">
        <v>13</v>
      </c>
      <c r="C1183" s="6">
        <v>1175</v>
      </c>
      <c r="D1183" s="6">
        <v>153</v>
      </c>
      <c r="E1183" s="11">
        <v>49.4</v>
      </c>
      <c r="F1183" s="15">
        <f t="shared" si="95"/>
        <v>-0.38888888888888851</v>
      </c>
      <c r="G1183" s="15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3">
      <c r="B1184" s="6" t="s">
        <v>13</v>
      </c>
      <c r="C1184" s="6">
        <v>1176</v>
      </c>
      <c r="D1184" s="6">
        <v>154</v>
      </c>
      <c r="E1184" s="11">
        <v>48.1</v>
      </c>
      <c r="F1184" s="15">
        <f t="shared" si="95"/>
        <v>-0.31944444444444403</v>
      </c>
      <c r="G1184" s="15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3">
      <c r="B1185" s="6" t="s">
        <v>13</v>
      </c>
      <c r="C1185" s="6">
        <v>1177</v>
      </c>
      <c r="D1185" s="6">
        <v>155</v>
      </c>
      <c r="E1185" s="11">
        <v>47.1</v>
      </c>
      <c r="F1185" s="15">
        <f t="shared" si="95"/>
        <v>-0.2222222222222224</v>
      </c>
      <c r="G1185" s="15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3">
      <c r="B1186" s="6" t="s">
        <v>13</v>
      </c>
      <c r="C1186" s="6">
        <v>1178</v>
      </c>
      <c r="D1186" s="6">
        <v>156</v>
      </c>
      <c r="E1186" s="11">
        <v>46.5</v>
      </c>
      <c r="F1186" s="15">
        <f t="shared" si="95"/>
        <v>-0.1111111111111117</v>
      </c>
      <c r="G1186" s="15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3">
      <c r="B1187" s="6" t="s">
        <v>13</v>
      </c>
      <c r="C1187" s="6">
        <v>1179</v>
      </c>
      <c r="D1187" s="6">
        <v>157</v>
      </c>
      <c r="E1187" s="11">
        <v>46.3</v>
      </c>
      <c r="F1187" s="15">
        <f t="shared" si="95"/>
        <v>0</v>
      </c>
      <c r="G1187" s="15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3">
      <c r="B1188" s="6" t="s">
        <v>13</v>
      </c>
      <c r="C1188" s="6">
        <v>1180</v>
      </c>
      <c r="D1188" s="6">
        <v>158</v>
      </c>
      <c r="E1188" s="11">
        <v>46.5</v>
      </c>
      <c r="F1188" s="15">
        <f t="shared" si="95"/>
        <v>0.12500000000000078</v>
      </c>
      <c r="G1188" s="15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3">
      <c r="B1189" s="6" t="s">
        <v>13</v>
      </c>
      <c r="C1189" s="6">
        <v>1181</v>
      </c>
      <c r="D1189" s="6">
        <v>159</v>
      </c>
      <c r="E1189" s="11">
        <v>47.2</v>
      </c>
      <c r="F1189" s="15">
        <f t="shared" si="95"/>
        <v>0.24999999999999961</v>
      </c>
      <c r="G1189" s="15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3">
      <c r="B1190" s="6" t="s">
        <v>13</v>
      </c>
      <c r="C1190" s="6">
        <v>1182</v>
      </c>
      <c r="D1190" s="6">
        <v>160</v>
      </c>
      <c r="E1190" s="11">
        <v>48.3</v>
      </c>
      <c r="F1190" s="15">
        <f t="shared" si="95"/>
        <v>0.34722222222222221</v>
      </c>
      <c r="G1190" s="15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3">
      <c r="B1191" s="6" t="s">
        <v>13</v>
      </c>
      <c r="C1191" s="6">
        <v>1183</v>
      </c>
      <c r="D1191" s="6">
        <v>161</v>
      </c>
      <c r="E1191" s="11">
        <v>49.7</v>
      </c>
      <c r="F1191" s="15">
        <f t="shared" si="95"/>
        <v>0.41666666666666663</v>
      </c>
      <c r="G1191" s="15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3">
      <c r="B1192" s="6" t="s">
        <v>13</v>
      </c>
      <c r="C1192" s="6">
        <v>1184</v>
      </c>
      <c r="D1192" s="6">
        <v>162</v>
      </c>
      <c r="E1192" s="11">
        <v>51.3</v>
      </c>
      <c r="F1192" s="15">
        <f t="shared" si="95"/>
        <v>0.45833333333333293</v>
      </c>
      <c r="G1192" s="15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3">
      <c r="B1193" s="6" t="s">
        <v>13</v>
      </c>
      <c r="C1193" s="6">
        <v>1185</v>
      </c>
      <c r="D1193" s="6">
        <v>163</v>
      </c>
      <c r="E1193" s="11">
        <v>53</v>
      </c>
      <c r="F1193" s="15">
        <f t="shared" si="95"/>
        <v>0.50000000000000022</v>
      </c>
      <c r="G1193" s="15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3">
      <c r="B1194" s="6" t="s">
        <v>13</v>
      </c>
      <c r="C1194" s="6">
        <v>1186</v>
      </c>
      <c r="D1194" s="6">
        <v>164</v>
      </c>
      <c r="E1194" s="11">
        <v>54.9</v>
      </c>
      <c r="F1194" s="15">
        <f t="shared" si="95"/>
        <v>0.51388888888888928</v>
      </c>
      <c r="G1194" s="15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3">
      <c r="B1195" s="6" t="s">
        <v>13</v>
      </c>
      <c r="C1195" s="6">
        <v>1187</v>
      </c>
      <c r="D1195" s="6">
        <v>165</v>
      </c>
      <c r="E1195" s="11">
        <v>56.7</v>
      </c>
      <c r="F1195" s="15">
        <f t="shared" si="95"/>
        <v>0.51388888888888928</v>
      </c>
      <c r="G1195" s="15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3">
      <c r="B1196" s="6" t="s">
        <v>13</v>
      </c>
      <c r="C1196" s="6">
        <v>1188</v>
      </c>
      <c r="D1196" s="6">
        <v>166</v>
      </c>
      <c r="E1196" s="11">
        <v>58.6</v>
      </c>
      <c r="F1196" s="15">
        <f t="shared" si="95"/>
        <v>0.4861111111111111</v>
      </c>
      <c r="G1196" s="15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3">
      <c r="B1197" s="6" t="s">
        <v>13</v>
      </c>
      <c r="C1197" s="6">
        <v>1189</v>
      </c>
      <c r="D1197" s="6">
        <v>167</v>
      </c>
      <c r="E1197" s="11">
        <v>60.2</v>
      </c>
      <c r="F1197" s="15">
        <f t="shared" si="95"/>
        <v>0.41666666666666663</v>
      </c>
      <c r="G1197" s="15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3">
      <c r="B1198" s="6" t="s">
        <v>13</v>
      </c>
      <c r="C1198" s="6">
        <v>1190</v>
      </c>
      <c r="D1198" s="6">
        <v>168</v>
      </c>
      <c r="E1198" s="11">
        <v>61.6</v>
      </c>
      <c r="F1198" s="15">
        <f t="shared" si="95"/>
        <v>0.33333333333333315</v>
      </c>
      <c r="G1198" s="15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3">
      <c r="B1199" s="6" t="s">
        <v>13</v>
      </c>
      <c r="C1199" s="6">
        <v>1191</v>
      </c>
      <c r="D1199" s="6">
        <v>169</v>
      </c>
      <c r="E1199" s="11">
        <v>62.6</v>
      </c>
      <c r="F1199" s="15">
        <f t="shared" si="95"/>
        <v>0.20833333333333331</v>
      </c>
      <c r="G1199" s="15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3">
      <c r="B1200" s="6" t="s">
        <v>13</v>
      </c>
      <c r="C1200" s="6">
        <v>1192</v>
      </c>
      <c r="D1200" s="6">
        <v>170</v>
      </c>
      <c r="E1200" s="11">
        <v>63.1</v>
      </c>
      <c r="F1200" s="15">
        <f t="shared" si="95"/>
        <v>6.9444444444444448E-2</v>
      </c>
      <c r="G1200" s="15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3">
      <c r="B1201" s="6" t="s">
        <v>13</v>
      </c>
      <c r="C1201" s="6">
        <v>1193</v>
      </c>
      <c r="D1201" s="6">
        <v>171</v>
      </c>
      <c r="E1201" s="11">
        <v>63.1</v>
      </c>
      <c r="F1201" s="15">
        <f t="shared" si="95"/>
        <v>-4.1666666666667261E-2</v>
      </c>
      <c r="G1201" s="15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3">
      <c r="B1202" s="6" t="s">
        <v>13</v>
      </c>
      <c r="C1202" s="6">
        <v>1194</v>
      </c>
      <c r="D1202" s="6">
        <v>172</v>
      </c>
      <c r="E1202" s="11">
        <v>62.8</v>
      </c>
      <c r="F1202" s="15">
        <f t="shared" si="95"/>
        <v>-0.12499999999999981</v>
      </c>
      <c r="G1202" s="15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3">
      <c r="B1203" s="6" t="s">
        <v>13</v>
      </c>
      <c r="C1203" s="6">
        <v>1195</v>
      </c>
      <c r="D1203" s="6">
        <v>173</v>
      </c>
      <c r="E1203" s="11">
        <v>62.2</v>
      </c>
      <c r="F1203" s="15">
        <f t="shared" si="95"/>
        <v>-0.19444444444444425</v>
      </c>
      <c r="G1203" s="15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3">
      <c r="B1204" s="6" t="s">
        <v>13</v>
      </c>
      <c r="C1204" s="6">
        <v>1196</v>
      </c>
      <c r="D1204" s="6">
        <v>174</v>
      </c>
      <c r="E1204" s="11">
        <v>61.4</v>
      </c>
      <c r="F1204" s="15">
        <f t="shared" si="95"/>
        <v>-0.20833333333333331</v>
      </c>
      <c r="G1204" s="15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3">
      <c r="B1205" s="6" t="s">
        <v>13</v>
      </c>
      <c r="C1205" s="6">
        <v>1197</v>
      </c>
      <c r="D1205" s="6">
        <v>175</v>
      </c>
      <c r="E1205" s="11">
        <v>60.7</v>
      </c>
      <c r="F1205" s="15">
        <f t="shared" si="95"/>
        <v>-0.18055555555555516</v>
      </c>
      <c r="G1205" s="15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3">
      <c r="B1206" s="6" t="s">
        <v>13</v>
      </c>
      <c r="C1206" s="6">
        <v>1198</v>
      </c>
      <c r="D1206" s="6">
        <v>176</v>
      </c>
      <c r="E1206" s="11">
        <v>60.1</v>
      </c>
      <c r="F1206" s="15">
        <f t="shared" si="95"/>
        <v>-0.12500000000000078</v>
      </c>
      <c r="G1206" s="15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3">
      <c r="B1207" s="6" t="s">
        <v>13</v>
      </c>
      <c r="C1207" s="6">
        <v>1199</v>
      </c>
      <c r="D1207" s="6">
        <v>177</v>
      </c>
      <c r="E1207" s="11">
        <v>59.8</v>
      </c>
      <c r="F1207" s="15">
        <f t="shared" si="95"/>
        <v>-2.7777777777778172E-2</v>
      </c>
      <c r="G1207" s="15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3">
      <c r="B1208" s="6" t="s">
        <v>13</v>
      </c>
      <c r="C1208" s="6">
        <v>1200</v>
      </c>
      <c r="D1208" s="6">
        <v>178</v>
      </c>
      <c r="E1208" s="11">
        <v>59.9</v>
      </c>
      <c r="F1208" s="15">
        <f t="shared" si="95"/>
        <v>8.3333333333333523E-2</v>
      </c>
      <c r="G1208" s="15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3">
      <c r="B1209" s="6" t="s">
        <v>13</v>
      </c>
      <c r="C1209" s="6">
        <v>1201</v>
      </c>
      <c r="D1209" s="6">
        <v>179</v>
      </c>
      <c r="E1209" s="11">
        <v>60.4</v>
      </c>
      <c r="F1209" s="15">
        <f t="shared" si="95"/>
        <v>0.20833333333333331</v>
      </c>
      <c r="G1209" s="15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3">
      <c r="B1210" s="6" t="s">
        <v>13</v>
      </c>
      <c r="C1210" s="6">
        <v>1202</v>
      </c>
      <c r="D1210" s="6">
        <v>180</v>
      </c>
      <c r="E1210" s="11">
        <v>61.4</v>
      </c>
      <c r="F1210" s="15">
        <f t="shared" si="95"/>
        <v>0.31944444444444503</v>
      </c>
      <c r="G1210" s="15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3">
      <c r="B1211" s="6" t="s">
        <v>13</v>
      </c>
      <c r="C1211" s="6">
        <v>1203</v>
      </c>
      <c r="D1211" s="6">
        <v>181</v>
      </c>
      <c r="E1211" s="11">
        <v>62.7</v>
      </c>
      <c r="F1211" s="15">
        <f t="shared" si="95"/>
        <v>0.40277777777777757</v>
      </c>
      <c r="G1211" s="15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3">
      <c r="B1212" s="6" t="s">
        <v>13</v>
      </c>
      <c r="C1212" s="6">
        <v>1204</v>
      </c>
      <c r="D1212" s="6">
        <v>182</v>
      </c>
      <c r="E1212" s="11">
        <v>64.3</v>
      </c>
      <c r="F1212" s="15">
        <f t="shared" si="95"/>
        <v>0.47222222222222104</v>
      </c>
      <c r="G1212" s="15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3">
      <c r="B1213" s="6" t="s">
        <v>13</v>
      </c>
      <c r="C1213" s="6">
        <v>1205</v>
      </c>
      <c r="D1213" s="6">
        <v>183</v>
      </c>
      <c r="E1213" s="11">
        <v>66.099999999999994</v>
      </c>
      <c r="F1213" s="15">
        <f t="shared" si="95"/>
        <v>0.50000000000000122</v>
      </c>
      <c r="G1213" s="15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3">
      <c r="B1214" s="6" t="s">
        <v>13</v>
      </c>
      <c r="C1214" s="6">
        <v>1206</v>
      </c>
      <c r="D1214" s="6">
        <v>184</v>
      </c>
      <c r="E1214" s="11">
        <v>67.900000000000006</v>
      </c>
      <c r="F1214" s="15">
        <f t="shared" si="95"/>
        <v>0.50000000000000122</v>
      </c>
      <c r="G1214" s="15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3">
      <c r="B1215" s="6" t="s">
        <v>13</v>
      </c>
      <c r="C1215" s="6">
        <v>1207</v>
      </c>
      <c r="D1215" s="6">
        <v>185</v>
      </c>
      <c r="E1215" s="11">
        <v>69.7</v>
      </c>
      <c r="F1215" s="15">
        <f t="shared" si="95"/>
        <v>0.4861111111111111</v>
      </c>
      <c r="G1215" s="15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3">
      <c r="B1216" s="6" t="s">
        <v>13</v>
      </c>
      <c r="C1216" s="6">
        <v>1208</v>
      </c>
      <c r="D1216" s="6">
        <v>186</v>
      </c>
      <c r="E1216" s="11">
        <v>71.400000000000006</v>
      </c>
      <c r="F1216" s="15">
        <f t="shared" si="95"/>
        <v>0.47222222222222104</v>
      </c>
      <c r="G1216" s="15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3">
      <c r="B1217" s="6" t="s">
        <v>13</v>
      </c>
      <c r="C1217" s="6">
        <v>1209</v>
      </c>
      <c r="D1217" s="6">
        <v>187</v>
      </c>
      <c r="E1217" s="11">
        <v>73.099999999999994</v>
      </c>
      <c r="F1217" s="15">
        <f t="shared" si="95"/>
        <v>0.45833333333333293</v>
      </c>
      <c r="G1217" s="15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3">
      <c r="B1218" s="6" t="s">
        <v>13</v>
      </c>
      <c r="C1218" s="6">
        <v>1210</v>
      </c>
      <c r="D1218" s="6">
        <v>188</v>
      </c>
      <c r="E1218" s="11">
        <v>74.7</v>
      </c>
      <c r="F1218" s="15">
        <f t="shared" si="95"/>
        <v>0.43055555555555675</v>
      </c>
      <c r="G1218" s="15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3">
      <c r="B1219" s="6" t="s">
        <v>13</v>
      </c>
      <c r="C1219" s="6">
        <v>1211</v>
      </c>
      <c r="D1219" s="6">
        <v>189</v>
      </c>
      <c r="E1219" s="11">
        <v>76.2</v>
      </c>
      <c r="F1219" s="15">
        <f t="shared" si="95"/>
        <v>0.38888888888888851</v>
      </c>
      <c r="G1219" s="15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3">
      <c r="B1220" s="6" t="s">
        <v>13</v>
      </c>
      <c r="C1220" s="6">
        <v>1212</v>
      </c>
      <c r="D1220" s="6">
        <v>190</v>
      </c>
      <c r="E1220" s="11">
        <v>77.5</v>
      </c>
      <c r="F1220" s="15">
        <f t="shared" si="95"/>
        <v>0.33333333333333215</v>
      </c>
      <c r="G1220" s="15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3">
      <c r="B1221" s="6" t="s">
        <v>13</v>
      </c>
      <c r="C1221" s="6">
        <v>1213</v>
      </c>
      <c r="D1221" s="6">
        <v>191</v>
      </c>
      <c r="E1221" s="11">
        <v>78.599999999999994</v>
      </c>
      <c r="F1221" s="15">
        <f t="shared" si="95"/>
        <v>0.30555555555555597</v>
      </c>
      <c r="G1221" s="15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3">
      <c r="B1222" s="6" t="s">
        <v>13</v>
      </c>
      <c r="C1222" s="6">
        <v>1214</v>
      </c>
      <c r="D1222" s="6">
        <v>192</v>
      </c>
      <c r="E1222" s="11">
        <v>79.7</v>
      </c>
      <c r="F1222" s="15">
        <f t="shared" si="95"/>
        <v>0.27777777777777779</v>
      </c>
      <c r="G1222" s="15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3">
      <c r="B1223" s="6" t="s">
        <v>13</v>
      </c>
      <c r="C1223" s="6">
        <v>1215</v>
      </c>
      <c r="D1223" s="6">
        <v>193</v>
      </c>
      <c r="E1223" s="11">
        <v>80.599999999999994</v>
      </c>
      <c r="F1223" s="15">
        <f t="shared" si="95"/>
        <v>0.24999999999999961</v>
      </c>
      <c r="G1223" s="15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3">
      <c r="B1224" s="6" t="s">
        <v>13</v>
      </c>
      <c r="C1224" s="6">
        <v>1216</v>
      </c>
      <c r="D1224" s="6">
        <v>194</v>
      </c>
      <c r="E1224" s="11">
        <v>81.5</v>
      </c>
      <c r="F1224" s="15">
        <f t="shared" si="95"/>
        <v>0.2222222222222234</v>
      </c>
      <c r="G1224" s="15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3">
      <c r="B1225" s="6" t="s">
        <v>13</v>
      </c>
      <c r="C1225" s="6">
        <v>1217</v>
      </c>
      <c r="D1225" s="6">
        <v>195</v>
      </c>
      <c r="E1225" s="11">
        <v>82.2</v>
      </c>
      <c r="F1225" s="15">
        <f t="shared" si="95"/>
        <v>0.20833333333333331</v>
      </c>
      <c r="G1225" s="15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3">
      <c r="B1226" s="6" t="s">
        <v>13</v>
      </c>
      <c r="C1226" s="6">
        <v>1218</v>
      </c>
      <c r="D1226" s="6">
        <v>196</v>
      </c>
      <c r="E1226" s="11">
        <v>83</v>
      </c>
      <c r="F1226" s="15">
        <f t="shared" si="95"/>
        <v>0.20833333333333331</v>
      </c>
      <c r="G1226" s="15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3">
      <c r="B1227" s="6" t="s">
        <v>13</v>
      </c>
      <c r="C1227" s="6">
        <v>1219</v>
      </c>
      <c r="D1227" s="6">
        <v>197</v>
      </c>
      <c r="E1227" s="11">
        <v>83.7</v>
      </c>
      <c r="F1227" s="15">
        <f t="shared" si="95"/>
        <v>0.19444444444444522</v>
      </c>
      <c r="G1227" s="15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3">
      <c r="B1228" s="6" t="s">
        <v>13</v>
      </c>
      <c r="C1228" s="6">
        <v>1220</v>
      </c>
      <c r="D1228" s="6">
        <v>198</v>
      </c>
      <c r="E1228" s="11">
        <v>84.4</v>
      </c>
      <c r="F1228" s="15">
        <f t="shared" si="95"/>
        <v>0.16666666666666705</v>
      </c>
      <c r="G1228" s="15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3">
      <c r="B1229" s="6" t="s">
        <v>13</v>
      </c>
      <c r="C1229" s="6">
        <v>1221</v>
      </c>
      <c r="D1229" s="6">
        <v>199</v>
      </c>
      <c r="E1229" s="11">
        <v>84.9</v>
      </c>
      <c r="F1229" s="15">
        <f t="shared" si="95"/>
        <v>9.7222222222220642E-2</v>
      </c>
      <c r="G1229" s="15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3">
      <c r="B1230" s="6" t="s">
        <v>13</v>
      </c>
      <c r="C1230" s="6">
        <v>1222</v>
      </c>
      <c r="D1230" s="6">
        <v>200</v>
      </c>
      <c r="E1230" s="11">
        <v>85.1</v>
      </c>
      <c r="F1230" s="15">
        <f t="shared" si="95"/>
        <v>4.1666666666666269E-2</v>
      </c>
      <c r="G1230" s="15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3">
      <c r="B1231" s="6" t="s">
        <v>13</v>
      </c>
      <c r="C1231" s="6">
        <v>1223</v>
      </c>
      <c r="D1231" s="6">
        <v>201</v>
      </c>
      <c r="E1231" s="11">
        <v>85.2</v>
      </c>
      <c r="F1231" s="15">
        <f t="shared" si="95"/>
        <v>-2.7777777777776198E-2</v>
      </c>
      <c r="G1231" s="15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3">
      <c r="B1232" s="6" t="s">
        <v>13</v>
      </c>
      <c r="C1232" s="6">
        <v>1224</v>
      </c>
      <c r="D1232" s="6">
        <v>202</v>
      </c>
      <c r="E1232" s="11">
        <v>84.9</v>
      </c>
      <c r="F1232" s="15">
        <f t="shared" si="95"/>
        <v>-0.11111111111111072</v>
      </c>
      <c r="G1232" s="15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3">
      <c r="B1233" s="6" t="s">
        <v>13</v>
      </c>
      <c r="C1233" s="6">
        <v>1225</v>
      </c>
      <c r="D1233" s="6">
        <v>203</v>
      </c>
      <c r="E1233" s="11">
        <v>84.4</v>
      </c>
      <c r="F1233" s="15">
        <f t="shared" si="95"/>
        <v>-0.18055555555555713</v>
      </c>
      <c r="G1233" s="15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3">
      <c r="B1234" s="6" t="s">
        <v>13</v>
      </c>
      <c r="C1234" s="6">
        <v>1226</v>
      </c>
      <c r="D1234" s="6">
        <v>204</v>
      </c>
      <c r="E1234" s="11">
        <v>83.6</v>
      </c>
      <c r="F1234" s="15">
        <f t="shared" si="95"/>
        <v>-0.23611111111111149</v>
      </c>
      <c r="G1234" s="15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3">
      <c r="B1235" s="6" t="s">
        <v>13</v>
      </c>
      <c r="C1235" s="6">
        <v>1227</v>
      </c>
      <c r="D1235" s="6">
        <v>205</v>
      </c>
      <c r="E1235" s="11">
        <v>82.7</v>
      </c>
      <c r="F1235" s="15">
        <f t="shared" si="95"/>
        <v>-0.29166666666666585</v>
      </c>
      <c r="G1235" s="15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3">
      <c r="B1236" s="6" t="s">
        <v>13</v>
      </c>
      <c r="C1236" s="6">
        <v>1228</v>
      </c>
      <c r="D1236" s="6">
        <v>206</v>
      </c>
      <c r="E1236" s="11">
        <v>81.5</v>
      </c>
      <c r="F1236" s="15">
        <f t="shared" ref="F1236:F1299" si="100">($E1237-$E1235)/2/3.6</f>
        <v>-0.36111111111111227</v>
      </c>
      <c r="G1236" s="15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3">
      <c r="B1237" s="6" t="s">
        <v>13</v>
      </c>
      <c r="C1237" s="6">
        <v>1229</v>
      </c>
      <c r="D1237" s="6">
        <v>207</v>
      </c>
      <c r="E1237" s="11">
        <v>80.099999999999994</v>
      </c>
      <c r="F1237" s="15">
        <f t="shared" si="100"/>
        <v>-0.38888888888888851</v>
      </c>
      <c r="G1237" s="15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3">
      <c r="B1238" s="6" t="s">
        <v>13</v>
      </c>
      <c r="C1238" s="6">
        <v>1230</v>
      </c>
      <c r="D1238" s="6">
        <v>208</v>
      </c>
      <c r="E1238" s="11">
        <v>78.7</v>
      </c>
      <c r="F1238" s="15">
        <f t="shared" si="100"/>
        <v>-0.37499999999999839</v>
      </c>
      <c r="G1238" s="15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3">
      <c r="B1239" s="6" t="s">
        <v>13</v>
      </c>
      <c r="C1239" s="6">
        <v>1231</v>
      </c>
      <c r="D1239" s="6">
        <v>209</v>
      </c>
      <c r="E1239" s="11">
        <v>77.400000000000006</v>
      </c>
      <c r="F1239" s="15">
        <f t="shared" si="100"/>
        <v>-0.34722222222222221</v>
      </c>
      <c r="G1239" s="15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3">
      <c r="B1240" s="6" t="s">
        <v>13</v>
      </c>
      <c r="C1240" s="6">
        <v>1232</v>
      </c>
      <c r="D1240" s="6">
        <v>210</v>
      </c>
      <c r="E1240" s="11">
        <v>76.2</v>
      </c>
      <c r="F1240" s="15">
        <f t="shared" si="100"/>
        <v>-0.27777777777777779</v>
      </c>
      <c r="G1240" s="15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3">
      <c r="B1241" s="6" t="s">
        <v>13</v>
      </c>
      <c r="C1241" s="6">
        <v>1233</v>
      </c>
      <c r="D1241" s="6">
        <v>211</v>
      </c>
      <c r="E1241" s="11">
        <v>75.400000000000006</v>
      </c>
      <c r="F1241" s="15">
        <f t="shared" si="100"/>
        <v>-0.19444444444444522</v>
      </c>
      <c r="G1241" s="15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3">
      <c r="B1242" s="6" t="s">
        <v>13</v>
      </c>
      <c r="C1242" s="6">
        <v>1234</v>
      </c>
      <c r="D1242" s="6">
        <v>212</v>
      </c>
      <c r="E1242" s="11">
        <v>74.8</v>
      </c>
      <c r="F1242" s="15">
        <f t="shared" si="100"/>
        <v>-0.15277777777777896</v>
      </c>
      <c r="G1242" s="15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3">
      <c r="B1243" s="6" t="s">
        <v>13</v>
      </c>
      <c r="C1243" s="6">
        <v>1235</v>
      </c>
      <c r="D1243" s="6">
        <v>213</v>
      </c>
      <c r="E1243" s="11">
        <v>74.3</v>
      </c>
      <c r="F1243" s="15">
        <f t="shared" si="100"/>
        <v>-0.1388888888888889</v>
      </c>
      <c r="G1243" s="15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3">
      <c r="B1244" s="6" t="s">
        <v>13</v>
      </c>
      <c r="C1244" s="6">
        <v>1236</v>
      </c>
      <c r="D1244" s="6">
        <v>214</v>
      </c>
      <c r="E1244" s="11">
        <v>73.8</v>
      </c>
      <c r="F1244" s="15">
        <f t="shared" si="100"/>
        <v>-0.15277777777777699</v>
      </c>
      <c r="G1244" s="15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3">
      <c r="B1245" s="6" t="s">
        <v>13</v>
      </c>
      <c r="C1245" s="6">
        <v>1237</v>
      </c>
      <c r="D1245" s="6">
        <v>215</v>
      </c>
      <c r="E1245" s="11">
        <v>73.2</v>
      </c>
      <c r="F1245" s="15">
        <f t="shared" si="100"/>
        <v>-0.19444444444444325</v>
      </c>
      <c r="G1245" s="15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3">
      <c r="B1246" s="6" t="s">
        <v>13</v>
      </c>
      <c r="C1246" s="6">
        <v>1238</v>
      </c>
      <c r="D1246" s="6">
        <v>216</v>
      </c>
      <c r="E1246" s="11">
        <v>72.400000000000006</v>
      </c>
      <c r="F1246" s="15">
        <f t="shared" si="100"/>
        <v>-0.2222222222222234</v>
      </c>
      <c r="G1246" s="15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3">
      <c r="B1247" s="6" t="s">
        <v>13</v>
      </c>
      <c r="C1247" s="6">
        <v>1239</v>
      </c>
      <c r="D1247" s="6">
        <v>217</v>
      </c>
      <c r="E1247" s="11">
        <v>71.599999999999994</v>
      </c>
      <c r="F1247" s="15">
        <f t="shared" si="100"/>
        <v>-0.2222222222222234</v>
      </c>
      <c r="G1247" s="15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3">
      <c r="B1248" s="6" t="s">
        <v>13</v>
      </c>
      <c r="C1248" s="6">
        <v>1240</v>
      </c>
      <c r="D1248" s="6">
        <v>218</v>
      </c>
      <c r="E1248" s="11">
        <v>70.8</v>
      </c>
      <c r="F1248" s="15">
        <f t="shared" si="100"/>
        <v>-0.20833333333333331</v>
      </c>
      <c r="G1248" s="15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3">
      <c r="B1249" s="6" t="s">
        <v>13</v>
      </c>
      <c r="C1249" s="6">
        <v>1241</v>
      </c>
      <c r="D1249" s="6">
        <v>219</v>
      </c>
      <c r="E1249" s="11">
        <v>70.099999999999994</v>
      </c>
      <c r="F1249" s="15">
        <f t="shared" si="100"/>
        <v>-0.16666666666666705</v>
      </c>
      <c r="G1249" s="15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3">
      <c r="B1250" s="6" t="s">
        <v>13</v>
      </c>
      <c r="C1250" s="6">
        <v>1242</v>
      </c>
      <c r="D1250" s="6">
        <v>220</v>
      </c>
      <c r="E1250" s="11">
        <v>69.599999999999994</v>
      </c>
      <c r="F1250" s="15">
        <f t="shared" si="100"/>
        <v>-0.11111111111111072</v>
      </c>
      <c r="G1250" s="15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3">
      <c r="B1251" s="6" t="s">
        <v>13</v>
      </c>
      <c r="C1251" s="6">
        <v>1243</v>
      </c>
      <c r="D1251" s="6">
        <v>221</v>
      </c>
      <c r="E1251" s="11">
        <v>69.3</v>
      </c>
      <c r="F1251" s="15">
        <f t="shared" si="100"/>
        <v>-6.9444444444444448E-2</v>
      </c>
      <c r="G1251" s="15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3">
      <c r="B1252" s="6" t="s">
        <v>13</v>
      </c>
      <c r="C1252" s="6">
        <v>1244</v>
      </c>
      <c r="D1252" s="6">
        <v>222</v>
      </c>
      <c r="E1252" s="11">
        <v>69.099999999999994</v>
      </c>
      <c r="F1252" s="15">
        <f t="shared" si="100"/>
        <v>-4.1666666666666269E-2</v>
      </c>
      <c r="G1252" s="15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3">
      <c r="B1253" s="6" t="s">
        <v>13</v>
      </c>
      <c r="C1253" s="6">
        <v>1245</v>
      </c>
      <c r="D1253" s="6">
        <v>223</v>
      </c>
      <c r="E1253" s="11">
        <v>69</v>
      </c>
      <c r="F1253" s="15">
        <f t="shared" si="100"/>
        <v>-4.1666666666666269E-2</v>
      </c>
      <c r="G1253" s="15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3">
      <c r="B1254" s="6" t="s">
        <v>13</v>
      </c>
      <c r="C1254" s="6">
        <v>1246</v>
      </c>
      <c r="D1254" s="6">
        <v>224</v>
      </c>
      <c r="E1254" s="11">
        <v>68.8</v>
      </c>
      <c r="F1254" s="15">
        <f t="shared" si="100"/>
        <v>-5.5555555555556344E-2</v>
      </c>
      <c r="G1254" s="15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3">
      <c r="B1255" s="6" t="s">
        <v>13</v>
      </c>
      <c r="C1255" s="6">
        <v>1247</v>
      </c>
      <c r="D1255" s="6">
        <v>225</v>
      </c>
      <c r="E1255" s="11">
        <v>68.599999999999994</v>
      </c>
      <c r="F1255" s="15">
        <f t="shared" si="100"/>
        <v>-5.5555555555554373E-2</v>
      </c>
      <c r="G1255" s="15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3">
      <c r="B1256" s="6" t="s">
        <v>13</v>
      </c>
      <c r="C1256" s="6">
        <v>1248</v>
      </c>
      <c r="D1256" s="6">
        <v>226</v>
      </c>
      <c r="E1256" s="11">
        <v>68.400000000000006</v>
      </c>
      <c r="F1256" s="15">
        <f t="shared" si="100"/>
        <v>-6.9444444444444448E-2</v>
      </c>
      <c r="G1256" s="15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3">
      <c r="B1257" s="6" t="s">
        <v>13</v>
      </c>
      <c r="C1257" s="6">
        <v>1249</v>
      </c>
      <c r="D1257" s="6">
        <v>227</v>
      </c>
      <c r="E1257" s="11">
        <v>68.099999999999994</v>
      </c>
      <c r="F1257" s="15">
        <f t="shared" si="100"/>
        <v>-8.3333333333334522E-2</v>
      </c>
      <c r="G1257" s="15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3">
      <c r="B1258" s="6" t="s">
        <v>13</v>
      </c>
      <c r="C1258" s="6">
        <v>1250</v>
      </c>
      <c r="D1258" s="6">
        <v>228</v>
      </c>
      <c r="E1258" s="11">
        <v>67.8</v>
      </c>
      <c r="F1258" s="15">
        <f t="shared" si="100"/>
        <v>-8.3333333333332538E-2</v>
      </c>
      <c r="G1258" s="15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3">
      <c r="B1259" s="6" t="s">
        <v>13</v>
      </c>
      <c r="C1259" s="6">
        <v>1251</v>
      </c>
      <c r="D1259" s="6">
        <v>229</v>
      </c>
      <c r="E1259" s="11">
        <v>67.5</v>
      </c>
      <c r="F1259" s="15">
        <f t="shared" si="100"/>
        <v>-9.7222222222222612E-2</v>
      </c>
      <c r="G1259" s="15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3">
      <c r="B1260" s="6" t="s">
        <v>13</v>
      </c>
      <c r="C1260" s="6">
        <v>1252</v>
      </c>
      <c r="D1260" s="6">
        <v>230</v>
      </c>
      <c r="E1260" s="11">
        <v>67.099999999999994</v>
      </c>
      <c r="F1260" s="15">
        <f t="shared" si="100"/>
        <v>-0.11111111111111072</v>
      </c>
      <c r="G1260" s="15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3">
      <c r="B1261" s="6" t="s">
        <v>13</v>
      </c>
      <c r="C1261" s="6">
        <v>1253</v>
      </c>
      <c r="D1261" s="6">
        <v>231</v>
      </c>
      <c r="E1261" s="11">
        <v>66.7</v>
      </c>
      <c r="F1261" s="15">
        <f t="shared" si="100"/>
        <v>-0.11111111111111072</v>
      </c>
      <c r="G1261" s="15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3">
      <c r="B1262" s="6" t="s">
        <v>13</v>
      </c>
      <c r="C1262" s="6">
        <v>1254</v>
      </c>
      <c r="D1262" s="6">
        <v>232</v>
      </c>
      <c r="E1262" s="11">
        <v>66.3</v>
      </c>
      <c r="F1262" s="15">
        <f t="shared" si="100"/>
        <v>-0.12500000000000078</v>
      </c>
      <c r="G1262" s="15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3">
      <c r="B1263" s="6" t="s">
        <v>13</v>
      </c>
      <c r="C1263" s="6">
        <v>1255</v>
      </c>
      <c r="D1263" s="6">
        <v>233</v>
      </c>
      <c r="E1263" s="11">
        <v>65.8</v>
      </c>
      <c r="F1263" s="15">
        <f t="shared" si="100"/>
        <v>-0.11111111111111072</v>
      </c>
      <c r="G1263" s="15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3">
      <c r="B1264" s="6" t="s">
        <v>13</v>
      </c>
      <c r="C1264" s="6">
        <v>1256</v>
      </c>
      <c r="D1264" s="6">
        <v>234</v>
      </c>
      <c r="E1264" s="11">
        <v>65.5</v>
      </c>
      <c r="F1264" s="15">
        <f t="shared" si="100"/>
        <v>-9.7222222222222612E-2</v>
      </c>
      <c r="G1264" s="15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3">
      <c r="B1265" s="6" t="s">
        <v>13</v>
      </c>
      <c r="C1265" s="6">
        <v>1257</v>
      </c>
      <c r="D1265" s="6">
        <v>235</v>
      </c>
      <c r="E1265" s="11">
        <v>65.099999999999994</v>
      </c>
      <c r="F1265" s="15">
        <f t="shared" si="100"/>
        <v>-8.3333333333332538E-2</v>
      </c>
      <c r="G1265" s="15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3">
      <c r="B1266" s="6" t="s">
        <v>13</v>
      </c>
      <c r="C1266" s="6">
        <v>1258</v>
      </c>
      <c r="D1266" s="6">
        <v>236</v>
      </c>
      <c r="E1266" s="11">
        <v>64.900000000000006</v>
      </c>
      <c r="F1266" s="15">
        <f t="shared" si="100"/>
        <v>-6.9444444444444448E-2</v>
      </c>
      <c r="G1266" s="15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3">
      <c r="B1267" s="6" t="s">
        <v>13</v>
      </c>
      <c r="C1267" s="6">
        <v>1259</v>
      </c>
      <c r="D1267" s="6">
        <v>237</v>
      </c>
      <c r="E1267" s="11">
        <v>64.599999999999994</v>
      </c>
      <c r="F1267" s="15">
        <f t="shared" si="100"/>
        <v>-6.9444444444444448E-2</v>
      </c>
      <c r="G1267" s="15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3">
      <c r="B1268" s="6" t="s">
        <v>13</v>
      </c>
      <c r="C1268" s="6">
        <v>1260</v>
      </c>
      <c r="D1268" s="6">
        <v>238</v>
      </c>
      <c r="E1268" s="11">
        <v>64.400000000000006</v>
      </c>
      <c r="F1268" s="15">
        <f t="shared" si="100"/>
        <v>-6.9444444444444448E-2</v>
      </c>
      <c r="G1268" s="15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3">
      <c r="B1269" s="6" t="s">
        <v>13</v>
      </c>
      <c r="C1269" s="6">
        <v>1261</v>
      </c>
      <c r="D1269" s="6">
        <v>239</v>
      </c>
      <c r="E1269" s="11">
        <v>64.099999999999994</v>
      </c>
      <c r="F1269" s="15">
        <f t="shared" si="100"/>
        <v>-8.3333333333334522E-2</v>
      </c>
      <c r="G1269" s="15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3">
      <c r="B1270" s="6" t="s">
        <v>13</v>
      </c>
      <c r="C1270" s="6">
        <v>1262</v>
      </c>
      <c r="D1270" s="6">
        <v>240</v>
      </c>
      <c r="E1270" s="11">
        <v>63.8</v>
      </c>
      <c r="F1270" s="15">
        <f t="shared" si="100"/>
        <v>-8.3333333333332538E-2</v>
      </c>
      <c r="G1270" s="15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3">
      <c r="B1271" s="6" t="s">
        <v>13</v>
      </c>
      <c r="C1271" s="6">
        <v>1263</v>
      </c>
      <c r="D1271" s="6">
        <v>241</v>
      </c>
      <c r="E1271" s="11">
        <v>63.5</v>
      </c>
      <c r="F1271" s="15">
        <f t="shared" si="100"/>
        <v>-8.3333333333332538E-2</v>
      </c>
      <c r="G1271" s="15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3">
      <c r="B1272" s="6" t="s">
        <v>13</v>
      </c>
      <c r="C1272" s="6">
        <v>1264</v>
      </c>
      <c r="D1272" s="6">
        <v>242</v>
      </c>
      <c r="E1272" s="11">
        <v>63.2</v>
      </c>
      <c r="F1272" s="15">
        <f t="shared" si="100"/>
        <v>-9.7222222222222612E-2</v>
      </c>
      <c r="G1272" s="15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3">
      <c r="B1273" s="6" t="s">
        <v>13</v>
      </c>
      <c r="C1273" s="6">
        <v>1265</v>
      </c>
      <c r="D1273" s="6">
        <v>243</v>
      </c>
      <c r="E1273" s="11">
        <v>62.8</v>
      </c>
      <c r="F1273" s="15">
        <f t="shared" si="100"/>
        <v>-0.1111111111111117</v>
      </c>
      <c r="G1273" s="15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3">
      <c r="B1274" s="6" t="s">
        <v>13</v>
      </c>
      <c r="C1274" s="6">
        <v>1266</v>
      </c>
      <c r="D1274" s="6">
        <v>244</v>
      </c>
      <c r="E1274" s="11">
        <v>62.4</v>
      </c>
      <c r="F1274" s="15">
        <f t="shared" si="100"/>
        <v>-0.11111111111111072</v>
      </c>
      <c r="G1274" s="15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3">
      <c r="B1275" s="6" t="s">
        <v>13</v>
      </c>
      <c r="C1275" s="6">
        <v>1267</v>
      </c>
      <c r="D1275" s="6">
        <v>245</v>
      </c>
      <c r="E1275" s="11">
        <v>62</v>
      </c>
      <c r="F1275" s="15">
        <f t="shared" si="100"/>
        <v>-0.1388888888888889</v>
      </c>
      <c r="G1275" s="15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3">
      <c r="B1276" s="6" t="s">
        <v>13</v>
      </c>
      <c r="C1276" s="6">
        <v>1268</v>
      </c>
      <c r="D1276" s="6">
        <v>246</v>
      </c>
      <c r="E1276" s="11">
        <v>61.4</v>
      </c>
      <c r="F1276" s="15">
        <f t="shared" si="100"/>
        <v>-0.16666666666666705</v>
      </c>
      <c r="G1276" s="15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3">
      <c r="B1277" s="6" t="s">
        <v>13</v>
      </c>
      <c r="C1277" s="6">
        <v>1269</v>
      </c>
      <c r="D1277" s="6">
        <v>247</v>
      </c>
      <c r="E1277" s="11">
        <v>60.8</v>
      </c>
      <c r="F1277" s="15">
        <f t="shared" si="100"/>
        <v>-0.2222222222222224</v>
      </c>
      <c r="G1277" s="15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3">
      <c r="B1278" s="6" t="s">
        <v>13</v>
      </c>
      <c r="C1278" s="6">
        <v>1270</v>
      </c>
      <c r="D1278" s="6">
        <v>248</v>
      </c>
      <c r="E1278" s="11">
        <v>59.8</v>
      </c>
      <c r="F1278" s="15">
        <f t="shared" si="100"/>
        <v>-0.30555555555555497</v>
      </c>
      <c r="G1278" s="15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3">
      <c r="B1279" s="6" t="s">
        <v>13</v>
      </c>
      <c r="C1279" s="6">
        <v>1271</v>
      </c>
      <c r="D1279" s="6">
        <v>249</v>
      </c>
      <c r="E1279" s="11">
        <v>58.6</v>
      </c>
      <c r="F1279" s="15">
        <f t="shared" si="100"/>
        <v>-0.40277777777777757</v>
      </c>
      <c r="G1279" s="15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3">
      <c r="B1280" s="6" t="s">
        <v>13</v>
      </c>
      <c r="C1280" s="6">
        <v>1272</v>
      </c>
      <c r="D1280" s="6">
        <v>250</v>
      </c>
      <c r="E1280" s="11">
        <v>56.9</v>
      </c>
      <c r="F1280" s="15">
        <f t="shared" si="100"/>
        <v>-0.52777777777777835</v>
      </c>
      <c r="G1280" s="15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3">
      <c r="B1281" s="6" t="s">
        <v>13</v>
      </c>
      <c r="C1281" s="6">
        <v>1273</v>
      </c>
      <c r="D1281" s="6">
        <v>251</v>
      </c>
      <c r="E1281" s="11">
        <v>54.8</v>
      </c>
      <c r="F1281" s="15">
        <f t="shared" si="100"/>
        <v>-0.625</v>
      </c>
      <c r="G1281" s="15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3">
      <c r="B1282" s="6" t="s">
        <v>13</v>
      </c>
      <c r="C1282" s="6">
        <v>1274</v>
      </c>
      <c r="D1282" s="6">
        <v>252</v>
      </c>
      <c r="E1282" s="11">
        <v>52.4</v>
      </c>
      <c r="F1282" s="15">
        <f t="shared" si="100"/>
        <v>-0.68055555555555536</v>
      </c>
      <c r="G1282" s="15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3">
      <c r="B1283" s="6" t="s">
        <v>13</v>
      </c>
      <c r="C1283" s="6">
        <v>1275</v>
      </c>
      <c r="D1283" s="6">
        <v>253</v>
      </c>
      <c r="E1283" s="11">
        <v>49.9</v>
      </c>
      <c r="F1283" s="15">
        <f t="shared" si="100"/>
        <v>-0.70833333333333348</v>
      </c>
      <c r="G1283" s="15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3">
      <c r="B1284" s="6" t="s">
        <v>13</v>
      </c>
      <c r="C1284" s="6">
        <v>1276</v>
      </c>
      <c r="D1284" s="6">
        <v>254</v>
      </c>
      <c r="E1284" s="11">
        <v>47.3</v>
      </c>
      <c r="F1284" s="15">
        <f t="shared" si="100"/>
        <v>-0.70833333333333348</v>
      </c>
      <c r="G1284" s="15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3">
      <c r="B1285" s="6" t="s">
        <v>13</v>
      </c>
      <c r="C1285" s="6">
        <v>1277</v>
      </c>
      <c r="D1285" s="6">
        <v>255</v>
      </c>
      <c r="E1285" s="11">
        <v>44.8</v>
      </c>
      <c r="F1285" s="15">
        <f t="shared" si="100"/>
        <v>-0.65277777777777712</v>
      </c>
      <c r="G1285" s="15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3">
      <c r="B1286" s="6" t="s">
        <v>13</v>
      </c>
      <c r="C1286" s="6">
        <v>1278</v>
      </c>
      <c r="D1286" s="6">
        <v>256</v>
      </c>
      <c r="E1286" s="11">
        <v>42.6</v>
      </c>
      <c r="F1286" s="15">
        <f t="shared" si="100"/>
        <v>-0.56944444444444364</v>
      </c>
      <c r="G1286" s="15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3">
      <c r="B1287" s="6" t="s">
        <v>13</v>
      </c>
      <c r="C1287" s="6">
        <v>1279</v>
      </c>
      <c r="D1287" s="6">
        <v>257</v>
      </c>
      <c r="E1287" s="11">
        <v>40.700000000000003</v>
      </c>
      <c r="F1287" s="15">
        <f t="shared" si="100"/>
        <v>-0.45833333333333393</v>
      </c>
      <c r="G1287" s="15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3">
      <c r="B1288" s="6" t="s">
        <v>13</v>
      </c>
      <c r="C1288" s="6">
        <v>1280</v>
      </c>
      <c r="D1288" s="6">
        <v>258</v>
      </c>
      <c r="E1288" s="11">
        <v>39.299999999999997</v>
      </c>
      <c r="F1288" s="15">
        <f t="shared" si="100"/>
        <v>-0.31944444444444503</v>
      </c>
      <c r="G1288" s="15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3">
      <c r="B1289" s="6" t="s">
        <v>13</v>
      </c>
      <c r="C1289" s="6">
        <v>1281</v>
      </c>
      <c r="D1289" s="6">
        <v>259</v>
      </c>
      <c r="E1289" s="11">
        <v>38.4</v>
      </c>
      <c r="F1289" s="15">
        <f t="shared" si="100"/>
        <v>-0.16666666666666607</v>
      </c>
      <c r="G1289" s="15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3">
      <c r="B1290" s="6" t="s">
        <v>13</v>
      </c>
      <c r="C1290" s="6">
        <v>1282</v>
      </c>
      <c r="D1290" s="6">
        <v>260</v>
      </c>
      <c r="E1290" s="11">
        <v>38.1</v>
      </c>
      <c r="F1290" s="15">
        <f t="shared" si="100"/>
        <v>-4.1666666666666269E-2</v>
      </c>
      <c r="G1290" s="15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3">
      <c r="B1291" s="6" t="s">
        <v>13</v>
      </c>
      <c r="C1291" s="6">
        <v>1283</v>
      </c>
      <c r="D1291" s="6">
        <v>261</v>
      </c>
      <c r="E1291" s="11">
        <v>38.1</v>
      </c>
      <c r="F1291" s="15">
        <f t="shared" si="100"/>
        <v>5.5555555555555358E-2</v>
      </c>
      <c r="G1291" s="15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3">
      <c r="B1292" s="6" t="s">
        <v>13</v>
      </c>
      <c r="C1292" s="6">
        <v>1284</v>
      </c>
      <c r="D1292" s="6">
        <v>262</v>
      </c>
      <c r="E1292" s="11">
        <v>38.5</v>
      </c>
      <c r="F1292" s="15">
        <f t="shared" si="100"/>
        <v>0.1388888888888889</v>
      </c>
      <c r="G1292" s="15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3">
      <c r="B1293" s="6" t="s">
        <v>13</v>
      </c>
      <c r="C1293" s="6">
        <v>1285</v>
      </c>
      <c r="D1293" s="6">
        <v>263</v>
      </c>
      <c r="E1293" s="11">
        <v>39.1</v>
      </c>
      <c r="F1293" s="15">
        <f t="shared" si="100"/>
        <v>0.19444444444444425</v>
      </c>
      <c r="G1293" s="15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3">
      <c r="B1294" s="6" t="s">
        <v>13</v>
      </c>
      <c r="C1294" s="6">
        <v>1286</v>
      </c>
      <c r="D1294" s="6">
        <v>264</v>
      </c>
      <c r="E1294" s="11">
        <v>39.9</v>
      </c>
      <c r="F1294" s="15">
        <f t="shared" si="100"/>
        <v>0.23611111111111052</v>
      </c>
      <c r="G1294" s="15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3">
      <c r="B1295" s="6" t="s">
        <v>13</v>
      </c>
      <c r="C1295" s="6">
        <v>1287</v>
      </c>
      <c r="D1295" s="6">
        <v>265</v>
      </c>
      <c r="E1295" s="11">
        <v>40.799999999999997</v>
      </c>
      <c r="F1295" s="15">
        <f t="shared" si="100"/>
        <v>0.25000000000000061</v>
      </c>
      <c r="G1295" s="15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3">
      <c r="B1296" s="6" t="s">
        <v>13</v>
      </c>
      <c r="C1296" s="6">
        <v>1288</v>
      </c>
      <c r="D1296" s="6">
        <v>266</v>
      </c>
      <c r="E1296" s="11">
        <v>41.7</v>
      </c>
      <c r="F1296" s="15">
        <f t="shared" si="100"/>
        <v>0.2222222222222224</v>
      </c>
      <c r="G1296" s="15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3">
      <c r="B1297" s="6" t="s">
        <v>13</v>
      </c>
      <c r="C1297" s="6">
        <v>1289</v>
      </c>
      <c r="D1297" s="6">
        <v>267</v>
      </c>
      <c r="E1297" s="11">
        <v>42.4</v>
      </c>
      <c r="F1297" s="15">
        <f t="shared" si="100"/>
        <v>0.19444444444444425</v>
      </c>
      <c r="G1297" s="15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3">
      <c r="B1298" s="6" t="s">
        <v>13</v>
      </c>
      <c r="C1298" s="6">
        <v>1290</v>
      </c>
      <c r="D1298" s="6">
        <v>268</v>
      </c>
      <c r="E1298" s="11">
        <v>43.1</v>
      </c>
      <c r="F1298" s="15">
        <f t="shared" si="100"/>
        <v>0.16666666666666705</v>
      </c>
      <c r="G1298" s="15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3">
      <c r="B1299" s="6" t="s">
        <v>13</v>
      </c>
      <c r="C1299" s="6">
        <v>1291</v>
      </c>
      <c r="D1299" s="6">
        <v>269</v>
      </c>
      <c r="E1299" s="11">
        <v>43.6</v>
      </c>
      <c r="F1299" s="15">
        <f t="shared" si="100"/>
        <v>0.15277777777777798</v>
      </c>
      <c r="G1299" s="15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3">
      <c r="B1300" s="6" t="s">
        <v>13</v>
      </c>
      <c r="C1300" s="6">
        <v>1292</v>
      </c>
      <c r="D1300" s="6">
        <v>270</v>
      </c>
      <c r="E1300" s="11">
        <v>44.2</v>
      </c>
      <c r="F1300" s="15">
        <f t="shared" ref="F1300:F1363" si="105">($E1301-$E1299)/2/3.6</f>
        <v>0.16666666666666607</v>
      </c>
      <c r="G1300" s="15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3">
      <c r="B1301" s="6" t="s">
        <v>13</v>
      </c>
      <c r="C1301" s="6">
        <v>1293</v>
      </c>
      <c r="D1301" s="6">
        <v>271</v>
      </c>
      <c r="E1301" s="11">
        <v>44.8</v>
      </c>
      <c r="F1301" s="15">
        <f t="shared" si="105"/>
        <v>0.18055555555555516</v>
      </c>
      <c r="G1301" s="15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3">
      <c r="B1302" s="6" t="s">
        <v>13</v>
      </c>
      <c r="C1302" s="6">
        <v>1294</v>
      </c>
      <c r="D1302" s="6">
        <v>272</v>
      </c>
      <c r="E1302" s="11">
        <v>45.5</v>
      </c>
      <c r="F1302" s="15">
        <f t="shared" si="105"/>
        <v>0.20833333333333331</v>
      </c>
      <c r="G1302" s="15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3">
      <c r="B1303" s="6" t="s">
        <v>13</v>
      </c>
      <c r="C1303" s="6">
        <v>1295</v>
      </c>
      <c r="D1303" s="6">
        <v>273</v>
      </c>
      <c r="E1303" s="11">
        <v>46.3</v>
      </c>
      <c r="F1303" s="15">
        <f t="shared" si="105"/>
        <v>0.23611111111111149</v>
      </c>
      <c r="G1303" s="15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3">
      <c r="B1304" s="6" t="s">
        <v>13</v>
      </c>
      <c r="C1304" s="6">
        <v>1296</v>
      </c>
      <c r="D1304" s="6">
        <v>274</v>
      </c>
      <c r="E1304" s="11">
        <v>47.2</v>
      </c>
      <c r="F1304" s="15">
        <f t="shared" si="105"/>
        <v>0.25000000000000061</v>
      </c>
      <c r="G1304" s="15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3">
      <c r="B1305" s="6" t="s">
        <v>13</v>
      </c>
      <c r="C1305" s="6">
        <v>1297</v>
      </c>
      <c r="D1305" s="6">
        <v>275</v>
      </c>
      <c r="E1305" s="11">
        <v>48.1</v>
      </c>
      <c r="F1305" s="15">
        <f t="shared" si="105"/>
        <v>0.26388888888888867</v>
      </c>
      <c r="G1305" s="15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3">
      <c r="B1306" s="6" t="s">
        <v>13</v>
      </c>
      <c r="C1306" s="6">
        <v>1298</v>
      </c>
      <c r="D1306" s="6">
        <v>276</v>
      </c>
      <c r="E1306" s="11">
        <v>49.1</v>
      </c>
      <c r="F1306" s="15">
        <f t="shared" si="105"/>
        <v>0.26388888888888867</v>
      </c>
      <c r="G1306" s="15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3">
      <c r="B1307" s="6" t="s">
        <v>13</v>
      </c>
      <c r="C1307" s="6">
        <v>1299</v>
      </c>
      <c r="D1307" s="6">
        <v>277</v>
      </c>
      <c r="E1307" s="11">
        <v>50</v>
      </c>
      <c r="F1307" s="15">
        <f t="shared" si="105"/>
        <v>0.26388888888888867</v>
      </c>
      <c r="G1307" s="15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3">
      <c r="B1308" s="6" t="s">
        <v>13</v>
      </c>
      <c r="C1308" s="6">
        <v>1300</v>
      </c>
      <c r="D1308" s="6">
        <v>278</v>
      </c>
      <c r="E1308" s="11">
        <v>51</v>
      </c>
      <c r="F1308" s="15">
        <f t="shared" si="105"/>
        <v>0.26388888888888867</v>
      </c>
      <c r="G1308" s="15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3">
      <c r="B1309" s="6" t="s">
        <v>13</v>
      </c>
      <c r="C1309" s="6">
        <v>1301</v>
      </c>
      <c r="D1309" s="6">
        <v>279</v>
      </c>
      <c r="E1309" s="11">
        <v>51.9</v>
      </c>
      <c r="F1309" s="15">
        <f t="shared" si="105"/>
        <v>0.23611111111111149</v>
      </c>
      <c r="G1309" s="15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3">
      <c r="B1310" s="6" t="s">
        <v>13</v>
      </c>
      <c r="C1310" s="6">
        <v>1302</v>
      </c>
      <c r="D1310" s="6">
        <v>280</v>
      </c>
      <c r="E1310" s="11">
        <v>52.7</v>
      </c>
      <c r="F1310" s="15">
        <f t="shared" si="105"/>
        <v>0.20833333333333331</v>
      </c>
      <c r="G1310" s="15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3">
      <c r="B1311" s="6" t="s">
        <v>13</v>
      </c>
      <c r="C1311" s="6">
        <v>1303</v>
      </c>
      <c r="D1311" s="6">
        <v>281</v>
      </c>
      <c r="E1311" s="11">
        <v>53.4</v>
      </c>
      <c r="F1311" s="15">
        <f t="shared" si="105"/>
        <v>0.19444444444444425</v>
      </c>
      <c r="G1311" s="15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3">
      <c r="B1312" s="6" t="s">
        <v>13</v>
      </c>
      <c r="C1312" s="6">
        <v>1304</v>
      </c>
      <c r="D1312" s="6">
        <v>282</v>
      </c>
      <c r="E1312" s="11">
        <v>54.1</v>
      </c>
      <c r="F1312" s="15">
        <f t="shared" si="105"/>
        <v>0.19444444444444425</v>
      </c>
      <c r="G1312" s="15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3">
      <c r="B1313" s="6" t="s">
        <v>13</v>
      </c>
      <c r="C1313" s="6">
        <v>1305</v>
      </c>
      <c r="D1313" s="6">
        <v>283</v>
      </c>
      <c r="E1313" s="11">
        <v>54.8</v>
      </c>
      <c r="F1313" s="15">
        <f t="shared" si="105"/>
        <v>0.19444444444444425</v>
      </c>
      <c r="G1313" s="15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3">
      <c r="B1314" s="6" t="s">
        <v>13</v>
      </c>
      <c r="C1314" s="6">
        <v>1306</v>
      </c>
      <c r="D1314" s="6">
        <v>284</v>
      </c>
      <c r="E1314" s="11">
        <v>55.5</v>
      </c>
      <c r="F1314" s="15">
        <f t="shared" si="105"/>
        <v>0.20833333333333331</v>
      </c>
      <c r="G1314" s="15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3">
      <c r="B1315" s="6" t="s">
        <v>13</v>
      </c>
      <c r="C1315" s="6">
        <v>1307</v>
      </c>
      <c r="D1315" s="6">
        <v>285</v>
      </c>
      <c r="E1315" s="11">
        <v>56.3</v>
      </c>
      <c r="F1315" s="15">
        <f t="shared" si="105"/>
        <v>0.23611111111111149</v>
      </c>
      <c r="G1315" s="15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3">
      <c r="B1316" s="6" t="s">
        <v>13</v>
      </c>
      <c r="C1316" s="6">
        <v>1308</v>
      </c>
      <c r="D1316" s="6">
        <v>286</v>
      </c>
      <c r="E1316" s="11">
        <v>57.2</v>
      </c>
      <c r="F1316" s="15">
        <f t="shared" si="105"/>
        <v>0.26388888888888967</v>
      </c>
      <c r="G1316" s="15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3">
      <c r="B1317" s="6" t="s">
        <v>13</v>
      </c>
      <c r="C1317" s="6">
        <v>1309</v>
      </c>
      <c r="D1317" s="6">
        <v>287</v>
      </c>
      <c r="E1317" s="11">
        <v>58.2</v>
      </c>
      <c r="F1317" s="15">
        <f t="shared" si="105"/>
        <v>0.27777777777777779</v>
      </c>
      <c r="G1317" s="15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3">
      <c r="B1318" s="6" t="s">
        <v>13</v>
      </c>
      <c r="C1318" s="6">
        <v>1310</v>
      </c>
      <c r="D1318" s="6">
        <v>288</v>
      </c>
      <c r="E1318" s="11">
        <v>59.2</v>
      </c>
      <c r="F1318" s="15">
        <f t="shared" si="105"/>
        <v>0.24999999999999961</v>
      </c>
      <c r="G1318" s="15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3">
      <c r="B1319" s="6" t="s">
        <v>13</v>
      </c>
      <c r="C1319" s="6">
        <v>1311</v>
      </c>
      <c r="D1319" s="6">
        <v>289</v>
      </c>
      <c r="E1319" s="11">
        <v>60</v>
      </c>
      <c r="F1319" s="15">
        <f t="shared" si="105"/>
        <v>0.22222222222222143</v>
      </c>
      <c r="G1319" s="15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3">
      <c r="B1320" s="6" t="s">
        <v>13</v>
      </c>
      <c r="C1320" s="6">
        <v>1312</v>
      </c>
      <c r="D1320" s="6">
        <v>290</v>
      </c>
      <c r="E1320" s="11">
        <v>60.8</v>
      </c>
      <c r="F1320" s="15">
        <f t="shared" si="105"/>
        <v>0.20833333333333331</v>
      </c>
      <c r="G1320" s="15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3">
      <c r="B1321" s="6" t="s">
        <v>13</v>
      </c>
      <c r="C1321" s="6">
        <v>1313</v>
      </c>
      <c r="D1321" s="6">
        <v>291</v>
      </c>
      <c r="E1321" s="11">
        <v>61.5</v>
      </c>
      <c r="F1321" s="15">
        <f t="shared" si="105"/>
        <v>0.19444444444444522</v>
      </c>
      <c r="G1321" s="15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3">
      <c r="B1322" s="6" t="s">
        <v>13</v>
      </c>
      <c r="C1322" s="6">
        <v>1314</v>
      </c>
      <c r="D1322" s="6">
        <v>292</v>
      </c>
      <c r="E1322" s="11">
        <v>62.2</v>
      </c>
      <c r="F1322" s="15">
        <f t="shared" si="105"/>
        <v>0.19444444444444425</v>
      </c>
      <c r="G1322" s="15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3">
      <c r="B1323" s="6" t="s">
        <v>13</v>
      </c>
      <c r="C1323" s="6">
        <v>1315</v>
      </c>
      <c r="D1323" s="6">
        <v>293</v>
      </c>
      <c r="E1323" s="11">
        <v>62.9</v>
      </c>
      <c r="F1323" s="15">
        <f t="shared" si="105"/>
        <v>0.20833333333333331</v>
      </c>
      <c r="G1323" s="15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3">
      <c r="B1324" s="6" t="s">
        <v>13</v>
      </c>
      <c r="C1324" s="6">
        <v>1316</v>
      </c>
      <c r="D1324" s="6">
        <v>294</v>
      </c>
      <c r="E1324" s="11">
        <v>63.7</v>
      </c>
      <c r="F1324" s="15">
        <f t="shared" si="105"/>
        <v>0.20833333333333431</v>
      </c>
      <c r="G1324" s="15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3">
      <c r="B1325" s="6" t="s">
        <v>13</v>
      </c>
      <c r="C1325" s="6">
        <v>1317</v>
      </c>
      <c r="D1325" s="6">
        <v>295</v>
      </c>
      <c r="E1325" s="11">
        <v>64.400000000000006</v>
      </c>
      <c r="F1325" s="15">
        <f t="shared" si="105"/>
        <v>0.19444444444444325</v>
      </c>
      <c r="G1325" s="15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3">
      <c r="B1326" s="6" t="s">
        <v>13</v>
      </c>
      <c r="C1326" s="6">
        <v>1318</v>
      </c>
      <c r="D1326" s="6">
        <v>296</v>
      </c>
      <c r="E1326" s="11">
        <v>65.099999999999994</v>
      </c>
      <c r="F1326" s="15">
        <f t="shared" si="105"/>
        <v>0.20833333333333331</v>
      </c>
      <c r="G1326" s="15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3">
      <c r="B1327" s="6" t="s">
        <v>13</v>
      </c>
      <c r="C1327" s="6">
        <v>1319</v>
      </c>
      <c r="D1327" s="6">
        <v>297</v>
      </c>
      <c r="E1327" s="11">
        <v>65.900000000000006</v>
      </c>
      <c r="F1327" s="15">
        <f t="shared" si="105"/>
        <v>0.20833333333333331</v>
      </c>
      <c r="G1327" s="15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3">
      <c r="B1328" s="6" t="s">
        <v>13</v>
      </c>
      <c r="C1328" s="6">
        <v>1320</v>
      </c>
      <c r="D1328" s="6">
        <v>298</v>
      </c>
      <c r="E1328" s="11">
        <v>66.599999999999994</v>
      </c>
      <c r="F1328" s="15">
        <f t="shared" si="105"/>
        <v>0.16666666666666508</v>
      </c>
      <c r="G1328" s="15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3">
      <c r="B1329" s="6" t="s">
        <v>13</v>
      </c>
      <c r="C1329" s="6">
        <v>1321</v>
      </c>
      <c r="D1329" s="6">
        <v>299</v>
      </c>
      <c r="E1329" s="11">
        <v>67.099999999999994</v>
      </c>
      <c r="F1329" s="15">
        <f t="shared" si="105"/>
        <v>2.7777777777778172E-2</v>
      </c>
      <c r="G1329" s="15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3">
      <c r="B1330" s="6" t="s">
        <v>13</v>
      </c>
      <c r="C1330" s="6">
        <v>1322</v>
      </c>
      <c r="D1330" s="6">
        <v>300</v>
      </c>
      <c r="E1330" s="11">
        <v>66.8</v>
      </c>
      <c r="F1330" s="15">
        <f t="shared" si="105"/>
        <v>-0.20833333333333331</v>
      </c>
      <c r="G1330" s="15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3">
      <c r="B1331" s="6" t="s">
        <v>13</v>
      </c>
      <c r="C1331" s="6">
        <v>1323</v>
      </c>
      <c r="D1331" s="6">
        <v>301</v>
      </c>
      <c r="E1331" s="11">
        <v>65.599999999999994</v>
      </c>
      <c r="F1331" s="15">
        <f t="shared" si="105"/>
        <v>-0.4861111111111111</v>
      </c>
      <c r="G1331" s="15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3">
      <c r="B1332" s="6" t="s">
        <v>13</v>
      </c>
      <c r="C1332" s="6">
        <v>1324</v>
      </c>
      <c r="D1332" s="6">
        <v>302</v>
      </c>
      <c r="E1332" s="11">
        <v>63.3</v>
      </c>
      <c r="F1332" s="15">
        <f t="shared" si="105"/>
        <v>-0.74999999999999878</v>
      </c>
      <c r="G1332" s="15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3">
      <c r="B1333" s="6" t="s">
        <v>13</v>
      </c>
      <c r="C1333" s="6">
        <v>1325</v>
      </c>
      <c r="D1333" s="6">
        <v>303</v>
      </c>
      <c r="E1333" s="11">
        <v>60.2</v>
      </c>
      <c r="F1333" s="15">
        <f t="shared" si="105"/>
        <v>-0.98611111111111027</v>
      </c>
      <c r="G1333" s="15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3">
      <c r="B1334" s="6" t="s">
        <v>13</v>
      </c>
      <c r="C1334" s="6">
        <v>1326</v>
      </c>
      <c r="D1334" s="6">
        <v>304</v>
      </c>
      <c r="E1334" s="11">
        <v>56.2</v>
      </c>
      <c r="F1334" s="15">
        <f t="shared" si="105"/>
        <v>-1.1111111111111112</v>
      </c>
      <c r="G1334" s="15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3">
      <c r="B1335" s="6" t="s">
        <v>13</v>
      </c>
      <c r="C1335" s="6">
        <v>1327</v>
      </c>
      <c r="D1335" s="6">
        <v>305</v>
      </c>
      <c r="E1335" s="11">
        <v>52.2</v>
      </c>
      <c r="F1335" s="15">
        <f t="shared" si="105"/>
        <v>-1.0833333333333339</v>
      </c>
      <c r="G1335" s="15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3">
      <c r="B1336" s="6" t="s">
        <v>13</v>
      </c>
      <c r="C1336" s="6">
        <v>1328</v>
      </c>
      <c r="D1336" s="6">
        <v>306</v>
      </c>
      <c r="E1336" s="11">
        <v>48.4</v>
      </c>
      <c r="F1336" s="15">
        <f t="shared" si="105"/>
        <v>-1.0000000000000004</v>
      </c>
      <c r="G1336" s="15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3">
      <c r="B1337" s="6" t="s">
        <v>13</v>
      </c>
      <c r="C1337" s="6">
        <v>1329</v>
      </c>
      <c r="D1337" s="6">
        <v>307</v>
      </c>
      <c r="E1337" s="11">
        <v>45</v>
      </c>
      <c r="F1337" s="15">
        <f t="shared" si="105"/>
        <v>-0.94444444444444398</v>
      </c>
      <c r="G1337" s="15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3">
      <c r="B1338" s="6" t="s">
        <v>13</v>
      </c>
      <c r="C1338" s="6">
        <v>1330</v>
      </c>
      <c r="D1338" s="6">
        <v>308</v>
      </c>
      <c r="E1338" s="11">
        <v>41.6</v>
      </c>
      <c r="F1338" s="15">
        <f t="shared" si="105"/>
        <v>-0.88888888888888862</v>
      </c>
      <c r="G1338" s="15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3">
      <c r="B1339" s="6" t="s">
        <v>13</v>
      </c>
      <c r="C1339" s="6">
        <v>1331</v>
      </c>
      <c r="D1339" s="6">
        <v>309</v>
      </c>
      <c r="E1339" s="11">
        <v>38.6</v>
      </c>
      <c r="F1339" s="15">
        <f t="shared" si="105"/>
        <v>-0.72222222222222265</v>
      </c>
      <c r="G1339" s="15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3">
      <c r="B1340" s="6" t="s">
        <v>13</v>
      </c>
      <c r="C1340" s="6">
        <v>1332</v>
      </c>
      <c r="D1340" s="6">
        <v>310</v>
      </c>
      <c r="E1340" s="11">
        <v>36.4</v>
      </c>
      <c r="F1340" s="15">
        <f t="shared" si="105"/>
        <v>-0.52777777777777835</v>
      </c>
      <c r="G1340" s="15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3">
      <c r="B1341" s="6" t="s">
        <v>13</v>
      </c>
      <c r="C1341" s="6">
        <v>1333</v>
      </c>
      <c r="D1341" s="6">
        <v>311</v>
      </c>
      <c r="E1341" s="11">
        <v>34.799999999999997</v>
      </c>
      <c r="F1341" s="15">
        <f t="shared" si="105"/>
        <v>-0.30555555555555497</v>
      </c>
      <c r="G1341" s="15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3">
      <c r="B1342" s="6" t="s">
        <v>13</v>
      </c>
      <c r="C1342" s="6">
        <v>1334</v>
      </c>
      <c r="D1342" s="6">
        <v>312</v>
      </c>
      <c r="E1342" s="11">
        <v>34.200000000000003</v>
      </c>
      <c r="F1342" s="15">
        <f t="shared" si="105"/>
        <v>-1.3888888888888099E-2</v>
      </c>
      <c r="G1342" s="15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3">
      <c r="B1343" s="6" t="s">
        <v>13</v>
      </c>
      <c r="C1343" s="6">
        <v>1335</v>
      </c>
      <c r="D1343" s="6">
        <v>313</v>
      </c>
      <c r="E1343" s="11">
        <v>34.700000000000003</v>
      </c>
      <c r="F1343" s="15">
        <f t="shared" si="105"/>
        <v>0.29166666666666585</v>
      </c>
      <c r="G1343" s="15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3">
      <c r="B1344" s="6" t="s">
        <v>13</v>
      </c>
      <c r="C1344" s="6">
        <v>1336</v>
      </c>
      <c r="D1344" s="6">
        <v>314</v>
      </c>
      <c r="E1344" s="11">
        <v>36.299999999999997</v>
      </c>
      <c r="F1344" s="15">
        <f t="shared" si="105"/>
        <v>0.52777777777777735</v>
      </c>
      <c r="G1344" s="15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3">
      <c r="B1345" s="6" t="s">
        <v>13</v>
      </c>
      <c r="C1345" s="6">
        <v>1337</v>
      </c>
      <c r="D1345" s="6">
        <v>315</v>
      </c>
      <c r="E1345" s="11">
        <v>38.5</v>
      </c>
      <c r="F1345" s="15">
        <f t="shared" si="105"/>
        <v>0.65277777777777812</v>
      </c>
      <c r="G1345" s="15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3">
      <c r="B1346" s="6" t="s">
        <v>13</v>
      </c>
      <c r="C1346" s="6">
        <v>1338</v>
      </c>
      <c r="D1346" s="6">
        <v>316</v>
      </c>
      <c r="E1346" s="11">
        <v>41</v>
      </c>
      <c r="F1346" s="15">
        <f t="shared" si="105"/>
        <v>0.72222222222222265</v>
      </c>
      <c r="G1346" s="15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3">
      <c r="B1347" s="6" t="s">
        <v>13</v>
      </c>
      <c r="C1347" s="6">
        <v>1339</v>
      </c>
      <c r="D1347" s="6">
        <v>317</v>
      </c>
      <c r="E1347" s="11">
        <v>43.7</v>
      </c>
      <c r="F1347" s="15">
        <f t="shared" si="105"/>
        <v>0.76388888888888884</v>
      </c>
      <c r="G1347" s="15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3">
      <c r="B1348" s="6" t="s">
        <v>13</v>
      </c>
      <c r="C1348" s="6">
        <v>1340</v>
      </c>
      <c r="D1348" s="6">
        <v>318</v>
      </c>
      <c r="E1348" s="11">
        <v>46.5</v>
      </c>
      <c r="F1348" s="15">
        <f t="shared" si="105"/>
        <v>0.74999999999999978</v>
      </c>
      <c r="G1348" s="15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3">
      <c r="B1349" s="6" t="s">
        <v>13</v>
      </c>
      <c r="C1349" s="6">
        <v>1341</v>
      </c>
      <c r="D1349" s="6">
        <v>319</v>
      </c>
      <c r="E1349" s="11">
        <v>49.1</v>
      </c>
      <c r="F1349" s="15">
        <f t="shared" si="105"/>
        <v>0.70833333333333348</v>
      </c>
      <c r="G1349" s="15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3">
      <c r="B1350" s="6" t="s">
        <v>13</v>
      </c>
      <c r="C1350" s="6">
        <v>1342</v>
      </c>
      <c r="D1350" s="6">
        <v>320</v>
      </c>
      <c r="E1350" s="11">
        <v>51.6</v>
      </c>
      <c r="F1350" s="15">
        <f t="shared" si="105"/>
        <v>0.6666666666666663</v>
      </c>
      <c r="G1350" s="15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3">
      <c r="B1351" s="6" t="s">
        <v>13</v>
      </c>
      <c r="C1351" s="6">
        <v>1343</v>
      </c>
      <c r="D1351" s="6">
        <v>321</v>
      </c>
      <c r="E1351" s="11">
        <v>53.9</v>
      </c>
      <c r="F1351" s="15">
        <f t="shared" si="105"/>
        <v>0.61111111111111094</v>
      </c>
      <c r="G1351" s="15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3">
      <c r="B1352" s="6" t="s">
        <v>13</v>
      </c>
      <c r="C1352" s="6">
        <v>1344</v>
      </c>
      <c r="D1352" s="6">
        <v>322</v>
      </c>
      <c r="E1352" s="11">
        <v>56</v>
      </c>
      <c r="F1352" s="15">
        <f t="shared" si="105"/>
        <v>0.55555555555555558</v>
      </c>
      <c r="G1352" s="15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3">
      <c r="B1353" s="6" t="s">
        <v>13</v>
      </c>
      <c r="C1353" s="6">
        <v>1345</v>
      </c>
      <c r="D1353" s="6">
        <v>323</v>
      </c>
      <c r="E1353" s="11">
        <v>57.9</v>
      </c>
      <c r="F1353" s="15">
        <f t="shared" si="105"/>
        <v>0.51388888888888928</v>
      </c>
      <c r="G1353" s="15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3">
      <c r="B1354" s="6" t="s">
        <v>13</v>
      </c>
      <c r="C1354" s="6">
        <v>1346</v>
      </c>
      <c r="D1354" s="6">
        <v>324</v>
      </c>
      <c r="E1354" s="11">
        <v>59.7</v>
      </c>
      <c r="F1354" s="15">
        <f t="shared" si="105"/>
        <v>0.45833333333333393</v>
      </c>
      <c r="G1354" s="15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3">
      <c r="B1355" s="6" t="s">
        <v>13</v>
      </c>
      <c r="C1355" s="6">
        <v>1347</v>
      </c>
      <c r="D1355" s="6">
        <v>325</v>
      </c>
      <c r="E1355" s="11">
        <v>61.2</v>
      </c>
      <c r="F1355" s="15">
        <f t="shared" si="105"/>
        <v>0.38888888888888851</v>
      </c>
      <c r="G1355" s="15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3">
      <c r="B1356" s="6" t="s">
        <v>13</v>
      </c>
      <c r="C1356" s="6">
        <v>1348</v>
      </c>
      <c r="D1356" s="6">
        <v>326</v>
      </c>
      <c r="E1356" s="11">
        <v>62.5</v>
      </c>
      <c r="F1356" s="15">
        <f t="shared" si="105"/>
        <v>0.31944444444444403</v>
      </c>
      <c r="G1356" s="15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3">
      <c r="B1357" s="6" t="s">
        <v>13</v>
      </c>
      <c r="C1357" s="6">
        <v>1349</v>
      </c>
      <c r="D1357" s="6">
        <v>327</v>
      </c>
      <c r="E1357" s="11">
        <v>63.5</v>
      </c>
      <c r="F1357" s="15">
        <f t="shared" si="105"/>
        <v>0.24999999999999961</v>
      </c>
      <c r="G1357" s="15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3">
      <c r="B1358" s="6" t="s">
        <v>13</v>
      </c>
      <c r="C1358" s="6">
        <v>1350</v>
      </c>
      <c r="D1358" s="6">
        <v>328</v>
      </c>
      <c r="E1358" s="11">
        <v>64.3</v>
      </c>
      <c r="F1358" s="15">
        <f t="shared" si="105"/>
        <v>0.20833333333333331</v>
      </c>
      <c r="G1358" s="15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3">
      <c r="B1359" s="6" t="s">
        <v>13</v>
      </c>
      <c r="C1359" s="6">
        <v>1351</v>
      </c>
      <c r="D1359" s="6">
        <v>329</v>
      </c>
      <c r="E1359" s="11">
        <v>65</v>
      </c>
      <c r="F1359" s="15">
        <f t="shared" si="105"/>
        <v>0.15277777777777896</v>
      </c>
      <c r="G1359" s="15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3">
      <c r="B1360" s="6" t="s">
        <v>13</v>
      </c>
      <c r="C1360" s="6">
        <v>1352</v>
      </c>
      <c r="D1360" s="6">
        <v>330</v>
      </c>
      <c r="E1360" s="11">
        <v>65.400000000000006</v>
      </c>
      <c r="F1360" s="15">
        <f t="shared" si="105"/>
        <v>9.7222222222222612E-2</v>
      </c>
      <c r="G1360" s="15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3">
      <c r="B1361" s="6" t="s">
        <v>13</v>
      </c>
      <c r="C1361" s="6">
        <v>1353</v>
      </c>
      <c r="D1361" s="6">
        <v>331</v>
      </c>
      <c r="E1361" s="11">
        <v>65.7</v>
      </c>
      <c r="F1361" s="15">
        <f t="shared" si="105"/>
        <v>6.9444444444444448E-2</v>
      </c>
      <c r="G1361" s="15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3">
      <c r="B1362" s="6" t="s">
        <v>13</v>
      </c>
      <c r="C1362" s="6">
        <v>1354</v>
      </c>
      <c r="D1362" s="6">
        <v>332</v>
      </c>
      <c r="E1362" s="11">
        <v>65.900000000000006</v>
      </c>
      <c r="F1362" s="15">
        <f t="shared" si="105"/>
        <v>2.7777777777778172E-2</v>
      </c>
      <c r="G1362" s="15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3">
      <c r="B1363" s="6" t="s">
        <v>13</v>
      </c>
      <c r="C1363" s="6">
        <v>1355</v>
      </c>
      <c r="D1363" s="6">
        <v>333</v>
      </c>
      <c r="E1363" s="11">
        <v>65.900000000000006</v>
      </c>
      <c r="F1363" s="15">
        <f t="shared" si="105"/>
        <v>0</v>
      </c>
      <c r="G1363" s="15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3">
      <c r="B1364" s="6" t="s">
        <v>13</v>
      </c>
      <c r="C1364" s="6">
        <v>1356</v>
      </c>
      <c r="D1364" s="6">
        <v>334</v>
      </c>
      <c r="E1364" s="11">
        <v>65.900000000000006</v>
      </c>
      <c r="F1364" s="15">
        <f t="shared" ref="F1364:F1427" si="110">($E1365-$E1363)/2/3.6</f>
        <v>-1.3888888888890073E-2</v>
      </c>
      <c r="G1364" s="15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3">
      <c r="B1365" s="6" t="s">
        <v>13</v>
      </c>
      <c r="C1365" s="6">
        <v>1357</v>
      </c>
      <c r="D1365" s="6">
        <v>335</v>
      </c>
      <c r="E1365" s="11">
        <v>65.8</v>
      </c>
      <c r="F1365" s="15">
        <f t="shared" si="110"/>
        <v>-1.3888888888890073E-2</v>
      </c>
      <c r="G1365" s="15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3">
      <c r="B1366" s="6" t="s">
        <v>13</v>
      </c>
      <c r="C1366" s="6">
        <v>1358</v>
      </c>
      <c r="D1366" s="6">
        <v>336</v>
      </c>
      <c r="E1366" s="11">
        <v>65.8</v>
      </c>
      <c r="F1366" s="15">
        <f t="shared" si="110"/>
        <v>0</v>
      </c>
      <c r="G1366" s="15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3">
      <c r="B1367" s="6" t="s">
        <v>13</v>
      </c>
      <c r="C1367" s="6">
        <v>1359</v>
      </c>
      <c r="D1367" s="6">
        <v>337</v>
      </c>
      <c r="E1367" s="11">
        <v>65.8</v>
      </c>
      <c r="F1367" s="15">
        <f t="shared" si="110"/>
        <v>0</v>
      </c>
      <c r="G1367" s="15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3">
      <c r="B1368" s="6" t="s">
        <v>13</v>
      </c>
      <c r="C1368" s="6">
        <v>1360</v>
      </c>
      <c r="D1368" s="6">
        <v>338</v>
      </c>
      <c r="E1368" s="11">
        <v>65.8</v>
      </c>
      <c r="F1368" s="15">
        <f t="shared" si="110"/>
        <v>0</v>
      </c>
      <c r="G1368" s="15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3">
      <c r="B1369" s="6" t="s">
        <v>13</v>
      </c>
      <c r="C1369" s="6">
        <v>1361</v>
      </c>
      <c r="D1369" s="6">
        <v>339</v>
      </c>
      <c r="E1369" s="11">
        <v>65.8</v>
      </c>
      <c r="F1369" s="15">
        <f t="shared" si="110"/>
        <v>1.3888888888890073E-2</v>
      </c>
      <c r="G1369" s="15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3">
      <c r="B1370" s="6" t="s">
        <v>13</v>
      </c>
      <c r="C1370" s="6">
        <v>1362</v>
      </c>
      <c r="D1370" s="6">
        <v>340</v>
      </c>
      <c r="E1370" s="11">
        <v>65.900000000000006</v>
      </c>
      <c r="F1370" s="15">
        <f t="shared" si="110"/>
        <v>2.7777777777778172E-2</v>
      </c>
      <c r="G1370" s="15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3">
      <c r="B1371" s="6" t="s">
        <v>13</v>
      </c>
      <c r="C1371" s="6">
        <v>1363</v>
      </c>
      <c r="D1371" s="6">
        <v>341</v>
      </c>
      <c r="E1371" s="11">
        <v>66</v>
      </c>
      <c r="F1371" s="15">
        <f t="shared" si="110"/>
        <v>1.3888888888888099E-2</v>
      </c>
      <c r="G1371" s="15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3">
      <c r="B1372" s="6" t="s">
        <v>13</v>
      </c>
      <c r="C1372" s="6">
        <v>1364</v>
      </c>
      <c r="D1372" s="6">
        <v>342</v>
      </c>
      <c r="E1372" s="11">
        <v>66</v>
      </c>
      <c r="F1372" s="15">
        <f t="shared" si="110"/>
        <v>0</v>
      </c>
      <c r="G1372" s="15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3">
      <c r="B1373" s="6" t="s">
        <v>13</v>
      </c>
      <c r="C1373" s="6">
        <v>1365</v>
      </c>
      <c r="D1373" s="6">
        <v>343</v>
      </c>
      <c r="E1373" s="11">
        <v>66</v>
      </c>
      <c r="F1373" s="15">
        <f t="shared" si="110"/>
        <v>0</v>
      </c>
      <c r="G1373" s="15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3">
      <c r="B1374" s="6" t="s">
        <v>13</v>
      </c>
      <c r="C1374" s="6">
        <v>1366</v>
      </c>
      <c r="D1374" s="6">
        <v>344</v>
      </c>
      <c r="E1374" s="11">
        <v>66</v>
      </c>
      <c r="F1374" s="15">
        <f t="shared" si="110"/>
        <v>1.3888888888888099E-2</v>
      </c>
      <c r="G1374" s="15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3">
      <c r="B1375" s="6" t="s">
        <v>13</v>
      </c>
      <c r="C1375" s="6">
        <v>1367</v>
      </c>
      <c r="D1375" s="6">
        <v>345</v>
      </c>
      <c r="E1375" s="11">
        <v>66.099999999999994</v>
      </c>
      <c r="F1375" s="15">
        <f t="shared" si="110"/>
        <v>2.7777777777778172E-2</v>
      </c>
      <c r="G1375" s="15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3">
      <c r="B1376" s="6" t="s">
        <v>13</v>
      </c>
      <c r="C1376" s="6">
        <v>1368</v>
      </c>
      <c r="D1376" s="6">
        <v>346</v>
      </c>
      <c r="E1376" s="11">
        <v>66.2</v>
      </c>
      <c r="F1376" s="15">
        <f t="shared" si="110"/>
        <v>2.7777777777778172E-2</v>
      </c>
      <c r="G1376" s="15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3">
      <c r="B1377" s="6" t="s">
        <v>13</v>
      </c>
      <c r="C1377" s="6">
        <v>1369</v>
      </c>
      <c r="D1377" s="6">
        <v>347</v>
      </c>
      <c r="E1377" s="11">
        <v>66.3</v>
      </c>
      <c r="F1377" s="15">
        <f t="shared" si="110"/>
        <v>4.1666666666666269E-2</v>
      </c>
      <c r="G1377" s="15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3">
      <c r="B1378" s="6" t="s">
        <v>13</v>
      </c>
      <c r="C1378" s="6">
        <v>1370</v>
      </c>
      <c r="D1378" s="6">
        <v>348</v>
      </c>
      <c r="E1378" s="11">
        <v>66.5</v>
      </c>
      <c r="F1378" s="15">
        <f t="shared" si="110"/>
        <v>5.5555555555556344E-2</v>
      </c>
      <c r="G1378" s="15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3">
      <c r="B1379" s="6" t="s">
        <v>13</v>
      </c>
      <c r="C1379" s="6">
        <v>1371</v>
      </c>
      <c r="D1379" s="6">
        <v>349</v>
      </c>
      <c r="E1379" s="11">
        <v>66.7</v>
      </c>
      <c r="F1379" s="15">
        <f t="shared" si="110"/>
        <v>5.5555555555556344E-2</v>
      </c>
      <c r="G1379" s="15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3">
      <c r="B1380" s="6" t="s">
        <v>13</v>
      </c>
      <c r="C1380" s="6">
        <v>1372</v>
      </c>
      <c r="D1380" s="6">
        <v>350</v>
      </c>
      <c r="E1380" s="11">
        <v>66.900000000000006</v>
      </c>
      <c r="F1380" s="15">
        <f t="shared" si="110"/>
        <v>4.1666666666666269E-2</v>
      </c>
      <c r="G1380" s="15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3">
      <c r="B1381" s="6" t="s">
        <v>13</v>
      </c>
      <c r="C1381" s="6">
        <v>1373</v>
      </c>
      <c r="D1381" s="6">
        <v>351</v>
      </c>
      <c r="E1381" s="11">
        <v>67</v>
      </c>
      <c r="F1381" s="15">
        <f t="shared" si="110"/>
        <v>2.7777777777776198E-2</v>
      </c>
      <c r="G1381" s="15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3">
      <c r="B1382" s="6" t="s">
        <v>13</v>
      </c>
      <c r="C1382" s="6">
        <v>1374</v>
      </c>
      <c r="D1382" s="6">
        <v>352</v>
      </c>
      <c r="E1382" s="11">
        <v>67.099999999999994</v>
      </c>
      <c r="F1382" s="15">
        <f t="shared" si="110"/>
        <v>1.3888888888888099E-2</v>
      </c>
      <c r="G1382" s="15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3">
      <c r="B1383" s="6" t="s">
        <v>13</v>
      </c>
      <c r="C1383" s="6">
        <v>1375</v>
      </c>
      <c r="D1383" s="6">
        <v>353</v>
      </c>
      <c r="E1383" s="11">
        <v>67.099999999999994</v>
      </c>
      <c r="F1383" s="15">
        <f t="shared" si="110"/>
        <v>-1.3888888888888099E-2</v>
      </c>
      <c r="G1383" s="15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3">
      <c r="B1384" s="6" t="s">
        <v>13</v>
      </c>
      <c r="C1384" s="6">
        <v>1376</v>
      </c>
      <c r="D1384" s="6">
        <v>354</v>
      </c>
      <c r="E1384" s="11">
        <v>67</v>
      </c>
      <c r="F1384" s="15">
        <f t="shared" si="110"/>
        <v>-2.7777777777776198E-2</v>
      </c>
      <c r="G1384" s="15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3">
      <c r="B1385" s="6" t="s">
        <v>13</v>
      </c>
      <c r="C1385" s="6">
        <v>1377</v>
      </c>
      <c r="D1385" s="6">
        <v>355</v>
      </c>
      <c r="E1385" s="11">
        <v>66.900000000000006</v>
      </c>
      <c r="F1385" s="15">
        <f t="shared" si="110"/>
        <v>-2.7777777777778172E-2</v>
      </c>
      <c r="G1385" s="15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3">
      <c r="B1386" s="6" t="s">
        <v>13</v>
      </c>
      <c r="C1386" s="6">
        <v>1378</v>
      </c>
      <c r="D1386" s="6">
        <v>356</v>
      </c>
      <c r="E1386" s="11">
        <v>66.8</v>
      </c>
      <c r="F1386" s="15">
        <f t="shared" si="110"/>
        <v>-2.7777777777778172E-2</v>
      </c>
      <c r="G1386" s="15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3">
      <c r="B1387" s="6" t="s">
        <v>13</v>
      </c>
      <c r="C1387" s="6">
        <v>1379</v>
      </c>
      <c r="D1387" s="6">
        <v>357</v>
      </c>
      <c r="E1387" s="11">
        <v>66.7</v>
      </c>
      <c r="F1387" s="15">
        <f t="shared" si="110"/>
        <v>-1.3888888888888099E-2</v>
      </c>
      <c r="G1387" s="15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3">
      <c r="B1388" s="6" t="s">
        <v>13</v>
      </c>
      <c r="C1388" s="6">
        <v>1380</v>
      </c>
      <c r="D1388" s="6">
        <v>358</v>
      </c>
      <c r="E1388" s="11">
        <v>66.7</v>
      </c>
      <c r="F1388" s="15">
        <f t="shared" si="110"/>
        <v>1.3888888888888099E-2</v>
      </c>
      <c r="G1388" s="15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3">
      <c r="B1389" s="6" t="s">
        <v>13</v>
      </c>
      <c r="C1389" s="6">
        <v>1381</v>
      </c>
      <c r="D1389" s="6">
        <v>359</v>
      </c>
      <c r="E1389" s="11">
        <v>66.8</v>
      </c>
      <c r="F1389" s="15">
        <f t="shared" si="110"/>
        <v>4.1666666666666269E-2</v>
      </c>
      <c r="G1389" s="15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3">
      <c r="B1390" s="6" t="s">
        <v>13</v>
      </c>
      <c r="C1390" s="6">
        <v>1382</v>
      </c>
      <c r="D1390" s="6">
        <v>360</v>
      </c>
      <c r="E1390" s="11">
        <v>67</v>
      </c>
      <c r="F1390" s="15">
        <f t="shared" si="110"/>
        <v>8.3333333333334522E-2</v>
      </c>
      <c r="G1390" s="15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3">
      <c r="B1391" s="6" t="s">
        <v>13</v>
      </c>
      <c r="C1391" s="6">
        <v>1383</v>
      </c>
      <c r="D1391" s="6">
        <v>361</v>
      </c>
      <c r="E1391" s="11">
        <v>67.400000000000006</v>
      </c>
      <c r="F1391" s="15">
        <f t="shared" si="110"/>
        <v>0.12500000000000078</v>
      </c>
      <c r="G1391" s="15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3">
      <c r="B1392" s="6" t="s">
        <v>13</v>
      </c>
      <c r="C1392" s="6">
        <v>1384</v>
      </c>
      <c r="D1392" s="6">
        <v>362</v>
      </c>
      <c r="E1392" s="11">
        <v>67.900000000000006</v>
      </c>
      <c r="F1392" s="15">
        <f t="shared" si="110"/>
        <v>0.16666666666666508</v>
      </c>
      <c r="G1392" s="15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3">
      <c r="B1393" s="6" t="s">
        <v>13</v>
      </c>
      <c r="C1393" s="6">
        <v>1385</v>
      </c>
      <c r="D1393" s="6">
        <v>363</v>
      </c>
      <c r="E1393" s="11">
        <v>68.599999999999994</v>
      </c>
      <c r="F1393" s="15">
        <f t="shared" si="110"/>
        <v>0.16666666666666508</v>
      </c>
      <c r="G1393" s="15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3">
      <c r="B1394" s="6" t="s">
        <v>13</v>
      </c>
      <c r="C1394" s="6">
        <v>1386</v>
      </c>
      <c r="D1394" s="6">
        <v>364</v>
      </c>
      <c r="E1394" s="11">
        <v>69.099999999999994</v>
      </c>
      <c r="F1394" s="15">
        <f t="shared" si="110"/>
        <v>0.12500000000000078</v>
      </c>
      <c r="G1394" s="15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3">
      <c r="B1395" s="6" t="s">
        <v>13</v>
      </c>
      <c r="C1395" s="6">
        <v>1387</v>
      </c>
      <c r="D1395" s="6">
        <v>365</v>
      </c>
      <c r="E1395" s="11">
        <v>69.5</v>
      </c>
      <c r="F1395" s="15">
        <f t="shared" si="110"/>
        <v>9.7222222222222612E-2</v>
      </c>
      <c r="G1395" s="15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3">
      <c r="B1396" s="6" t="s">
        <v>13</v>
      </c>
      <c r="C1396" s="6">
        <v>1388</v>
      </c>
      <c r="D1396" s="6">
        <v>366</v>
      </c>
      <c r="E1396" s="11">
        <v>69.8</v>
      </c>
      <c r="F1396" s="15">
        <f t="shared" si="110"/>
        <v>5.5555555555556344E-2</v>
      </c>
      <c r="G1396" s="15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3">
      <c r="B1397" s="6" t="s">
        <v>13</v>
      </c>
      <c r="C1397" s="6">
        <v>1389</v>
      </c>
      <c r="D1397" s="6">
        <v>367</v>
      </c>
      <c r="E1397" s="11">
        <v>69.900000000000006</v>
      </c>
      <c r="F1397" s="15">
        <f t="shared" si="110"/>
        <v>-4.1666666666666269E-2</v>
      </c>
      <c r="G1397" s="15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3">
      <c r="B1398" s="6" t="s">
        <v>13</v>
      </c>
      <c r="C1398" s="6">
        <v>1390</v>
      </c>
      <c r="D1398" s="6">
        <v>368</v>
      </c>
      <c r="E1398" s="11">
        <v>69.5</v>
      </c>
      <c r="F1398" s="15">
        <f t="shared" si="110"/>
        <v>-0.1388888888888889</v>
      </c>
      <c r="G1398" s="15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3">
      <c r="B1399" s="6" t="s">
        <v>13</v>
      </c>
      <c r="C1399" s="6">
        <v>1391</v>
      </c>
      <c r="D1399" s="6">
        <v>369</v>
      </c>
      <c r="E1399" s="11">
        <v>68.900000000000006</v>
      </c>
      <c r="F1399" s="15">
        <f t="shared" si="110"/>
        <v>-0.19444444444444522</v>
      </c>
      <c r="G1399" s="15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3">
      <c r="B1400" s="6" t="s">
        <v>13</v>
      </c>
      <c r="C1400" s="6">
        <v>1392</v>
      </c>
      <c r="D1400" s="6">
        <v>370</v>
      </c>
      <c r="E1400" s="11">
        <v>68.099999999999994</v>
      </c>
      <c r="F1400" s="15">
        <f t="shared" si="110"/>
        <v>-0.20833333333333331</v>
      </c>
      <c r="G1400" s="15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3">
      <c r="B1401" s="6" t="s">
        <v>13</v>
      </c>
      <c r="C1401" s="6">
        <v>1393</v>
      </c>
      <c r="D1401" s="6">
        <v>371</v>
      </c>
      <c r="E1401" s="11">
        <v>67.400000000000006</v>
      </c>
      <c r="F1401" s="15">
        <f t="shared" si="110"/>
        <v>-0.19444444444444325</v>
      </c>
      <c r="G1401" s="15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3">
      <c r="B1402" s="6" t="s">
        <v>13</v>
      </c>
      <c r="C1402" s="6">
        <v>1394</v>
      </c>
      <c r="D1402" s="6">
        <v>372</v>
      </c>
      <c r="E1402" s="11">
        <v>66.7</v>
      </c>
      <c r="F1402" s="15">
        <f t="shared" si="110"/>
        <v>-0.15277777777777896</v>
      </c>
      <c r="G1402" s="15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3">
      <c r="B1403" s="6" t="s">
        <v>13</v>
      </c>
      <c r="C1403" s="6">
        <v>1395</v>
      </c>
      <c r="D1403" s="6">
        <v>373</v>
      </c>
      <c r="E1403" s="11">
        <v>66.3</v>
      </c>
      <c r="F1403" s="15">
        <f t="shared" si="110"/>
        <v>-6.9444444444444448E-2</v>
      </c>
      <c r="G1403" s="15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3">
      <c r="B1404" s="6" t="s">
        <v>13</v>
      </c>
      <c r="C1404" s="6">
        <v>1396</v>
      </c>
      <c r="D1404" s="6">
        <v>374</v>
      </c>
      <c r="E1404" s="11">
        <v>66.2</v>
      </c>
      <c r="F1404" s="15">
        <f t="shared" si="110"/>
        <v>0</v>
      </c>
      <c r="G1404" s="15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3">
      <c r="B1405" s="6" t="s">
        <v>13</v>
      </c>
      <c r="C1405" s="6">
        <v>1397</v>
      </c>
      <c r="D1405" s="6">
        <v>375</v>
      </c>
      <c r="E1405" s="11">
        <v>66.3</v>
      </c>
      <c r="F1405" s="15">
        <f t="shared" si="110"/>
        <v>4.1666666666666269E-2</v>
      </c>
      <c r="G1405" s="15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3">
      <c r="B1406" s="6" t="s">
        <v>13</v>
      </c>
      <c r="C1406" s="6">
        <v>1398</v>
      </c>
      <c r="D1406" s="6">
        <v>376</v>
      </c>
      <c r="E1406" s="11">
        <v>66.5</v>
      </c>
      <c r="F1406" s="15">
        <f t="shared" si="110"/>
        <v>5.5555555555556344E-2</v>
      </c>
      <c r="G1406" s="15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3">
      <c r="B1407" s="6" t="s">
        <v>13</v>
      </c>
      <c r="C1407" s="6">
        <v>1399</v>
      </c>
      <c r="D1407" s="6">
        <v>377</v>
      </c>
      <c r="E1407" s="11">
        <v>66.7</v>
      </c>
      <c r="F1407" s="15">
        <f t="shared" si="110"/>
        <v>5.5555555555556344E-2</v>
      </c>
      <c r="G1407" s="15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3">
      <c r="B1408" s="6" t="s">
        <v>13</v>
      </c>
      <c r="C1408" s="6">
        <v>1400</v>
      </c>
      <c r="D1408" s="6">
        <v>378</v>
      </c>
      <c r="E1408" s="11">
        <v>66.900000000000006</v>
      </c>
      <c r="F1408" s="15">
        <f t="shared" si="110"/>
        <v>4.1666666666666269E-2</v>
      </c>
      <c r="G1408" s="15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3">
      <c r="B1409" s="6" t="s">
        <v>13</v>
      </c>
      <c r="C1409" s="6">
        <v>1401</v>
      </c>
      <c r="D1409" s="6">
        <v>379</v>
      </c>
      <c r="E1409" s="11">
        <v>67</v>
      </c>
      <c r="F1409" s="15">
        <f t="shared" si="110"/>
        <v>2.7777777777776198E-2</v>
      </c>
      <c r="G1409" s="15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3">
      <c r="B1410" s="6" t="s">
        <v>13</v>
      </c>
      <c r="C1410" s="6">
        <v>1402</v>
      </c>
      <c r="D1410" s="6">
        <v>380</v>
      </c>
      <c r="E1410" s="11">
        <v>67.099999999999994</v>
      </c>
      <c r="F1410" s="15">
        <f t="shared" si="110"/>
        <v>1.3888888888888099E-2</v>
      </c>
      <c r="G1410" s="15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3">
      <c r="B1411" s="6" t="s">
        <v>13</v>
      </c>
      <c r="C1411" s="6">
        <v>1403</v>
      </c>
      <c r="D1411" s="6">
        <v>381</v>
      </c>
      <c r="E1411" s="11">
        <v>67.099999999999994</v>
      </c>
      <c r="F1411" s="15">
        <f t="shared" si="110"/>
        <v>-1.3888888888888099E-2</v>
      </c>
      <c r="G1411" s="15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3">
      <c r="B1412" s="6" t="s">
        <v>13</v>
      </c>
      <c r="C1412" s="6">
        <v>1404</v>
      </c>
      <c r="D1412" s="6">
        <v>382</v>
      </c>
      <c r="E1412" s="11">
        <v>67</v>
      </c>
      <c r="F1412" s="15">
        <f t="shared" si="110"/>
        <v>-2.7777777777776198E-2</v>
      </c>
      <c r="G1412" s="15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3">
      <c r="B1413" s="6" t="s">
        <v>13</v>
      </c>
      <c r="C1413" s="6">
        <v>1405</v>
      </c>
      <c r="D1413" s="6">
        <v>383</v>
      </c>
      <c r="E1413" s="11">
        <v>66.900000000000006</v>
      </c>
      <c r="F1413" s="15">
        <f t="shared" si="110"/>
        <v>-2.7777777777778172E-2</v>
      </c>
      <c r="G1413" s="15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3">
      <c r="B1414" s="6" t="s">
        <v>13</v>
      </c>
      <c r="C1414" s="6">
        <v>1406</v>
      </c>
      <c r="D1414" s="6">
        <v>384</v>
      </c>
      <c r="E1414" s="11">
        <v>66.8</v>
      </c>
      <c r="F1414" s="15">
        <f t="shared" si="110"/>
        <v>-2.7777777777778172E-2</v>
      </c>
      <c r="G1414" s="15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3">
      <c r="B1415" s="6" t="s">
        <v>13</v>
      </c>
      <c r="C1415" s="6">
        <v>1407</v>
      </c>
      <c r="D1415" s="6">
        <v>385</v>
      </c>
      <c r="E1415" s="11">
        <v>66.7</v>
      </c>
      <c r="F1415" s="15">
        <f t="shared" si="110"/>
        <v>-1.3888888888888099E-2</v>
      </c>
      <c r="G1415" s="15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3">
      <c r="B1416" s="6" t="s">
        <v>13</v>
      </c>
      <c r="C1416" s="6">
        <v>1408</v>
      </c>
      <c r="D1416" s="6">
        <v>386</v>
      </c>
      <c r="E1416" s="11">
        <v>66.7</v>
      </c>
      <c r="F1416" s="15">
        <f t="shared" si="110"/>
        <v>1.3888888888888099E-2</v>
      </c>
      <c r="G1416" s="15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3">
      <c r="B1417" s="6" t="s">
        <v>13</v>
      </c>
      <c r="C1417" s="6">
        <v>1409</v>
      </c>
      <c r="D1417" s="6">
        <v>387</v>
      </c>
      <c r="E1417" s="11">
        <v>66.8</v>
      </c>
      <c r="F1417" s="15">
        <f t="shared" si="110"/>
        <v>4.1666666666666269E-2</v>
      </c>
      <c r="G1417" s="15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3">
      <c r="B1418" s="6" t="s">
        <v>13</v>
      </c>
      <c r="C1418" s="6">
        <v>1410</v>
      </c>
      <c r="D1418" s="6">
        <v>388</v>
      </c>
      <c r="E1418" s="11">
        <v>67</v>
      </c>
      <c r="F1418" s="15">
        <f t="shared" si="110"/>
        <v>6.9444444444444448E-2</v>
      </c>
      <c r="G1418" s="15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3">
      <c r="B1419" s="6" t="s">
        <v>13</v>
      </c>
      <c r="C1419" s="6">
        <v>1411</v>
      </c>
      <c r="D1419" s="6">
        <v>389</v>
      </c>
      <c r="E1419" s="11">
        <v>67.3</v>
      </c>
      <c r="F1419" s="15">
        <f t="shared" si="110"/>
        <v>9.7222222222222612E-2</v>
      </c>
      <c r="G1419" s="15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3">
      <c r="B1420" s="6" t="s">
        <v>13</v>
      </c>
      <c r="C1420" s="6">
        <v>1412</v>
      </c>
      <c r="D1420" s="6">
        <v>390</v>
      </c>
      <c r="E1420" s="11">
        <v>67.7</v>
      </c>
      <c r="F1420" s="15">
        <f t="shared" si="110"/>
        <v>0.11111111111111072</v>
      </c>
      <c r="G1420" s="15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3">
      <c r="B1421" s="6" t="s">
        <v>13</v>
      </c>
      <c r="C1421" s="6">
        <v>1413</v>
      </c>
      <c r="D1421" s="6">
        <v>391</v>
      </c>
      <c r="E1421" s="11">
        <v>68.099999999999994</v>
      </c>
      <c r="F1421" s="15">
        <f t="shared" si="110"/>
        <v>0.12499999999999881</v>
      </c>
      <c r="G1421" s="15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3">
      <c r="B1422" s="6" t="s">
        <v>13</v>
      </c>
      <c r="C1422" s="6">
        <v>1414</v>
      </c>
      <c r="D1422" s="6">
        <v>392</v>
      </c>
      <c r="E1422" s="11">
        <v>68.599999999999994</v>
      </c>
      <c r="F1422" s="15">
        <f t="shared" si="110"/>
        <v>0.12500000000000078</v>
      </c>
      <c r="G1422" s="15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3">
      <c r="B1423" s="6" t="s">
        <v>13</v>
      </c>
      <c r="C1423" s="6">
        <v>1415</v>
      </c>
      <c r="D1423" s="6">
        <v>393</v>
      </c>
      <c r="E1423" s="11">
        <v>69</v>
      </c>
      <c r="F1423" s="15">
        <f t="shared" si="110"/>
        <v>9.7222222222222612E-2</v>
      </c>
      <c r="G1423" s="15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3">
      <c r="B1424" s="6" t="s">
        <v>13</v>
      </c>
      <c r="C1424" s="6">
        <v>1416</v>
      </c>
      <c r="D1424" s="6">
        <v>394</v>
      </c>
      <c r="E1424" s="11">
        <v>69.3</v>
      </c>
      <c r="F1424" s="15">
        <f t="shared" si="110"/>
        <v>4.1666666666666269E-2</v>
      </c>
      <c r="G1424" s="15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3">
      <c r="B1425" s="6" t="s">
        <v>13</v>
      </c>
      <c r="C1425" s="6">
        <v>1417</v>
      </c>
      <c r="D1425" s="6">
        <v>395</v>
      </c>
      <c r="E1425" s="11">
        <v>69.3</v>
      </c>
      <c r="F1425" s="15">
        <f t="shared" si="110"/>
        <v>-1.3888888888888099E-2</v>
      </c>
      <c r="G1425" s="15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3">
      <c r="B1426" s="6" t="s">
        <v>13</v>
      </c>
      <c r="C1426" s="6">
        <v>1418</v>
      </c>
      <c r="D1426" s="6">
        <v>396</v>
      </c>
      <c r="E1426" s="11">
        <v>69.2</v>
      </c>
      <c r="F1426" s="15">
        <f t="shared" si="110"/>
        <v>-6.9444444444444448E-2</v>
      </c>
      <c r="G1426" s="15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3">
      <c r="B1427" s="6" t="s">
        <v>13</v>
      </c>
      <c r="C1427" s="6">
        <v>1419</v>
      </c>
      <c r="D1427" s="6">
        <v>397</v>
      </c>
      <c r="E1427" s="11">
        <v>68.8</v>
      </c>
      <c r="F1427" s="15">
        <f t="shared" si="110"/>
        <v>-0.1388888888888889</v>
      </c>
      <c r="G1427" s="15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3">
      <c r="B1428" s="6" t="s">
        <v>13</v>
      </c>
      <c r="C1428" s="6">
        <v>1420</v>
      </c>
      <c r="D1428" s="6">
        <v>398</v>
      </c>
      <c r="E1428" s="11">
        <v>68.2</v>
      </c>
      <c r="F1428" s="15">
        <f t="shared" ref="F1428:F1485" si="115">($E1429-$E1427)/2/3.6</f>
        <v>-0.16666666666666705</v>
      </c>
      <c r="G1428" s="15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3">
      <c r="B1429" s="6" t="s">
        <v>13</v>
      </c>
      <c r="C1429" s="6">
        <v>1421</v>
      </c>
      <c r="D1429" s="6">
        <v>399</v>
      </c>
      <c r="E1429" s="11">
        <v>67.599999999999994</v>
      </c>
      <c r="F1429" s="15">
        <f t="shared" si="115"/>
        <v>-0.11111111111111072</v>
      </c>
      <c r="G1429" s="15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3">
      <c r="B1430" s="6" t="s">
        <v>13</v>
      </c>
      <c r="C1430" s="6">
        <v>1422</v>
      </c>
      <c r="D1430" s="6">
        <v>400</v>
      </c>
      <c r="E1430" s="11">
        <v>67.400000000000006</v>
      </c>
      <c r="F1430" s="15">
        <f t="shared" si="115"/>
        <v>-5.5555555555554373E-2</v>
      </c>
      <c r="G1430" s="15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3">
      <c r="B1431" s="6" t="s">
        <v>13</v>
      </c>
      <c r="C1431" s="6">
        <v>1423</v>
      </c>
      <c r="D1431" s="6">
        <v>401</v>
      </c>
      <c r="E1431" s="11">
        <v>67.2</v>
      </c>
      <c r="F1431" s="15">
        <f t="shared" si="115"/>
        <v>-6.9444444444444448E-2</v>
      </c>
      <c r="G1431" s="15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3">
      <c r="B1432" s="6" t="s">
        <v>13</v>
      </c>
      <c r="C1432" s="6">
        <v>1424</v>
      </c>
      <c r="D1432" s="6">
        <v>402</v>
      </c>
      <c r="E1432" s="11">
        <v>66.900000000000006</v>
      </c>
      <c r="F1432" s="15">
        <f t="shared" si="115"/>
        <v>-0.12500000000000078</v>
      </c>
      <c r="G1432" s="15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3">
      <c r="B1433" s="6" t="s">
        <v>13</v>
      </c>
      <c r="C1433" s="6">
        <v>1425</v>
      </c>
      <c r="D1433" s="6">
        <v>403</v>
      </c>
      <c r="E1433" s="11">
        <v>66.3</v>
      </c>
      <c r="F1433" s="15">
        <f t="shared" si="115"/>
        <v>-0.20833333333333331</v>
      </c>
      <c r="G1433" s="15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3">
      <c r="B1434" s="6" t="s">
        <v>13</v>
      </c>
      <c r="C1434" s="6">
        <v>1426</v>
      </c>
      <c r="D1434" s="6">
        <v>404</v>
      </c>
      <c r="E1434" s="11">
        <v>65.400000000000006</v>
      </c>
      <c r="F1434" s="15">
        <f t="shared" si="115"/>
        <v>-0.31944444444444403</v>
      </c>
      <c r="G1434" s="15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3">
      <c r="B1435" s="6" t="s">
        <v>13</v>
      </c>
      <c r="C1435" s="6">
        <v>1427</v>
      </c>
      <c r="D1435" s="6">
        <v>405</v>
      </c>
      <c r="E1435" s="11">
        <v>64</v>
      </c>
      <c r="F1435" s="15">
        <f t="shared" si="115"/>
        <v>-0.41666666666666763</v>
      </c>
      <c r="G1435" s="15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3">
      <c r="B1436" s="6" t="s">
        <v>13</v>
      </c>
      <c r="C1436" s="6">
        <v>1428</v>
      </c>
      <c r="D1436" s="6">
        <v>406</v>
      </c>
      <c r="E1436" s="11">
        <v>62.4</v>
      </c>
      <c r="F1436" s="15">
        <f t="shared" si="115"/>
        <v>-0.47222222222222199</v>
      </c>
      <c r="G1436" s="15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3">
      <c r="B1437" s="6" t="s">
        <v>13</v>
      </c>
      <c r="C1437" s="6">
        <v>1429</v>
      </c>
      <c r="D1437" s="6">
        <v>407</v>
      </c>
      <c r="E1437" s="11">
        <v>60.6</v>
      </c>
      <c r="F1437" s="15">
        <f t="shared" si="115"/>
        <v>-0.52777777777777735</v>
      </c>
      <c r="G1437" s="15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3">
      <c r="B1438" s="6" t="s">
        <v>13</v>
      </c>
      <c r="C1438" s="6">
        <v>1430</v>
      </c>
      <c r="D1438" s="6">
        <v>408</v>
      </c>
      <c r="E1438" s="11">
        <v>58.6</v>
      </c>
      <c r="F1438" s="15">
        <f t="shared" si="115"/>
        <v>-0.54166666666666641</v>
      </c>
      <c r="G1438" s="15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3">
      <c r="B1439" s="6" t="s">
        <v>13</v>
      </c>
      <c r="C1439" s="6">
        <v>1431</v>
      </c>
      <c r="D1439" s="6">
        <v>409</v>
      </c>
      <c r="E1439" s="11">
        <v>56.7</v>
      </c>
      <c r="F1439" s="15">
        <f t="shared" si="115"/>
        <v>-0.52777777777777835</v>
      </c>
      <c r="G1439" s="15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3">
      <c r="B1440" s="6" t="s">
        <v>13</v>
      </c>
      <c r="C1440" s="6">
        <v>1432</v>
      </c>
      <c r="D1440" s="6">
        <v>410</v>
      </c>
      <c r="E1440" s="11">
        <v>54.8</v>
      </c>
      <c r="F1440" s="15">
        <f t="shared" si="115"/>
        <v>-0.51388888888888928</v>
      </c>
      <c r="G1440" s="15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3">
      <c r="B1441" s="6" t="s">
        <v>13</v>
      </c>
      <c r="C1441" s="6">
        <v>1433</v>
      </c>
      <c r="D1441" s="6">
        <v>411</v>
      </c>
      <c r="E1441" s="11">
        <v>53</v>
      </c>
      <c r="F1441" s="15">
        <f t="shared" si="115"/>
        <v>-0.4861111111111111</v>
      </c>
      <c r="G1441" s="15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3">
      <c r="B1442" s="6" t="s">
        <v>13</v>
      </c>
      <c r="C1442" s="6">
        <v>1434</v>
      </c>
      <c r="D1442" s="6">
        <v>412</v>
      </c>
      <c r="E1442" s="11">
        <v>51.3</v>
      </c>
      <c r="F1442" s="15">
        <f t="shared" si="115"/>
        <v>-0.47222222222222199</v>
      </c>
      <c r="G1442" s="15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3">
      <c r="B1443" s="6" t="s">
        <v>13</v>
      </c>
      <c r="C1443" s="6">
        <v>1435</v>
      </c>
      <c r="D1443" s="6">
        <v>413</v>
      </c>
      <c r="E1443" s="11">
        <v>49.6</v>
      </c>
      <c r="F1443" s="15">
        <f t="shared" si="115"/>
        <v>-0.4861111111111111</v>
      </c>
      <c r="G1443" s="15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3">
      <c r="B1444" s="6" t="s">
        <v>13</v>
      </c>
      <c r="C1444" s="6">
        <v>1436</v>
      </c>
      <c r="D1444" s="6">
        <v>414</v>
      </c>
      <c r="E1444" s="11">
        <v>47.8</v>
      </c>
      <c r="F1444" s="15">
        <f t="shared" si="115"/>
        <v>-0.56944444444444464</v>
      </c>
      <c r="G1444" s="15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3">
      <c r="B1445" s="6" t="s">
        <v>13</v>
      </c>
      <c r="C1445" s="6">
        <v>1437</v>
      </c>
      <c r="D1445" s="6">
        <v>415</v>
      </c>
      <c r="E1445" s="11">
        <v>45.5</v>
      </c>
      <c r="F1445" s="15">
        <f t="shared" si="115"/>
        <v>-0.69444444444444442</v>
      </c>
      <c r="G1445" s="15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3">
      <c r="B1446" s="6" t="s">
        <v>13</v>
      </c>
      <c r="C1446" s="6">
        <v>1438</v>
      </c>
      <c r="D1446" s="6">
        <v>416</v>
      </c>
      <c r="E1446" s="11">
        <v>42.8</v>
      </c>
      <c r="F1446" s="15">
        <f t="shared" si="115"/>
        <v>-0.79166666666666707</v>
      </c>
      <c r="G1446" s="15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3">
      <c r="B1447" s="6" t="s">
        <v>13</v>
      </c>
      <c r="C1447" s="6">
        <v>1439</v>
      </c>
      <c r="D1447" s="6">
        <v>417</v>
      </c>
      <c r="E1447" s="11">
        <v>39.799999999999997</v>
      </c>
      <c r="F1447" s="15">
        <f t="shared" si="115"/>
        <v>-0.87499999999999956</v>
      </c>
      <c r="G1447" s="15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3">
      <c r="B1448" s="6" t="s">
        <v>13</v>
      </c>
      <c r="C1448" s="6">
        <v>1440</v>
      </c>
      <c r="D1448" s="6">
        <v>418</v>
      </c>
      <c r="E1448" s="11">
        <v>36.5</v>
      </c>
      <c r="F1448" s="15">
        <f t="shared" si="115"/>
        <v>-0.94444444444444398</v>
      </c>
      <c r="G1448" s="15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3">
      <c r="B1449" s="6" t="s">
        <v>13</v>
      </c>
      <c r="C1449" s="6">
        <v>1441</v>
      </c>
      <c r="D1449" s="6">
        <v>419</v>
      </c>
      <c r="E1449" s="11">
        <v>33</v>
      </c>
      <c r="F1449" s="15">
        <f t="shared" si="115"/>
        <v>-0.97222222222222221</v>
      </c>
      <c r="G1449" s="15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3">
      <c r="B1450" s="6" t="s">
        <v>13</v>
      </c>
      <c r="C1450" s="6">
        <v>1442</v>
      </c>
      <c r="D1450" s="6">
        <v>420</v>
      </c>
      <c r="E1450" s="11">
        <v>29.5</v>
      </c>
      <c r="F1450" s="15">
        <f t="shared" si="115"/>
        <v>-0.99999999999999989</v>
      </c>
      <c r="G1450" s="15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3">
      <c r="B1451" s="6" t="s">
        <v>13</v>
      </c>
      <c r="C1451" s="6">
        <v>1443</v>
      </c>
      <c r="D1451" s="6">
        <v>421</v>
      </c>
      <c r="E1451" s="11">
        <v>25.8</v>
      </c>
      <c r="F1451" s="15">
        <f t="shared" si="115"/>
        <v>-1.0277777777777775</v>
      </c>
      <c r="G1451" s="15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3">
      <c r="B1452" s="6" t="s">
        <v>13</v>
      </c>
      <c r="C1452" s="6">
        <v>1444</v>
      </c>
      <c r="D1452" s="6">
        <v>422</v>
      </c>
      <c r="E1452" s="11">
        <v>22.1</v>
      </c>
      <c r="F1452" s="15">
        <f t="shared" si="115"/>
        <v>-0.99999999999999989</v>
      </c>
      <c r="G1452" s="15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3">
      <c r="B1453" s="6" t="s">
        <v>13</v>
      </c>
      <c r="C1453" s="6">
        <v>1445</v>
      </c>
      <c r="D1453" s="6">
        <v>423</v>
      </c>
      <c r="E1453" s="11">
        <v>18.600000000000001</v>
      </c>
      <c r="F1453" s="15">
        <f t="shared" si="115"/>
        <v>-0.94444444444444453</v>
      </c>
      <c r="G1453" s="15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3">
      <c r="B1454" s="6" t="s">
        <v>13</v>
      </c>
      <c r="C1454" s="6">
        <v>1446</v>
      </c>
      <c r="D1454" s="6">
        <v>424</v>
      </c>
      <c r="E1454" s="11">
        <v>15.3</v>
      </c>
      <c r="F1454" s="15">
        <f t="shared" si="115"/>
        <v>-0.86111111111111127</v>
      </c>
      <c r="G1454" s="15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3">
      <c r="B1455" s="6" t="s">
        <v>13</v>
      </c>
      <c r="C1455" s="6">
        <v>1447</v>
      </c>
      <c r="D1455" s="6">
        <v>425</v>
      </c>
      <c r="E1455" s="11">
        <v>12.4</v>
      </c>
      <c r="F1455" s="15">
        <f t="shared" si="115"/>
        <v>-0.79166666666666674</v>
      </c>
      <c r="G1455" s="15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3">
      <c r="B1456" s="6" t="s">
        <v>13</v>
      </c>
      <c r="C1456" s="6">
        <v>1448</v>
      </c>
      <c r="D1456" s="6">
        <v>426</v>
      </c>
      <c r="E1456" s="11">
        <v>9.6</v>
      </c>
      <c r="F1456" s="15">
        <f t="shared" si="115"/>
        <v>-0.80555555555555558</v>
      </c>
      <c r="G1456" s="15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3">
      <c r="B1457" s="6" t="s">
        <v>13</v>
      </c>
      <c r="C1457" s="6">
        <v>1449</v>
      </c>
      <c r="D1457" s="6">
        <v>427</v>
      </c>
      <c r="E1457" s="11">
        <v>6.6</v>
      </c>
      <c r="F1457" s="15">
        <f t="shared" si="115"/>
        <v>-0.80555555555555547</v>
      </c>
      <c r="G1457" s="15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3">
      <c r="B1458" s="6" t="s">
        <v>13</v>
      </c>
      <c r="C1458" s="6">
        <v>1450</v>
      </c>
      <c r="D1458" s="6">
        <v>428</v>
      </c>
      <c r="E1458" s="11">
        <v>3.8</v>
      </c>
      <c r="F1458" s="15">
        <f t="shared" si="115"/>
        <v>-0.69444444444444442</v>
      </c>
      <c r="G1458" s="15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3">
      <c r="B1459" s="6" t="s">
        <v>13</v>
      </c>
      <c r="C1459" s="6">
        <v>1451</v>
      </c>
      <c r="D1459" s="6">
        <v>429</v>
      </c>
      <c r="E1459" s="11">
        <v>1.6</v>
      </c>
      <c r="F1459" s="15">
        <f t="shared" si="115"/>
        <v>-0.52777777777777779</v>
      </c>
      <c r="G1459" s="15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3">
      <c r="B1460" s="6" t="s">
        <v>13</v>
      </c>
      <c r="C1460" s="6">
        <v>1452</v>
      </c>
      <c r="D1460" s="6">
        <v>430</v>
      </c>
      <c r="E1460" s="11">
        <v>0</v>
      </c>
      <c r="F1460" s="15">
        <f t="shared" si="115"/>
        <v>-0.22222222222222224</v>
      </c>
      <c r="G1460" s="15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3">
      <c r="B1461" s="6" t="s">
        <v>13</v>
      </c>
      <c r="C1461" s="6">
        <v>1453</v>
      </c>
      <c r="D1461" s="6">
        <v>431</v>
      </c>
      <c r="E1461" s="11">
        <v>0</v>
      </c>
      <c r="F1461" s="15">
        <f t="shared" si="115"/>
        <v>0</v>
      </c>
      <c r="G1461" s="15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3">
      <c r="B1462" s="6" t="s">
        <v>13</v>
      </c>
      <c r="C1462" s="6">
        <v>1454</v>
      </c>
      <c r="D1462" s="6">
        <v>432</v>
      </c>
      <c r="E1462" s="11">
        <v>0</v>
      </c>
      <c r="F1462" s="15">
        <f t="shared" si="115"/>
        <v>0</v>
      </c>
      <c r="G1462" s="15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3">
      <c r="B1463" s="6" t="s">
        <v>13</v>
      </c>
      <c r="C1463" s="6">
        <v>1455</v>
      </c>
      <c r="D1463" s="6">
        <v>433</v>
      </c>
      <c r="E1463" s="11">
        <v>0</v>
      </c>
      <c r="F1463" s="15">
        <f t="shared" si="115"/>
        <v>0</v>
      </c>
      <c r="G1463" s="15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3">
      <c r="B1464" s="6" t="s">
        <v>13</v>
      </c>
      <c r="C1464" s="6">
        <v>1456</v>
      </c>
      <c r="D1464" s="6">
        <v>434</v>
      </c>
      <c r="E1464" s="11">
        <v>0</v>
      </c>
      <c r="F1464" s="15">
        <f t="shared" si="115"/>
        <v>0</v>
      </c>
      <c r="G1464" s="15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3">
      <c r="B1465" s="6" t="s">
        <v>13</v>
      </c>
      <c r="C1465" s="6">
        <v>1457</v>
      </c>
      <c r="D1465" s="6">
        <v>435</v>
      </c>
      <c r="E1465" s="11">
        <v>0</v>
      </c>
      <c r="F1465" s="15">
        <f t="shared" si="115"/>
        <v>0</v>
      </c>
      <c r="G1465" s="15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3">
      <c r="B1466" s="6" t="s">
        <v>13</v>
      </c>
      <c r="C1466" s="6">
        <v>1458</v>
      </c>
      <c r="D1466" s="6">
        <v>436</v>
      </c>
      <c r="E1466" s="11">
        <v>0</v>
      </c>
      <c r="F1466" s="15">
        <f t="shared" si="115"/>
        <v>0</v>
      </c>
      <c r="G1466" s="15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3">
      <c r="B1467" s="6" t="s">
        <v>13</v>
      </c>
      <c r="C1467" s="6">
        <v>1459</v>
      </c>
      <c r="D1467" s="6">
        <v>437</v>
      </c>
      <c r="E1467" s="11">
        <v>0</v>
      </c>
      <c r="F1467" s="15">
        <f t="shared" si="115"/>
        <v>0</v>
      </c>
      <c r="G1467" s="15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3">
      <c r="B1468" s="6" t="s">
        <v>13</v>
      </c>
      <c r="C1468" s="6">
        <v>1460</v>
      </c>
      <c r="D1468" s="6">
        <v>438</v>
      </c>
      <c r="E1468" s="11">
        <v>0</v>
      </c>
      <c r="F1468" s="15">
        <f t="shared" si="115"/>
        <v>0</v>
      </c>
      <c r="G1468" s="15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3">
      <c r="B1469" s="6" t="s">
        <v>13</v>
      </c>
      <c r="C1469" s="6">
        <v>1461</v>
      </c>
      <c r="D1469" s="6">
        <v>439</v>
      </c>
      <c r="E1469" s="11">
        <v>0</v>
      </c>
      <c r="F1469" s="15">
        <f t="shared" si="115"/>
        <v>0</v>
      </c>
      <c r="G1469" s="15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3">
      <c r="B1470" s="6" t="s">
        <v>13</v>
      </c>
      <c r="C1470" s="6">
        <v>1462</v>
      </c>
      <c r="D1470" s="6">
        <v>440</v>
      </c>
      <c r="E1470" s="11">
        <v>0</v>
      </c>
      <c r="F1470" s="15">
        <f t="shared" si="115"/>
        <v>0</v>
      </c>
      <c r="G1470" s="15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3">
      <c r="B1471" s="6" t="s">
        <v>13</v>
      </c>
      <c r="C1471" s="6">
        <v>1463</v>
      </c>
      <c r="D1471" s="6">
        <v>441</v>
      </c>
      <c r="E1471" s="11">
        <v>0</v>
      </c>
      <c r="F1471" s="15">
        <f t="shared" si="115"/>
        <v>0</v>
      </c>
      <c r="G1471" s="15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3">
      <c r="B1472" s="6" t="s">
        <v>13</v>
      </c>
      <c r="C1472" s="6">
        <v>1464</v>
      </c>
      <c r="D1472" s="6">
        <v>442</v>
      </c>
      <c r="E1472" s="11">
        <v>0</v>
      </c>
      <c r="F1472" s="15">
        <f t="shared" si="115"/>
        <v>0</v>
      </c>
      <c r="G1472" s="15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3">
      <c r="B1473" s="6" t="s">
        <v>13</v>
      </c>
      <c r="C1473" s="6">
        <v>1465</v>
      </c>
      <c r="D1473" s="6">
        <v>443</v>
      </c>
      <c r="E1473" s="11">
        <v>0</v>
      </c>
      <c r="F1473" s="15">
        <f t="shared" si="115"/>
        <v>0</v>
      </c>
      <c r="G1473" s="15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3">
      <c r="B1474" s="6" t="s">
        <v>13</v>
      </c>
      <c r="C1474" s="6">
        <v>1466</v>
      </c>
      <c r="D1474" s="6">
        <v>444</v>
      </c>
      <c r="E1474" s="11">
        <v>0</v>
      </c>
      <c r="F1474" s="15">
        <f t="shared" si="115"/>
        <v>0</v>
      </c>
      <c r="G1474" s="15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3">
      <c r="B1475" s="6" t="s">
        <v>13</v>
      </c>
      <c r="C1475" s="6">
        <v>1467</v>
      </c>
      <c r="D1475" s="6">
        <v>445</v>
      </c>
      <c r="E1475" s="11">
        <v>0</v>
      </c>
      <c r="F1475" s="15">
        <f t="shared" si="115"/>
        <v>0</v>
      </c>
      <c r="G1475" s="15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3">
      <c r="B1476" s="6" t="s">
        <v>13</v>
      </c>
      <c r="C1476" s="6">
        <v>1468</v>
      </c>
      <c r="D1476" s="6">
        <v>446</v>
      </c>
      <c r="E1476" s="11">
        <v>0</v>
      </c>
      <c r="F1476" s="15">
        <f t="shared" si="115"/>
        <v>0</v>
      </c>
      <c r="G1476" s="15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3">
      <c r="B1477" s="6" t="s">
        <v>13</v>
      </c>
      <c r="C1477" s="6">
        <v>1469</v>
      </c>
      <c r="D1477" s="6">
        <v>447</v>
      </c>
      <c r="E1477" s="11">
        <v>0</v>
      </c>
      <c r="F1477" s="15">
        <f t="shared" si="115"/>
        <v>0</v>
      </c>
      <c r="G1477" s="15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3">
      <c r="B1478" s="6" t="s">
        <v>13</v>
      </c>
      <c r="C1478" s="6">
        <v>1470</v>
      </c>
      <c r="D1478" s="6">
        <v>448</v>
      </c>
      <c r="E1478" s="11">
        <v>0</v>
      </c>
      <c r="F1478" s="15">
        <f t="shared" si="115"/>
        <v>0</v>
      </c>
      <c r="G1478" s="15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3">
      <c r="B1479" s="6" t="s">
        <v>13</v>
      </c>
      <c r="C1479" s="6">
        <v>1471</v>
      </c>
      <c r="D1479" s="6">
        <v>449</v>
      </c>
      <c r="E1479" s="11">
        <v>0</v>
      </c>
      <c r="F1479" s="15">
        <f t="shared" si="115"/>
        <v>0</v>
      </c>
      <c r="G1479" s="15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3">
      <c r="B1480" s="6" t="s">
        <v>13</v>
      </c>
      <c r="C1480" s="6">
        <v>1472</v>
      </c>
      <c r="D1480" s="6">
        <v>450</v>
      </c>
      <c r="E1480" s="11">
        <v>0</v>
      </c>
      <c r="F1480" s="15">
        <f t="shared" si="115"/>
        <v>0</v>
      </c>
      <c r="G1480" s="15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3">
      <c r="B1481" s="6" t="s">
        <v>13</v>
      </c>
      <c r="C1481" s="6">
        <v>1473</v>
      </c>
      <c r="D1481" s="6">
        <v>451</v>
      </c>
      <c r="E1481" s="11">
        <v>0</v>
      </c>
      <c r="F1481" s="15">
        <f t="shared" si="115"/>
        <v>0</v>
      </c>
      <c r="G1481" s="15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3">
      <c r="B1482" s="6" t="s">
        <v>13</v>
      </c>
      <c r="C1482" s="6">
        <v>1474</v>
      </c>
      <c r="D1482" s="6">
        <v>452</v>
      </c>
      <c r="E1482" s="11">
        <v>0</v>
      </c>
      <c r="F1482" s="15">
        <f t="shared" si="115"/>
        <v>0</v>
      </c>
      <c r="G1482" s="15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3">
      <c r="B1483" s="6" t="s">
        <v>13</v>
      </c>
      <c r="C1483" s="6">
        <v>1475</v>
      </c>
      <c r="D1483" s="6">
        <v>453</v>
      </c>
      <c r="E1483" s="11">
        <v>0</v>
      </c>
      <c r="F1483" s="15">
        <f t="shared" si="115"/>
        <v>0</v>
      </c>
      <c r="G1483" s="15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3">
      <c r="B1484" s="6" t="s">
        <v>13</v>
      </c>
      <c r="C1484" s="6">
        <v>1476</v>
      </c>
      <c r="D1484" s="6">
        <v>454</v>
      </c>
      <c r="E1484" s="11">
        <v>0</v>
      </c>
      <c r="F1484" s="15">
        <f t="shared" si="115"/>
        <v>0</v>
      </c>
      <c r="G1484" s="15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3">
      <c r="B1485" s="6" t="s">
        <v>13</v>
      </c>
      <c r="C1485" s="6">
        <v>1477</v>
      </c>
      <c r="D1485" s="6">
        <v>455</v>
      </c>
      <c r="E1485" s="11">
        <v>0</v>
      </c>
      <c r="F1485" s="15">
        <f t="shared" si="115"/>
        <v>0</v>
      </c>
      <c r="G1485" s="15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3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3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3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3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3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3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3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3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3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3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3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3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3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3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3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3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3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3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3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3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3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3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3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3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3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3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3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3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3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3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3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3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3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3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3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3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3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3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3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3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3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3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3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3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3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3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3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3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3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3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3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3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3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3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3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3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3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3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3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3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3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3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3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3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3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3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3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3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3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3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3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3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3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3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3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3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3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3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3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3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3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3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3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3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3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3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3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3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3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3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3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3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3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3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3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3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3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3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3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3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3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3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3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3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3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3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3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3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3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3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3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3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3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3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3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3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3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3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3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3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3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3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3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3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3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3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3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3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3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3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3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3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3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3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3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3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3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3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3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3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3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3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3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3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3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3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3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3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3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3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3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3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3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3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3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3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3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3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3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3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3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3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3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3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3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3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3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3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3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3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3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3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3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3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3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3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3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3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3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3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3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3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3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3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3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3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3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3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3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3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3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3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3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3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3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3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3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3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3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3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3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3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3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3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3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3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3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3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3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3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3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3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3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3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3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3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3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3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3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3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3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3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3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3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3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3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3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3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3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3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3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3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3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3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3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3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3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3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3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3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3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3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3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3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3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3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3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3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3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3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3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3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3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3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3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3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3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3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3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3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3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3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3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3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3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3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3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3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3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3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3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3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3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3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3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3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3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3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3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3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3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3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3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3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3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3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3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3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3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3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3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3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3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3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3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3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3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3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3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3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3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3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3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3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3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3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3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3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3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3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3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3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3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3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3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3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3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3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3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3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3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3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3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topLeftCell="K1" workbookViewId="0">
      <selection activeCell="B4" sqref="B4"/>
    </sheetView>
  </sheetViews>
  <sheetFormatPr defaultColWidth="11.44140625" defaultRowHeight="14.4" x14ac:dyDescent="0.3"/>
  <cols>
    <col min="2" max="2" width="15.109375" bestFit="1" customWidth="1"/>
    <col min="5" max="5" width="13.44140625" customWidth="1"/>
    <col min="6" max="7" width="13.88671875" customWidth="1"/>
  </cols>
  <sheetData>
    <row r="2" spans="2:20" x14ac:dyDescent="0.3">
      <c r="B2" s="13" t="s">
        <v>60</v>
      </c>
      <c r="C2" s="13" t="s">
        <v>17</v>
      </c>
    </row>
    <row r="3" spans="2:20" x14ac:dyDescent="0.3">
      <c r="B3" s="13"/>
    </row>
    <row r="4" spans="2:20" x14ac:dyDescent="0.3">
      <c r="B4" s="13" t="s">
        <v>2</v>
      </c>
    </row>
    <row r="6" spans="2:20" ht="43.2" x14ac:dyDescent="0.3">
      <c r="B6" s="1" t="s">
        <v>3</v>
      </c>
      <c r="C6" s="1" t="s">
        <v>4</v>
      </c>
      <c r="D6" s="1" t="s">
        <v>5</v>
      </c>
      <c r="E6" s="7" t="s">
        <v>61</v>
      </c>
      <c r="F6" s="7" t="s">
        <v>62</v>
      </c>
      <c r="G6" s="7" t="s">
        <v>62</v>
      </c>
      <c r="I6" s="14" t="s">
        <v>44</v>
      </c>
      <c r="J6" s="19" t="s">
        <v>45</v>
      </c>
      <c r="K6" s="14" t="s">
        <v>46</v>
      </c>
      <c r="L6" s="14" t="s">
        <v>47</v>
      </c>
      <c r="M6" s="14" t="s">
        <v>48</v>
      </c>
      <c r="N6" s="19" t="s">
        <v>49</v>
      </c>
      <c r="O6" s="19" t="s">
        <v>50</v>
      </c>
      <c r="P6" s="14" t="s">
        <v>51</v>
      </c>
      <c r="Q6" s="14" t="s">
        <v>52</v>
      </c>
    </row>
    <row r="7" spans="2:20" x14ac:dyDescent="0.3">
      <c r="B7" s="1"/>
      <c r="C7" s="1" t="s">
        <v>8</v>
      </c>
      <c r="D7" s="1" t="s">
        <v>8</v>
      </c>
      <c r="E7" s="1" t="s">
        <v>53</v>
      </c>
      <c r="F7" s="1" t="s">
        <v>10</v>
      </c>
      <c r="G7" s="1" t="s">
        <v>54</v>
      </c>
      <c r="I7" s="14" t="s">
        <v>55</v>
      </c>
      <c r="J7" s="14" t="s">
        <v>55</v>
      </c>
      <c r="K7" s="14" t="s">
        <v>56</v>
      </c>
      <c r="L7" s="14"/>
      <c r="M7" s="14" t="s">
        <v>53</v>
      </c>
      <c r="N7" s="14" t="s">
        <v>53</v>
      </c>
      <c r="O7" s="14" t="s">
        <v>53</v>
      </c>
      <c r="P7" s="14" t="s">
        <v>10</v>
      </c>
      <c r="Q7" s="14" t="s">
        <v>10</v>
      </c>
    </row>
    <row r="8" spans="2:20" x14ac:dyDescent="0.3">
      <c r="B8" s="2" t="s">
        <v>11</v>
      </c>
      <c r="C8" s="2">
        <v>0</v>
      </c>
      <c r="D8" s="2">
        <v>0</v>
      </c>
      <c r="E8" s="8">
        <v>0</v>
      </c>
      <c r="F8" s="15">
        <f>($E9-0)/2/3.6</f>
        <v>0</v>
      </c>
      <c r="G8" s="15">
        <f>($E9-0)/2</f>
        <v>0</v>
      </c>
      <c r="H8" t="s">
        <v>57</v>
      </c>
      <c r="I8">
        <f>COUNT(E9:E597)</f>
        <v>589</v>
      </c>
      <c r="J8">
        <f>SUM(R9:R597)</f>
        <v>155</v>
      </c>
      <c r="K8" s="17">
        <f>SUM(T9:T597)</f>
        <v>3323.7777777777787</v>
      </c>
      <c r="L8" s="20">
        <f>J8/I8</f>
        <v>0.26315789473684209</v>
      </c>
      <c r="M8" s="16">
        <f>MAX(S9:S597)</f>
        <v>49.1</v>
      </c>
      <c r="N8" s="16">
        <f>K8/(I8-J8)*3.6</f>
        <v>27.570506912442404</v>
      </c>
      <c r="O8" s="16">
        <f>K8/I8*3.6</f>
        <v>20.315110356536508</v>
      </c>
      <c r="P8" s="15">
        <f>MIN(F9:F597)</f>
        <v>-1.0000000000000002</v>
      </c>
      <c r="Q8" s="15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11</v>
      </c>
      <c r="C9" s="3">
        <v>1</v>
      </c>
      <c r="D9" s="3">
        <v>1</v>
      </c>
      <c r="E9" s="9">
        <v>0</v>
      </c>
      <c r="F9" s="15">
        <f>($E10-$E8)/2/3.6</f>
        <v>0</v>
      </c>
      <c r="G9" s="15">
        <f>($E10-$E8)/2</f>
        <v>0</v>
      </c>
      <c r="H9" t="s">
        <v>58</v>
      </c>
      <c r="I9">
        <f>COUNT(E598:E1030)</f>
        <v>433</v>
      </c>
      <c r="J9">
        <f>SUM(R598:R1030)</f>
        <v>48</v>
      </c>
      <c r="K9" s="17">
        <f>SUM(T598:T1030)</f>
        <v>4767.1388888888905</v>
      </c>
      <c r="L9" s="20">
        <f>J9/I9</f>
        <v>0.11085450346420324</v>
      </c>
      <c r="M9" s="16">
        <f>MAX(S598:S1030)</f>
        <v>64.400000000000006</v>
      </c>
      <c r="N9" s="16">
        <f>K9/(I9-J9)*3.6</f>
        <v>44.575844155844173</v>
      </c>
      <c r="O9" s="16">
        <f>K9/I9*3.6</f>
        <v>39.63441108545036</v>
      </c>
      <c r="P9" s="15">
        <f>MIN(F598:F1030)</f>
        <v>-0.56944444444444464</v>
      </c>
      <c r="Q9" s="15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11</v>
      </c>
      <c r="C10" s="3">
        <v>2</v>
      </c>
      <c r="D10" s="3">
        <v>2</v>
      </c>
      <c r="E10" s="9">
        <v>0</v>
      </c>
      <c r="F10" s="15">
        <f>($E11-$E9)/2/3.6</f>
        <v>0</v>
      </c>
      <c r="G10" s="15">
        <f>($E11-$E9)/2</f>
        <v>0</v>
      </c>
      <c r="I10" s="12">
        <f>SUM(I8:I9)</f>
        <v>1022</v>
      </c>
      <c r="J10" s="12">
        <f>SUM(J8:J9)</f>
        <v>203</v>
      </c>
      <c r="K10" s="18">
        <f>SUM(K8:K9)</f>
        <v>8090.9166666666697</v>
      </c>
      <c r="L10" s="20"/>
      <c r="M10" s="16"/>
      <c r="N10" s="16"/>
      <c r="O10" s="16"/>
      <c r="P10" s="15"/>
      <c r="Q10" s="15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11</v>
      </c>
      <c r="C11" s="3">
        <v>3</v>
      </c>
      <c r="D11" s="3">
        <v>3</v>
      </c>
      <c r="E11" s="9">
        <v>0</v>
      </c>
      <c r="F11" s="15">
        <f>($E12-$E10)/2/3.6</f>
        <v>0</v>
      </c>
      <c r="G11" s="15">
        <f>($E12-$E10)/2</f>
        <v>0</v>
      </c>
      <c r="N11" s="20"/>
      <c r="P11" s="15"/>
      <c r="Q11" s="15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11</v>
      </c>
      <c r="C12" s="3">
        <v>4</v>
      </c>
      <c r="D12" s="3">
        <v>4</v>
      </c>
      <c r="E12" s="9">
        <v>0</v>
      </c>
      <c r="F12" s="15">
        <f>($E13-$E11)/2/3.6</f>
        <v>0</v>
      </c>
      <c r="G12" s="15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11</v>
      </c>
      <c r="C13" s="3">
        <v>5</v>
      </c>
      <c r="D13" s="3">
        <v>5</v>
      </c>
      <c r="E13" s="9">
        <v>0</v>
      </c>
      <c r="F13" s="15">
        <f>($E14-$E12)/2/3.6</f>
        <v>0</v>
      </c>
      <c r="G13" s="15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11</v>
      </c>
      <c r="C14" s="3">
        <v>6</v>
      </c>
      <c r="D14" s="3">
        <v>6</v>
      </c>
      <c r="E14" s="9">
        <v>0</v>
      </c>
      <c r="F14" s="15">
        <f t="shared" ref="F14:F77" si="3">($E15-$E13)/2/3.6</f>
        <v>0</v>
      </c>
      <c r="G14" s="15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11</v>
      </c>
      <c r="C15" s="3">
        <v>7</v>
      </c>
      <c r="D15" s="3">
        <v>7</v>
      </c>
      <c r="E15" s="9">
        <v>0</v>
      </c>
      <c r="F15" s="15">
        <f t="shared" si="3"/>
        <v>0</v>
      </c>
      <c r="G15" s="15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11</v>
      </c>
      <c r="C16" s="3">
        <v>8</v>
      </c>
      <c r="D16" s="3">
        <v>8</v>
      </c>
      <c r="E16" s="9">
        <v>0</v>
      </c>
      <c r="F16" s="15">
        <f t="shared" si="3"/>
        <v>0</v>
      </c>
      <c r="G16" s="15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11</v>
      </c>
      <c r="C17" s="3">
        <v>9</v>
      </c>
      <c r="D17" s="3">
        <v>9</v>
      </c>
      <c r="E17" s="9">
        <v>0</v>
      </c>
      <c r="F17" s="15">
        <f t="shared" si="3"/>
        <v>0</v>
      </c>
      <c r="G17" s="15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11</v>
      </c>
      <c r="C18" s="3">
        <v>10</v>
      </c>
      <c r="D18" s="3">
        <v>10</v>
      </c>
      <c r="E18" s="9">
        <v>0</v>
      </c>
      <c r="F18" s="15">
        <f t="shared" si="3"/>
        <v>0</v>
      </c>
      <c r="G18" s="15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11</v>
      </c>
      <c r="C19" s="3">
        <v>11</v>
      </c>
      <c r="D19" s="3">
        <v>11</v>
      </c>
      <c r="E19" s="9">
        <v>0</v>
      </c>
      <c r="F19" s="15">
        <f t="shared" si="3"/>
        <v>2.777777777777778E-2</v>
      </c>
      <c r="G19" s="15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11</v>
      </c>
      <c r="C20" s="3">
        <v>12</v>
      </c>
      <c r="D20" s="3">
        <v>12</v>
      </c>
      <c r="E20" s="9">
        <v>0.2</v>
      </c>
      <c r="F20" s="15">
        <f t="shared" si="3"/>
        <v>0.43055555555555558</v>
      </c>
      <c r="G20" s="15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3">
      <c r="B21" s="3" t="s">
        <v>11</v>
      </c>
      <c r="C21" s="3">
        <v>13</v>
      </c>
      <c r="D21" s="3">
        <v>13</v>
      </c>
      <c r="E21" s="9">
        <v>3.1</v>
      </c>
      <c r="F21" s="15">
        <f t="shared" si="3"/>
        <v>0.76388888888888884</v>
      </c>
      <c r="G21" s="15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3">
      <c r="B22" s="3" t="s">
        <v>11</v>
      </c>
      <c r="C22" s="3">
        <v>14</v>
      </c>
      <c r="D22" s="3">
        <v>14</v>
      </c>
      <c r="E22" s="9">
        <v>5.7</v>
      </c>
      <c r="F22" s="15">
        <f t="shared" si="3"/>
        <v>0.68055555555555558</v>
      </c>
      <c r="G22" s="15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3">
      <c r="B23" s="3" t="s">
        <v>11</v>
      </c>
      <c r="C23" s="3">
        <v>15</v>
      </c>
      <c r="D23" s="3">
        <v>15</v>
      </c>
      <c r="E23" s="9">
        <v>8</v>
      </c>
      <c r="F23" s="15">
        <f t="shared" si="3"/>
        <v>0.61111111111111105</v>
      </c>
      <c r="G23" s="15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3">
      <c r="B24" s="3" t="s">
        <v>11</v>
      </c>
      <c r="C24" s="3">
        <v>16</v>
      </c>
      <c r="D24" s="3">
        <v>16</v>
      </c>
      <c r="E24" s="9">
        <v>10.1</v>
      </c>
      <c r="F24" s="15">
        <f t="shared" si="3"/>
        <v>0.55555555555555558</v>
      </c>
      <c r="G24" s="15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3">
      <c r="B25" s="3" t="s">
        <v>11</v>
      </c>
      <c r="C25" s="3">
        <v>17</v>
      </c>
      <c r="D25" s="3">
        <v>17</v>
      </c>
      <c r="E25" s="9">
        <v>12</v>
      </c>
      <c r="F25" s="15">
        <f t="shared" si="3"/>
        <v>0.51388888888888906</v>
      </c>
      <c r="G25" s="15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3">
      <c r="B26" s="3" t="s">
        <v>11</v>
      </c>
      <c r="C26" s="3">
        <v>18</v>
      </c>
      <c r="D26" s="3">
        <v>18</v>
      </c>
      <c r="E26" s="9">
        <v>13.8</v>
      </c>
      <c r="F26" s="15">
        <f t="shared" si="3"/>
        <v>0.47222222222222227</v>
      </c>
      <c r="G26" s="15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3">
      <c r="B27" s="3" t="s">
        <v>11</v>
      </c>
      <c r="C27" s="3">
        <v>19</v>
      </c>
      <c r="D27" s="3">
        <v>19</v>
      </c>
      <c r="E27" s="9">
        <v>15.4</v>
      </c>
      <c r="F27" s="15">
        <f t="shared" si="3"/>
        <v>0.40277777777777757</v>
      </c>
      <c r="G27" s="15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3">
      <c r="B28" s="3" t="s">
        <v>11</v>
      </c>
      <c r="C28" s="3">
        <v>20</v>
      </c>
      <c r="D28" s="3">
        <v>20</v>
      </c>
      <c r="E28" s="9">
        <v>16.7</v>
      </c>
      <c r="F28" s="15">
        <f t="shared" si="3"/>
        <v>0.31944444444444431</v>
      </c>
      <c r="G28" s="15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3">
      <c r="B29" s="3" t="s">
        <v>11</v>
      </c>
      <c r="C29" s="3">
        <v>21</v>
      </c>
      <c r="D29" s="3">
        <v>21</v>
      </c>
      <c r="E29" s="9">
        <v>17.7</v>
      </c>
      <c r="F29" s="15">
        <f t="shared" si="3"/>
        <v>0.2222222222222224</v>
      </c>
      <c r="G29" s="15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3">
      <c r="B30" s="3" t="s">
        <v>11</v>
      </c>
      <c r="C30" s="3">
        <v>22</v>
      </c>
      <c r="D30" s="3">
        <v>22</v>
      </c>
      <c r="E30" s="9">
        <v>18.3</v>
      </c>
      <c r="F30" s="15">
        <f t="shared" si="3"/>
        <v>0.15277777777777798</v>
      </c>
      <c r="G30" s="15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3">
      <c r="B31" s="3" t="s">
        <v>11</v>
      </c>
      <c r="C31" s="3">
        <v>23</v>
      </c>
      <c r="D31" s="3">
        <v>23</v>
      </c>
      <c r="E31" s="9">
        <v>18.8</v>
      </c>
      <c r="F31" s="15">
        <f t="shared" si="3"/>
        <v>8.3333333333333037E-2</v>
      </c>
      <c r="G31" s="15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3">
      <c r="B32" s="3" t="s">
        <v>11</v>
      </c>
      <c r="C32" s="3">
        <v>24</v>
      </c>
      <c r="D32" s="3">
        <v>24</v>
      </c>
      <c r="E32" s="9">
        <v>18.899999999999999</v>
      </c>
      <c r="F32" s="15">
        <f t="shared" si="3"/>
        <v>-5.5555555555555851E-2</v>
      </c>
      <c r="G32" s="15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3">
      <c r="B33" s="3" t="s">
        <v>11</v>
      </c>
      <c r="C33" s="3">
        <v>25</v>
      </c>
      <c r="D33" s="3">
        <v>25</v>
      </c>
      <c r="E33" s="9">
        <v>18.399999999999999</v>
      </c>
      <c r="F33" s="15">
        <f t="shared" si="3"/>
        <v>-0.27777777777777779</v>
      </c>
      <c r="G33" s="15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3">
      <c r="B34" s="3" t="s">
        <v>11</v>
      </c>
      <c r="C34" s="3">
        <v>26</v>
      </c>
      <c r="D34" s="3">
        <v>26</v>
      </c>
      <c r="E34" s="9">
        <v>16.899999999999999</v>
      </c>
      <c r="F34" s="15">
        <f t="shared" si="3"/>
        <v>-0.56944444444444409</v>
      </c>
      <c r="G34" s="15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3">
      <c r="B35" s="3" t="s">
        <v>11</v>
      </c>
      <c r="C35" s="3">
        <v>27</v>
      </c>
      <c r="D35" s="3">
        <v>27</v>
      </c>
      <c r="E35" s="9">
        <v>14.3</v>
      </c>
      <c r="F35" s="15">
        <f t="shared" si="3"/>
        <v>-0.84722222222222188</v>
      </c>
      <c r="G35" s="15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3">
      <c r="B36" s="3" t="s">
        <v>11</v>
      </c>
      <c r="C36" s="3">
        <v>28</v>
      </c>
      <c r="D36" s="3">
        <v>28</v>
      </c>
      <c r="E36" s="9">
        <v>10.8</v>
      </c>
      <c r="F36" s="15">
        <f t="shared" si="3"/>
        <v>-1.0000000000000002</v>
      </c>
      <c r="G36" s="15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3">
      <c r="B37" s="3" t="s">
        <v>11</v>
      </c>
      <c r="C37" s="3">
        <v>29</v>
      </c>
      <c r="D37" s="3">
        <v>29</v>
      </c>
      <c r="E37" s="9">
        <v>7.1</v>
      </c>
      <c r="F37" s="15">
        <f t="shared" si="3"/>
        <v>-0.94444444444444453</v>
      </c>
      <c r="G37" s="15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3">
      <c r="B38" s="3" t="s">
        <v>11</v>
      </c>
      <c r="C38" s="3">
        <v>30</v>
      </c>
      <c r="D38" s="3">
        <v>30</v>
      </c>
      <c r="E38" s="9">
        <v>4</v>
      </c>
      <c r="F38" s="15">
        <f t="shared" si="3"/>
        <v>-0.98611111111111105</v>
      </c>
      <c r="G38" s="15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3">
      <c r="B39" s="3" t="s">
        <v>11</v>
      </c>
      <c r="C39" s="3">
        <v>31</v>
      </c>
      <c r="D39" s="3">
        <v>31</v>
      </c>
      <c r="E39" s="9">
        <v>0</v>
      </c>
      <c r="F39" s="15">
        <f t="shared" si="3"/>
        <v>-0.55555555555555558</v>
      </c>
      <c r="G39" s="15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">
      <c r="B40" s="3" t="s">
        <v>11</v>
      </c>
      <c r="C40" s="3">
        <v>32</v>
      </c>
      <c r="D40" s="3">
        <v>32</v>
      </c>
      <c r="E40" s="9">
        <v>0</v>
      </c>
      <c r="F40" s="15">
        <f t="shared" si="3"/>
        <v>0</v>
      </c>
      <c r="G40" s="15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">
      <c r="B41" s="3" t="s">
        <v>11</v>
      </c>
      <c r="C41" s="3">
        <v>33</v>
      </c>
      <c r="D41" s="3">
        <v>33</v>
      </c>
      <c r="E41" s="9">
        <v>0</v>
      </c>
      <c r="F41" s="15">
        <f t="shared" si="3"/>
        <v>0</v>
      </c>
      <c r="G41" s="15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">
      <c r="B42" s="3" t="s">
        <v>11</v>
      </c>
      <c r="C42" s="3">
        <v>34</v>
      </c>
      <c r="D42" s="3">
        <v>34</v>
      </c>
      <c r="E42" s="9">
        <v>0</v>
      </c>
      <c r="F42" s="15">
        <f t="shared" si="3"/>
        <v>0.20833333333333331</v>
      </c>
      <c r="G42" s="15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3">
      <c r="B43" s="3" t="s">
        <v>11</v>
      </c>
      <c r="C43" s="3">
        <v>35</v>
      </c>
      <c r="D43" s="3">
        <v>35</v>
      </c>
      <c r="E43" s="9">
        <v>1.5</v>
      </c>
      <c r="F43" s="15">
        <f t="shared" si="3"/>
        <v>0.55555555555555558</v>
      </c>
      <c r="G43" s="15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3">
      <c r="B44" s="3" t="s">
        <v>11</v>
      </c>
      <c r="C44" s="3">
        <v>36</v>
      </c>
      <c r="D44" s="3">
        <v>36</v>
      </c>
      <c r="E44" s="9">
        <v>4</v>
      </c>
      <c r="F44" s="15">
        <f t="shared" si="3"/>
        <v>0.59722222222222221</v>
      </c>
      <c r="G44" s="15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3">
      <c r="B45" s="3" t="s">
        <v>11</v>
      </c>
      <c r="C45" s="3">
        <v>37</v>
      </c>
      <c r="D45" s="3">
        <v>37</v>
      </c>
      <c r="E45" s="9">
        <v>5.8</v>
      </c>
      <c r="F45" s="15">
        <f t="shared" si="3"/>
        <v>0.4861111111111111</v>
      </c>
      <c r="G45" s="15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3">
      <c r="B46" s="3" t="s">
        <v>11</v>
      </c>
      <c r="C46" s="3">
        <v>38</v>
      </c>
      <c r="D46" s="3">
        <v>38</v>
      </c>
      <c r="E46" s="9">
        <v>7.5</v>
      </c>
      <c r="F46" s="15">
        <f t="shared" si="3"/>
        <v>0.47222222222222215</v>
      </c>
      <c r="G46" s="15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3">
      <c r="B47" s="3" t="s">
        <v>11</v>
      </c>
      <c r="C47" s="3">
        <v>39</v>
      </c>
      <c r="D47" s="3">
        <v>39</v>
      </c>
      <c r="E47" s="9">
        <v>9.1999999999999993</v>
      </c>
      <c r="F47" s="15">
        <f t="shared" si="3"/>
        <v>0.47222222222222227</v>
      </c>
      <c r="G47" s="15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3">
      <c r="B48" s="3" t="s">
        <v>11</v>
      </c>
      <c r="C48" s="3">
        <v>40</v>
      </c>
      <c r="D48" s="3">
        <v>40</v>
      </c>
      <c r="E48" s="9">
        <v>10.9</v>
      </c>
      <c r="F48" s="15">
        <f t="shared" si="3"/>
        <v>0.44444444444444459</v>
      </c>
      <c r="G48" s="15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3">
      <c r="B49" s="3" t="s">
        <v>11</v>
      </c>
      <c r="C49" s="3">
        <v>41</v>
      </c>
      <c r="D49" s="3">
        <v>41</v>
      </c>
      <c r="E49" s="9">
        <v>12.4</v>
      </c>
      <c r="F49" s="15">
        <f t="shared" si="3"/>
        <v>0.41666666666666663</v>
      </c>
      <c r="G49" s="15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3">
      <c r="B50" s="3" t="s">
        <v>11</v>
      </c>
      <c r="C50" s="3">
        <v>42</v>
      </c>
      <c r="D50" s="3">
        <v>42</v>
      </c>
      <c r="E50" s="9">
        <v>13.9</v>
      </c>
      <c r="F50" s="15">
        <f t="shared" si="3"/>
        <v>0.41666666666666663</v>
      </c>
      <c r="G50" s="15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3">
      <c r="B51" s="3" t="s">
        <v>11</v>
      </c>
      <c r="C51" s="3">
        <v>43</v>
      </c>
      <c r="D51" s="3">
        <v>43</v>
      </c>
      <c r="E51" s="9">
        <v>15.4</v>
      </c>
      <c r="F51" s="15">
        <f t="shared" si="3"/>
        <v>0.37500000000000011</v>
      </c>
      <c r="G51" s="15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3">
      <c r="B52" s="3" t="s">
        <v>11</v>
      </c>
      <c r="C52" s="3">
        <v>44</v>
      </c>
      <c r="D52" s="3">
        <v>44</v>
      </c>
      <c r="E52" s="9">
        <v>16.600000000000001</v>
      </c>
      <c r="F52" s="15">
        <f t="shared" si="3"/>
        <v>0.29166666666666663</v>
      </c>
      <c r="G52" s="15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3">
      <c r="B53" s="3" t="s">
        <v>11</v>
      </c>
      <c r="C53" s="3">
        <v>45</v>
      </c>
      <c r="D53" s="3">
        <v>45</v>
      </c>
      <c r="E53" s="9">
        <v>17.5</v>
      </c>
      <c r="F53" s="15">
        <f t="shared" si="3"/>
        <v>0.23611111111111099</v>
      </c>
      <c r="G53" s="15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3">
      <c r="B54" s="3" t="s">
        <v>11</v>
      </c>
      <c r="C54" s="3">
        <v>46</v>
      </c>
      <c r="D54" s="3">
        <v>46</v>
      </c>
      <c r="E54" s="9">
        <v>18.3</v>
      </c>
      <c r="F54" s="15">
        <f t="shared" si="3"/>
        <v>0.19444444444444425</v>
      </c>
      <c r="G54" s="15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3">
      <c r="B55" s="3" t="s">
        <v>11</v>
      </c>
      <c r="C55" s="3">
        <v>47</v>
      </c>
      <c r="D55" s="3">
        <v>47</v>
      </c>
      <c r="E55" s="9">
        <v>18.899999999999999</v>
      </c>
      <c r="F55" s="15">
        <f t="shared" si="3"/>
        <v>0.16666666666666657</v>
      </c>
      <c r="G55" s="15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3">
      <c r="B56" s="3" t="s">
        <v>11</v>
      </c>
      <c r="C56" s="3">
        <v>48</v>
      </c>
      <c r="D56" s="3">
        <v>48</v>
      </c>
      <c r="E56" s="9">
        <v>19.5</v>
      </c>
      <c r="F56" s="15">
        <f t="shared" si="3"/>
        <v>0.16666666666666705</v>
      </c>
      <c r="G56" s="15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3">
      <c r="B57" s="3" t="s">
        <v>11</v>
      </c>
      <c r="C57" s="3">
        <v>49</v>
      </c>
      <c r="D57" s="3">
        <v>49</v>
      </c>
      <c r="E57" s="9">
        <v>20.100000000000001</v>
      </c>
      <c r="F57" s="15">
        <f t="shared" si="3"/>
        <v>0.18055555555555566</v>
      </c>
      <c r="G57" s="15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3">
      <c r="B58" s="3" t="s">
        <v>11</v>
      </c>
      <c r="C58" s="3">
        <v>50</v>
      </c>
      <c r="D58" s="3">
        <v>50</v>
      </c>
      <c r="E58" s="9">
        <v>20.8</v>
      </c>
      <c r="F58" s="15">
        <f t="shared" si="3"/>
        <v>0.20833333333333331</v>
      </c>
      <c r="G58" s="15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3">
      <c r="B59" s="3" t="s">
        <v>11</v>
      </c>
      <c r="C59" s="3">
        <v>51</v>
      </c>
      <c r="D59" s="3">
        <v>51</v>
      </c>
      <c r="E59" s="9">
        <v>21.6</v>
      </c>
      <c r="F59" s="15">
        <f t="shared" si="3"/>
        <v>0.23611111111111099</v>
      </c>
      <c r="G59" s="15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3">
      <c r="B60" s="3" t="s">
        <v>11</v>
      </c>
      <c r="C60" s="3">
        <v>52</v>
      </c>
      <c r="D60" s="3">
        <v>52</v>
      </c>
      <c r="E60" s="9">
        <v>22.5</v>
      </c>
      <c r="F60" s="15">
        <f t="shared" si="3"/>
        <v>0.22222222222222193</v>
      </c>
      <c r="G60" s="15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3">
      <c r="B61" s="3" t="s">
        <v>11</v>
      </c>
      <c r="C61" s="3">
        <v>53</v>
      </c>
      <c r="D61" s="3">
        <v>53</v>
      </c>
      <c r="E61" s="9">
        <v>23.2</v>
      </c>
      <c r="F61" s="15">
        <f t="shared" si="3"/>
        <v>0.19444444444444425</v>
      </c>
      <c r="G61" s="15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3">
      <c r="B62" s="3" t="s">
        <v>11</v>
      </c>
      <c r="C62" s="3">
        <v>54</v>
      </c>
      <c r="D62" s="3">
        <v>54</v>
      </c>
      <c r="E62" s="9">
        <v>23.9</v>
      </c>
      <c r="F62" s="15">
        <f t="shared" si="3"/>
        <v>0.18055555555555566</v>
      </c>
      <c r="G62" s="15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3">
      <c r="B63" s="3" t="s">
        <v>11</v>
      </c>
      <c r="C63" s="3">
        <v>55</v>
      </c>
      <c r="D63" s="3">
        <v>55</v>
      </c>
      <c r="E63" s="9">
        <v>24.5</v>
      </c>
      <c r="F63" s="15">
        <f t="shared" si="3"/>
        <v>0.16666666666666705</v>
      </c>
      <c r="G63" s="15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3">
      <c r="B64" s="3" t="s">
        <v>11</v>
      </c>
      <c r="C64" s="3">
        <v>56</v>
      </c>
      <c r="D64" s="3">
        <v>56</v>
      </c>
      <c r="E64" s="9">
        <v>25.1</v>
      </c>
      <c r="F64" s="15">
        <f t="shared" si="3"/>
        <v>0.12499999999999981</v>
      </c>
      <c r="G64" s="15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3">
      <c r="B65" s="3" t="s">
        <v>11</v>
      </c>
      <c r="C65" s="3">
        <v>57</v>
      </c>
      <c r="D65" s="3">
        <v>57</v>
      </c>
      <c r="E65" s="9">
        <v>25.4</v>
      </c>
      <c r="F65" s="15">
        <f t="shared" si="3"/>
        <v>1.3888888888888593E-2</v>
      </c>
      <c r="G65" s="15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3">
      <c r="B66" s="3" t="s">
        <v>11</v>
      </c>
      <c r="C66" s="3">
        <v>58</v>
      </c>
      <c r="D66" s="3">
        <v>58</v>
      </c>
      <c r="E66" s="9">
        <v>25.2</v>
      </c>
      <c r="F66" s="15">
        <f t="shared" si="3"/>
        <v>-0.16666666666666657</v>
      </c>
      <c r="G66" s="15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3">
      <c r="B67" s="3" t="s">
        <v>11</v>
      </c>
      <c r="C67" s="3">
        <v>59</v>
      </c>
      <c r="D67" s="3">
        <v>59</v>
      </c>
      <c r="E67" s="9">
        <v>24.2</v>
      </c>
      <c r="F67" s="15">
        <f t="shared" si="3"/>
        <v>-0.40277777777777757</v>
      </c>
      <c r="G67" s="15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3">
      <c r="B68" s="3" t="s">
        <v>11</v>
      </c>
      <c r="C68" s="3">
        <v>60</v>
      </c>
      <c r="D68" s="3">
        <v>60</v>
      </c>
      <c r="E68" s="9">
        <v>22.3</v>
      </c>
      <c r="F68" s="15">
        <f t="shared" si="3"/>
        <v>-0.59722222222222232</v>
      </c>
      <c r="G68" s="15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3">
      <c r="B69" s="3" t="s">
        <v>11</v>
      </c>
      <c r="C69" s="3">
        <v>61</v>
      </c>
      <c r="D69" s="3">
        <v>61</v>
      </c>
      <c r="E69" s="9">
        <v>19.899999999999999</v>
      </c>
      <c r="F69" s="15">
        <f t="shared" si="3"/>
        <v>-0.69444444444444442</v>
      </c>
      <c r="G69" s="15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3">
      <c r="B70" s="3" t="s">
        <v>11</v>
      </c>
      <c r="C70" s="3">
        <v>62</v>
      </c>
      <c r="D70" s="3">
        <v>62</v>
      </c>
      <c r="E70" s="9">
        <v>17.3</v>
      </c>
      <c r="F70" s="15">
        <f t="shared" si="3"/>
        <v>-0.7222222222222221</v>
      </c>
      <c r="G70" s="15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3">
      <c r="B71" s="3" t="s">
        <v>11</v>
      </c>
      <c r="C71" s="3">
        <v>63</v>
      </c>
      <c r="D71" s="3">
        <v>63</v>
      </c>
      <c r="E71" s="9">
        <v>14.7</v>
      </c>
      <c r="F71" s="15">
        <f t="shared" si="3"/>
        <v>-0.72222222222222232</v>
      </c>
      <c r="G71" s="15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3">
      <c r="B72" s="3" t="s">
        <v>11</v>
      </c>
      <c r="C72" s="3">
        <v>64</v>
      </c>
      <c r="D72" s="3">
        <v>64</v>
      </c>
      <c r="E72" s="9">
        <v>12.1</v>
      </c>
      <c r="F72" s="15">
        <f t="shared" si="3"/>
        <v>-0.7222222222222221</v>
      </c>
      <c r="G72" s="15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3">
      <c r="B73" s="3" t="s">
        <v>11</v>
      </c>
      <c r="C73" s="3">
        <v>65</v>
      </c>
      <c r="D73" s="3">
        <v>65</v>
      </c>
      <c r="E73" s="9">
        <v>9.5</v>
      </c>
      <c r="F73" s="15">
        <f t="shared" si="3"/>
        <v>-0.76388888888888884</v>
      </c>
      <c r="G73" s="15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3">
      <c r="B74" s="3" t="s">
        <v>11</v>
      </c>
      <c r="C74" s="3">
        <v>66</v>
      </c>
      <c r="D74" s="3">
        <v>66</v>
      </c>
      <c r="E74" s="9">
        <v>6.6</v>
      </c>
      <c r="F74" s="15">
        <f t="shared" si="3"/>
        <v>-0.75</v>
      </c>
      <c r="G74" s="15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3">
      <c r="B75" s="3" t="s">
        <v>11</v>
      </c>
      <c r="C75" s="3">
        <v>67</v>
      </c>
      <c r="D75" s="3">
        <v>67</v>
      </c>
      <c r="E75" s="9">
        <v>4.0999999999999996</v>
      </c>
      <c r="F75" s="15">
        <f t="shared" si="3"/>
        <v>-0.91666666666666663</v>
      </c>
      <c r="G75" s="15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3">
      <c r="B76" s="3" t="s">
        <v>11</v>
      </c>
      <c r="C76" s="3">
        <v>68</v>
      </c>
      <c r="D76" s="3">
        <v>68</v>
      </c>
      <c r="E76" s="9">
        <v>0</v>
      </c>
      <c r="F76" s="15">
        <f t="shared" si="3"/>
        <v>-0.56944444444444442</v>
      </c>
      <c r="G76" s="15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3">
      <c r="B77" s="3" t="s">
        <v>11</v>
      </c>
      <c r="C77" s="3">
        <v>69</v>
      </c>
      <c r="D77" s="3">
        <v>69</v>
      </c>
      <c r="E77" s="9">
        <v>0</v>
      </c>
      <c r="F77" s="15">
        <f t="shared" si="3"/>
        <v>0</v>
      </c>
      <c r="G77" s="15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3">
      <c r="B78" s="3" t="s">
        <v>11</v>
      </c>
      <c r="C78" s="3">
        <v>70</v>
      </c>
      <c r="D78" s="3">
        <v>70</v>
      </c>
      <c r="E78" s="9">
        <v>0</v>
      </c>
      <c r="F78" s="15">
        <f t="shared" ref="F78:F141" si="8">($E79-$E77)/2/3.6</f>
        <v>0</v>
      </c>
      <c r="G78" s="15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3">
      <c r="B79" s="3" t="s">
        <v>11</v>
      </c>
      <c r="C79" s="3">
        <v>71</v>
      </c>
      <c r="D79" s="3">
        <v>71</v>
      </c>
      <c r="E79" s="9">
        <v>0</v>
      </c>
      <c r="F79" s="15">
        <f t="shared" si="8"/>
        <v>0</v>
      </c>
      <c r="G79" s="15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3">
      <c r="B80" s="3" t="s">
        <v>11</v>
      </c>
      <c r="C80" s="3">
        <v>72</v>
      </c>
      <c r="D80" s="3">
        <v>72</v>
      </c>
      <c r="E80" s="9">
        <v>0</v>
      </c>
      <c r="F80" s="15">
        <f t="shared" si="8"/>
        <v>0</v>
      </c>
      <c r="G80" s="15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3">
      <c r="B81" s="3" t="s">
        <v>11</v>
      </c>
      <c r="C81" s="3">
        <v>73</v>
      </c>
      <c r="D81" s="3">
        <v>73</v>
      </c>
      <c r="E81" s="9">
        <v>0</v>
      </c>
      <c r="F81" s="15">
        <f t="shared" si="8"/>
        <v>0</v>
      </c>
      <c r="G81" s="15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3">
      <c r="B82" s="3" t="s">
        <v>11</v>
      </c>
      <c r="C82" s="3">
        <v>74</v>
      </c>
      <c r="D82" s="3">
        <v>74</v>
      </c>
      <c r="E82" s="9">
        <v>0</v>
      </c>
      <c r="F82" s="15">
        <f t="shared" si="8"/>
        <v>0</v>
      </c>
      <c r="G82" s="15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3">
      <c r="B83" s="3" t="s">
        <v>11</v>
      </c>
      <c r="C83" s="3">
        <v>75</v>
      </c>
      <c r="D83" s="3">
        <v>75</v>
      </c>
      <c r="E83" s="9">
        <v>0</v>
      </c>
      <c r="F83" s="15">
        <f t="shared" si="8"/>
        <v>0</v>
      </c>
      <c r="G83" s="15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3">
      <c r="B84" s="3" t="s">
        <v>11</v>
      </c>
      <c r="C84" s="3">
        <v>76</v>
      </c>
      <c r="D84" s="3">
        <v>76</v>
      </c>
      <c r="E84" s="9">
        <v>0</v>
      </c>
      <c r="F84" s="15">
        <f t="shared" si="8"/>
        <v>0</v>
      </c>
      <c r="G84" s="15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3">
      <c r="B85" s="3" t="s">
        <v>11</v>
      </c>
      <c r="C85" s="3">
        <v>77</v>
      </c>
      <c r="D85" s="3">
        <v>77</v>
      </c>
      <c r="E85" s="9">
        <v>0</v>
      </c>
      <c r="F85" s="15">
        <f t="shared" si="8"/>
        <v>0</v>
      </c>
      <c r="G85" s="15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3">
      <c r="B86" s="3" t="s">
        <v>11</v>
      </c>
      <c r="C86" s="3">
        <v>78</v>
      </c>
      <c r="D86" s="3">
        <v>78</v>
      </c>
      <c r="E86" s="9">
        <v>0</v>
      </c>
      <c r="F86" s="15">
        <f t="shared" si="8"/>
        <v>0</v>
      </c>
      <c r="G86" s="15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3">
      <c r="B87" s="3" t="s">
        <v>11</v>
      </c>
      <c r="C87" s="3">
        <v>79</v>
      </c>
      <c r="D87" s="3">
        <v>79</v>
      </c>
      <c r="E87" s="9">
        <v>0</v>
      </c>
      <c r="F87" s="15">
        <f t="shared" si="8"/>
        <v>0</v>
      </c>
      <c r="G87" s="15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3">
      <c r="B88" s="3" t="s">
        <v>11</v>
      </c>
      <c r="C88" s="3">
        <v>80</v>
      </c>
      <c r="D88" s="3">
        <v>80</v>
      </c>
      <c r="E88" s="9">
        <v>0</v>
      </c>
      <c r="F88" s="15">
        <f t="shared" si="8"/>
        <v>0</v>
      </c>
      <c r="G88" s="15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3">
      <c r="B89" s="3" t="s">
        <v>11</v>
      </c>
      <c r="C89" s="3">
        <v>81</v>
      </c>
      <c r="D89" s="3">
        <v>81</v>
      </c>
      <c r="E89" s="9">
        <v>0</v>
      </c>
      <c r="F89" s="15">
        <f t="shared" si="8"/>
        <v>0</v>
      </c>
      <c r="G89" s="15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3">
      <c r="B90" s="3" t="s">
        <v>11</v>
      </c>
      <c r="C90" s="3">
        <v>82</v>
      </c>
      <c r="D90" s="3">
        <v>82</v>
      </c>
      <c r="E90" s="9">
        <v>0</v>
      </c>
      <c r="F90" s="15">
        <f t="shared" si="8"/>
        <v>0</v>
      </c>
      <c r="G90" s="15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3">
      <c r="B91" s="3" t="s">
        <v>11</v>
      </c>
      <c r="C91" s="3">
        <v>83</v>
      </c>
      <c r="D91" s="3">
        <v>83</v>
      </c>
      <c r="E91" s="9">
        <v>0</v>
      </c>
      <c r="F91" s="15">
        <f t="shared" si="8"/>
        <v>0</v>
      </c>
      <c r="G91" s="15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3">
      <c r="B92" s="3" t="s">
        <v>11</v>
      </c>
      <c r="C92" s="3">
        <v>84</v>
      </c>
      <c r="D92" s="3">
        <v>84</v>
      </c>
      <c r="E92" s="9">
        <v>0</v>
      </c>
      <c r="F92" s="15">
        <f t="shared" si="8"/>
        <v>0</v>
      </c>
      <c r="G92" s="15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3">
      <c r="B93" s="3" t="s">
        <v>11</v>
      </c>
      <c r="C93" s="3">
        <v>85</v>
      </c>
      <c r="D93" s="3">
        <v>85</v>
      </c>
      <c r="E93" s="9">
        <v>0</v>
      </c>
      <c r="F93" s="15">
        <f t="shared" si="8"/>
        <v>0</v>
      </c>
      <c r="G93" s="15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3">
      <c r="B94" s="3" t="s">
        <v>11</v>
      </c>
      <c r="C94" s="3">
        <v>86</v>
      </c>
      <c r="D94" s="3">
        <v>86</v>
      </c>
      <c r="E94" s="9">
        <v>0</v>
      </c>
      <c r="F94" s="15">
        <f t="shared" si="8"/>
        <v>0</v>
      </c>
      <c r="G94" s="15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3">
      <c r="B95" s="3" t="s">
        <v>11</v>
      </c>
      <c r="C95" s="3">
        <v>87</v>
      </c>
      <c r="D95" s="3">
        <v>87</v>
      </c>
      <c r="E95" s="9">
        <v>0</v>
      </c>
      <c r="F95" s="15">
        <f t="shared" si="8"/>
        <v>0</v>
      </c>
      <c r="G95" s="15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3">
      <c r="B96" s="3" t="s">
        <v>11</v>
      </c>
      <c r="C96" s="3">
        <v>88</v>
      </c>
      <c r="D96" s="3">
        <v>88</v>
      </c>
      <c r="E96" s="9">
        <v>0</v>
      </c>
      <c r="F96" s="15">
        <f t="shared" si="8"/>
        <v>0</v>
      </c>
      <c r="G96" s="15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3">
      <c r="B97" s="3" t="s">
        <v>11</v>
      </c>
      <c r="C97" s="3">
        <v>89</v>
      </c>
      <c r="D97" s="3">
        <v>89</v>
      </c>
      <c r="E97" s="9">
        <v>0</v>
      </c>
      <c r="F97" s="15">
        <f t="shared" si="8"/>
        <v>0</v>
      </c>
      <c r="G97" s="15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3">
      <c r="B98" s="3" t="s">
        <v>11</v>
      </c>
      <c r="C98" s="3">
        <v>90</v>
      </c>
      <c r="D98" s="3">
        <v>90</v>
      </c>
      <c r="E98" s="9">
        <v>0</v>
      </c>
      <c r="F98" s="15">
        <f t="shared" si="8"/>
        <v>0</v>
      </c>
      <c r="G98" s="15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3">
      <c r="B99" s="3" t="s">
        <v>11</v>
      </c>
      <c r="C99" s="3">
        <v>91</v>
      </c>
      <c r="D99" s="3">
        <v>91</v>
      </c>
      <c r="E99" s="9">
        <v>0</v>
      </c>
      <c r="F99" s="15">
        <f t="shared" si="8"/>
        <v>0</v>
      </c>
      <c r="G99" s="15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3">
      <c r="B100" s="3" t="s">
        <v>11</v>
      </c>
      <c r="C100" s="3">
        <v>92</v>
      </c>
      <c r="D100" s="3">
        <v>92</v>
      </c>
      <c r="E100" s="9">
        <v>0</v>
      </c>
      <c r="F100" s="15">
        <f t="shared" si="8"/>
        <v>0</v>
      </c>
      <c r="G100" s="15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3">
      <c r="B101" s="3" t="s">
        <v>11</v>
      </c>
      <c r="C101" s="3">
        <v>93</v>
      </c>
      <c r="D101" s="3">
        <v>93</v>
      </c>
      <c r="E101" s="9">
        <v>0</v>
      </c>
      <c r="F101" s="15">
        <f t="shared" si="8"/>
        <v>0</v>
      </c>
      <c r="G101" s="15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3">
      <c r="B102" s="3" t="s">
        <v>11</v>
      </c>
      <c r="C102" s="3">
        <v>94</v>
      </c>
      <c r="D102" s="3">
        <v>94</v>
      </c>
      <c r="E102" s="9">
        <v>0</v>
      </c>
      <c r="F102" s="15">
        <f t="shared" si="8"/>
        <v>0</v>
      </c>
      <c r="G102" s="15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3">
      <c r="B103" s="3" t="s">
        <v>11</v>
      </c>
      <c r="C103" s="3">
        <v>95</v>
      </c>
      <c r="D103" s="3">
        <v>95</v>
      </c>
      <c r="E103" s="9">
        <v>0</v>
      </c>
      <c r="F103" s="15">
        <f t="shared" si="8"/>
        <v>0</v>
      </c>
      <c r="G103" s="15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3">
      <c r="B104" s="3" t="s">
        <v>11</v>
      </c>
      <c r="C104" s="3">
        <v>96</v>
      </c>
      <c r="D104" s="3">
        <v>96</v>
      </c>
      <c r="E104" s="9">
        <v>0</v>
      </c>
      <c r="F104" s="15">
        <f t="shared" si="8"/>
        <v>0</v>
      </c>
      <c r="G104" s="15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3">
      <c r="B105" s="3" t="s">
        <v>11</v>
      </c>
      <c r="C105" s="3">
        <v>97</v>
      </c>
      <c r="D105" s="3">
        <v>97</v>
      </c>
      <c r="E105" s="9">
        <v>0</v>
      </c>
      <c r="F105" s="15">
        <f t="shared" si="8"/>
        <v>0</v>
      </c>
      <c r="G105" s="15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3">
      <c r="B106" s="3" t="s">
        <v>11</v>
      </c>
      <c r="C106" s="3">
        <v>98</v>
      </c>
      <c r="D106" s="3">
        <v>98</v>
      </c>
      <c r="E106" s="9">
        <v>0</v>
      </c>
      <c r="F106" s="15">
        <f t="shared" si="8"/>
        <v>0</v>
      </c>
      <c r="G106" s="15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3">
      <c r="B107" s="3" t="s">
        <v>11</v>
      </c>
      <c r="C107" s="3">
        <v>99</v>
      </c>
      <c r="D107" s="3">
        <v>99</v>
      </c>
      <c r="E107" s="9">
        <v>0</v>
      </c>
      <c r="F107" s="15">
        <f t="shared" si="8"/>
        <v>0</v>
      </c>
      <c r="G107" s="15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3">
      <c r="B108" s="3" t="s">
        <v>11</v>
      </c>
      <c r="C108" s="3">
        <v>100</v>
      </c>
      <c r="D108" s="3">
        <v>100</v>
      </c>
      <c r="E108" s="9">
        <v>0</v>
      </c>
      <c r="F108" s="15">
        <f t="shared" si="8"/>
        <v>0</v>
      </c>
      <c r="G108" s="15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3">
      <c r="B109" s="3" t="s">
        <v>11</v>
      </c>
      <c r="C109" s="3">
        <v>101</v>
      </c>
      <c r="D109" s="3">
        <v>101</v>
      </c>
      <c r="E109" s="9">
        <v>0</v>
      </c>
      <c r="F109" s="15">
        <f t="shared" si="8"/>
        <v>0</v>
      </c>
      <c r="G109" s="15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3">
      <c r="B110" s="3" t="s">
        <v>11</v>
      </c>
      <c r="C110" s="3">
        <v>102</v>
      </c>
      <c r="D110" s="3">
        <v>102</v>
      </c>
      <c r="E110" s="9">
        <v>0</v>
      </c>
      <c r="F110" s="15">
        <f t="shared" si="8"/>
        <v>0</v>
      </c>
      <c r="G110" s="15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3">
      <c r="B111" s="3" t="s">
        <v>11</v>
      </c>
      <c r="C111" s="3">
        <v>103</v>
      </c>
      <c r="D111" s="3">
        <v>103</v>
      </c>
      <c r="E111" s="9">
        <v>0</v>
      </c>
      <c r="F111" s="15">
        <f t="shared" si="8"/>
        <v>0</v>
      </c>
      <c r="G111" s="15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3">
      <c r="B112" s="3" t="s">
        <v>11</v>
      </c>
      <c r="C112" s="3">
        <v>104</v>
      </c>
      <c r="D112" s="3">
        <v>104</v>
      </c>
      <c r="E112" s="9">
        <v>0</v>
      </c>
      <c r="F112" s="15">
        <f t="shared" si="8"/>
        <v>0</v>
      </c>
      <c r="G112" s="15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3">
      <c r="B113" s="3" t="s">
        <v>11</v>
      </c>
      <c r="C113" s="3">
        <v>105</v>
      </c>
      <c r="D113" s="3">
        <v>105</v>
      </c>
      <c r="E113" s="9">
        <v>0</v>
      </c>
      <c r="F113" s="15">
        <f t="shared" si="8"/>
        <v>0</v>
      </c>
      <c r="G113" s="15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3">
      <c r="B114" s="3" t="s">
        <v>11</v>
      </c>
      <c r="C114" s="3">
        <v>106</v>
      </c>
      <c r="D114" s="3">
        <v>106</v>
      </c>
      <c r="E114" s="9">
        <v>0</v>
      </c>
      <c r="F114" s="15">
        <f t="shared" si="8"/>
        <v>0</v>
      </c>
      <c r="G114" s="15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3">
      <c r="B115" s="3" t="s">
        <v>11</v>
      </c>
      <c r="C115" s="3">
        <v>107</v>
      </c>
      <c r="D115" s="3">
        <v>107</v>
      </c>
      <c r="E115" s="9">
        <v>0</v>
      </c>
      <c r="F115" s="15">
        <f t="shared" si="8"/>
        <v>9.722222222222221E-2</v>
      </c>
      <c r="G115" s="15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3">
      <c r="B116" s="3" t="s">
        <v>11</v>
      </c>
      <c r="C116" s="3">
        <v>108</v>
      </c>
      <c r="D116" s="3">
        <v>108</v>
      </c>
      <c r="E116" s="9">
        <v>0.7</v>
      </c>
      <c r="F116" s="15">
        <f t="shared" si="8"/>
        <v>0.15277777777777779</v>
      </c>
      <c r="G116" s="15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3">
      <c r="B117" s="3" t="s">
        <v>11</v>
      </c>
      <c r="C117" s="3">
        <v>109</v>
      </c>
      <c r="D117" s="3">
        <v>109</v>
      </c>
      <c r="E117" s="9">
        <v>1.1000000000000001</v>
      </c>
      <c r="F117" s="15">
        <f t="shared" si="8"/>
        <v>0.11111111111111112</v>
      </c>
      <c r="G117" s="15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3">
      <c r="B118" s="3" t="s">
        <v>11</v>
      </c>
      <c r="C118" s="3">
        <v>110</v>
      </c>
      <c r="D118" s="3">
        <v>110</v>
      </c>
      <c r="E118" s="9">
        <v>1.5</v>
      </c>
      <c r="F118" s="15">
        <f t="shared" si="8"/>
        <v>0.19444444444444442</v>
      </c>
      <c r="G118" s="15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3">
      <c r="B119" s="3" t="s">
        <v>11</v>
      </c>
      <c r="C119" s="3">
        <v>111</v>
      </c>
      <c r="D119" s="3">
        <v>111</v>
      </c>
      <c r="E119" s="9">
        <v>2.5</v>
      </c>
      <c r="F119" s="15">
        <f t="shared" si="8"/>
        <v>0.27777777777777779</v>
      </c>
      <c r="G119" s="15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3">
      <c r="B120" s="3" t="s">
        <v>11</v>
      </c>
      <c r="C120" s="3">
        <v>112</v>
      </c>
      <c r="D120" s="3">
        <v>112</v>
      </c>
      <c r="E120" s="9">
        <v>3.5</v>
      </c>
      <c r="F120" s="15">
        <f t="shared" si="8"/>
        <v>0.30555555555555558</v>
      </c>
      <c r="G120" s="15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3">
      <c r="B121" s="3" t="s">
        <v>11</v>
      </c>
      <c r="C121" s="3">
        <v>113</v>
      </c>
      <c r="D121" s="3">
        <v>113</v>
      </c>
      <c r="E121" s="9">
        <v>4.7</v>
      </c>
      <c r="F121" s="15">
        <f t="shared" si="8"/>
        <v>0.36111111111111105</v>
      </c>
      <c r="G121" s="15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3">
      <c r="B122" s="3" t="s">
        <v>11</v>
      </c>
      <c r="C122" s="3">
        <v>114</v>
      </c>
      <c r="D122" s="3">
        <v>114</v>
      </c>
      <c r="E122" s="9">
        <v>6.1</v>
      </c>
      <c r="F122" s="15">
        <f t="shared" si="8"/>
        <v>0.43055555555555547</v>
      </c>
      <c r="G122" s="15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3">
      <c r="B123" s="3" t="s">
        <v>11</v>
      </c>
      <c r="C123" s="3">
        <v>115</v>
      </c>
      <c r="D123" s="3">
        <v>115</v>
      </c>
      <c r="E123" s="9">
        <v>7.8</v>
      </c>
      <c r="F123" s="15">
        <f t="shared" si="8"/>
        <v>0.4861111111111111</v>
      </c>
      <c r="G123" s="15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3">
      <c r="B124" s="3" t="s">
        <v>11</v>
      </c>
      <c r="C124" s="3">
        <v>116</v>
      </c>
      <c r="D124" s="3">
        <v>116</v>
      </c>
      <c r="E124" s="9">
        <v>9.6</v>
      </c>
      <c r="F124" s="15">
        <f t="shared" si="8"/>
        <v>0.50000000000000011</v>
      </c>
      <c r="G124" s="15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3">
      <c r="B125" s="3" t="s">
        <v>11</v>
      </c>
      <c r="C125" s="3">
        <v>117</v>
      </c>
      <c r="D125" s="3">
        <v>117</v>
      </c>
      <c r="E125" s="9">
        <v>11.4</v>
      </c>
      <c r="F125" s="15">
        <f t="shared" si="8"/>
        <v>0.4861111111111111</v>
      </c>
      <c r="G125" s="15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3">
      <c r="B126" s="3" t="s">
        <v>11</v>
      </c>
      <c r="C126" s="3">
        <v>118</v>
      </c>
      <c r="D126" s="3">
        <v>118</v>
      </c>
      <c r="E126" s="9">
        <v>13.1</v>
      </c>
      <c r="F126" s="15">
        <f t="shared" si="8"/>
        <v>0.49999999999999994</v>
      </c>
      <c r="G126" s="15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3">
      <c r="B127" s="3" t="s">
        <v>11</v>
      </c>
      <c r="C127" s="3">
        <v>119</v>
      </c>
      <c r="D127" s="3">
        <v>119</v>
      </c>
      <c r="E127" s="9">
        <v>15</v>
      </c>
      <c r="F127" s="15">
        <f t="shared" si="8"/>
        <v>0.48611111111111133</v>
      </c>
      <c r="G127" s="15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3">
      <c r="B128" s="3" t="s">
        <v>11</v>
      </c>
      <c r="C128" s="3">
        <v>120</v>
      </c>
      <c r="D128" s="3">
        <v>120</v>
      </c>
      <c r="E128" s="9">
        <v>16.600000000000001</v>
      </c>
      <c r="F128" s="15">
        <f t="shared" si="8"/>
        <v>0.47222222222222199</v>
      </c>
      <c r="G128" s="15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3">
      <c r="B129" s="3" t="s">
        <v>11</v>
      </c>
      <c r="C129" s="3">
        <v>121</v>
      </c>
      <c r="D129" s="3">
        <v>121</v>
      </c>
      <c r="E129" s="9">
        <v>18.399999999999999</v>
      </c>
      <c r="F129" s="15">
        <f t="shared" si="8"/>
        <v>0.47222222222222199</v>
      </c>
      <c r="G129" s="15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3">
      <c r="B130" s="3" t="s">
        <v>11</v>
      </c>
      <c r="C130" s="3">
        <v>122</v>
      </c>
      <c r="D130" s="3">
        <v>122</v>
      </c>
      <c r="E130" s="9">
        <v>20</v>
      </c>
      <c r="F130" s="15">
        <f t="shared" si="8"/>
        <v>0.47222222222222249</v>
      </c>
      <c r="G130" s="15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3">
      <c r="B131" s="3" t="s">
        <v>11</v>
      </c>
      <c r="C131" s="3">
        <v>123</v>
      </c>
      <c r="D131" s="3">
        <v>123</v>
      </c>
      <c r="E131" s="9">
        <v>21.8</v>
      </c>
      <c r="F131" s="15">
        <f t="shared" si="8"/>
        <v>0.47222222222222199</v>
      </c>
      <c r="G131" s="15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3">
      <c r="B132" s="3" t="s">
        <v>11</v>
      </c>
      <c r="C132" s="3">
        <v>124</v>
      </c>
      <c r="D132" s="3">
        <v>124</v>
      </c>
      <c r="E132" s="9">
        <v>23.4</v>
      </c>
      <c r="F132" s="15">
        <f t="shared" si="8"/>
        <v>0.45833333333333343</v>
      </c>
      <c r="G132" s="15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3">
      <c r="B133" s="3" t="s">
        <v>11</v>
      </c>
      <c r="C133" s="3">
        <v>125</v>
      </c>
      <c r="D133" s="3">
        <v>125</v>
      </c>
      <c r="E133" s="9">
        <v>25.1</v>
      </c>
      <c r="F133" s="15">
        <f t="shared" si="8"/>
        <v>0.47222222222222249</v>
      </c>
      <c r="G133" s="15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3">
      <c r="B134" s="3" t="s">
        <v>11</v>
      </c>
      <c r="C134" s="3">
        <v>126</v>
      </c>
      <c r="D134" s="3">
        <v>126</v>
      </c>
      <c r="E134" s="9">
        <v>26.8</v>
      </c>
      <c r="F134" s="15">
        <f t="shared" si="8"/>
        <v>0.47222222222222199</v>
      </c>
      <c r="G134" s="15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3">
      <c r="B135" s="3" t="s">
        <v>11</v>
      </c>
      <c r="C135" s="3">
        <v>127</v>
      </c>
      <c r="D135" s="3">
        <v>127</v>
      </c>
      <c r="E135" s="9">
        <v>28.5</v>
      </c>
      <c r="F135" s="15">
        <f t="shared" si="8"/>
        <v>0.44444444444444431</v>
      </c>
      <c r="G135" s="15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3">
      <c r="B136" s="3" t="s">
        <v>11</v>
      </c>
      <c r="C136" s="3">
        <v>128</v>
      </c>
      <c r="D136" s="3">
        <v>128</v>
      </c>
      <c r="E136" s="9">
        <v>30</v>
      </c>
      <c r="F136" s="15">
        <f t="shared" si="8"/>
        <v>0.40277777777777757</v>
      </c>
      <c r="G136" s="15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3">
      <c r="B137" s="3" t="s">
        <v>11</v>
      </c>
      <c r="C137" s="3">
        <v>129</v>
      </c>
      <c r="D137" s="3">
        <v>129</v>
      </c>
      <c r="E137" s="9">
        <v>31.4</v>
      </c>
      <c r="F137" s="15">
        <f t="shared" si="8"/>
        <v>0.34722222222222221</v>
      </c>
      <c r="G137" s="15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3">
      <c r="B138" s="3" t="s">
        <v>11</v>
      </c>
      <c r="C138" s="3">
        <v>130</v>
      </c>
      <c r="D138" s="3">
        <v>130</v>
      </c>
      <c r="E138" s="9">
        <v>32.5</v>
      </c>
      <c r="F138" s="15">
        <f t="shared" si="8"/>
        <v>0.25000000000000061</v>
      </c>
      <c r="G138" s="15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3">
      <c r="B139" s="3" t="s">
        <v>11</v>
      </c>
      <c r="C139" s="3">
        <v>131</v>
      </c>
      <c r="D139" s="3">
        <v>131</v>
      </c>
      <c r="E139" s="9">
        <v>33.200000000000003</v>
      </c>
      <c r="F139" s="15">
        <f t="shared" si="8"/>
        <v>0.12499999999999981</v>
      </c>
      <c r="G139" s="15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3">
      <c r="B140" s="3" t="s">
        <v>11</v>
      </c>
      <c r="C140" s="3">
        <v>132</v>
      </c>
      <c r="D140" s="3">
        <v>132</v>
      </c>
      <c r="E140" s="9">
        <v>33.4</v>
      </c>
      <c r="F140" s="15">
        <f t="shared" si="8"/>
        <v>-2.7777777777778172E-2</v>
      </c>
      <c r="G140" s="15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3">
      <c r="B141" s="3" t="s">
        <v>11</v>
      </c>
      <c r="C141" s="3">
        <v>133</v>
      </c>
      <c r="D141" s="3">
        <v>133</v>
      </c>
      <c r="E141" s="9">
        <v>33</v>
      </c>
      <c r="F141" s="15">
        <f t="shared" si="8"/>
        <v>-0.1388888888888889</v>
      </c>
      <c r="G141" s="15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3">
      <c r="B142" s="3" t="s">
        <v>11</v>
      </c>
      <c r="C142" s="3">
        <v>134</v>
      </c>
      <c r="D142" s="3">
        <v>134</v>
      </c>
      <c r="E142" s="9">
        <v>32.4</v>
      </c>
      <c r="F142" s="15">
        <f t="shared" ref="F142:F205" si="13">($E143-$E141)/2/3.6</f>
        <v>-0.12499999999999981</v>
      </c>
      <c r="G142" s="15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3">
      <c r="B143" s="3" t="s">
        <v>11</v>
      </c>
      <c r="C143" s="3">
        <v>135</v>
      </c>
      <c r="D143" s="3">
        <v>135</v>
      </c>
      <c r="E143" s="9">
        <v>32.1</v>
      </c>
      <c r="F143" s="15">
        <f t="shared" si="13"/>
        <v>-6.9444444444444448E-2</v>
      </c>
      <c r="G143" s="15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3">
      <c r="B144" s="3" t="s">
        <v>11</v>
      </c>
      <c r="C144" s="3">
        <v>136</v>
      </c>
      <c r="D144" s="3">
        <v>136</v>
      </c>
      <c r="E144" s="9">
        <v>31.9</v>
      </c>
      <c r="F144" s="15">
        <f t="shared" si="13"/>
        <v>-2.7777777777778172E-2</v>
      </c>
      <c r="G144" s="15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3">
      <c r="B145" s="3" t="s">
        <v>11</v>
      </c>
      <c r="C145" s="3">
        <v>137</v>
      </c>
      <c r="D145" s="3">
        <v>137</v>
      </c>
      <c r="E145" s="9">
        <v>31.9</v>
      </c>
      <c r="F145" s="15">
        <f t="shared" si="13"/>
        <v>4.1666666666667261E-2</v>
      </c>
      <c r="G145" s="15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3">
      <c r="B146" s="3" t="s">
        <v>11</v>
      </c>
      <c r="C146" s="3">
        <v>138</v>
      </c>
      <c r="D146" s="3">
        <v>138</v>
      </c>
      <c r="E146" s="9">
        <v>32.200000000000003</v>
      </c>
      <c r="F146" s="15">
        <f t="shared" si="13"/>
        <v>0.1388888888888889</v>
      </c>
      <c r="G146" s="15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3">
      <c r="B147" s="3" t="s">
        <v>11</v>
      </c>
      <c r="C147" s="3">
        <v>139</v>
      </c>
      <c r="D147" s="3">
        <v>139</v>
      </c>
      <c r="E147" s="9">
        <v>32.9</v>
      </c>
      <c r="F147" s="15">
        <f t="shared" si="13"/>
        <v>0.20833333333333331</v>
      </c>
      <c r="G147" s="15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3">
      <c r="B148" s="3" t="s">
        <v>11</v>
      </c>
      <c r="C148" s="3">
        <v>140</v>
      </c>
      <c r="D148" s="3">
        <v>140</v>
      </c>
      <c r="E148" s="9">
        <v>33.700000000000003</v>
      </c>
      <c r="F148" s="15">
        <f t="shared" si="13"/>
        <v>0.23611111111111149</v>
      </c>
      <c r="G148" s="15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3">
      <c r="B149" s="3" t="s">
        <v>11</v>
      </c>
      <c r="C149" s="3">
        <v>141</v>
      </c>
      <c r="D149" s="3">
        <v>141</v>
      </c>
      <c r="E149" s="9">
        <v>34.6</v>
      </c>
      <c r="F149" s="15">
        <f t="shared" si="13"/>
        <v>0.26388888888888867</v>
      </c>
      <c r="G149" s="15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3">
      <c r="B150" s="3" t="s">
        <v>11</v>
      </c>
      <c r="C150" s="3">
        <v>142</v>
      </c>
      <c r="D150" s="3">
        <v>142</v>
      </c>
      <c r="E150" s="9">
        <v>35.6</v>
      </c>
      <c r="F150" s="15">
        <f t="shared" si="13"/>
        <v>0.27777777777777779</v>
      </c>
      <c r="G150" s="15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3">
      <c r="B151" s="3" t="s">
        <v>11</v>
      </c>
      <c r="C151" s="3">
        <v>143</v>
      </c>
      <c r="D151" s="3">
        <v>143</v>
      </c>
      <c r="E151" s="9">
        <v>36.6</v>
      </c>
      <c r="F151" s="15">
        <f t="shared" si="13"/>
        <v>0.26388888888888867</v>
      </c>
      <c r="G151" s="15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3">
      <c r="B152" s="3" t="s">
        <v>11</v>
      </c>
      <c r="C152" s="3">
        <v>144</v>
      </c>
      <c r="D152" s="3">
        <v>144</v>
      </c>
      <c r="E152" s="9">
        <v>37.5</v>
      </c>
      <c r="F152" s="15">
        <f t="shared" si="13"/>
        <v>0.24999999999999961</v>
      </c>
      <c r="G152" s="15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3">
      <c r="B153" s="3" t="s">
        <v>11</v>
      </c>
      <c r="C153" s="3">
        <v>145</v>
      </c>
      <c r="D153" s="3">
        <v>145</v>
      </c>
      <c r="E153" s="9">
        <v>38.4</v>
      </c>
      <c r="F153" s="15">
        <f t="shared" si="13"/>
        <v>0.24999999999999961</v>
      </c>
      <c r="G153" s="15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3">
      <c r="B154" s="3" t="s">
        <v>11</v>
      </c>
      <c r="C154" s="3">
        <v>146</v>
      </c>
      <c r="D154" s="3">
        <v>146</v>
      </c>
      <c r="E154" s="9">
        <v>39.299999999999997</v>
      </c>
      <c r="F154" s="15">
        <f t="shared" si="13"/>
        <v>0.2222222222222224</v>
      </c>
      <c r="G154" s="15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3">
      <c r="B155" s="3" t="s">
        <v>11</v>
      </c>
      <c r="C155" s="3">
        <v>147</v>
      </c>
      <c r="D155" s="3">
        <v>147</v>
      </c>
      <c r="E155" s="9">
        <v>40</v>
      </c>
      <c r="F155" s="15">
        <f t="shared" si="13"/>
        <v>0.18055555555555614</v>
      </c>
      <c r="G155" s="15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3">
      <c r="B156" s="3" t="s">
        <v>11</v>
      </c>
      <c r="C156" s="3">
        <v>148</v>
      </c>
      <c r="D156" s="3">
        <v>148</v>
      </c>
      <c r="E156" s="9">
        <v>40.6</v>
      </c>
      <c r="F156" s="15">
        <f t="shared" si="13"/>
        <v>0.15277777777777798</v>
      </c>
      <c r="G156" s="15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3">
      <c r="B157" s="3" t="s">
        <v>11</v>
      </c>
      <c r="C157" s="3">
        <v>149</v>
      </c>
      <c r="D157" s="3">
        <v>149</v>
      </c>
      <c r="E157" s="9">
        <v>41.1</v>
      </c>
      <c r="F157" s="15">
        <f t="shared" si="13"/>
        <v>0.11111111111111072</v>
      </c>
      <c r="G157" s="15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3">
      <c r="B158" s="3" t="s">
        <v>11</v>
      </c>
      <c r="C158" s="3">
        <v>150</v>
      </c>
      <c r="D158" s="3">
        <v>150</v>
      </c>
      <c r="E158" s="9">
        <v>41.4</v>
      </c>
      <c r="F158" s="15">
        <f t="shared" si="13"/>
        <v>6.9444444444444448E-2</v>
      </c>
      <c r="G158" s="15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3">
      <c r="B159" s="3" t="s">
        <v>11</v>
      </c>
      <c r="C159" s="3">
        <v>151</v>
      </c>
      <c r="D159" s="3">
        <v>151</v>
      </c>
      <c r="E159" s="9">
        <v>41.6</v>
      </c>
      <c r="F159" s="15">
        <f t="shared" si="13"/>
        <v>5.5555555555555358E-2</v>
      </c>
      <c r="G159" s="15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3">
      <c r="B160" s="3" t="s">
        <v>11</v>
      </c>
      <c r="C160" s="3">
        <v>152</v>
      </c>
      <c r="D160" s="3">
        <v>152</v>
      </c>
      <c r="E160" s="9">
        <v>41.8</v>
      </c>
      <c r="F160" s="15">
        <f t="shared" si="13"/>
        <v>2.7777777777777186E-2</v>
      </c>
      <c r="G160" s="15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3">
      <c r="B161" s="3" t="s">
        <v>11</v>
      </c>
      <c r="C161" s="3">
        <v>153</v>
      </c>
      <c r="D161" s="3">
        <v>153</v>
      </c>
      <c r="E161" s="9">
        <v>41.8</v>
      </c>
      <c r="F161" s="15">
        <f t="shared" si="13"/>
        <v>1.3888888888889086E-2</v>
      </c>
      <c r="G161" s="15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3">
      <c r="B162" s="3" t="s">
        <v>11</v>
      </c>
      <c r="C162" s="3">
        <v>154</v>
      </c>
      <c r="D162" s="3">
        <v>154</v>
      </c>
      <c r="E162" s="9">
        <v>41.9</v>
      </c>
      <c r="F162" s="15">
        <f t="shared" si="13"/>
        <v>1.3888888888889086E-2</v>
      </c>
      <c r="G162" s="15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3">
      <c r="B163" s="3" t="s">
        <v>11</v>
      </c>
      <c r="C163" s="3">
        <v>155</v>
      </c>
      <c r="D163" s="3">
        <v>155</v>
      </c>
      <c r="E163" s="9">
        <v>41.9</v>
      </c>
      <c r="F163" s="15">
        <f t="shared" si="13"/>
        <v>1.3888888888889086E-2</v>
      </c>
      <c r="G163" s="15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3">
      <c r="B164" s="3" t="s">
        <v>11</v>
      </c>
      <c r="C164" s="3">
        <v>156</v>
      </c>
      <c r="D164" s="3">
        <v>156</v>
      </c>
      <c r="E164" s="9">
        <v>42</v>
      </c>
      <c r="F164" s="15">
        <f t="shared" si="13"/>
        <v>2.7777777777778172E-2</v>
      </c>
      <c r="G164" s="15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3">
      <c r="B165" s="3" t="s">
        <v>11</v>
      </c>
      <c r="C165" s="3">
        <v>157</v>
      </c>
      <c r="D165" s="3">
        <v>157</v>
      </c>
      <c r="E165" s="9">
        <v>42.1</v>
      </c>
      <c r="F165" s="15">
        <f t="shared" si="13"/>
        <v>2.7777777777778172E-2</v>
      </c>
      <c r="G165" s="15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3">
      <c r="B166" s="3" t="s">
        <v>11</v>
      </c>
      <c r="C166" s="3">
        <v>158</v>
      </c>
      <c r="D166" s="3">
        <v>158</v>
      </c>
      <c r="E166" s="9">
        <v>42.2</v>
      </c>
      <c r="F166" s="15">
        <f t="shared" si="13"/>
        <v>2.7777777777777186E-2</v>
      </c>
      <c r="G166" s="15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3">
      <c r="B167" s="3" t="s">
        <v>11</v>
      </c>
      <c r="C167" s="3">
        <v>159</v>
      </c>
      <c r="D167" s="3">
        <v>159</v>
      </c>
      <c r="E167" s="9">
        <v>42.3</v>
      </c>
      <c r="F167" s="15">
        <f t="shared" si="13"/>
        <v>5.5555555555555358E-2</v>
      </c>
      <c r="G167" s="15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3">
      <c r="B168" s="3" t="s">
        <v>11</v>
      </c>
      <c r="C168" s="3">
        <v>160</v>
      </c>
      <c r="D168" s="3">
        <v>160</v>
      </c>
      <c r="E168" s="9">
        <v>42.6</v>
      </c>
      <c r="F168" s="15">
        <f t="shared" si="13"/>
        <v>9.7222222222222612E-2</v>
      </c>
      <c r="G168" s="15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3">
      <c r="B169" s="3" t="s">
        <v>11</v>
      </c>
      <c r="C169" s="3">
        <v>161</v>
      </c>
      <c r="D169" s="3">
        <v>161</v>
      </c>
      <c r="E169" s="9">
        <v>43</v>
      </c>
      <c r="F169" s="15">
        <f t="shared" si="13"/>
        <v>0.11111111111111072</v>
      </c>
      <c r="G169" s="15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3">
      <c r="B170" s="3" t="s">
        <v>11</v>
      </c>
      <c r="C170" s="3">
        <v>162</v>
      </c>
      <c r="D170" s="3">
        <v>162</v>
      </c>
      <c r="E170" s="9">
        <v>43.4</v>
      </c>
      <c r="F170" s="15">
        <f t="shared" si="13"/>
        <v>9.7222222222222612E-2</v>
      </c>
      <c r="G170" s="15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3">
      <c r="B171" s="3" t="s">
        <v>11</v>
      </c>
      <c r="C171" s="3">
        <v>163</v>
      </c>
      <c r="D171" s="3">
        <v>163</v>
      </c>
      <c r="E171" s="9">
        <v>43.7</v>
      </c>
      <c r="F171" s="15">
        <f t="shared" si="13"/>
        <v>9.7222222222222612E-2</v>
      </c>
      <c r="G171" s="15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3">
      <c r="B172" s="3" t="s">
        <v>11</v>
      </c>
      <c r="C172" s="3">
        <v>164</v>
      </c>
      <c r="D172" s="3">
        <v>164</v>
      </c>
      <c r="E172" s="9">
        <v>44.1</v>
      </c>
      <c r="F172" s="15">
        <f t="shared" si="13"/>
        <v>9.7222222222221627E-2</v>
      </c>
      <c r="G172" s="15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3">
      <c r="B173" s="3" t="s">
        <v>11</v>
      </c>
      <c r="C173" s="3">
        <v>165</v>
      </c>
      <c r="D173" s="3">
        <v>165</v>
      </c>
      <c r="E173" s="9">
        <v>44.4</v>
      </c>
      <c r="F173" s="15">
        <f t="shared" si="13"/>
        <v>5.5555555555555358E-2</v>
      </c>
      <c r="G173" s="15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3">
      <c r="B174" s="3" t="s">
        <v>11</v>
      </c>
      <c r="C174" s="3">
        <v>166</v>
      </c>
      <c r="D174" s="3">
        <v>166</v>
      </c>
      <c r="E174" s="9">
        <v>44.5</v>
      </c>
      <c r="F174" s="15">
        <f t="shared" si="13"/>
        <v>2.7777777777778172E-2</v>
      </c>
      <c r="G174" s="15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3">
      <c r="B175" s="3" t="s">
        <v>11</v>
      </c>
      <c r="C175" s="3">
        <v>167</v>
      </c>
      <c r="D175" s="3">
        <v>167</v>
      </c>
      <c r="E175" s="9">
        <v>44.6</v>
      </c>
      <c r="F175" s="15">
        <f t="shared" si="13"/>
        <v>0</v>
      </c>
      <c r="G175" s="15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3">
      <c r="B176" s="3" t="s">
        <v>11</v>
      </c>
      <c r="C176" s="3">
        <v>168</v>
      </c>
      <c r="D176" s="3">
        <v>168</v>
      </c>
      <c r="E176" s="9">
        <v>44.5</v>
      </c>
      <c r="F176" s="15">
        <f t="shared" si="13"/>
        <v>-2.7777777777778172E-2</v>
      </c>
      <c r="G176" s="15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3">
      <c r="B177" s="3" t="s">
        <v>11</v>
      </c>
      <c r="C177" s="3">
        <v>169</v>
      </c>
      <c r="D177" s="3">
        <v>169</v>
      </c>
      <c r="E177" s="9">
        <v>44.4</v>
      </c>
      <c r="F177" s="15">
        <f t="shared" si="13"/>
        <v>-1.3888888888889086E-2</v>
      </c>
      <c r="G177" s="15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3">
      <c r="B178" s="3" t="s">
        <v>11</v>
      </c>
      <c r="C178" s="3">
        <v>170</v>
      </c>
      <c r="D178" s="3">
        <v>170</v>
      </c>
      <c r="E178" s="9">
        <v>44.4</v>
      </c>
      <c r="F178" s="15">
        <f t="shared" si="13"/>
        <v>-1.3888888888889086E-2</v>
      </c>
      <c r="G178" s="15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3">
      <c r="B179" s="3" t="s">
        <v>11</v>
      </c>
      <c r="C179" s="3">
        <v>171</v>
      </c>
      <c r="D179" s="3">
        <v>171</v>
      </c>
      <c r="E179" s="9">
        <v>44.3</v>
      </c>
      <c r="F179" s="15">
        <f t="shared" si="13"/>
        <v>-1.3888888888889086E-2</v>
      </c>
      <c r="G179" s="15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3">
      <c r="B180" s="3" t="s">
        <v>11</v>
      </c>
      <c r="C180" s="3">
        <v>172</v>
      </c>
      <c r="D180" s="3">
        <v>172</v>
      </c>
      <c r="E180" s="9">
        <v>44.3</v>
      </c>
      <c r="F180" s="15">
        <f t="shared" si="13"/>
        <v>0</v>
      </c>
      <c r="G180" s="15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3">
      <c r="B181" s="3" t="s">
        <v>11</v>
      </c>
      <c r="C181" s="3">
        <v>173</v>
      </c>
      <c r="D181" s="3">
        <v>173</v>
      </c>
      <c r="E181" s="9">
        <v>44.3</v>
      </c>
      <c r="F181" s="15">
        <f t="shared" si="13"/>
        <v>-1.3888888888888099E-2</v>
      </c>
      <c r="G181" s="15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3">
      <c r="B182" s="3" t="s">
        <v>11</v>
      </c>
      <c r="C182" s="3">
        <v>174</v>
      </c>
      <c r="D182" s="3">
        <v>174</v>
      </c>
      <c r="E182" s="9">
        <v>44.2</v>
      </c>
      <c r="F182" s="15">
        <f t="shared" si="13"/>
        <v>-2.7777777777777186E-2</v>
      </c>
      <c r="G182" s="15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3">
      <c r="B183" s="3" t="s">
        <v>11</v>
      </c>
      <c r="C183" s="3">
        <v>175</v>
      </c>
      <c r="D183" s="3">
        <v>175</v>
      </c>
      <c r="E183" s="9">
        <v>44.1</v>
      </c>
      <c r="F183" s="15">
        <f t="shared" si="13"/>
        <v>-2.7777777777778172E-2</v>
      </c>
      <c r="G183" s="15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3">
      <c r="B184" s="3" t="s">
        <v>11</v>
      </c>
      <c r="C184" s="3">
        <v>176</v>
      </c>
      <c r="D184" s="3">
        <v>176</v>
      </c>
      <c r="E184" s="9">
        <v>44</v>
      </c>
      <c r="F184" s="15">
        <f t="shared" si="13"/>
        <v>-2.7777777777778172E-2</v>
      </c>
      <c r="G184" s="15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3">
      <c r="B185" s="3" t="s">
        <v>11</v>
      </c>
      <c r="C185" s="3">
        <v>177</v>
      </c>
      <c r="D185" s="3">
        <v>177</v>
      </c>
      <c r="E185" s="9">
        <v>43.9</v>
      </c>
      <c r="F185" s="15">
        <f t="shared" si="13"/>
        <v>-2.7777777777778172E-2</v>
      </c>
      <c r="G185" s="15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3">
      <c r="B186" s="3" t="s">
        <v>11</v>
      </c>
      <c r="C186" s="3">
        <v>178</v>
      </c>
      <c r="D186" s="3">
        <v>178</v>
      </c>
      <c r="E186" s="9">
        <v>43.8</v>
      </c>
      <c r="F186" s="15">
        <f t="shared" si="13"/>
        <v>-2.7777777777777186E-2</v>
      </c>
      <c r="G186" s="15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3">
      <c r="B187" s="3" t="s">
        <v>11</v>
      </c>
      <c r="C187" s="3">
        <v>179</v>
      </c>
      <c r="D187" s="3">
        <v>179</v>
      </c>
      <c r="E187" s="9">
        <v>43.7</v>
      </c>
      <c r="F187" s="15">
        <f t="shared" si="13"/>
        <v>-4.1666666666666269E-2</v>
      </c>
      <c r="G187" s="15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3">
      <c r="B188" s="3" t="s">
        <v>11</v>
      </c>
      <c r="C188" s="3">
        <v>180</v>
      </c>
      <c r="D188" s="3">
        <v>180</v>
      </c>
      <c r="E188" s="9">
        <v>43.5</v>
      </c>
      <c r="F188" s="15">
        <f t="shared" si="13"/>
        <v>-4.1666666666667261E-2</v>
      </c>
      <c r="G188" s="15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3">
      <c r="B189" s="3" t="s">
        <v>11</v>
      </c>
      <c r="C189" s="3">
        <v>181</v>
      </c>
      <c r="D189" s="3">
        <v>181</v>
      </c>
      <c r="E189" s="9">
        <v>43.4</v>
      </c>
      <c r="F189" s="15">
        <f t="shared" si="13"/>
        <v>-5.5555555555555358E-2</v>
      </c>
      <c r="G189" s="15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3">
      <c r="B190" s="3" t="s">
        <v>11</v>
      </c>
      <c r="C190" s="3">
        <v>182</v>
      </c>
      <c r="D190" s="3">
        <v>182</v>
      </c>
      <c r="E190" s="9">
        <v>43.1</v>
      </c>
      <c r="F190" s="15">
        <f t="shared" si="13"/>
        <v>-6.9444444444444448E-2</v>
      </c>
      <c r="G190" s="15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3">
      <c r="B191" s="3" t="s">
        <v>11</v>
      </c>
      <c r="C191" s="3">
        <v>183</v>
      </c>
      <c r="D191" s="3">
        <v>183</v>
      </c>
      <c r="E191" s="9">
        <v>42.9</v>
      </c>
      <c r="F191" s="15">
        <f t="shared" si="13"/>
        <v>-5.5555555555555358E-2</v>
      </c>
      <c r="G191" s="15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3">
      <c r="B192" s="3" t="s">
        <v>11</v>
      </c>
      <c r="C192" s="3">
        <v>184</v>
      </c>
      <c r="D192" s="3">
        <v>184</v>
      </c>
      <c r="E192" s="9">
        <v>42.7</v>
      </c>
      <c r="F192" s="15">
        <f t="shared" si="13"/>
        <v>-5.5555555555555358E-2</v>
      </c>
      <c r="G192" s="15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3">
      <c r="B193" s="3" t="s">
        <v>11</v>
      </c>
      <c r="C193" s="3">
        <v>185</v>
      </c>
      <c r="D193" s="3">
        <v>185</v>
      </c>
      <c r="E193" s="9">
        <v>42.5</v>
      </c>
      <c r="F193" s="15">
        <f t="shared" si="13"/>
        <v>-5.5555555555556344E-2</v>
      </c>
      <c r="G193" s="15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3">
      <c r="B194" s="3" t="s">
        <v>11</v>
      </c>
      <c r="C194" s="3">
        <v>186</v>
      </c>
      <c r="D194" s="3">
        <v>186</v>
      </c>
      <c r="E194" s="9">
        <v>42.3</v>
      </c>
      <c r="F194" s="15">
        <f t="shared" si="13"/>
        <v>-4.1666666666666269E-2</v>
      </c>
      <c r="G194" s="15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3">
      <c r="B195" s="3" t="s">
        <v>11</v>
      </c>
      <c r="C195" s="3">
        <v>187</v>
      </c>
      <c r="D195" s="3">
        <v>187</v>
      </c>
      <c r="E195" s="9">
        <v>42.2</v>
      </c>
      <c r="F195" s="15">
        <f t="shared" si="13"/>
        <v>-1.3888888888888099E-2</v>
      </c>
      <c r="G195" s="15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3">
      <c r="B196" s="3" t="s">
        <v>11</v>
      </c>
      <c r="C196" s="3">
        <v>188</v>
      </c>
      <c r="D196" s="3">
        <v>188</v>
      </c>
      <c r="E196" s="9">
        <v>42.2</v>
      </c>
      <c r="F196" s="15">
        <f t="shared" si="13"/>
        <v>0</v>
      </c>
      <c r="G196" s="15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3">
      <c r="B197" s="3" t="s">
        <v>11</v>
      </c>
      <c r="C197" s="3">
        <v>189</v>
      </c>
      <c r="D197" s="3">
        <v>189</v>
      </c>
      <c r="E197" s="9">
        <v>42.2</v>
      </c>
      <c r="F197" s="15">
        <f t="shared" si="13"/>
        <v>1.3888888888888099E-2</v>
      </c>
      <c r="G197" s="15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3">
      <c r="B198" s="3" t="s">
        <v>11</v>
      </c>
      <c r="C198" s="3">
        <v>190</v>
      </c>
      <c r="D198" s="3">
        <v>190</v>
      </c>
      <c r="E198" s="9">
        <v>42.3</v>
      </c>
      <c r="F198" s="15">
        <f t="shared" si="13"/>
        <v>2.7777777777777186E-2</v>
      </c>
      <c r="G198" s="15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3">
      <c r="B199" s="3" t="s">
        <v>11</v>
      </c>
      <c r="C199" s="3">
        <v>191</v>
      </c>
      <c r="D199" s="3">
        <v>191</v>
      </c>
      <c r="E199" s="9">
        <v>42.4</v>
      </c>
      <c r="F199" s="15">
        <f t="shared" si="13"/>
        <v>1.3888888888889086E-2</v>
      </c>
      <c r="G199" s="15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3">
      <c r="B200" s="3" t="s">
        <v>11</v>
      </c>
      <c r="C200" s="3">
        <v>192</v>
      </c>
      <c r="D200" s="3">
        <v>192</v>
      </c>
      <c r="E200" s="9">
        <v>42.4</v>
      </c>
      <c r="F200" s="15">
        <f t="shared" si="13"/>
        <v>2.7777777777778172E-2</v>
      </c>
      <c r="G200" s="15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3">
      <c r="B201" s="3" t="s">
        <v>11</v>
      </c>
      <c r="C201" s="3">
        <v>193</v>
      </c>
      <c r="D201" s="3">
        <v>193</v>
      </c>
      <c r="E201" s="9">
        <v>42.6</v>
      </c>
      <c r="F201" s="15">
        <f t="shared" si="13"/>
        <v>5.5555555555555358E-2</v>
      </c>
      <c r="G201" s="15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3">
      <c r="B202" s="3" t="s">
        <v>11</v>
      </c>
      <c r="C202" s="3">
        <v>194</v>
      </c>
      <c r="D202" s="3">
        <v>194</v>
      </c>
      <c r="E202" s="9">
        <v>42.8</v>
      </c>
      <c r="F202" s="15">
        <f t="shared" si="13"/>
        <v>6.9444444444444448E-2</v>
      </c>
      <c r="G202" s="15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3">
      <c r="B203" s="3" t="s">
        <v>11</v>
      </c>
      <c r="C203" s="3">
        <v>195</v>
      </c>
      <c r="D203" s="3">
        <v>195</v>
      </c>
      <c r="E203" s="9">
        <v>43.1</v>
      </c>
      <c r="F203" s="15">
        <f t="shared" si="13"/>
        <v>6.9444444444444448E-2</v>
      </c>
      <c r="G203" s="15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3">
      <c r="B204" s="3" t="s">
        <v>11</v>
      </c>
      <c r="C204" s="3">
        <v>196</v>
      </c>
      <c r="D204" s="3">
        <v>196</v>
      </c>
      <c r="E204" s="9">
        <v>43.3</v>
      </c>
      <c r="F204" s="15">
        <f t="shared" si="13"/>
        <v>4.1666666666666269E-2</v>
      </c>
      <c r="G204" s="15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3">
      <c r="B205" s="3" t="s">
        <v>11</v>
      </c>
      <c r="C205" s="3">
        <v>197</v>
      </c>
      <c r="D205" s="3">
        <v>197</v>
      </c>
      <c r="E205" s="9">
        <v>43.4</v>
      </c>
      <c r="F205" s="15">
        <f t="shared" si="13"/>
        <v>1.3888888888889086E-2</v>
      </c>
      <c r="G205" s="15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3">
      <c r="B206" s="3" t="s">
        <v>11</v>
      </c>
      <c r="C206" s="3">
        <v>198</v>
      </c>
      <c r="D206" s="3">
        <v>198</v>
      </c>
      <c r="E206" s="9">
        <v>43.4</v>
      </c>
      <c r="F206" s="15">
        <f t="shared" ref="F206:F269" si="18">($E207-$E205)/2/3.6</f>
        <v>0</v>
      </c>
      <c r="G206" s="15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3">
      <c r="B207" s="3" t="s">
        <v>11</v>
      </c>
      <c r="C207" s="3">
        <v>199</v>
      </c>
      <c r="D207" s="3">
        <v>199</v>
      </c>
      <c r="E207" s="9">
        <v>43.4</v>
      </c>
      <c r="F207" s="15">
        <f t="shared" si="18"/>
        <v>-2.7777777777777186E-2</v>
      </c>
      <c r="G207" s="15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3">
      <c r="B208" s="3" t="s">
        <v>11</v>
      </c>
      <c r="C208" s="3">
        <v>200</v>
      </c>
      <c r="D208" s="3">
        <v>200</v>
      </c>
      <c r="E208" s="9">
        <v>43.2</v>
      </c>
      <c r="F208" s="15">
        <f t="shared" si="18"/>
        <v>-6.9444444444444448E-2</v>
      </c>
      <c r="G208" s="15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3">
      <c r="B209" s="3" t="s">
        <v>11</v>
      </c>
      <c r="C209" s="3">
        <v>201</v>
      </c>
      <c r="D209" s="3">
        <v>201</v>
      </c>
      <c r="E209" s="9">
        <v>42.9</v>
      </c>
      <c r="F209" s="15">
        <f t="shared" si="18"/>
        <v>-8.3333333333333523E-2</v>
      </c>
      <c r="G209" s="15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3">
      <c r="B210" s="3" t="s">
        <v>11</v>
      </c>
      <c r="C210" s="3">
        <v>202</v>
      </c>
      <c r="D210" s="3">
        <v>202</v>
      </c>
      <c r="E210" s="9">
        <v>42.6</v>
      </c>
      <c r="F210" s="15">
        <f t="shared" si="18"/>
        <v>-9.7222222222221627E-2</v>
      </c>
      <c r="G210" s="15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3">
      <c r="B211" s="3" t="s">
        <v>11</v>
      </c>
      <c r="C211" s="3">
        <v>203</v>
      </c>
      <c r="D211" s="3">
        <v>203</v>
      </c>
      <c r="E211" s="9">
        <v>42.2</v>
      </c>
      <c r="F211" s="15">
        <f t="shared" si="18"/>
        <v>-9.7222222222222612E-2</v>
      </c>
      <c r="G211" s="15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3">
      <c r="B212" s="3" t="s">
        <v>11</v>
      </c>
      <c r="C212" s="3">
        <v>204</v>
      </c>
      <c r="D212" s="3">
        <v>204</v>
      </c>
      <c r="E212" s="9">
        <v>41.9</v>
      </c>
      <c r="F212" s="15">
        <f t="shared" si="18"/>
        <v>-9.7222222222222612E-2</v>
      </c>
      <c r="G212" s="15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3">
      <c r="B213" s="3" t="s">
        <v>11</v>
      </c>
      <c r="C213" s="3">
        <v>205</v>
      </c>
      <c r="D213" s="3">
        <v>205</v>
      </c>
      <c r="E213" s="9">
        <v>41.5</v>
      </c>
      <c r="F213" s="15">
        <f t="shared" si="18"/>
        <v>-0.12499999999999981</v>
      </c>
      <c r="G213" s="15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3">
      <c r="B214" s="3" t="s">
        <v>11</v>
      </c>
      <c r="C214" s="3">
        <v>206</v>
      </c>
      <c r="D214" s="3">
        <v>206</v>
      </c>
      <c r="E214" s="9">
        <v>41</v>
      </c>
      <c r="F214" s="15">
        <f t="shared" si="18"/>
        <v>-0.1388888888888889</v>
      </c>
      <c r="G214" s="15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3">
      <c r="B215" s="3" t="s">
        <v>11</v>
      </c>
      <c r="C215" s="3">
        <v>207</v>
      </c>
      <c r="D215" s="3">
        <v>207</v>
      </c>
      <c r="E215" s="9">
        <v>40.5</v>
      </c>
      <c r="F215" s="15">
        <f t="shared" si="18"/>
        <v>-0.15277777777777798</v>
      </c>
      <c r="G215" s="15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3">
      <c r="B216" s="3" t="s">
        <v>11</v>
      </c>
      <c r="C216" s="3">
        <v>208</v>
      </c>
      <c r="D216" s="3">
        <v>208</v>
      </c>
      <c r="E216" s="9">
        <v>39.9</v>
      </c>
      <c r="F216" s="15">
        <f t="shared" si="18"/>
        <v>-0.16666666666666705</v>
      </c>
      <c r="G216" s="15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3">
      <c r="B217" s="3" t="s">
        <v>11</v>
      </c>
      <c r="C217" s="3">
        <v>209</v>
      </c>
      <c r="D217" s="3">
        <v>209</v>
      </c>
      <c r="E217" s="9">
        <v>39.299999999999997</v>
      </c>
      <c r="F217" s="15">
        <f t="shared" si="18"/>
        <v>-0.16666666666666607</v>
      </c>
      <c r="G217" s="15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3">
      <c r="B218" s="3" t="s">
        <v>11</v>
      </c>
      <c r="C218" s="3">
        <v>210</v>
      </c>
      <c r="D218" s="3">
        <v>210</v>
      </c>
      <c r="E218" s="9">
        <v>38.700000000000003</v>
      </c>
      <c r="F218" s="15">
        <f t="shared" si="18"/>
        <v>-0.16666666666666607</v>
      </c>
      <c r="G218" s="15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3">
      <c r="B219" s="3" t="s">
        <v>11</v>
      </c>
      <c r="C219" s="3">
        <v>211</v>
      </c>
      <c r="D219" s="3">
        <v>211</v>
      </c>
      <c r="E219" s="9">
        <v>38.1</v>
      </c>
      <c r="F219" s="15">
        <f t="shared" si="18"/>
        <v>-0.15277777777777798</v>
      </c>
      <c r="G219" s="15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3">
      <c r="B220" s="3" t="s">
        <v>11</v>
      </c>
      <c r="C220" s="3">
        <v>212</v>
      </c>
      <c r="D220" s="3">
        <v>212</v>
      </c>
      <c r="E220" s="9">
        <v>37.6</v>
      </c>
      <c r="F220" s="15">
        <f t="shared" si="18"/>
        <v>-0.1388888888888889</v>
      </c>
      <c r="G220" s="15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3">
      <c r="B221" s="3" t="s">
        <v>11</v>
      </c>
      <c r="C221" s="3">
        <v>213</v>
      </c>
      <c r="D221" s="3">
        <v>213</v>
      </c>
      <c r="E221" s="9">
        <v>37.1</v>
      </c>
      <c r="F221" s="15">
        <f t="shared" si="18"/>
        <v>-0.15277777777777798</v>
      </c>
      <c r="G221" s="15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3">
      <c r="B222" s="3" t="s">
        <v>11</v>
      </c>
      <c r="C222" s="3">
        <v>214</v>
      </c>
      <c r="D222" s="3">
        <v>214</v>
      </c>
      <c r="E222" s="9">
        <v>36.5</v>
      </c>
      <c r="F222" s="15">
        <f t="shared" si="18"/>
        <v>-0.19444444444444425</v>
      </c>
      <c r="G222" s="15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3">
      <c r="B223" s="3" t="s">
        <v>11</v>
      </c>
      <c r="C223" s="3">
        <v>215</v>
      </c>
      <c r="D223" s="3">
        <v>215</v>
      </c>
      <c r="E223" s="9">
        <v>35.700000000000003</v>
      </c>
      <c r="F223" s="15">
        <f t="shared" si="18"/>
        <v>-0.19444444444444425</v>
      </c>
      <c r="G223" s="15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3">
      <c r="B224" s="3" t="s">
        <v>11</v>
      </c>
      <c r="C224" s="3">
        <v>216</v>
      </c>
      <c r="D224" s="3">
        <v>216</v>
      </c>
      <c r="E224" s="9">
        <v>35.1</v>
      </c>
      <c r="F224" s="15">
        <f t="shared" si="18"/>
        <v>-0.18055555555555614</v>
      </c>
      <c r="G224" s="15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3">
      <c r="B225" s="3" t="s">
        <v>11</v>
      </c>
      <c r="C225" s="3">
        <v>217</v>
      </c>
      <c r="D225" s="3">
        <v>217</v>
      </c>
      <c r="E225" s="9">
        <v>34.4</v>
      </c>
      <c r="F225" s="15">
        <f t="shared" si="18"/>
        <v>-0.16666666666666705</v>
      </c>
      <c r="G225" s="15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3">
      <c r="B226" s="3" t="s">
        <v>11</v>
      </c>
      <c r="C226" s="3">
        <v>218</v>
      </c>
      <c r="D226" s="3">
        <v>218</v>
      </c>
      <c r="E226" s="9">
        <v>33.9</v>
      </c>
      <c r="F226" s="15">
        <f t="shared" si="18"/>
        <v>-0.11111111111111072</v>
      </c>
      <c r="G226" s="15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3">
      <c r="B227" s="3" t="s">
        <v>11</v>
      </c>
      <c r="C227" s="3">
        <v>219</v>
      </c>
      <c r="D227" s="3">
        <v>219</v>
      </c>
      <c r="E227" s="9">
        <v>33.6</v>
      </c>
      <c r="F227" s="15">
        <f t="shared" si="18"/>
        <v>-5.5555555555555358E-2</v>
      </c>
      <c r="G227" s="15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3">
      <c r="B228" s="3" t="s">
        <v>11</v>
      </c>
      <c r="C228" s="3">
        <v>220</v>
      </c>
      <c r="D228" s="3">
        <v>220</v>
      </c>
      <c r="E228" s="9">
        <v>33.5</v>
      </c>
      <c r="F228" s="15">
        <f t="shared" si="18"/>
        <v>0</v>
      </c>
      <c r="G228" s="15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3">
      <c r="B229" s="3" t="s">
        <v>11</v>
      </c>
      <c r="C229" s="3">
        <v>221</v>
      </c>
      <c r="D229" s="3">
        <v>221</v>
      </c>
      <c r="E229" s="9">
        <v>33.6</v>
      </c>
      <c r="F229" s="15">
        <f t="shared" si="18"/>
        <v>5.5555555555555358E-2</v>
      </c>
      <c r="G229" s="15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3">
      <c r="B230" s="3" t="s">
        <v>11</v>
      </c>
      <c r="C230" s="3">
        <v>222</v>
      </c>
      <c r="D230" s="3">
        <v>222</v>
      </c>
      <c r="E230" s="9">
        <v>33.9</v>
      </c>
      <c r="F230" s="15">
        <f t="shared" si="18"/>
        <v>9.7222222222221627E-2</v>
      </c>
      <c r="G230" s="15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3">
      <c r="B231" s="3" t="s">
        <v>11</v>
      </c>
      <c r="C231" s="3">
        <v>223</v>
      </c>
      <c r="D231" s="3">
        <v>223</v>
      </c>
      <c r="E231" s="9">
        <v>34.299999999999997</v>
      </c>
      <c r="F231" s="15">
        <f t="shared" si="18"/>
        <v>0.12499999999999981</v>
      </c>
      <c r="G231" s="15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3">
      <c r="B232" s="3" t="s">
        <v>11</v>
      </c>
      <c r="C232" s="3">
        <v>224</v>
      </c>
      <c r="D232" s="3">
        <v>224</v>
      </c>
      <c r="E232" s="9">
        <v>34.799999999999997</v>
      </c>
      <c r="F232" s="15">
        <f t="shared" si="18"/>
        <v>0.12500000000000078</v>
      </c>
      <c r="G232" s="15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3">
      <c r="B233" s="3" t="s">
        <v>11</v>
      </c>
      <c r="C233" s="3">
        <v>225</v>
      </c>
      <c r="D233" s="3">
        <v>225</v>
      </c>
      <c r="E233" s="9">
        <v>35.200000000000003</v>
      </c>
      <c r="F233" s="15">
        <f t="shared" si="18"/>
        <v>0.1111111111111117</v>
      </c>
      <c r="G233" s="15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3">
      <c r="B234" s="3" t="s">
        <v>11</v>
      </c>
      <c r="C234" s="3">
        <v>226</v>
      </c>
      <c r="D234" s="3">
        <v>226</v>
      </c>
      <c r="E234" s="9">
        <v>35.6</v>
      </c>
      <c r="F234" s="15">
        <f t="shared" si="18"/>
        <v>0.11111111111111072</v>
      </c>
      <c r="G234" s="15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3">
      <c r="B235" s="3" t="s">
        <v>11</v>
      </c>
      <c r="C235" s="3">
        <v>227</v>
      </c>
      <c r="D235" s="3">
        <v>227</v>
      </c>
      <c r="E235" s="9">
        <v>36</v>
      </c>
      <c r="F235" s="15">
        <f t="shared" si="18"/>
        <v>0.11111111111111072</v>
      </c>
      <c r="G235" s="15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3">
      <c r="B236" s="3" t="s">
        <v>11</v>
      </c>
      <c r="C236" s="3">
        <v>228</v>
      </c>
      <c r="D236" s="3">
        <v>228</v>
      </c>
      <c r="E236" s="9">
        <v>36.4</v>
      </c>
      <c r="F236" s="15">
        <f t="shared" si="18"/>
        <v>0.12499999999999981</v>
      </c>
      <c r="G236" s="15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3">
      <c r="B237" s="3" t="s">
        <v>11</v>
      </c>
      <c r="C237" s="3">
        <v>229</v>
      </c>
      <c r="D237" s="3">
        <v>229</v>
      </c>
      <c r="E237" s="9">
        <v>36.9</v>
      </c>
      <c r="F237" s="15">
        <f t="shared" si="18"/>
        <v>0.1388888888888889</v>
      </c>
      <c r="G237" s="15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3">
      <c r="B238" s="3" t="s">
        <v>11</v>
      </c>
      <c r="C238" s="3">
        <v>230</v>
      </c>
      <c r="D238" s="3">
        <v>230</v>
      </c>
      <c r="E238" s="9">
        <v>37.4</v>
      </c>
      <c r="F238" s="15">
        <f t="shared" si="18"/>
        <v>0.1388888888888889</v>
      </c>
      <c r="G238" s="15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3">
      <c r="B239" s="3" t="s">
        <v>11</v>
      </c>
      <c r="C239" s="3">
        <v>231</v>
      </c>
      <c r="D239" s="3">
        <v>231</v>
      </c>
      <c r="E239" s="9">
        <v>37.9</v>
      </c>
      <c r="F239" s="15">
        <f t="shared" si="18"/>
        <v>0.12499999999999981</v>
      </c>
      <c r="G239" s="15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3">
      <c r="B240" s="3" t="s">
        <v>11</v>
      </c>
      <c r="C240" s="3">
        <v>232</v>
      </c>
      <c r="D240" s="3">
        <v>232</v>
      </c>
      <c r="E240" s="9">
        <v>38.299999999999997</v>
      </c>
      <c r="F240" s="15">
        <f t="shared" si="18"/>
        <v>0.1111111111111117</v>
      </c>
      <c r="G240" s="15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3">
      <c r="B241" s="3" t="s">
        <v>11</v>
      </c>
      <c r="C241" s="3">
        <v>233</v>
      </c>
      <c r="D241" s="3">
        <v>233</v>
      </c>
      <c r="E241" s="9">
        <v>38.700000000000003</v>
      </c>
      <c r="F241" s="15">
        <f t="shared" si="18"/>
        <v>0.1111111111111117</v>
      </c>
      <c r="G241" s="15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3">
      <c r="B242" s="3" t="s">
        <v>11</v>
      </c>
      <c r="C242" s="3">
        <v>234</v>
      </c>
      <c r="D242" s="3">
        <v>234</v>
      </c>
      <c r="E242" s="9">
        <v>39.1</v>
      </c>
      <c r="F242" s="15">
        <f t="shared" si="18"/>
        <v>8.3333333333332538E-2</v>
      </c>
      <c r="G242" s="15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3">
      <c r="B243" s="3" t="s">
        <v>11</v>
      </c>
      <c r="C243" s="3">
        <v>235</v>
      </c>
      <c r="D243" s="3">
        <v>235</v>
      </c>
      <c r="E243" s="9">
        <v>39.299999999999997</v>
      </c>
      <c r="F243" s="15">
        <f t="shared" si="18"/>
        <v>5.5555555555555358E-2</v>
      </c>
      <c r="G243" s="15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3">
      <c r="B244" s="3" t="s">
        <v>11</v>
      </c>
      <c r="C244" s="3">
        <v>236</v>
      </c>
      <c r="D244" s="3">
        <v>236</v>
      </c>
      <c r="E244" s="9">
        <v>39.5</v>
      </c>
      <c r="F244" s="15">
        <f t="shared" si="18"/>
        <v>5.5555555555556344E-2</v>
      </c>
      <c r="G244" s="15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3">
      <c r="B245" s="3" t="s">
        <v>11</v>
      </c>
      <c r="C245" s="3">
        <v>237</v>
      </c>
      <c r="D245" s="3">
        <v>237</v>
      </c>
      <c r="E245" s="9">
        <v>39.700000000000003</v>
      </c>
      <c r="F245" s="15">
        <f t="shared" si="18"/>
        <v>5.5555555555555358E-2</v>
      </c>
      <c r="G245" s="15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3">
      <c r="B246" s="3" t="s">
        <v>11</v>
      </c>
      <c r="C246" s="3">
        <v>238</v>
      </c>
      <c r="D246" s="3">
        <v>238</v>
      </c>
      <c r="E246" s="9">
        <v>39.9</v>
      </c>
      <c r="F246" s="15">
        <f t="shared" si="18"/>
        <v>4.1666666666666269E-2</v>
      </c>
      <c r="G246" s="15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3">
      <c r="B247" s="3" t="s">
        <v>11</v>
      </c>
      <c r="C247" s="3">
        <v>239</v>
      </c>
      <c r="D247" s="3">
        <v>239</v>
      </c>
      <c r="E247" s="9">
        <v>40</v>
      </c>
      <c r="F247" s="15">
        <f t="shared" si="18"/>
        <v>2.7777777777778172E-2</v>
      </c>
      <c r="G247" s="15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3">
      <c r="B248" s="3" t="s">
        <v>11</v>
      </c>
      <c r="C248" s="3">
        <v>240</v>
      </c>
      <c r="D248" s="3">
        <v>240</v>
      </c>
      <c r="E248" s="9">
        <v>40.1</v>
      </c>
      <c r="F248" s="15">
        <f t="shared" si="18"/>
        <v>1.3888888888889086E-2</v>
      </c>
      <c r="G248" s="15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3">
      <c r="B249" s="3" t="s">
        <v>11</v>
      </c>
      <c r="C249" s="3">
        <v>241</v>
      </c>
      <c r="D249" s="3">
        <v>241</v>
      </c>
      <c r="E249" s="9">
        <v>40.1</v>
      </c>
      <c r="F249" s="15">
        <f t="shared" si="18"/>
        <v>0</v>
      </c>
      <c r="G249" s="15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3">
      <c r="B250" s="3" t="s">
        <v>11</v>
      </c>
      <c r="C250" s="3">
        <v>242</v>
      </c>
      <c r="D250" s="3">
        <v>242</v>
      </c>
      <c r="E250" s="9">
        <v>40.1</v>
      </c>
      <c r="F250" s="15">
        <f t="shared" si="18"/>
        <v>-1.3888888888889086E-2</v>
      </c>
      <c r="G250" s="15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3">
      <c r="B251" s="3" t="s">
        <v>11</v>
      </c>
      <c r="C251" s="3">
        <v>243</v>
      </c>
      <c r="D251" s="3">
        <v>243</v>
      </c>
      <c r="E251" s="9">
        <v>40</v>
      </c>
      <c r="F251" s="15">
        <f t="shared" si="18"/>
        <v>-4.1666666666667261E-2</v>
      </c>
      <c r="G251" s="15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3">
      <c r="B252" s="3" t="s">
        <v>11</v>
      </c>
      <c r="C252" s="3">
        <v>244</v>
      </c>
      <c r="D252" s="3">
        <v>244</v>
      </c>
      <c r="E252" s="9">
        <v>39.799999999999997</v>
      </c>
      <c r="F252" s="15">
        <f t="shared" si="18"/>
        <v>-2.7777777777778172E-2</v>
      </c>
      <c r="G252" s="15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3">
      <c r="B253" s="3" t="s">
        <v>11</v>
      </c>
      <c r="C253" s="3">
        <v>245</v>
      </c>
      <c r="D253" s="3">
        <v>245</v>
      </c>
      <c r="E253" s="9">
        <v>39.799999999999997</v>
      </c>
      <c r="F253" s="15">
        <f t="shared" si="18"/>
        <v>0</v>
      </c>
      <c r="G253" s="15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3">
      <c r="B254" s="3" t="s">
        <v>11</v>
      </c>
      <c r="C254" s="3">
        <v>246</v>
      </c>
      <c r="D254" s="3">
        <v>246</v>
      </c>
      <c r="E254" s="9">
        <v>39.799999999999997</v>
      </c>
      <c r="F254" s="15">
        <f t="shared" si="18"/>
        <v>1.3888888888889086E-2</v>
      </c>
      <c r="G254" s="15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3">
      <c r="B255" s="3" t="s">
        <v>11</v>
      </c>
      <c r="C255" s="3">
        <v>247</v>
      </c>
      <c r="D255" s="3">
        <v>247</v>
      </c>
      <c r="E255" s="9">
        <v>39.9</v>
      </c>
      <c r="F255" s="15">
        <f t="shared" si="18"/>
        <v>4.1666666666667261E-2</v>
      </c>
      <c r="G255" s="15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3">
      <c r="B256" s="3" t="s">
        <v>11</v>
      </c>
      <c r="C256" s="3">
        <v>248</v>
      </c>
      <c r="D256" s="3">
        <v>248</v>
      </c>
      <c r="E256" s="9">
        <v>40.1</v>
      </c>
      <c r="F256" s="15">
        <f t="shared" si="18"/>
        <v>2.7777777777778172E-2</v>
      </c>
      <c r="G256" s="15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3">
      <c r="B257" s="3" t="s">
        <v>11</v>
      </c>
      <c r="C257" s="3">
        <v>249</v>
      </c>
      <c r="D257" s="3">
        <v>249</v>
      </c>
      <c r="E257" s="9">
        <v>40.1</v>
      </c>
      <c r="F257" s="15">
        <f t="shared" si="18"/>
        <v>-5.5555555555555358E-2</v>
      </c>
      <c r="G257" s="15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3">
      <c r="B258" s="3" t="s">
        <v>11</v>
      </c>
      <c r="C258" s="3">
        <v>250</v>
      </c>
      <c r="D258" s="3">
        <v>250</v>
      </c>
      <c r="E258" s="9">
        <v>39.700000000000003</v>
      </c>
      <c r="F258" s="15">
        <f t="shared" si="18"/>
        <v>-0.18055555555555614</v>
      </c>
      <c r="G258" s="15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3">
      <c r="B259" s="3" t="s">
        <v>11</v>
      </c>
      <c r="C259" s="3">
        <v>251</v>
      </c>
      <c r="D259" s="3">
        <v>251</v>
      </c>
      <c r="E259" s="9">
        <v>38.799999999999997</v>
      </c>
      <c r="F259" s="15">
        <f t="shared" si="18"/>
        <v>-0.31944444444444503</v>
      </c>
      <c r="G259" s="15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3">
      <c r="B260" s="3" t="s">
        <v>11</v>
      </c>
      <c r="C260" s="3">
        <v>252</v>
      </c>
      <c r="D260" s="3">
        <v>252</v>
      </c>
      <c r="E260" s="9">
        <v>37.4</v>
      </c>
      <c r="F260" s="15">
        <f t="shared" si="18"/>
        <v>-0.44444444444444386</v>
      </c>
      <c r="G260" s="15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3">
      <c r="B261" s="3" t="s">
        <v>11</v>
      </c>
      <c r="C261" s="3">
        <v>253</v>
      </c>
      <c r="D261" s="3">
        <v>253</v>
      </c>
      <c r="E261" s="9">
        <v>35.6</v>
      </c>
      <c r="F261" s="15">
        <f t="shared" si="18"/>
        <v>-0.55555555555555558</v>
      </c>
      <c r="G261" s="15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3">
      <c r="B262" s="3" t="s">
        <v>11</v>
      </c>
      <c r="C262" s="3">
        <v>254</v>
      </c>
      <c r="D262" s="3">
        <v>254</v>
      </c>
      <c r="E262" s="9">
        <v>33.4</v>
      </c>
      <c r="F262" s="15">
        <f t="shared" si="18"/>
        <v>-0.61111111111111138</v>
      </c>
      <c r="G262" s="15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3">
      <c r="B263" s="3" t="s">
        <v>11</v>
      </c>
      <c r="C263" s="3">
        <v>255</v>
      </c>
      <c r="D263" s="3">
        <v>255</v>
      </c>
      <c r="E263" s="9">
        <v>31.2</v>
      </c>
      <c r="F263" s="15">
        <f t="shared" si="18"/>
        <v>-0.59722222222222177</v>
      </c>
      <c r="G263" s="15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3">
      <c r="B264" s="3" t="s">
        <v>11</v>
      </c>
      <c r="C264" s="3">
        <v>256</v>
      </c>
      <c r="D264" s="3">
        <v>256</v>
      </c>
      <c r="E264" s="9">
        <v>29.1</v>
      </c>
      <c r="F264" s="15">
        <f t="shared" si="18"/>
        <v>-0.49999999999999967</v>
      </c>
      <c r="G264" s="15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3">
      <c r="B265" s="3" t="s">
        <v>11</v>
      </c>
      <c r="C265" s="3">
        <v>257</v>
      </c>
      <c r="D265" s="3">
        <v>257</v>
      </c>
      <c r="E265" s="9">
        <v>27.6</v>
      </c>
      <c r="F265" s="15">
        <f t="shared" si="18"/>
        <v>-0.34722222222222221</v>
      </c>
      <c r="G265" s="15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3">
      <c r="B266" s="3" t="s">
        <v>11</v>
      </c>
      <c r="C266" s="3">
        <v>258</v>
      </c>
      <c r="D266" s="3">
        <v>258</v>
      </c>
      <c r="E266" s="9">
        <v>26.6</v>
      </c>
      <c r="F266" s="15">
        <f t="shared" si="18"/>
        <v>-0.19444444444444473</v>
      </c>
      <c r="G266" s="15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3">
      <c r="B267" s="3" t="s">
        <v>11</v>
      </c>
      <c r="C267" s="3">
        <v>259</v>
      </c>
      <c r="D267" s="3">
        <v>259</v>
      </c>
      <c r="E267" s="9">
        <v>26.2</v>
      </c>
      <c r="F267" s="15">
        <f t="shared" si="18"/>
        <v>-4.1666666666666761E-2</v>
      </c>
      <c r="G267" s="15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3">
      <c r="B268" s="3" t="s">
        <v>11</v>
      </c>
      <c r="C268" s="3">
        <v>260</v>
      </c>
      <c r="D268" s="3">
        <v>260</v>
      </c>
      <c r="E268" s="9">
        <v>26.3</v>
      </c>
      <c r="F268" s="15">
        <f t="shared" si="18"/>
        <v>6.9444444444444448E-2</v>
      </c>
      <c r="G268" s="15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3">
      <c r="B269" s="3" t="s">
        <v>11</v>
      </c>
      <c r="C269" s="3">
        <v>261</v>
      </c>
      <c r="D269" s="3">
        <v>261</v>
      </c>
      <c r="E269" s="9">
        <v>26.7</v>
      </c>
      <c r="F269" s="15">
        <f t="shared" si="18"/>
        <v>0.16666666666666657</v>
      </c>
      <c r="G269" s="15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3">
      <c r="B270" s="3" t="s">
        <v>11</v>
      </c>
      <c r="C270" s="3">
        <v>262</v>
      </c>
      <c r="D270" s="3">
        <v>262</v>
      </c>
      <c r="E270" s="9">
        <v>27.5</v>
      </c>
      <c r="F270" s="15">
        <f t="shared" ref="F270:F333" si="23">($E271-$E269)/2/3.6</f>
        <v>0.23611111111111099</v>
      </c>
      <c r="G270" s="15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3">
      <c r="B271" s="3" t="s">
        <v>11</v>
      </c>
      <c r="C271" s="3">
        <v>263</v>
      </c>
      <c r="D271" s="3">
        <v>263</v>
      </c>
      <c r="E271" s="9">
        <v>28.4</v>
      </c>
      <c r="F271" s="15">
        <f t="shared" si="23"/>
        <v>0.26388888888888867</v>
      </c>
      <c r="G271" s="15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3">
      <c r="B272" s="3" t="s">
        <v>11</v>
      </c>
      <c r="C272" s="3">
        <v>264</v>
      </c>
      <c r="D272" s="3">
        <v>264</v>
      </c>
      <c r="E272" s="9">
        <v>29.4</v>
      </c>
      <c r="F272" s="15">
        <f t="shared" si="23"/>
        <v>0.27777777777777779</v>
      </c>
      <c r="G272" s="15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3">
      <c r="B273" s="3" t="s">
        <v>11</v>
      </c>
      <c r="C273" s="3">
        <v>265</v>
      </c>
      <c r="D273" s="3">
        <v>265</v>
      </c>
      <c r="E273" s="9">
        <v>30.4</v>
      </c>
      <c r="F273" s="15">
        <f t="shared" si="23"/>
        <v>0.25000000000000011</v>
      </c>
      <c r="G273" s="15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3">
      <c r="B274" s="3" t="s">
        <v>11</v>
      </c>
      <c r="C274" s="3">
        <v>266</v>
      </c>
      <c r="D274" s="3">
        <v>266</v>
      </c>
      <c r="E274" s="9">
        <v>31.2</v>
      </c>
      <c r="F274" s="15">
        <f t="shared" si="23"/>
        <v>0.20833333333333331</v>
      </c>
      <c r="G274" s="15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3">
      <c r="B275" s="3" t="s">
        <v>11</v>
      </c>
      <c r="C275" s="3">
        <v>267</v>
      </c>
      <c r="D275" s="3">
        <v>267</v>
      </c>
      <c r="E275" s="9">
        <v>31.9</v>
      </c>
      <c r="F275" s="15">
        <f t="shared" si="23"/>
        <v>0.18055555555555566</v>
      </c>
      <c r="G275" s="15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3">
      <c r="B276" s="3" t="s">
        <v>11</v>
      </c>
      <c r="C276" s="3">
        <v>268</v>
      </c>
      <c r="D276" s="3">
        <v>268</v>
      </c>
      <c r="E276" s="9">
        <v>32.5</v>
      </c>
      <c r="F276" s="15">
        <f t="shared" si="23"/>
        <v>0.15277777777777798</v>
      </c>
      <c r="G276" s="15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3">
      <c r="B277" s="3" t="s">
        <v>11</v>
      </c>
      <c r="C277" s="3">
        <v>269</v>
      </c>
      <c r="D277" s="3">
        <v>269</v>
      </c>
      <c r="E277" s="9">
        <v>33</v>
      </c>
      <c r="F277" s="15">
        <f t="shared" si="23"/>
        <v>0.12499999999999981</v>
      </c>
      <c r="G277" s="15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3">
      <c r="B278" s="3" t="s">
        <v>11</v>
      </c>
      <c r="C278" s="3">
        <v>270</v>
      </c>
      <c r="D278" s="3">
        <v>270</v>
      </c>
      <c r="E278" s="9">
        <v>33.4</v>
      </c>
      <c r="F278" s="15">
        <f t="shared" si="23"/>
        <v>0.11111111111111072</v>
      </c>
      <c r="G278" s="15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3">
      <c r="B279" s="3" t="s">
        <v>11</v>
      </c>
      <c r="C279" s="3">
        <v>271</v>
      </c>
      <c r="D279" s="3">
        <v>271</v>
      </c>
      <c r="E279" s="9">
        <v>33.799999999999997</v>
      </c>
      <c r="F279" s="15">
        <f t="shared" si="23"/>
        <v>9.7222222222222612E-2</v>
      </c>
      <c r="G279" s="15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3">
      <c r="B280" s="3" t="s">
        <v>11</v>
      </c>
      <c r="C280" s="3">
        <v>272</v>
      </c>
      <c r="D280" s="3">
        <v>272</v>
      </c>
      <c r="E280" s="9">
        <v>34.1</v>
      </c>
      <c r="F280" s="15">
        <f t="shared" si="23"/>
        <v>6.9444444444444448E-2</v>
      </c>
      <c r="G280" s="15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3">
      <c r="B281" s="3" t="s">
        <v>11</v>
      </c>
      <c r="C281" s="3">
        <v>273</v>
      </c>
      <c r="D281" s="3">
        <v>273</v>
      </c>
      <c r="E281" s="9">
        <v>34.299999999999997</v>
      </c>
      <c r="F281" s="15">
        <f t="shared" si="23"/>
        <v>2.7777777777777186E-2</v>
      </c>
      <c r="G281" s="15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3">
      <c r="B282" s="3" t="s">
        <v>11</v>
      </c>
      <c r="C282" s="3">
        <v>274</v>
      </c>
      <c r="D282" s="3">
        <v>274</v>
      </c>
      <c r="E282" s="9">
        <v>34.299999999999997</v>
      </c>
      <c r="F282" s="15">
        <f t="shared" si="23"/>
        <v>-5.5555555555555358E-2</v>
      </c>
      <c r="G282" s="15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3">
      <c r="B283" s="3" t="s">
        <v>11</v>
      </c>
      <c r="C283" s="3">
        <v>275</v>
      </c>
      <c r="D283" s="3">
        <v>275</v>
      </c>
      <c r="E283" s="9">
        <v>33.9</v>
      </c>
      <c r="F283" s="15">
        <f t="shared" si="23"/>
        <v>-0.1388888888888889</v>
      </c>
      <c r="G283" s="15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3">
      <c r="B284" s="3" t="s">
        <v>11</v>
      </c>
      <c r="C284" s="3">
        <v>276</v>
      </c>
      <c r="D284" s="3">
        <v>276</v>
      </c>
      <c r="E284" s="9">
        <v>33.299999999999997</v>
      </c>
      <c r="F284" s="15">
        <f t="shared" si="23"/>
        <v>-0.18055555555555516</v>
      </c>
      <c r="G284" s="15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3">
      <c r="B285" s="3" t="s">
        <v>11</v>
      </c>
      <c r="C285" s="3">
        <v>277</v>
      </c>
      <c r="D285" s="3">
        <v>277</v>
      </c>
      <c r="E285" s="9">
        <v>32.6</v>
      </c>
      <c r="F285" s="15">
        <f t="shared" si="23"/>
        <v>-0.20833333333333284</v>
      </c>
      <c r="G285" s="15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3">
      <c r="B286" s="3" t="s">
        <v>11</v>
      </c>
      <c r="C286" s="3">
        <v>278</v>
      </c>
      <c r="D286" s="3">
        <v>278</v>
      </c>
      <c r="E286" s="9">
        <v>31.8</v>
      </c>
      <c r="F286" s="15">
        <f t="shared" si="23"/>
        <v>-0.26388888888888917</v>
      </c>
      <c r="G286" s="15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3">
      <c r="B287" s="3" t="s">
        <v>11</v>
      </c>
      <c r="C287" s="3">
        <v>279</v>
      </c>
      <c r="D287" s="3">
        <v>279</v>
      </c>
      <c r="E287" s="9">
        <v>30.7</v>
      </c>
      <c r="F287" s="15">
        <f t="shared" si="23"/>
        <v>-0.30555555555555547</v>
      </c>
      <c r="G287" s="15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3">
      <c r="B288" s="3" t="s">
        <v>11</v>
      </c>
      <c r="C288" s="3">
        <v>280</v>
      </c>
      <c r="D288" s="3">
        <v>280</v>
      </c>
      <c r="E288" s="9">
        <v>29.6</v>
      </c>
      <c r="F288" s="15">
        <f t="shared" si="23"/>
        <v>-0.29166666666666635</v>
      </c>
      <c r="G288" s="15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3">
      <c r="B289" s="3" t="s">
        <v>11</v>
      </c>
      <c r="C289" s="3">
        <v>281</v>
      </c>
      <c r="D289" s="3">
        <v>281</v>
      </c>
      <c r="E289" s="9">
        <v>28.6</v>
      </c>
      <c r="F289" s="15">
        <f t="shared" si="23"/>
        <v>-0.25000000000000011</v>
      </c>
      <c r="G289" s="15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3">
      <c r="B290" s="3" t="s">
        <v>11</v>
      </c>
      <c r="C290" s="3">
        <v>282</v>
      </c>
      <c r="D290" s="3">
        <v>282</v>
      </c>
      <c r="E290" s="9">
        <v>27.8</v>
      </c>
      <c r="F290" s="15">
        <f t="shared" si="23"/>
        <v>-0.19444444444444473</v>
      </c>
      <c r="G290" s="15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3">
      <c r="B291" s="3" t="s">
        <v>11</v>
      </c>
      <c r="C291" s="3">
        <v>283</v>
      </c>
      <c r="D291" s="3">
        <v>283</v>
      </c>
      <c r="E291" s="9">
        <v>27.2</v>
      </c>
      <c r="F291" s="15">
        <f t="shared" si="23"/>
        <v>-0.19444444444444473</v>
      </c>
      <c r="G291" s="15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3">
      <c r="B292" s="3" t="s">
        <v>11</v>
      </c>
      <c r="C292" s="3">
        <v>284</v>
      </c>
      <c r="D292" s="3">
        <v>284</v>
      </c>
      <c r="E292" s="9">
        <v>26.4</v>
      </c>
      <c r="F292" s="15">
        <f t="shared" si="23"/>
        <v>-0.19444444444444425</v>
      </c>
      <c r="G292" s="15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3">
      <c r="B293" s="3" t="s">
        <v>11</v>
      </c>
      <c r="C293" s="3">
        <v>285</v>
      </c>
      <c r="D293" s="3">
        <v>285</v>
      </c>
      <c r="E293" s="9">
        <v>25.8</v>
      </c>
      <c r="F293" s="15">
        <f t="shared" si="23"/>
        <v>-0.15277777777777748</v>
      </c>
      <c r="G293" s="15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3">
      <c r="B294" s="3" t="s">
        <v>11</v>
      </c>
      <c r="C294" s="3">
        <v>286</v>
      </c>
      <c r="D294" s="3">
        <v>286</v>
      </c>
      <c r="E294" s="9">
        <v>25.3</v>
      </c>
      <c r="F294" s="15">
        <f t="shared" si="23"/>
        <v>-0.12500000000000031</v>
      </c>
      <c r="G294" s="15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3">
      <c r="B295" s="3" t="s">
        <v>11</v>
      </c>
      <c r="C295" s="3">
        <v>287</v>
      </c>
      <c r="D295" s="3">
        <v>287</v>
      </c>
      <c r="E295" s="9">
        <v>24.9</v>
      </c>
      <c r="F295" s="15">
        <f t="shared" si="23"/>
        <v>-0.1111111111111112</v>
      </c>
      <c r="G295" s="15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3">
      <c r="B296" s="3" t="s">
        <v>11</v>
      </c>
      <c r="C296" s="3">
        <v>288</v>
      </c>
      <c r="D296" s="3">
        <v>288</v>
      </c>
      <c r="E296" s="9">
        <v>24.5</v>
      </c>
      <c r="F296" s="15">
        <f t="shared" si="23"/>
        <v>-9.7222222222222127E-2</v>
      </c>
      <c r="G296" s="15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3">
      <c r="B297" s="3" t="s">
        <v>11</v>
      </c>
      <c r="C297" s="3">
        <v>289</v>
      </c>
      <c r="D297" s="3">
        <v>289</v>
      </c>
      <c r="E297" s="9">
        <v>24.2</v>
      </c>
      <c r="F297" s="15">
        <f t="shared" si="23"/>
        <v>-6.9444444444444448E-2</v>
      </c>
      <c r="G297" s="15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3">
      <c r="B298" s="3" t="s">
        <v>11</v>
      </c>
      <c r="C298" s="3">
        <v>290</v>
      </c>
      <c r="D298" s="3">
        <v>290</v>
      </c>
      <c r="E298" s="9">
        <v>24</v>
      </c>
      <c r="F298" s="15">
        <f t="shared" si="23"/>
        <v>-5.5555555555555358E-2</v>
      </c>
      <c r="G298" s="15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3">
      <c r="B299" s="3" t="s">
        <v>11</v>
      </c>
      <c r="C299" s="3">
        <v>291</v>
      </c>
      <c r="D299" s="3">
        <v>291</v>
      </c>
      <c r="E299" s="9">
        <v>23.8</v>
      </c>
      <c r="F299" s="15">
        <f t="shared" si="23"/>
        <v>-5.5555555555555358E-2</v>
      </c>
      <c r="G299" s="15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3">
      <c r="B300" s="3" t="s">
        <v>11</v>
      </c>
      <c r="C300" s="3">
        <v>292</v>
      </c>
      <c r="D300" s="3">
        <v>292</v>
      </c>
      <c r="E300" s="9">
        <v>23.6</v>
      </c>
      <c r="F300" s="15">
        <f t="shared" si="23"/>
        <v>-4.1666666666666761E-2</v>
      </c>
      <c r="G300" s="15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3">
      <c r="B301" s="3" t="s">
        <v>11</v>
      </c>
      <c r="C301" s="3">
        <v>293</v>
      </c>
      <c r="D301" s="3">
        <v>293</v>
      </c>
      <c r="E301" s="9">
        <v>23.5</v>
      </c>
      <c r="F301" s="15">
        <f t="shared" si="23"/>
        <v>-2.7777777777778172E-2</v>
      </c>
      <c r="G301" s="15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3">
      <c r="B302" s="3" t="s">
        <v>11</v>
      </c>
      <c r="C302" s="3">
        <v>294</v>
      </c>
      <c r="D302" s="3">
        <v>294</v>
      </c>
      <c r="E302" s="9">
        <v>23.4</v>
      </c>
      <c r="F302" s="15">
        <f t="shared" si="23"/>
        <v>-2.7777777777777679E-2</v>
      </c>
      <c r="G302" s="15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3">
      <c r="B303" s="3" t="s">
        <v>11</v>
      </c>
      <c r="C303" s="3">
        <v>295</v>
      </c>
      <c r="D303" s="3">
        <v>295</v>
      </c>
      <c r="E303" s="9">
        <v>23.3</v>
      </c>
      <c r="F303" s="15">
        <f t="shared" si="23"/>
        <v>-1.3888888888888593E-2</v>
      </c>
      <c r="G303" s="15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3">
      <c r="B304" s="3" t="s">
        <v>11</v>
      </c>
      <c r="C304" s="3">
        <v>296</v>
      </c>
      <c r="D304" s="3">
        <v>296</v>
      </c>
      <c r="E304" s="9">
        <v>23.3</v>
      </c>
      <c r="F304" s="15">
        <f t="shared" si="23"/>
        <v>-1.3888888888889086E-2</v>
      </c>
      <c r="G304" s="15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3">
      <c r="B305" s="3" t="s">
        <v>11</v>
      </c>
      <c r="C305" s="3">
        <v>297</v>
      </c>
      <c r="D305" s="3">
        <v>297</v>
      </c>
      <c r="E305" s="9">
        <v>23.2</v>
      </c>
      <c r="F305" s="15">
        <f t="shared" si="23"/>
        <v>-2.7777777777777679E-2</v>
      </c>
      <c r="G305" s="15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3">
      <c r="B306" s="3" t="s">
        <v>11</v>
      </c>
      <c r="C306" s="3">
        <v>298</v>
      </c>
      <c r="D306" s="3">
        <v>298</v>
      </c>
      <c r="E306" s="9">
        <v>23.1</v>
      </c>
      <c r="F306" s="15">
        <f t="shared" si="23"/>
        <v>-2.7777777777777679E-2</v>
      </c>
      <c r="G306" s="15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3">
      <c r="B307" s="3" t="s">
        <v>11</v>
      </c>
      <c r="C307" s="3">
        <v>299</v>
      </c>
      <c r="D307" s="3">
        <v>299</v>
      </c>
      <c r="E307" s="9">
        <v>23</v>
      </c>
      <c r="F307" s="15">
        <f t="shared" si="23"/>
        <v>-4.1666666666666761E-2</v>
      </c>
      <c r="G307" s="15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3">
      <c r="B308" s="3" t="s">
        <v>11</v>
      </c>
      <c r="C308" s="3">
        <v>300</v>
      </c>
      <c r="D308" s="3">
        <v>300</v>
      </c>
      <c r="E308" s="9">
        <v>22.8</v>
      </c>
      <c r="F308" s="15">
        <f t="shared" si="23"/>
        <v>-6.9444444444444448E-2</v>
      </c>
      <c r="G308" s="15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3">
      <c r="B309" s="3" t="s">
        <v>11</v>
      </c>
      <c r="C309" s="3">
        <v>301</v>
      </c>
      <c r="D309" s="3">
        <v>301</v>
      </c>
      <c r="E309" s="9">
        <v>22.5</v>
      </c>
      <c r="F309" s="15">
        <f t="shared" si="23"/>
        <v>-9.7222222222222127E-2</v>
      </c>
      <c r="G309" s="15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3">
      <c r="B310" s="3" t="s">
        <v>11</v>
      </c>
      <c r="C310" s="3">
        <v>302</v>
      </c>
      <c r="D310" s="3">
        <v>302</v>
      </c>
      <c r="E310" s="9">
        <v>22.1</v>
      </c>
      <c r="F310" s="15">
        <f t="shared" si="23"/>
        <v>-0.1111111111111112</v>
      </c>
      <c r="G310" s="15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3">
      <c r="B311" s="3" t="s">
        <v>11</v>
      </c>
      <c r="C311" s="3">
        <v>303</v>
      </c>
      <c r="D311" s="3">
        <v>303</v>
      </c>
      <c r="E311" s="9">
        <v>21.7</v>
      </c>
      <c r="F311" s="15">
        <f t="shared" si="23"/>
        <v>-0.1388888888888889</v>
      </c>
      <c r="G311" s="15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3">
      <c r="B312" s="3" t="s">
        <v>11</v>
      </c>
      <c r="C312" s="3">
        <v>304</v>
      </c>
      <c r="D312" s="3">
        <v>304</v>
      </c>
      <c r="E312" s="9">
        <v>21.1</v>
      </c>
      <c r="F312" s="15">
        <f t="shared" si="23"/>
        <v>-0.18055555555555566</v>
      </c>
      <c r="G312" s="15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3">
      <c r="B313" s="3" t="s">
        <v>11</v>
      </c>
      <c r="C313" s="3">
        <v>305</v>
      </c>
      <c r="D313" s="3">
        <v>305</v>
      </c>
      <c r="E313" s="9">
        <v>20.399999999999999</v>
      </c>
      <c r="F313" s="15">
        <f t="shared" si="23"/>
        <v>-0.2222222222222224</v>
      </c>
      <c r="G313" s="15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3">
      <c r="B314" s="3" t="s">
        <v>11</v>
      </c>
      <c r="C314" s="3">
        <v>306</v>
      </c>
      <c r="D314" s="3">
        <v>306</v>
      </c>
      <c r="E314" s="9">
        <v>19.5</v>
      </c>
      <c r="F314" s="15">
        <f t="shared" si="23"/>
        <v>-0.26388888888888867</v>
      </c>
      <c r="G314" s="15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3">
      <c r="B315" s="3" t="s">
        <v>11</v>
      </c>
      <c r="C315" s="3">
        <v>307</v>
      </c>
      <c r="D315" s="3">
        <v>307</v>
      </c>
      <c r="E315" s="9">
        <v>18.5</v>
      </c>
      <c r="F315" s="15">
        <f t="shared" si="23"/>
        <v>-0.26388888888888867</v>
      </c>
      <c r="G315" s="15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3">
      <c r="B316" s="3" t="s">
        <v>11</v>
      </c>
      <c r="C316" s="3">
        <v>308</v>
      </c>
      <c r="D316" s="3">
        <v>308</v>
      </c>
      <c r="E316" s="9">
        <v>17.600000000000001</v>
      </c>
      <c r="F316" s="15">
        <f t="shared" si="23"/>
        <v>-0.26388888888888867</v>
      </c>
      <c r="G316" s="15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3">
      <c r="B317" s="3" t="s">
        <v>11</v>
      </c>
      <c r="C317" s="3">
        <v>309</v>
      </c>
      <c r="D317" s="3">
        <v>309</v>
      </c>
      <c r="E317" s="9">
        <v>16.600000000000001</v>
      </c>
      <c r="F317" s="15">
        <f t="shared" si="23"/>
        <v>-0.26388888888888917</v>
      </c>
      <c r="G317" s="15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3">
      <c r="B318" s="3" t="s">
        <v>11</v>
      </c>
      <c r="C318" s="3">
        <v>310</v>
      </c>
      <c r="D318" s="3">
        <v>310</v>
      </c>
      <c r="E318" s="9">
        <v>15.7</v>
      </c>
      <c r="F318" s="15">
        <f t="shared" si="23"/>
        <v>-0.23611111111111124</v>
      </c>
      <c r="G318" s="15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3">
      <c r="B319" s="3" t="s">
        <v>11</v>
      </c>
      <c r="C319" s="3">
        <v>311</v>
      </c>
      <c r="D319" s="3">
        <v>311</v>
      </c>
      <c r="E319" s="9">
        <v>14.9</v>
      </c>
      <c r="F319" s="15">
        <f t="shared" si="23"/>
        <v>-0.19444444444444425</v>
      </c>
      <c r="G319" s="15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3">
      <c r="B320" s="3" t="s">
        <v>11</v>
      </c>
      <c r="C320" s="3">
        <v>312</v>
      </c>
      <c r="D320" s="3">
        <v>312</v>
      </c>
      <c r="E320" s="9">
        <v>14.3</v>
      </c>
      <c r="F320" s="15">
        <f t="shared" si="23"/>
        <v>-0.15277777777777773</v>
      </c>
      <c r="G320" s="15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3">
      <c r="B321" s="3" t="s">
        <v>11</v>
      </c>
      <c r="C321" s="3">
        <v>313</v>
      </c>
      <c r="D321" s="3">
        <v>313</v>
      </c>
      <c r="E321" s="9">
        <v>13.8</v>
      </c>
      <c r="F321" s="15">
        <f t="shared" si="23"/>
        <v>-9.7222222222222363E-2</v>
      </c>
      <c r="G321" s="15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3">
      <c r="B322" s="3" t="s">
        <v>11</v>
      </c>
      <c r="C322" s="3">
        <v>314</v>
      </c>
      <c r="D322" s="3">
        <v>314</v>
      </c>
      <c r="E322" s="9">
        <v>13.6</v>
      </c>
      <c r="F322" s="15">
        <f t="shared" si="23"/>
        <v>-5.5555555555555601E-2</v>
      </c>
      <c r="G322" s="15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3">
      <c r="B323" s="3" t="s">
        <v>11</v>
      </c>
      <c r="C323" s="3">
        <v>315</v>
      </c>
      <c r="D323" s="3">
        <v>315</v>
      </c>
      <c r="E323" s="9">
        <v>13.4</v>
      </c>
      <c r="F323" s="15">
        <f t="shared" si="23"/>
        <v>-2.7777777777777679E-2</v>
      </c>
      <c r="G323" s="15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3">
      <c r="B324" s="3" t="s">
        <v>11</v>
      </c>
      <c r="C324" s="3">
        <v>316</v>
      </c>
      <c r="D324" s="3">
        <v>316</v>
      </c>
      <c r="E324" s="9">
        <v>13.4</v>
      </c>
      <c r="F324" s="15">
        <f t="shared" si="23"/>
        <v>1.388888888888884E-2</v>
      </c>
      <c r="G324" s="15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3">
      <c r="B325" s="3" t="s">
        <v>11</v>
      </c>
      <c r="C325" s="3">
        <v>317</v>
      </c>
      <c r="D325" s="3">
        <v>317</v>
      </c>
      <c r="E325" s="9">
        <v>13.5</v>
      </c>
      <c r="F325" s="15">
        <f t="shared" si="23"/>
        <v>1.388888888888884E-2</v>
      </c>
      <c r="G325" s="15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3">
      <c r="B326" s="3" t="s">
        <v>11</v>
      </c>
      <c r="C326" s="3">
        <v>318</v>
      </c>
      <c r="D326" s="3">
        <v>318</v>
      </c>
      <c r="E326" s="9">
        <v>13.5</v>
      </c>
      <c r="F326" s="15">
        <f t="shared" si="23"/>
        <v>0</v>
      </c>
      <c r="G326" s="15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3">
      <c r="B327" s="3" t="s">
        <v>11</v>
      </c>
      <c r="C327" s="3">
        <v>319</v>
      </c>
      <c r="D327" s="3">
        <v>319</v>
      </c>
      <c r="E327" s="9">
        <v>13.5</v>
      </c>
      <c r="F327" s="15">
        <f t="shared" si="23"/>
        <v>-1.388888888888884E-2</v>
      </c>
      <c r="G327" s="15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3">
      <c r="B328" s="3" t="s">
        <v>11</v>
      </c>
      <c r="C328" s="3">
        <v>320</v>
      </c>
      <c r="D328" s="3">
        <v>320</v>
      </c>
      <c r="E328" s="9">
        <v>13.4</v>
      </c>
      <c r="F328" s="15">
        <f t="shared" si="23"/>
        <v>-2.7777777777777679E-2</v>
      </c>
      <c r="G328" s="15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3">
      <c r="B329" s="3" t="s">
        <v>11</v>
      </c>
      <c r="C329" s="3">
        <v>321</v>
      </c>
      <c r="D329" s="3">
        <v>321</v>
      </c>
      <c r="E329" s="9">
        <v>13.3</v>
      </c>
      <c r="F329" s="15">
        <f t="shared" si="23"/>
        <v>-4.1666666666666761E-2</v>
      </c>
      <c r="G329" s="15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3">
      <c r="B330" s="3" t="s">
        <v>11</v>
      </c>
      <c r="C330" s="3">
        <v>322</v>
      </c>
      <c r="D330" s="3">
        <v>322</v>
      </c>
      <c r="E330" s="9">
        <v>13.1</v>
      </c>
      <c r="F330" s="15">
        <f t="shared" si="23"/>
        <v>-5.5555555555555601E-2</v>
      </c>
      <c r="G330" s="15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3">
      <c r="B331" s="3" t="s">
        <v>11</v>
      </c>
      <c r="C331" s="3">
        <v>323</v>
      </c>
      <c r="D331" s="3">
        <v>323</v>
      </c>
      <c r="E331" s="9">
        <v>12.9</v>
      </c>
      <c r="F331" s="15">
        <f t="shared" si="23"/>
        <v>-2.7777777777777679E-2</v>
      </c>
      <c r="G331" s="15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3">
      <c r="B332" s="3" t="s">
        <v>11</v>
      </c>
      <c r="C332" s="3">
        <v>324</v>
      </c>
      <c r="D332" s="3">
        <v>324</v>
      </c>
      <c r="E332" s="9">
        <v>12.9</v>
      </c>
      <c r="F332" s="15">
        <f t="shared" si="23"/>
        <v>-1.388888888888884E-2</v>
      </c>
      <c r="G332" s="15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3">
      <c r="B333" s="3" t="s">
        <v>11</v>
      </c>
      <c r="C333" s="3">
        <v>325</v>
      </c>
      <c r="D333" s="3">
        <v>325</v>
      </c>
      <c r="E333" s="9">
        <v>12.8</v>
      </c>
      <c r="F333" s="15">
        <f t="shared" si="23"/>
        <v>1.388888888888884E-2</v>
      </c>
      <c r="G333" s="15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3">
      <c r="B334" s="3" t="s">
        <v>11</v>
      </c>
      <c r="C334" s="3">
        <v>326</v>
      </c>
      <c r="D334" s="3">
        <v>326</v>
      </c>
      <c r="E334" s="9">
        <v>13</v>
      </c>
      <c r="F334" s="15">
        <f t="shared" ref="F334:F397" si="28">($E335-$E333)/2/3.6</f>
        <v>8.3333333333333287E-2</v>
      </c>
      <c r="G334" s="15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3">
      <c r="B335" s="3" t="s">
        <v>11</v>
      </c>
      <c r="C335" s="3">
        <v>327</v>
      </c>
      <c r="D335" s="3">
        <v>327</v>
      </c>
      <c r="E335" s="9">
        <v>13.4</v>
      </c>
      <c r="F335" s="15">
        <f t="shared" si="28"/>
        <v>0.1111111111111112</v>
      </c>
      <c r="G335" s="15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3">
      <c r="B336" s="3" t="s">
        <v>11</v>
      </c>
      <c r="C336" s="3">
        <v>328</v>
      </c>
      <c r="D336" s="3">
        <v>328</v>
      </c>
      <c r="E336" s="9">
        <v>13.8</v>
      </c>
      <c r="F336" s="15">
        <f t="shared" si="28"/>
        <v>9.7222222222222127E-2</v>
      </c>
      <c r="G336" s="15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3">
      <c r="B337" s="3" t="s">
        <v>11</v>
      </c>
      <c r="C337" s="3">
        <v>329</v>
      </c>
      <c r="D337" s="3">
        <v>329</v>
      </c>
      <c r="E337" s="9">
        <v>14.1</v>
      </c>
      <c r="F337" s="15">
        <f t="shared" si="28"/>
        <v>5.5555555555555358E-2</v>
      </c>
      <c r="G337" s="15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3">
      <c r="B338" s="3" t="s">
        <v>11</v>
      </c>
      <c r="C338" s="3">
        <v>330</v>
      </c>
      <c r="D338" s="3">
        <v>330</v>
      </c>
      <c r="E338" s="9">
        <v>14.2</v>
      </c>
      <c r="F338" s="15">
        <f t="shared" si="28"/>
        <v>4.1666666666666761E-2</v>
      </c>
      <c r="G338" s="15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3">
      <c r="B339" s="3" t="s">
        <v>11</v>
      </c>
      <c r="C339" s="3">
        <v>331</v>
      </c>
      <c r="D339" s="3">
        <v>331</v>
      </c>
      <c r="E339" s="9">
        <v>14.4</v>
      </c>
      <c r="F339" s="15">
        <f t="shared" si="28"/>
        <v>4.1666666666666761E-2</v>
      </c>
      <c r="G339" s="15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3">
      <c r="B340" s="3" t="s">
        <v>11</v>
      </c>
      <c r="C340" s="3">
        <v>332</v>
      </c>
      <c r="D340" s="3">
        <v>332</v>
      </c>
      <c r="E340" s="9">
        <v>14.5</v>
      </c>
      <c r="F340" s="15">
        <f t="shared" si="28"/>
        <v>1.388888888888884E-2</v>
      </c>
      <c r="G340" s="15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3">
      <c r="B341" s="3" t="s">
        <v>11</v>
      </c>
      <c r="C341" s="3">
        <v>333</v>
      </c>
      <c r="D341" s="3">
        <v>333</v>
      </c>
      <c r="E341" s="9">
        <v>14.5</v>
      </c>
      <c r="F341" s="15">
        <f t="shared" si="28"/>
        <v>-1.388888888888884E-2</v>
      </c>
      <c r="G341" s="15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3">
      <c r="B342" s="3" t="s">
        <v>11</v>
      </c>
      <c r="C342" s="3">
        <v>334</v>
      </c>
      <c r="D342" s="3">
        <v>334</v>
      </c>
      <c r="E342" s="9">
        <v>14.4</v>
      </c>
      <c r="F342" s="15">
        <f t="shared" si="28"/>
        <v>-2.7777777777777679E-2</v>
      </c>
      <c r="G342" s="15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3">
      <c r="B343" s="3" t="s">
        <v>11</v>
      </c>
      <c r="C343" s="3">
        <v>335</v>
      </c>
      <c r="D343" s="3">
        <v>335</v>
      </c>
      <c r="E343" s="9">
        <v>14.3</v>
      </c>
      <c r="F343" s="15">
        <f t="shared" si="28"/>
        <v>-1.388888888888884E-2</v>
      </c>
      <c r="G343" s="15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3">
      <c r="B344" s="3" t="s">
        <v>11</v>
      </c>
      <c r="C344" s="3">
        <v>336</v>
      </c>
      <c r="D344" s="3">
        <v>336</v>
      </c>
      <c r="E344" s="9">
        <v>14.3</v>
      </c>
      <c r="F344" s="15">
        <f t="shared" si="28"/>
        <v>-4.1666666666666761E-2</v>
      </c>
      <c r="G344" s="15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3">
      <c r="B345" s="3" t="s">
        <v>11</v>
      </c>
      <c r="C345" s="3">
        <v>337</v>
      </c>
      <c r="D345" s="3">
        <v>337</v>
      </c>
      <c r="E345" s="9">
        <v>14</v>
      </c>
      <c r="F345" s="15">
        <f t="shared" si="28"/>
        <v>-0.18055555555555566</v>
      </c>
      <c r="G345" s="15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3">
      <c r="B346" s="3" t="s">
        <v>11</v>
      </c>
      <c r="C346" s="3">
        <v>338</v>
      </c>
      <c r="D346" s="3">
        <v>338</v>
      </c>
      <c r="E346" s="9">
        <v>13</v>
      </c>
      <c r="F346" s="15">
        <f t="shared" si="28"/>
        <v>-0.36111111111111105</v>
      </c>
      <c r="G346" s="15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3">
      <c r="B347" s="3" t="s">
        <v>11</v>
      </c>
      <c r="C347" s="3">
        <v>339</v>
      </c>
      <c r="D347" s="3">
        <v>339</v>
      </c>
      <c r="E347" s="9">
        <v>11.4</v>
      </c>
      <c r="F347" s="15">
        <f t="shared" si="28"/>
        <v>-0.5277777777777779</v>
      </c>
      <c r="G347" s="15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3">
      <c r="B348" s="3" t="s">
        <v>11</v>
      </c>
      <c r="C348" s="3">
        <v>340</v>
      </c>
      <c r="D348" s="3">
        <v>340</v>
      </c>
      <c r="E348" s="9">
        <v>9.1999999999999993</v>
      </c>
      <c r="F348" s="15">
        <f t="shared" si="28"/>
        <v>-0.625</v>
      </c>
      <c r="G348" s="15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3">
      <c r="B349" s="3" t="s">
        <v>11</v>
      </c>
      <c r="C349" s="3">
        <v>341</v>
      </c>
      <c r="D349" s="3">
        <v>341</v>
      </c>
      <c r="E349" s="9">
        <v>6.9</v>
      </c>
      <c r="F349" s="15">
        <f t="shared" si="28"/>
        <v>-0.61111111111111105</v>
      </c>
      <c r="G349" s="15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3">
      <c r="B350" s="3" t="s">
        <v>11</v>
      </c>
      <c r="C350" s="3">
        <v>342</v>
      </c>
      <c r="D350" s="3">
        <v>342</v>
      </c>
      <c r="E350" s="9">
        <v>4.8</v>
      </c>
      <c r="F350" s="15">
        <f t="shared" si="28"/>
        <v>-0.50000000000000011</v>
      </c>
      <c r="G350" s="15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3">
      <c r="B351" s="3" t="s">
        <v>11</v>
      </c>
      <c r="C351" s="3">
        <v>343</v>
      </c>
      <c r="D351" s="3">
        <v>343</v>
      </c>
      <c r="E351" s="9">
        <v>3.3</v>
      </c>
      <c r="F351" s="15">
        <f t="shared" si="28"/>
        <v>-0.34722222222222221</v>
      </c>
      <c r="G351" s="15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3">
      <c r="B352" s="3" t="s">
        <v>11</v>
      </c>
      <c r="C352" s="3">
        <v>344</v>
      </c>
      <c r="D352" s="3">
        <v>344</v>
      </c>
      <c r="E352" s="9">
        <v>2.2999999999999998</v>
      </c>
      <c r="F352" s="15">
        <f t="shared" si="28"/>
        <v>-0.19444444444444442</v>
      </c>
      <c r="G352" s="15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3">
      <c r="B353" s="3" t="s">
        <v>11</v>
      </c>
      <c r="C353" s="3">
        <v>345</v>
      </c>
      <c r="D353" s="3">
        <v>345</v>
      </c>
      <c r="E353" s="9">
        <v>1.9</v>
      </c>
      <c r="F353" s="15">
        <f t="shared" si="28"/>
        <v>-8.3333333333333315E-2</v>
      </c>
      <c r="G353" s="15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3">
      <c r="B354" s="3" t="s">
        <v>11</v>
      </c>
      <c r="C354" s="3">
        <v>346</v>
      </c>
      <c r="D354" s="3">
        <v>346</v>
      </c>
      <c r="E354" s="9">
        <v>1.7</v>
      </c>
      <c r="F354" s="15">
        <f t="shared" si="28"/>
        <v>-4.1666666666666644E-2</v>
      </c>
      <c r="G354" s="15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3">
      <c r="B355" s="3" t="s">
        <v>11</v>
      </c>
      <c r="C355" s="3">
        <v>347</v>
      </c>
      <c r="D355" s="3">
        <v>347</v>
      </c>
      <c r="E355" s="9">
        <v>1.6</v>
      </c>
      <c r="F355" s="15">
        <f t="shared" si="28"/>
        <v>-4.1666666666666671E-2</v>
      </c>
      <c r="G355" s="15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3">
      <c r="B356" s="3" t="s">
        <v>11</v>
      </c>
      <c r="C356" s="3">
        <v>348</v>
      </c>
      <c r="D356" s="3">
        <v>348</v>
      </c>
      <c r="E356" s="9">
        <v>1.4</v>
      </c>
      <c r="F356" s="15">
        <f t="shared" si="28"/>
        <v>-4.1666666666666671E-2</v>
      </c>
      <c r="G356" s="15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3">
      <c r="B357" s="3" t="s">
        <v>11</v>
      </c>
      <c r="C357" s="3">
        <v>349</v>
      </c>
      <c r="D357" s="3">
        <v>349</v>
      </c>
      <c r="E357" s="9">
        <v>1.3</v>
      </c>
      <c r="F357" s="15">
        <f t="shared" si="28"/>
        <v>-2.7777777777777769E-2</v>
      </c>
      <c r="G357" s="15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3">
      <c r="B358" s="3" t="s">
        <v>11</v>
      </c>
      <c r="C358" s="3">
        <v>350</v>
      </c>
      <c r="D358" s="3">
        <v>350</v>
      </c>
      <c r="E358" s="9">
        <v>1.2</v>
      </c>
      <c r="F358" s="15">
        <f t="shared" si="28"/>
        <v>-2.7777777777777769E-2</v>
      </c>
      <c r="G358" s="15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3">
      <c r="B359" s="3" t="s">
        <v>11</v>
      </c>
      <c r="C359" s="3">
        <v>351</v>
      </c>
      <c r="D359" s="3">
        <v>351</v>
      </c>
      <c r="E359" s="9">
        <v>1.1000000000000001</v>
      </c>
      <c r="F359" s="15">
        <f t="shared" si="28"/>
        <v>-2.7777777777777769E-2</v>
      </c>
      <c r="G359" s="15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3">
      <c r="B360" s="3" t="s">
        <v>11</v>
      </c>
      <c r="C360" s="3">
        <v>352</v>
      </c>
      <c r="D360" s="3">
        <v>352</v>
      </c>
      <c r="E360" s="9">
        <v>1</v>
      </c>
      <c r="F360" s="15">
        <f t="shared" si="28"/>
        <v>-4.1666666666666671E-2</v>
      </c>
      <c r="G360" s="15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3">
      <c r="B361" s="3" t="s">
        <v>11</v>
      </c>
      <c r="C361" s="3">
        <v>353</v>
      </c>
      <c r="D361" s="3">
        <v>353</v>
      </c>
      <c r="E361" s="9">
        <v>0.8</v>
      </c>
      <c r="F361" s="15">
        <f t="shared" si="28"/>
        <v>-5.5555555555555559E-2</v>
      </c>
      <c r="G361" s="15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3">
      <c r="B362" s="3" t="s">
        <v>11</v>
      </c>
      <c r="C362" s="3">
        <v>354</v>
      </c>
      <c r="D362" s="3">
        <v>354</v>
      </c>
      <c r="E362" s="9">
        <v>0.6</v>
      </c>
      <c r="F362" s="15">
        <f t="shared" si="28"/>
        <v>-0.11111111111111112</v>
      </c>
      <c r="G362" s="15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3">
      <c r="B363" s="3" t="s">
        <v>11</v>
      </c>
      <c r="C363" s="3">
        <v>355</v>
      </c>
      <c r="D363" s="3">
        <v>355</v>
      </c>
      <c r="E363" s="9">
        <v>0</v>
      </c>
      <c r="F363" s="15">
        <f t="shared" si="28"/>
        <v>-8.3333333333333329E-2</v>
      </c>
      <c r="G363" s="15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3">
      <c r="B364" s="3" t="s">
        <v>11</v>
      </c>
      <c r="C364" s="3">
        <v>356</v>
      </c>
      <c r="D364" s="3">
        <v>356</v>
      </c>
      <c r="E364" s="9">
        <v>0</v>
      </c>
      <c r="F364" s="15">
        <f t="shared" si="28"/>
        <v>0</v>
      </c>
      <c r="G364" s="15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3">
      <c r="B365" s="3" t="s">
        <v>11</v>
      </c>
      <c r="C365" s="3">
        <v>357</v>
      </c>
      <c r="D365" s="3">
        <v>357</v>
      </c>
      <c r="E365" s="9">
        <v>0</v>
      </c>
      <c r="F365" s="15">
        <f t="shared" si="28"/>
        <v>0</v>
      </c>
      <c r="G365" s="15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3">
      <c r="B366" s="3" t="s">
        <v>11</v>
      </c>
      <c r="C366" s="3">
        <v>358</v>
      </c>
      <c r="D366" s="3">
        <v>358</v>
      </c>
      <c r="E366" s="9">
        <v>0</v>
      </c>
      <c r="F366" s="15">
        <f t="shared" si="28"/>
        <v>0</v>
      </c>
      <c r="G366" s="15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3">
      <c r="B367" s="3" t="s">
        <v>11</v>
      </c>
      <c r="C367" s="3">
        <v>359</v>
      </c>
      <c r="D367" s="3">
        <v>359</v>
      </c>
      <c r="E367" s="9">
        <v>0</v>
      </c>
      <c r="F367" s="15">
        <f t="shared" si="28"/>
        <v>0</v>
      </c>
      <c r="G367" s="15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3">
      <c r="B368" s="3" t="s">
        <v>11</v>
      </c>
      <c r="C368" s="3">
        <v>360</v>
      </c>
      <c r="D368" s="3">
        <v>360</v>
      </c>
      <c r="E368" s="9">
        <v>0</v>
      </c>
      <c r="F368" s="15">
        <f t="shared" si="28"/>
        <v>0.30555555555555558</v>
      </c>
      <c r="G368" s="15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3">
      <c r="B369" s="3" t="s">
        <v>11</v>
      </c>
      <c r="C369" s="3">
        <v>361</v>
      </c>
      <c r="D369" s="3">
        <v>361</v>
      </c>
      <c r="E369" s="9">
        <v>2.2000000000000002</v>
      </c>
      <c r="F369" s="15">
        <f t="shared" si="28"/>
        <v>0.625</v>
      </c>
      <c r="G369" s="15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3">
      <c r="B370" s="3" t="s">
        <v>11</v>
      </c>
      <c r="C370" s="3">
        <v>362</v>
      </c>
      <c r="D370" s="3">
        <v>362</v>
      </c>
      <c r="E370" s="9">
        <v>4.5</v>
      </c>
      <c r="F370" s="15">
        <f t="shared" si="28"/>
        <v>0.61111111111111105</v>
      </c>
      <c r="G370" s="15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3">
      <c r="B371" s="3" t="s">
        <v>11</v>
      </c>
      <c r="C371" s="3">
        <v>363</v>
      </c>
      <c r="D371" s="3">
        <v>363</v>
      </c>
      <c r="E371" s="9">
        <v>6.6</v>
      </c>
      <c r="F371" s="15">
        <f t="shared" si="28"/>
        <v>0.56944444444444442</v>
      </c>
      <c r="G371" s="15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3">
      <c r="B372" s="3" t="s">
        <v>11</v>
      </c>
      <c r="C372" s="3">
        <v>364</v>
      </c>
      <c r="D372" s="3">
        <v>364</v>
      </c>
      <c r="E372" s="9">
        <v>8.6</v>
      </c>
      <c r="F372" s="15">
        <f t="shared" si="28"/>
        <v>0.55555555555555558</v>
      </c>
      <c r="G372" s="15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3">
      <c r="B373" s="3" t="s">
        <v>11</v>
      </c>
      <c r="C373" s="3">
        <v>365</v>
      </c>
      <c r="D373" s="3">
        <v>365</v>
      </c>
      <c r="E373" s="9">
        <v>10.6</v>
      </c>
      <c r="F373" s="15">
        <f t="shared" si="28"/>
        <v>0.54166666666666674</v>
      </c>
      <c r="G373" s="15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3">
      <c r="B374" s="3" t="s">
        <v>11</v>
      </c>
      <c r="C374" s="3">
        <v>366</v>
      </c>
      <c r="D374" s="3">
        <v>366</v>
      </c>
      <c r="E374" s="9">
        <v>12.5</v>
      </c>
      <c r="F374" s="15">
        <f t="shared" si="28"/>
        <v>0.5277777777777779</v>
      </c>
      <c r="G374" s="15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3">
      <c r="B375" s="3" t="s">
        <v>11</v>
      </c>
      <c r="C375" s="3">
        <v>367</v>
      </c>
      <c r="D375" s="3">
        <v>367</v>
      </c>
      <c r="E375" s="9">
        <v>14.4</v>
      </c>
      <c r="F375" s="15">
        <f t="shared" si="28"/>
        <v>0.5277777777777779</v>
      </c>
      <c r="G375" s="15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3">
      <c r="B376" s="3" t="s">
        <v>11</v>
      </c>
      <c r="C376" s="3">
        <v>368</v>
      </c>
      <c r="D376" s="3">
        <v>368</v>
      </c>
      <c r="E376" s="9">
        <v>16.3</v>
      </c>
      <c r="F376" s="15">
        <f t="shared" si="28"/>
        <v>0.48611111111111083</v>
      </c>
      <c r="G376" s="15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3">
      <c r="B377" s="3" t="s">
        <v>11</v>
      </c>
      <c r="C377" s="3">
        <v>369</v>
      </c>
      <c r="D377" s="3">
        <v>369</v>
      </c>
      <c r="E377" s="9">
        <v>17.899999999999999</v>
      </c>
      <c r="F377" s="15">
        <f t="shared" si="28"/>
        <v>0.38888888888888895</v>
      </c>
      <c r="G377" s="15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3">
      <c r="B378" s="3" t="s">
        <v>11</v>
      </c>
      <c r="C378" s="3">
        <v>370</v>
      </c>
      <c r="D378" s="3">
        <v>370</v>
      </c>
      <c r="E378" s="9">
        <v>19.100000000000001</v>
      </c>
      <c r="F378" s="15">
        <f t="shared" si="28"/>
        <v>0.27777777777777779</v>
      </c>
      <c r="G378" s="15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3">
      <c r="B379" s="3" t="s">
        <v>11</v>
      </c>
      <c r="C379" s="3">
        <v>371</v>
      </c>
      <c r="D379" s="3">
        <v>371</v>
      </c>
      <c r="E379" s="9">
        <v>19.899999999999999</v>
      </c>
      <c r="F379" s="15">
        <f t="shared" si="28"/>
        <v>0.16666666666666657</v>
      </c>
      <c r="G379" s="15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3">
      <c r="B380" s="3" t="s">
        <v>11</v>
      </c>
      <c r="C380" s="3">
        <v>372</v>
      </c>
      <c r="D380" s="3">
        <v>372</v>
      </c>
      <c r="E380" s="9">
        <v>20.3</v>
      </c>
      <c r="F380" s="15">
        <f t="shared" si="28"/>
        <v>8.3333333333333523E-2</v>
      </c>
      <c r="G380" s="15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3">
      <c r="B381" s="3" t="s">
        <v>11</v>
      </c>
      <c r="C381" s="3">
        <v>373</v>
      </c>
      <c r="D381" s="3">
        <v>373</v>
      </c>
      <c r="E381" s="9">
        <v>20.5</v>
      </c>
      <c r="F381" s="15">
        <f t="shared" si="28"/>
        <v>5.5555555555555358E-2</v>
      </c>
      <c r="G381" s="15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3">
      <c r="B382" s="3" t="s">
        <v>11</v>
      </c>
      <c r="C382" s="3">
        <v>374</v>
      </c>
      <c r="D382" s="3">
        <v>374</v>
      </c>
      <c r="E382" s="9">
        <v>20.7</v>
      </c>
      <c r="F382" s="15">
        <f t="shared" si="28"/>
        <v>6.9444444444444448E-2</v>
      </c>
      <c r="G382" s="15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3">
      <c r="B383" s="3" t="s">
        <v>11</v>
      </c>
      <c r="C383" s="3">
        <v>375</v>
      </c>
      <c r="D383" s="3">
        <v>375</v>
      </c>
      <c r="E383" s="9">
        <v>21</v>
      </c>
      <c r="F383" s="15">
        <f t="shared" si="28"/>
        <v>0.12500000000000031</v>
      </c>
      <c r="G383" s="15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3">
      <c r="B384" s="3" t="s">
        <v>11</v>
      </c>
      <c r="C384" s="3">
        <v>376</v>
      </c>
      <c r="D384" s="3">
        <v>376</v>
      </c>
      <c r="E384" s="9">
        <v>21.6</v>
      </c>
      <c r="F384" s="15">
        <f t="shared" si="28"/>
        <v>0.2222222222222224</v>
      </c>
      <c r="G384" s="15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3">
      <c r="B385" s="3" t="s">
        <v>11</v>
      </c>
      <c r="C385" s="3">
        <v>377</v>
      </c>
      <c r="D385" s="3">
        <v>377</v>
      </c>
      <c r="E385" s="9">
        <v>22.6</v>
      </c>
      <c r="F385" s="15">
        <f t="shared" si="28"/>
        <v>0.29166666666666635</v>
      </c>
      <c r="G385" s="15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3">
      <c r="B386" s="3" t="s">
        <v>11</v>
      </c>
      <c r="C386" s="3">
        <v>378</v>
      </c>
      <c r="D386" s="3">
        <v>378</v>
      </c>
      <c r="E386" s="9">
        <v>23.7</v>
      </c>
      <c r="F386" s="15">
        <f t="shared" si="28"/>
        <v>0.30555555555555547</v>
      </c>
      <c r="G386" s="15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3">
      <c r="B387" s="3" t="s">
        <v>11</v>
      </c>
      <c r="C387" s="3">
        <v>379</v>
      </c>
      <c r="D387" s="3">
        <v>379</v>
      </c>
      <c r="E387" s="9">
        <v>24.8</v>
      </c>
      <c r="F387" s="15">
        <f t="shared" si="28"/>
        <v>0.27777777777777779</v>
      </c>
      <c r="G387" s="15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3">
      <c r="B388" s="3" t="s">
        <v>11</v>
      </c>
      <c r="C388" s="3">
        <v>380</v>
      </c>
      <c r="D388" s="3">
        <v>380</v>
      </c>
      <c r="E388" s="9">
        <v>25.7</v>
      </c>
      <c r="F388" s="15">
        <f t="shared" si="28"/>
        <v>0.19444444444444425</v>
      </c>
      <c r="G388" s="15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3">
      <c r="B389" s="3" t="s">
        <v>11</v>
      </c>
      <c r="C389" s="3">
        <v>381</v>
      </c>
      <c r="D389" s="3">
        <v>381</v>
      </c>
      <c r="E389" s="9">
        <v>26.2</v>
      </c>
      <c r="F389" s="15">
        <f t="shared" si="28"/>
        <v>9.7222222222222127E-2</v>
      </c>
      <c r="G389" s="15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3">
      <c r="B390" s="3" t="s">
        <v>11</v>
      </c>
      <c r="C390" s="3">
        <v>382</v>
      </c>
      <c r="D390" s="3">
        <v>382</v>
      </c>
      <c r="E390" s="9">
        <v>26.4</v>
      </c>
      <c r="F390" s="15">
        <f t="shared" si="28"/>
        <v>2.7777777777777679E-2</v>
      </c>
      <c r="G390" s="15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3">
      <c r="B391" s="3" t="s">
        <v>11</v>
      </c>
      <c r="C391" s="3">
        <v>383</v>
      </c>
      <c r="D391" s="3">
        <v>383</v>
      </c>
      <c r="E391" s="9">
        <v>26.4</v>
      </c>
      <c r="F391" s="15">
        <f t="shared" si="28"/>
        <v>0</v>
      </c>
      <c r="G391" s="15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3">
      <c r="B392" s="3" t="s">
        <v>11</v>
      </c>
      <c r="C392" s="3">
        <v>384</v>
      </c>
      <c r="D392" s="3">
        <v>384</v>
      </c>
      <c r="E392" s="9">
        <v>26.4</v>
      </c>
      <c r="F392" s="15">
        <f t="shared" si="28"/>
        <v>1.3888888888889086E-2</v>
      </c>
      <c r="G392" s="15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3">
      <c r="B393" s="3" t="s">
        <v>11</v>
      </c>
      <c r="C393" s="3">
        <v>385</v>
      </c>
      <c r="D393" s="3">
        <v>385</v>
      </c>
      <c r="E393" s="9">
        <v>26.5</v>
      </c>
      <c r="F393" s="15">
        <f t="shared" si="28"/>
        <v>2.7777777777778172E-2</v>
      </c>
      <c r="G393" s="15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3">
      <c r="B394" s="3" t="s">
        <v>11</v>
      </c>
      <c r="C394" s="3">
        <v>386</v>
      </c>
      <c r="D394" s="3">
        <v>386</v>
      </c>
      <c r="E394" s="9">
        <v>26.6</v>
      </c>
      <c r="F394" s="15">
        <f t="shared" si="28"/>
        <v>4.1666666666666761E-2</v>
      </c>
      <c r="G394" s="15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3">
      <c r="B395" s="3" t="s">
        <v>11</v>
      </c>
      <c r="C395" s="3">
        <v>387</v>
      </c>
      <c r="D395" s="3">
        <v>387</v>
      </c>
      <c r="E395" s="9">
        <v>26.8</v>
      </c>
      <c r="F395" s="15">
        <f t="shared" si="28"/>
        <v>4.1666666666666269E-2</v>
      </c>
      <c r="G395" s="15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3">
      <c r="B396" s="3" t="s">
        <v>11</v>
      </c>
      <c r="C396" s="3">
        <v>388</v>
      </c>
      <c r="D396" s="3">
        <v>388</v>
      </c>
      <c r="E396" s="9">
        <v>26.9</v>
      </c>
      <c r="F396" s="15">
        <f t="shared" si="28"/>
        <v>5.5555555555555358E-2</v>
      </c>
      <c r="G396" s="15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3">
      <c r="B397" s="3" t="s">
        <v>11</v>
      </c>
      <c r="C397" s="3">
        <v>389</v>
      </c>
      <c r="D397" s="3">
        <v>389</v>
      </c>
      <c r="E397" s="9">
        <v>27.2</v>
      </c>
      <c r="F397" s="15">
        <f t="shared" si="28"/>
        <v>8.3333333333333523E-2</v>
      </c>
      <c r="G397" s="15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3">
      <c r="B398" s="3" t="s">
        <v>11</v>
      </c>
      <c r="C398" s="3">
        <v>390</v>
      </c>
      <c r="D398" s="3">
        <v>390</v>
      </c>
      <c r="E398" s="9">
        <v>27.5</v>
      </c>
      <c r="F398" s="15">
        <f t="shared" ref="F398:F461" si="33">($E399-$E397)/2/3.6</f>
        <v>0.1111111111111112</v>
      </c>
      <c r="G398" s="15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3">
      <c r="B399" s="3" t="s">
        <v>11</v>
      </c>
      <c r="C399" s="3">
        <v>391</v>
      </c>
      <c r="D399" s="3">
        <v>391</v>
      </c>
      <c r="E399" s="9">
        <v>28</v>
      </c>
      <c r="F399" s="15">
        <f t="shared" si="33"/>
        <v>0.18055555555555566</v>
      </c>
      <c r="G399" s="15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3">
      <c r="B400" s="3" t="s">
        <v>11</v>
      </c>
      <c r="C400" s="3">
        <v>392</v>
      </c>
      <c r="D400" s="3">
        <v>392</v>
      </c>
      <c r="E400" s="9">
        <v>28.8</v>
      </c>
      <c r="F400" s="15">
        <f t="shared" si="33"/>
        <v>0.26388888888888867</v>
      </c>
      <c r="G400" s="15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3">
      <c r="B401" s="3" t="s">
        <v>11</v>
      </c>
      <c r="C401" s="3">
        <v>393</v>
      </c>
      <c r="D401" s="3">
        <v>393</v>
      </c>
      <c r="E401" s="9">
        <v>29.9</v>
      </c>
      <c r="F401" s="15">
        <f t="shared" si="33"/>
        <v>0.30555555555555547</v>
      </c>
      <c r="G401" s="15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3">
      <c r="B402" s="3" t="s">
        <v>11</v>
      </c>
      <c r="C402" s="3">
        <v>394</v>
      </c>
      <c r="D402" s="3">
        <v>394</v>
      </c>
      <c r="E402" s="9">
        <v>31</v>
      </c>
      <c r="F402" s="15">
        <f t="shared" si="33"/>
        <v>0.27777777777777779</v>
      </c>
      <c r="G402" s="15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3">
      <c r="B403" s="3" t="s">
        <v>11</v>
      </c>
      <c r="C403" s="3">
        <v>395</v>
      </c>
      <c r="D403" s="3">
        <v>395</v>
      </c>
      <c r="E403" s="9">
        <v>31.9</v>
      </c>
      <c r="F403" s="15">
        <f t="shared" si="33"/>
        <v>0.20833333333333331</v>
      </c>
      <c r="G403" s="15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3">
      <c r="B404" s="3" t="s">
        <v>11</v>
      </c>
      <c r="C404" s="3">
        <v>396</v>
      </c>
      <c r="D404" s="3">
        <v>396</v>
      </c>
      <c r="E404" s="9">
        <v>32.5</v>
      </c>
      <c r="F404" s="15">
        <f t="shared" si="33"/>
        <v>9.7222222222222612E-2</v>
      </c>
      <c r="G404" s="15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3">
      <c r="B405" s="3" t="s">
        <v>11</v>
      </c>
      <c r="C405" s="3">
        <v>397</v>
      </c>
      <c r="D405" s="3">
        <v>397</v>
      </c>
      <c r="E405" s="9">
        <v>32.6</v>
      </c>
      <c r="F405" s="15">
        <f t="shared" si="33"/>
        <v>-1.3888888888889086E-2</v>
      </c>
      <c r="G405" s="15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3">
      <c r="B406" s="3" t="s">
        <v>11</v>
      </c>
      <c r="C406" s="3">
        <v>398</v>
      </c>
      <c r="D406" s="3">
        <v>398</v>
      </c>
      <c r="E406" s="9">
        <v>32.4</v>
      </c>
      <c r="F406" s="15">
        <f t="shared" si="33"/>
        <v>-8.3333333333333523E-2</v>
      </c>
      <c r="G406" s="15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3">
      <c r="B407" s="3" t="s">
        <v>11</v>
      </c>
      <c r="C407" s="3">
        <v>399</v>
      </c>
      <c r="D407" s="3">
        <v>399</v>
      </c>
      <c r="E407" s="9">
        <v>32</v>
      </c>
      <c r="F407" s="15">
        <f t="shared" si="33"/>
        <v>-0.15277777777777748</v>
      </c>
      <c r="G407" s="15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3">
      <c r="B408" s="3" t="s">
        <v>11</v>
      </c>
      <c r="C408" s="3">
        <v>400</v>
      </c>
      <c r="D408" s="3">
        <v>400</v>
      </c>
      <c r="E408" s="9">
        <v>31.3</v>
      </c>
      <c r="F408" s="15">
        <f t="shared" si="33"/>
        <v>-0.23611111111111099</v>
      </c>
      <c r="G408" s="15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3">
      <c r="B409" s="3" t="s">
        <v>11</v>
      </c>
      <c r="C409" s="3">
        <v>401</v>
      </c>
      <c r="D409" s="3">
        <v>401</v>
      </c>
      <c r="E409" s="9">
        <v>30.3</v>
      </c>
      <c r="F409" s="15">
        <f t="shared" si="33"/>
        <v>-0.38888888888888895</v>
      </c>
      <c r="G409" s="15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3">
      <c r="B410" s="3" t="s">
        <v>11</v>
      </c>
      <c r="C410" s="3">
        <v>402</v>
      </c>
      <c r="D410" s="3">
        <v>402</v>
      </c>
      <c r="E410" s="9">
        <v>28.5</v>
      </c>
      <c r="F410" s="15">
        <f t="shared" si="33"/>
        <v>-0.56944444444444464</v>
      </c>
      <c r="G410" s="15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3">
      <c r="B411" s="3" t="s">
        <v>11</v>
      </c>
      <c r="C411" s="3">
        <v>403</v>
      </c>
      <c r="D411" s="3">
        <v>403</v>
      </c>
      <c r="E411" s="9">
        <v>26.2</v>
      </c>
      <c r="F411" s="15">
        <f t="shared" si="33"/>
        <v>-0.68055555555555536</v>
      </c>
      <c r="G411" s="15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3">
      <c r="B412" s="3" t="s">
        <v>11</v>
      </c>
      <c r="C412" s="3">
        <v>404</v>
      </c>
      <c r="D412" s="3">
        <v>404</v>
      </c>
      <c r="E412" s="9">
        <v>23.6</v>
      </c>
      <c r="F412" s="15">
        <f t="shared" si="33"/>
        <v>-0.70833333333333304</v>
      </c>
      <c r="G412" s="15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3">
      <c r="B413" s="3" t="s">
        <v>11</v>
      </c>
      <c r="C413" s="3">
        <v>405</v>
      </c>
      <c r="D413" s="3">
        <v>405</v>
      </c>
      <c r="E413" s="9">
        <v>21.1</v>
      </c>
      <c r="F413" s="15">
        <f t="shared" si="33"/>
        <v>-0.63888888888888906</v>
      </c>
      <c r="G413" s="15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3">
      <c r="B414" s="3" t="s">
        <v>11</v>
      </c>
      <c r="C414" s="3">
        <v>406</v>
      </c>
      <c r="D414" s="3">
        <v>406</v>
      </c>
      <c r="E414" s="9">
        <v>19</v>
      </c>
      <c r="F414" s="15">
        <f t="shared" si="33"/>
        <v>-0.50000000000000022</v>
      </c>
      <c r="G414" s="15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3">
      <c r="B415" s="3" t="s">
        <v>11</v>
      </c>
      <c r="C415" s="3">
        <v>407</v>
      </c>
      <c r="D415" s="3">
        <v>407</v>
      </c>
      <c r="E415" s="9">
        <v>17.5</v>
      </c>
      <c r="F415" s="15">
        <f t="shared" si="33"/>
        <v>-0.41666666666666663</v>
      </c>
      <c r="G415" s="15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3">
      <c r="B416" s="3" t="s">
        <v>11</v>
      </c>
      <c r="C416" s="3">
        <v>408</v>
      </c>
      <c r="D416" s="3">
        <v>408</v>
      </c>
      <c r="E416" s="9">
        <v>16</v>
      </c>
      <c r="F416" s="15">
        <f t="shared" si="33"/>
        <v>-0.4861111111111111</v>
      </c>
      <c r="G416" s="15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3">
      <c r="B417" s="3" t="s">
        <v>11</v>
      </c>
      <c r="C417" s="3">
        <v>409</v>
      </c>
      <c r="D417" s="3">
        <v>409</v>
      </c>
      <c r="E417" s="9">
        <v>14</v>
      </c>
      <c r="F417" s="15">
        <f t="shared" si="33"/>
        <v>-0.63888888888888884</v>
      </c>
      <c r="G417" s="15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3">
      <c r="B418" s="3" t="s">
        <v>11</v>
      </c>
      <c r="C418" s="3">
        <v>410</v>
      </c>
      <c r="D418" s="3">
        <v>410</v>
      </c>
      <c r="E418" s="9">
        <v>11.4</v>
      </c>
      <c r="F418" s="15">
        <f t="shared" si="33"/>
        <v>-0.77777777777777768</v>
      </c>
      <c r="G418" s="15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3">
      <c r="B419" s="3" t="s">
        <v>11</v>
      </c>
      <c r="C419" s="3">
        <v>411</v>
      </c>
      <c r="D419" s="3">
        <v>411</v>
      </c>
      <c r="E419" s="9">
        <v>8.4</v>
      </c>
      <c r="F419" s="15">
        <f t="shared" si="33"/>
        <v>-0.84722222222222232</v>
      </c>
      <c r="G419" s="15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3">
      <c r="B420" s="3" t="s">
        <v>11</v>
      </c>
      <c r="C420" s="3">
        <v>412</v>
      </c>
      <c r="D420" s="3">
        <v>412</v>
      </c>
      <c r="E420" s="9">
        <v>5.3</v>
      </c>
      <c r="F420" s="15">
        <f t="shared" si="33"/>
        <v>-0.76388888888888884</v>
      </c>
      <c r="G420" s="15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3">
      <c r="B421" s="3" t="s">
        <v>11</v>
      </c>
      <c r="C421" s="3">
        <v>413</v>
      </c>
      <c r="D421" s="3">
        <v>413</v>
      </c>
      <c r="E421" s="9">
        <v>2.9</v>
      </c>
      <c r="F421" s="15">
        <f t="shared" si="33"/>
        <v>-0.73611111111111105</v>
      </c>
      <c r="G421" s="15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3">
      <c r="B422" s="3" t="s">
        <v>11</v>
      </c>
      <c r="C422" s="3">
        <v>414</v>
      </c>
      <c r="D422" s="3">
        <v>414</v>
      </c>
      <c r="E422" s="9">
        <v>0</v>
      </c>
      <c r="F422" s="15">
        <f t="shared" si="33"/>
        <v>-0.40277777777777773</v>
      </c>
      <c r="G422" s="15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3">
      <c r="B423" s="3" t="s">
        <v>11</v>
      </c>
      <c r="C423" s="3">
        <v>415</v>
      </c>
      <c r="D423" s="3">
        <v>415</v>
      </c>
      <c r="E423" s="9">
        <v>0</v>
      </c>
      <c r="F423" s="15">
        <f t="shared" si="33"/>
        <v>0</v>
      </c>
      <c r="G423" s="15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3">
      <c r="B424" s="3" t="s">
        <v>11</v>
      </c>
      <c r="C424" s="3">
        <v>416</v>
      </c>
      <c r="D424" s="3">
        <v>416</v>
      </c>
      <c r="E424" s="9">
        <v>0</v>
      </c>
      <c r="F424" s="15">
        <f t="shared" si="33"/>
        <v>0</v>
      </c>
      <c r="G424" s="15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3">
      <c r="B425" s="3" t="s">
        <v>11</v>
      </c>
      <c r="C425" s="3">
        <v>417</v>
      </c>
      <c r="D425" s="3">
        <v>417</v>
      </c>
      <c r="E425" s="9">
        <v>0</v>
      </c>
      <c r="F425" s="15">
        <f t="shared" si="33"/>
        <v>0</v>
      </c>
      <c r="G425" s="15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3">
      <c r="B426" s="3" t="s">
        <v>11</v>
      </c>
      <c r="C426" s="3">
        <v>418</v>
      </c>
      <c r="D426" s="3">
        <v>418</v>
      </c>
      <c r="E426" s="9">
        <v>0</v>
      </c>
      <c r="F426" s="15">
        <f t="shared" si="33"/>
        <v>0</v>
      </c>
      <c r="G426" s="15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3">
      <c r="B427" s="3" t="s">
        <v>11</v>
      </c>
      <c r="C427" s="3">
        <v>419</v>
      </c>
      <c r="D427" s="3">
        <v>419</v>
      </c>
      <c r="E427" s="9">
        <v>0</v>
      </c>
      <c r="F427" s="15">
        <f t="shared" si="33"/>
        <v>0</v>
      </c>
      <c r="G427" s="15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3">
      <c r="B428" s="3" t="s">
        <v>11</v>
      </c>
      <c r="C428" s="3">
        <v>420</v>
      </c>
      <c r="D428" s="3">
        <v>420</v>
      </c>
      <c r="E428" s="9">
        <v>0</v>
      </c>
      <c r="F428" s="15">
        <f t="shared" si="33"/>
        <v>0</v>
      </c>
      <c r="G428" s="15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3">
      <c r="B429" s="3" t="s">
        <v>11</v>
      </c>
      <c r="C429" s="3">
        <v>421</v>
      </c>
      <c r="D429" s="3">
        <v>421</v>
      </c>
      <c r="E429" s="9">
        <v>0</v>
      </c>
      <c r="F429" s="15">
        <f t="shared" si="33"/>
        <v>0</v>
      </c>
      <c r="G429" s="15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3">
      <c r="B430" s="3" t="s">
        <v>11</v>
      </c>
      <c r="C430" s="3">
        <v>422</v>
      </c>
      <c r="D430" s="3">
        <v>422</v>
      </c>
      <c r="E430" s="9">
        <v>0</v>
      </c>
      <c r="F430" s="15">
        <f t="shared" si="33"/>
        <v>0</v>
      </c>
      <c r="G430" s="15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3">
      <c r="B431" s="3" t="s">
        <v>11</v>
      </c>
      <c r="C431" s="3">
        <v>423</v>
      </c>
      <c r="D431" s="3">
        <v>423</v>
      </c>
      <c r="E431" s="9">
        <v>0</v>
      </c>
      <c r="F431" s="15">
        <f t="shared" si="33"/>
        <v>0</v>
      </c>
      <c r="G431" s="15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3">
      <c r="B432" s="3" t="s">
        <v>11</v>
      </c>
      <c r="C432" s="3">
        <v>424</v>
      </c>
      <c r="D432" s="3">
        <v>424</v>
      </c>
      <c r="E432" s="9">
        <v>0</v>
      </c>
      <c r="F432" s="15">
        <f t="shared" si="33"/>
        <v>0</v>
      </c>
      <c r="G432" s="15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3">
      <c r="B433" s="3" t="s">
        <v>11</v>
      </c>
      <c r="C433" s="3">
        <v>425</v>
      </c>
      <c r="D433" s="3">
        <v>425</v>
      </c>
      <c r="E433" s="9">
        <v>0</v>
      </c>
      <c r="F433" s="15">
        <f t="shared" si="33"/>
        <v>0</v>
      </c>
      <c r="G433" s="15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3">
      <c r="B434" s="3" t="s">
        <v>11</v>
      </c>
      <c r="C434" s="3">
        <v>426</v>
      </c>
      <c r="D434" s="3">
        <v>426</v>
      </c>
      <c r="E434" s="9">
        <v>0</v>
      </c>
      <c r="F434" s="15">
        <f t="shared" si="33"/>
        <v>0</v>
      </c>
      <c r="G434" s="15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3">
      <c r="B435" s="3" t="s">
        <v>11</v>
      </c>
      <c r="C435" s="3">
        <v>427</v>
      </c>
      <c r="D435" s="3">
        <v>427</v>
      </c>
      <c r="E435" s="9">
        <v>0</v>
      </c>
      <c r="F435" s="15">
        <f t="shared" si="33"/>
        <v>0</v>
      </c>
      <c r="G435" s="15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3">
      <c r="B436" s="3" t="s">
        <v>11</v>
      </c>
      <c r="C436" s="3">
        <v>428</v>
      </c>
      <c r="D436" s="3">
        <v>428</v>
      </c>
      <c r="E436" s="9">
        <v>0</v>
      </c>
      <c r="F436" s="15">
        <f t="shared" si="33"/>
        <v>0</v>
      </c>
      <c r="G436" s="15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3">
      <c r="B437" s="3" t="s">
        <v>11</v>
      </c>
      <c r="C437" s="3">
        <v>429</v>
      </c>
      <c r="D437" s="3">
        <v>429</v>
      </c>
      <c r="E437" s="9">
        <v>0</v>
      </c>
      <c r="F437" s="15">
        <f t="shared" si="33"/>
        <v>0</v>
      </c>
      <c r="G437" s="15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3">
      <c r="B438" s="3" t="s">
        <v>11</v>
      </c>
      <c r="C438" s="3">
        <v>430</v>
      </c>
      <c r="D438" s="3">
        <v>430</v>
      </c>
      <c r="E438" s="9">
        <v>0</v>
      </c>
      <c r="F438" s="15">
        <f t="shared" si="33"/>
        <v>0</v>
      </c>
      <c r="G438" s="15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3">
      <c r="B439" s="3" t="s">
        <v>11</v>
      </c>
      <c r="C439" s="3">
        <v>431</v>
      </c>
      <c r="D439" s="3">
        <v>431</v>
      </c>
      <c r="E439" s="9">
        <v>0</v>
      </c>
      <c r="F439" s="15">
        <f t="shared" si="33"/>
        <v>0</v>
      </c>
      <c r="G439" s="15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3">
      <c r="B440" s="3" t="s">
        <v>11</v>
      </c>
      <c r="C440" s="3">
        <v>432</v>
      </c>
      <c r="D440" s="3">
        <v>432</v>
      </c>
      <c r="E440" s="9">
        <v>0</v>
      </c>
      <c r="F440" s="15">
        <f t="shared" si="33"/>
        <v>0</v>
      </c>
      <c r="G440" s="15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3">
      <c r="B441" s="3" t="s">
        <v>11</v>
      </c>
      <c r="C441" s="3">
        <v>433</v>
      </c>
      <c r="D441" s="3">
        <v>433</v>
      </c>
      <c r="E441" s="9">
        <v>0</v>
      </c>
      <c r="F441" s="15">
        <f t="shared" si="33"/>
        <v>0</v>
      </c>
      <c r="G441" s="15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3">
      <c r="B442" s="3" t="s">
        <v>11</v>
      </c>
      <c r="C442" s="3">
        <v>434</v>
      </c>
      <c r="D442" s="3">
        <v>434</v>
      </c>
      <c r="E442" s="9">
        <v>0</v>
      </c>
      <c r="F442" s="15">
        <f t="shared" si="33"/>
        <v>0</v>
      </c>
      <c r="G442" s="15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3">
      <c r="B443" s="3" t="s">
        <v>11</v>
      </c>
      <c r="C443" s="3">
        <v>435</v>
      </c>
      <c r="D443" s="3">
        <v>435</v>
      </c>
      <c r="E443" s="9">
        <v>0</v>
      </c>
      <c r="F443" s="15">
        <f t="shared" si="33"/>
        <v>0</v>
      </c>
      <c r="G443" s="15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3">
      <c r="B444" s="3" t="s">
        <v>11</v>
      </c>
      <c r="C444" s="3">
        <v>436</v>
      </c>
      <c r="D444" s="3">
        <v>436</v>
      </c>
      <c r="E444" s="9">
        <v>0</v>
      </c>
      <c r="F444" s="15">
        <f t="shared" si="33"/>
        <v>0</v>
      </c>
      <c r="G444" s="15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3">
      <c r="B445" s="3" t="s">
        <v>11</v>
      </c>
      <c r="C445" s="3">
        <v>437</v>
      </c>
      <c r="D445" s="3">
        <v>437</v>
      </c>
      <c r="E445" s="9">
        <v>0</v>
      </c>
      <c r="F445" s="15">
        <f t="shared" si="33"/>
        <v>0</v>
      </c>
      <c r="G445" s="15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3">
      <c r="B446" s="3" t="s">
        <v>11</v>
      </c>
      <c r="C446" s="3">
        <v>438</v>
      </c>
      <c r="D446" s="3">
        <v>438</v>
      </c>
      <c r="E446" s="9">
        <v>0</v>
      </c>
      <c r="F446" s="15">
        <f t="shared" si="33"/>
        <v>0</v>
      </c>
      <c r="G446" s="15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3">
      <c r="B447" s="3" t="s">
        <v>11</v>
      </c>
      <c r="C447" s="3">
        <v>439</v>
      </c>
      <c r="D447" s="3">
        <v>439</v>
      </c>
      <c r="E447" s="9">
        <v>0</v>
      </c>
      <c r="F447" s="15">
        <f t="shared" si="33"/>
        <v>0</v>
      </c>
      <c r="G447" s="15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3">
      <c r="B448" s="3" t="s">
        <v>11</v>
      </c>
      <c r="C448" s="3">
        <v>440</v>
      </c>
      <c r="D448" s="3">
        <v>440</v>
      </c>
      <c r="E448" s="9">
        <v>0</v>
      </c>
      <c r="F448" s="15">
        <f t="shared" si="33"/>
        <v>0</v>
      </c>
      <c r="G448" s="15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3">
      <c r="B449" s="3" t="s">
        <v>11</v>
      </c>
      <c r="C449" s="3">
        <v>441</v>
      </c>
      <c r="D449" s="3">
        <v>441</v>
      </c>
      <c r="E449" s="9">
        <v>0</v>
      </c>
      <c r="F449" s="15">
        <f t="shared" si="33"/>
        <v>0</v>
      </c>
      <c r="G449" s="15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3">
      <c r="B450" s="3" t="s">
        <v>11</v>
      </c>
      <c r="C450" s="3">
        <v>442</v>
      </c>
      <c r="D450" s="3">
        <v>442</v>
      </c>
      <c r="E450" s="9">
        <v>0</v>
      </c>
      <c r="F450" s="15">
        <f t="shared" si="33"/>
        <v>0</v>
      </c>
      <c r="G450" s="15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3">
      <c r="B451" s="3" t="s">
        <v>11</v>
      </c>
      <c r="C451" s="3">
        <v>443</v>
      </c>
      <c r="D451" s="3">
        <v>443</v>
      </c>
      <c r="E451" s="9">
        <v>0</v>
      </c>
      <c r="F451" s="15">
        <f t="shared" si="33"/>
        <v>0</v>
      </c>
      <c r="G451" s="15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3">
      <c r="B452" s="3" t="s">
        <v>11</v>
      </c>
      <c r="C452" s="3">
        <v>444</v>
      </c>
      <c r="D452" s="3">
        <v>444</v>
      </c>
      <c r="E452" s="9">
        <v>0</v>
      </c>
      <c r="F452" s="15">
        <f t="shared" si="33"/>
        <v>0</v>
      </c>
      <c r="G452" s="15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3">
      <c r="B453" s="3" t="s">
        <v>11</v>
      </c>
      <c r="C453" s="3">
        <v>445</v>
      </c>
      <c r="D453" s="3">
        <v>445</v>
      </c>
      <c r="E453" s="9">
        <v>0</v>
      </c>
      <c r="F453" s="15">
        <f t="shared" si="33"/>
        <v>0</v>
      </c>
      <c r="G453" s="15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3">
      <c r="B454" s="3" t="s">
        <v>11</v>
      </c>
      <c r="C454" s="3">
        <v>446</v>
      </c>
      <c r="D454" s="3">
        <v>446</v>
      </c>
      <c r="E454" s="9">
        <v>0</v>
      </c>
      <c r="F454" s="15">
        <f t="shared" si="33"/>
        <v>0</v>
      </c>
      <c r="G454" s="15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3">
      <c r="B455" s="3" t="s">
        <v>11</v>
      </c>
      <c r="C455" s="3">
        <v>447</v>
      </c>
      <c r="D455" s="3">
        <v>447</v>
      </c>
      <c r="E455" s="9">
        <v>0</v>
      </c>
      <c r="F455" s="15">
        <f t="shared" si="33"/>
        <v>0</v>
      </c>
      <c r="G455" s="15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3">
      <c r="B456" s="3" t="s">
        <v>11</v>
      </c>
      <c r="C456" s="3">
        <v>448</v>
      </c>
      <c r="D456" s="3">
        <v>448</v>
      </c>
      <c r="E456" s="9">
        <v>0</v>
      </c>
      <c r="F456" s="15">
        <f t="shared" si="33"/>
        <v>0</v>
      </c>
      <c r="G456" s="15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3">
      <c r="B457" s="3" t="s">
        <v>11</v>
      </c>
      <c r="C457" s="3">
        <v>449</v>
      </c>
      <c r="D457" s="3">
        <v>449</v>
      </c>
      <c r="E457" s="9">
        <v>0</v>
      </c>
      <c r="F457" s="15">
        <f t="shared" si="33"/>
        <v>0</v>
      </c>
      <c r="G457" s="15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3">
      <c r="B458" s="3" t="s">
        <v>11</v>
      </c>
      <c r="C458" s="3">
        <v>450</v>
      </c>
      <c r="D458" s="3">
        <v>450</v>
      </c>
      <c r="E458" s="9">
        <v>0</v>
      </c>
      <c r="F458" s="15">
        <f t="shared" si="33"/>
        <v>0</v>
      </c>
      <c r="G458" s="15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3">
      <c r="B459" s="3" t="s">
        <v>11</v>
      </c>
      <c r="C459" s="3">
        <v>451</v>
      </c>
      <c r="D459" s="3">
        <v>451</v>
      </c>
      <c r="E459" s="9">
        <v>0</v>
      </c>
      <c r="F459" s="15">
        <f t="shared" si="33"/>
        <v>0</v>
      </c>
      <c r="G459" s="15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3">
      <c r="B460" s="3" t="s">
        <v>11</v>
      </c>
      <c r="C460" s="3">
        <v>452</v>
      </c>
      <c r="D460" s="3">
        <v>452</v>
      </c>
      <c r="E460" s="9">
        <v>0</v>
      </c>
      <c r="F460" s="15">
        <f t="shared" si="33"/>
        <v>0</v>
      </c>
      <c r="G460" s="15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3">
      <c r="B461" s="3" t="s">
        <v>11</v>
      </c>
      <c r="C461" s="3">
        <v>453</v>
      </c>
      <c r="D461" s="3">
        <v>453</v>
      </c>
      <c r="E461" s="9">
        <v>0</v>
      </c>
      <c r="F461" s="15">
        <f t="shared" si="33"/>
        <v>0</v>
      </c>
      <c r="G461" s="15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3">
      <c r="B462" s="3" t="s">
        <v>11</v>
      </c>
      <c r="C462" s="3">
        <v>454</v>
      </c>
      <c r="D462" s="3">
        <v>454</v>
      </c>
      <c r="E462" s="9">
        <v>0</v>
      </c>
      <c r="F462" s="15">
        <f t="shared" ref="F462:F525" si="38">($E463-$E461)/2/3.6</f>
        <v>0</v>
      </c>
      <c r="G462" s="15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3">
      <c r="B463" s="3" t="s">
        <v>11</v>
      </c>
      <c r="C463" s="3">
        <v>455</v>
      </c>
      <c r="D463" s="3">
        <v>455</v>
      </c>
      <c r="E463" s="9">
        <v>0</v>
      </c>
      <c r="F463" s="15">
        <f t="shared" si="38"/>
        <v>0</v>
      </c>
      <c r="G463" s="15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3">
      <c r="B464" s="3" t="s">
        <v>11</v>
      </c>
      <c r="C464" s="3">
        <v>456</v>
      </c>
      <c r="D464" s="3">
        <v>456</v>
      </c>
      <c r="E464" s="9">
        <v>0</v>
      </c>
      <c r="F464" s="15">
        <f t="shared" si="38"/>
        <v>0</v>
      </c>
      <c r="G464" s="15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3">
      <c r="B465" s="3" t="s">
        <v>11</v>
      </c>
      <c r="C465" s="3">
        <v>457</v>
      </c>
      <c r="D465" s="3">
        <v>457</v>
      </c>
      <c r="E465" s="9">
        <v>0</v>
      </c>
      <c r="F465" s="15">
        <f t="shared" si="38"/>
        <v>0</v>
      </c>
      <c r="G465" s="15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3">
      <c r="B466" s="3" t="s">
        <v>11</v>
      </c>
      <c r="C466" s="3">
        <v>458</v>
      </c>
      <c r="D466" s="3">
        <v>458</v>
      </c>
      <c r="E466" s="9">
        <v>0</v>
      </c>
      <c r="F466" s="15">
        <f t="shared" si="38"/>
        <v>0</v>
      </c>
      <c r="G466" s="15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3">
      <c r="B467" s="3" t="s">
        <v>11</v>
      </c>
      <c r="C467" s="3">
        <v>459</v>
      </c>
      <c r="D467" s="3">
        <v>459</v>
      </c>
      <c r="E467" s="9">
        <v>0</v>
      </c>
      <c r="F467" s="15">
        <f t="shared" si="38"/>
        <v>0</v>
      </c>
      <c r="G467" s="15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3">
      <c r="B468" s="3" t="s">
        <v>11</v>
      </c>
      <c r="C468" s="3">
        <v>460</v>
      </c>
      <c r="D468" s="3">
        <v>460</v>
      </c>
      <c r="E468" s="9">
        <v>0</v>
      </c>
      <c r="F468" s="15">
        <f t="shared" si="38"/>
        <v>0</v>
      </c>
      <c r="G468" s="15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3">
      <c r="B469" s="3" t="s">
        <v>11</v>
      </c>
      <c r="C469" s="3">
        <v>461</v>
      </c>
      <c r="D469" s="3">
        <v>461</v>
      </c>
      <c r="E469" s="9">
        <v>0</v>
      </c>
      <c r="F469" s="15">
        <f t="shared" si="38"/>
        <v>0</v>
      </c>
      <c r="G469" s="15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3">
      <c r="B470" s="3" t="s">
        <v>11</v>
      </c>
      <c r="C470" s="3">
        <v>462</v>
      </c>
      <c r="D470" s="3">
        <v>462</v>
      </c>
      <c r="E470" s="9">
        <v>0</v>
      </c>
      <c r="F470" s="15">
        <f t="shared" si="38"/>
        <v>0</v>
      </c>
      <c r="G470" s="15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3">
      <c r="B471" s="3" t="s">
        <v>11</v>
      </c>
      <c r="C471" s="3">
        <v>463</v>
      </c>
      <c r="D471" s="3">
        <v>463</v>
      </c>
      <c r="E471" s="9">
        <v>0</v>
      </c>
      <c r="F471" s="15">
        <f t="shared" si="38"/>
        <v>0</v>
      </c>
      <c r="G471" s="15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3">
      <c r="B472" s="3" t="s">
        <v>11</v>
      </c>
      <c r="C472" s="3">
        <v>464</v>
      </c>
      <c r="D472" s="3">
        <v>464</v>
      </c>
      <c r="E472" s="9">
        <v>0</v>
      </c>
      <c r="F472" s="15">
        <f t="shared" si="38"/>
        <v>0</v>
      </c>
      <c r="G472" s="15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3">
      <c r="B473" s="3" t="s">
        <v>11</v>
      </c>
      <c r="C473" s="3">
        <v>465</v>
      </c>
      <c r="D473" s="3">
        <v>465</v>
      </c>
      <c r="E473" s="9">
        <v>0</v>
      </c>
      <c r="F473" s="15">
        <f t="shared" si="38"/>
        <v>0</v>
      </c>
      <c r="G473" s="15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3">
      <c r="B474" s="3" t="s">
        <v>11</v>
      </c>
      <c r="C474" s="3">
        <v>466</v>
      </c>
      <c r="D474" s="3">
        <v>466</v>
      </c>
      <c r="E474" s="9">
        <v>0</v>
      </c>
      <c r="F474" s="15">
        <f t="shared" si="38"/>
        <v>0</v>
      </c>
      <c r="G474" s="15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3">
      <c r="B475" s="3" t="s">
        <v>11</v>
      </c>
      <c r="C475" s="3">
        <v>467</v>
      </c>
      <c r="D475" s="3">
        <v>467</v>
      </c>
      <c r="E475" s="9">
        <v>0</v>
      </c>
      <c r="F475" s="15">
        <f t="shared" si="38"/>
        <v>0</v>
      </c>
      <c r="G475" s="15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3">
      <c r="B476" s="3" t="s">
        <v>11</v>
      </c>
      <c r="C476" s="3">
        <v>468</v>
      </c>
      <c r="D476" s="3">
        <v>468</v>
      </c>
      <c r="E476" s="9">
        <v>0</v>
      </c>
      <c r="F476" s="15">
        <f t="shared" si="38"/>
        <v>0</v>
      </c>
      <c r="G476" s="15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3">
      <c r="B477" s="3" t="s">
        <v>11</v>
      </c>
      <c r="C477" s="3">
        <v>469</v>
      </c>
      <c r="D477" s="3">
        <v>469</v>
      </c>
      <c r="E477" s="9">
        <v>0</v>
      </c>
      <c r="F477" s="15">
        <f t="shared" si="38"/>
        <v>0</v>
      </c>
      <c r="G477" s="15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3">
      <c r="B478" s="3" t="s">
        <v>11</v>
      </c>
      <c r="C478" s="3">
        <v>470</v>
      </c>
      <c r="D478" s="3">
        <v>470</v>
      </c>
      <c r="E478" s="9">
        <v>0</v>
      </c>
      <c r="F478" s="15">
        <f t="shared" si="38"/>
        <v>0</v>
      </c>
      <c r="G478" s="15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3">
      <c r="B479" s="3" t="s">
        <v>11</v>
      </c>
      <c r="C479" s="3">
        <v>471</v>
      </c>
      <c r="D479" s="3">
        <v>471</v>
      </c>
      <c r="E479" s="9">
        <v>0</v>
      </c>
      <c r="F479" s="15">
        <f t="shared" si="38"/>
        <v>0</v>
      </c>
      <c r="G479" s="15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3">
      <c r="B480" s="3" t="s">
        <v>11</v>
      </c>
      <c r="C480" s="3">
        <v>472</v>
      </c>
      <c r="D480" s="3">
        <v>472</v>
      </c>
      <c r="E480" s="9">
        <v>0</v>
      </c>
      <c r="F480" s="15">
        <f t="shared" si="38"/>
        <v>0</v>
      </c>
      <c r="G480" s="15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3">
      <c r="B481" s="3" t="s">
        <v>11</v>
      </c>
      <c r="C481" s="3">
        <v>473</v>
      </c>
      <c r="D481" s="3">
        <v>473</v>
      </c>
      <c r="E481" s="9">
        <v>0</v>
      </c>
      <c r="F481" s="15">
        <f t="shared" si="38"/>
        <v>0</v>
      </c>
      <c r="G481" s="15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3">
      <c r="B482" s="3" t="s">
        <v>11</v>
      </c>
      <c r="C482" s="3">
        <v>474</v>
      </c>
      <c r="D482" s="3">
        <v>474</v>
      </c>
      <c r="E482" s="9">
        <v>0</v>
      </c>
      <c r="F482" s="15">
        <f t="shared" si="38"/>
        <v>0</v>
      </c>
      <c r="G482" s="15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3">
      <c r="B483" s="3" t="s">
        <v>11</v>
      </c>
      <c r="C483" s="3">
        <v>475</v>
      </c>
      <c r="D483" s="3">
        <v>475</v>
      </c>
      <c r="E483" s="9">
        <v>0</v>
      </c>
      <c r="F483" s="15">
        <f t="shared" si="38"/>
        <v>0</v>
      </c>
      <c r="G483" s="15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3">
      <c r="B484" s="3" t="s">
        <v>11</v>
      </c>
      <c r="C484" s="3">
        <v>476</v>
      </c>
      <c r="D484" s="3">
        <v>476</v>
      </c>
      <c r="E484" s="9">
        <v>0</v>
      </c>
      <c r="F484" s="15">
        <f t="shared" si="38"/>
        <v>0</v>
      </c>
      <c r="G484" s="15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3">
      <c r="B485" s="3" t="s">
        <v>11</v>
      </c>
      <c r="C485" s="3">
        <v>477</v>
      </c>
      <c r="D485" s="3">
        <v>477</v>
      </c>
      <c r="E485" s="9">
        <v>0</v>
      </c>
      <c r="F485" s="15">
        <f t="shared" si="38"/>
        <v>0</v>
      </c>
      <c r="G485" s="15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3">
      <c r="B486" s="3" t="s">
        <v>11</v>
      </c>
      <c r="C486" s="3">
        <v>478</v>
      </c>
      <c r="D486" s="3">
        <v>478</v>
      </c>
      <c r="E486" s="9">
        <v>0</v>
      </c>
      <c r="F486" s="15">
        <f t="shared" si="38"/>
        <v>0</v>
      </c>
      <c r="G486" s="15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3">
      <c r="B487" s="3" t="s">
        <v>11</v>
      </c>
      <c r="C487" s="3">
        <v>479</v>
      </c>
      <c r="D487" s="3">
        <v>479</v>
      </c>
      <c r="E487" s="9">
        <v>0</v>
      </c>
      <c r="F487" s="15">
        <f t="shared" si="38"/>
        <v>0</v>
      </c>
      <c r="G487" s="15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3">
      <c r="B488" s="3" t="s">
        <v>11</v>
      </c>
      <c r="C488" s="3">
        <v>480</v>
      </c>
      <c r="D488" s="3">
        <v>480</v>
      </c>
      <c r="E488" s="9">
        <v>0</v>
      </c>
      <c r="F488" s="15">
        <f t="shared" si="38"/>
        <v>0.22222222222222224</v>
      </c>
      <c r="G488" s="15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3">
      <c r="B489" s="3" t="s">
        <v>11</v>
      </c>
      <c r="C489" s="3">
        <v>481</v>
      </c>
      <c r="D489" s="3">
        <v>481</v>
      </c>
      <c r="E489" s="9">
        <v>1.6</v>
      </c>
      <c r="F489" s="15">
        <f t="shared" si="38"/>
        <v>0.43055555555555558</v>
      </c>
      <c r="G489" s="15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3">
      <c r="B490" s="3" t="s">
        <v>11</v>
      </c>
      <c r="C490" s="3">
        <v>482</v>
      </c>
      <c r="D490" s="3">
        <v>482</v>
      </c>
      <c r="E490" s="9">
        <v>3.1</v>
      </c>
      <c r="F490" s="15">
        <f t="shared" si="38"/>
        <v>0.40277777777777773</v>
      </c>
      <c r="G490" s="15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3">
      <c r="B491" s="3" t="s">
        <v>11</v>
      </c>
      <c r="C491" s="3">
        <v>483</v>
      </c>
      <c r="D491" s="3">
        <v>483</v>
      </c>
      <c r="E491" s="9">
        <v>4.5</v>
      </c>
      <c r="F491" s="15">
        <f t="shared" si="38"/>
        <v>0.41666666666666657</v>
      </c>
      <c r="G491" s="15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3">
      <c r="B492" s="3" t="s">
        <v>11</v>
      </c>
      <c r="C492" s="3">
        <v>484</v>
      </c>
      <c r="D492" s="3">
        <v>484</v>
      </c>
      <c r="E492" s="9">
        <v>6.1</v>
      </c>
      <c r="F492" s="15">
        <f t="shared" si="38"/>
        <v>0.43055555555555547</v>
      </c>
      <c r="G492" s="15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3">
      <c r="B493" s="3" t="s">
        <v>11</v>
      </c>
      <c r="C493" s="3">
        <v>485</v>
      </c>
      <c r="D493" s="3">
        <v>485</v>
      </c>
      <c r="E493" s="9">
        <v>7.6</v>
      </c>
      <c r="F493" s="15">
        <f t="shared" si="38"/>
        <v>0.45833333333333343</v>
      </c>
      <c r="G493" s="15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3">
      <c r="B494" s="3" t="s">
        <v>11</v>
      </c>
      <c r="C494" s="3">
        <v>486</v>
      </c>
      <c r="D494" s="3">
        <v>486</v>
      </c>
      <c r="E494" s="9">
        <v>9.4</v>
      </c>
      <c r="F494" s="15">
        <f t="shared" si="38"/>
        <v>0.51388888888888906</v>
      </c>
      <c r="G494" s="15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3">
      <c r="B495" s="3" t="s">
        <v>11</v>
      </c>
      <c r="C495" s="3">
        <v>487</v>
      </c>
      <c r="D495" s="3">
        <v>487</v>
      </c>
      <c r="E495" s="9">
        <v>11.3</v>
      </c>
      <c r="F495" s="15">
        <f t="shared" si="38"/>
        <v>0.54166666666666674</v>
      </c>
      <c r="G495" s="15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3">
      <c r="B496" s="3" t="s">
        <v>11</v>
      </c>
      <c r="C496" s="3">
        <v>488</v>
      </c>
      <c r="D496" s="3">
        <v>488</v>
      </c>
      <c r="E496" s="9">
        <v>13.3</v>
      </c>
      <c r="F496" s="15">
        <f t="shared" si="38"/>
        <v>0.51388888888888873</v>
      </c>
      <c r="G496" s="15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3">
      <c r="B497" s="3" t="s">
        <v>11</v>
      </c>
      <c r="C497" s="3">
        <v>489</v>
      </c>
      <c r="D497" s="3">
        <v>489</v>
      </c>
      <c r="E497" s="9">
        <v>15</v>
      </c>
      <c r="F497" s="15">
        <f t="shared" si="38"/>
        <v>0.49999999999999967</v>
      </c>
      <c r="G497" s="15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3">
      <c r="B498" s="3" t="s">
        <v>11</v>
      </c>
      <c r="C498" s="3">
        <v>490</v>
      </c>
      <c r="D498" s="3">
        <v>490</v>
      </c>
      <c r="E498" s="9">
        <v>16.899999999999999</v>
      </c>
      <c r="F498" s="15">
        <f t="shared" si="38"/>
        <v>0.4861111111111111</v>
      </c>
      <c r="G498" s="15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3">
      <c r="B499" s="3" t="s">
        <v>11</v>
      </c>
      <c r="C499" s="3">
        <v>491</v>
      </c>
      <c r="D499" s="3">
        <v>491</v>
      </c>
      <c r="E499" s="9">
        <v>18.5</v>
      </c>
      <c r="F499" s="15">
        <f t="shared" si="38"/>
        <v>0.44444444444444481</v>
      </c>
      <c r="G499" s="15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3">
      <c r="B500" s="3" t="s">
        <v>11</v>
      </c>
      <c r="C500" s="3">
        <v>492</v>
      </c>
      <c r="D500" s="3">
        <v>492</v>
      </c>
      <c r="E500" s="9">
        <v>20.100000000000001</v>
      </c>
      <c r="F500" s="15">
        <f t="shared" si="38"/>
        <v>0.44444444444444431</v>
      </c>
      <c r="G500" s="15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3">
      <c r="B501" s="3" t="s">
        <v>11</v>
      </c>
      <c r="C501" s="3">
        <v>493</v>
      </c>
      <c r="D501" s="3">
        <v>493</v>
      </c>
      <c r="E501" s="9">
        <v>21.7</v>
      </c>
      <c r="F501" s="15">
        <f t="shared" si="38"/>
        <v>0.43055555555555525</v>
      </c>
      <c r="G501" s="15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3">
      <c r="B502" s="3" t="s">
        <v>11</v>
      </c>
      <c r="C502" s="3">
        <v>494</v>
      </c>
      <c r="D502" s="3">
        <v>494</v>
      </c>
      <c r="E502" s="9">
        <v>23.2</v>
      </c>
      <c r="F502" s="15">
        <f t="shared" si="38"/>
        <v>0.40277777777777807</v>
      </c>
      <c r="G502" s="15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3">
      <c r="B503" s="3" t="s">
        <v>11</v>
      </c>
      <c r="C503" s="3">
        <v>495</v>
      </c>
      <c r="D503" s="3">
        <v>495</v>
      </c>
      <c r="E503" s="9">
        <v>24.6</v>
      </c>
      <c r="F503" s="15">
        <f t="shared" si="38"/>
        <v>0.36111111111111133</v>
      </c>
      <c r="G503" s="15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3">
      <c r="B504" s="3" t="s">
        <v>11</v>
      </c>
      <c r="C504" s="3">
        <v>496</v>
      </c>
      <c r="D504" s="3">
        <v>496</v>
      </c>
      <c r="E504" s="9">
        <v>25.8</v>
      </c>
      <c r="F504" s="15">
        <f t="shared" si="38"/>
        <v>0.40277777777777757</v>
      </c>
      <c r="G504" s="15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3">
      <c r="B505" s="3" t="s">
        <v>11</v>
      </c>
      <c r="C505" s="3">
        <v>497</v>
      </c>
      <c r="D505" s="3">
        <v>497</v>
      </c>
      <c r="E505" s="9">
        <v>27.5</v>
      </c>
      <c r="F505" s="15">
        <f t="shared" si="38"/>
        <v>0.43055555555555525</v>
      </c>
      <c r="G505" s="15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3">
      <c r="B506" s="3" t="s">
        <v>11</v>
      </c>
      <c r="C506" s="3">
        <v>498</v>
      </c>
      <c r="D506" s="3">
        <v>498</v>
      </c>
      <c r="E506" s="9">
        <v>28.9</v>
      </c>
      <c r="F506" s="15">
        <f t="shared" si="38"/>
        <v>0.41666666666666663</v>
      </c>
      <c r="G506" s="15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3">
      <c r="B507" s="3" t="s">
        <v>11</v>
      </c>
      <c r="C507" s="3">
        <v>499</v>
      </c>
      <c r="D507" s="3">
        <v>499</v>
      </c>
      <c r="E507" s="9">
        <v>30.5</v>
      </c>
      <c r="F507" s="15">
        <f t="shared" si="38"/>
        <v>0.44444444444444481</v>
      </c>
      <c r="G507" s="15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3">
      <c r="B508" s="3" t="s">
        <v>11</v>
      </c>
      <c r="C508" s="3">
        <v>500</v>
      </c>
      <c r="D508" s="3">
        <v>500</v>
      </c>
      <c r="E508" s="9">
        <v>32.1</v>
      </c>
      <c r="F508" s="15">
        <f t="shared" si="38"/>
        <v>0.45833333333333293</v>
      </c>
      <c r="G508" s="15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3">
      <c r="B509" s="3" t="s">
        <v>11</v>
      </c>
      <c r="C509" s="3">
        <v>501</v>
      </c>
      <c r="D509" s="3">
        <v>501</v>
      </c>
      <c r="E509" s="9">
        <v>33.799999999999997</v>
      </c>
      <c r="F509" s="15">
        <f t="shared" si="38"/>
        <v>0.44444444444444386</v>
      </c>
      <c r="G509" s="15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3">
      <c r="B510" s="3" t="s">
        <v>11</v>
      </c>
      <c r="C510" s="3">
        <v>502</v>
      </c>
      <c r="D510" s="3">
        <v>502</v>
      </c>
      <c r="E510" s="9">
        <v>35.299999999999997</v>
      </c>
      <c r="F510" s="15">
        <f t="shared" si="38"/>
        <v>0.41666666666666663</v>
      </c>
      <c r="G510" s="15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3">
      <c r="B511" s="3" t="s">
        <v>11</v>
      </c>
      <c r="C511" s="3">
        <v>503</v>
      </c>
      <c r="D511" s="3">
        <v>503</v>
      </c>
      <c r="E511" s="9">
        <v>36.799999999999997</v>
      </c>
      <c r="F511" s="15">
        <f t="shared" si="38"/>
        <v>0.41666666666666663</v>
      </c>
      <c r="G511" s="15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3">
      <c r="B512" s="3" t="s">
        <v>11</v>
      </c>
      <c r="C512" s="3">
        <v>504</v>
      </c>
      <c r="D512" s="3">
        <v>504</v>
      </c>
      <c r="E512" s="9">
        <v>38.299999999999997</v>
      </c>
      <c r="F512" s="15">
        <f t="shared" si="38"/>
        <v>0.38888888888888945</v>
      </c>
      <c r="G512" s="15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3">
      <c r="B513" s="3" t="s">
        <v>11</v>
      </c>
      <c r="C513" s="3">
        <v>505</v>
      </c>
      <c r="D513" s="3">
        <v>505</v>
      </c>
      <c r="E513" s="9">
        <v>39.6</v>
      </c>
      <c r="F513" s="15">
        <f t="shared" si="38"/>
        <v>0.31944444444444503</v>
      </c>
      <c r="G513" s="15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3">
      <c r="B514" s="3" t="s">
        <v>11</v>
      </c>
      <c r="C514" s="3">
        <v>506</v>
      </c>
      <c r="D514" s="3">
        <v>506</v>
      </c>
      <c r="E514" s="9">
        <v>40.6</v>
      </c>
      <c r="F514" s="15">
        <f t="shared" si="38"/>
        <v>0.23611111111111052</v>
      </c>
      <c r="G514" s="15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3">
      <c r="B515" s="3" t="s">
        <v>11</v>
      </c>
      <c r="C515" s="3">
        <v>507</v>
      </c>
      <c r="D515" s="3">
        <v>507</v>
      </c>
      <c r="E515" s="9">
        <v>41.3</v>
      </c>
      <c r="F515" s="15">
        <f t="shared" si="38"/>
        <v>0.19444444444444425</v>
      </c>
      <c r="G515" s="15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3">
      <c r="B516" s="3" t="s">
        <v>11</v>
      </c>
      <c r="C516" s="3">
        <v>508</v>
      </c>
      <c r="D516" s="3">
        <v>508</v>
      </c>
      <c r="E516" s="9">
        <v>42</v>
      </c>
      <c r="F516" s="15">
        <f t="shared" si="38"/>
        <v>0.16666666666666705</v>
      </c>
      <c r="G516" s="15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3">
      <c r="B517" s="3" t="s">
        <v>11</v>
      </c>
      <c r="C517" s="3">
        <v>509</v>
      </c>
      <c r="D517" s="3">
        <v>509</v>
      </c>
      <c r="E517" s="9">
        <v>42.5</v>
      </c>
      <c r="F517" s="15">
        <f t="shared" si="38"/>
        <v>0.16666666666666705</v>
      </c>
      <c r="G517" s="15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3">
      <c r="B518" s="3" t="s">
        <v>11</v>
      </c>
      <c r="C518" s="3">
        <v>510</v>
      </c>
      <c r="D518" s="3">
        <v>510</v>
      </c>
      <c r="E518" s="9">
        <v>43.2</v>
      </c>
      <c r="F518" s="15">
        <f t="shared" si="38"/>
        <v>0.2222222222222224</v>
      </c>
      <c r="G518" s="15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3">
      <c r="B519" s="3" t="s">
        <v>11</v>
      </c>
      <c r="C519" s="3">
        <v>511</v>
      </c>
      <c r="D519" s="3">
        <v>511</v>
      </c>
      <c r="E519" s="9">
        <v>44.1</v>
      </c>
      <c r="F519" s="15">
        <f t="shared" si="38"/>
        <v>0.22222222222222143</v>
      </c>
      <c r="G519" s="15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3">
      <c r="B520" s="3" t="s">
        <v>11</v>
      </c>
      <c r="C520" s="3">
        <v>512</v>
      </c>
      <c r="D520" s="3">
        <v>512</v>
      </c>
      <c r="E520" s="9">
        <v>44.8</v>
      </c>
      <c r="F520" s="15">
        <f t="shared" si="38"/>
        <v>0.16666666666666607</v>
      </c>
      <c r="G520" s="15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3">
      <c r="B521" s="3" t="s">
        <v>11</v>
      </c>
      <c r="C521" s="3">
        <v>513</v>
      </c>
      <c r="D521" s="3">
        <v>513</v>
      </c>
      <c r="E521" s="9">
        <v>45.3</v>
      </c>
      <c r="F521" s="15">
        <f t="shared" si="38"/>
        <v>9.7222222222222612E-2</v>
      </c>
      <c r="G521" s="15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3">
      <c r="B522" s="3" t="s">
        <v>11</v>
      </c>
      <c r="C522" s="3">
        <v>514</v>
      </c>
      <c r="D522" s="3">
        <v>514</v>
      </c>
      <c r="E522" s="9">
        <v>45.5</v>
      </c>
      <c r="F522" s="15">
        <f t="shared" si="38"/>
        <v>2.7777777777778172E-2</v>
      </c>
      <c r="G522" s="15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3">
      <c r="B523" s="3" t="s">
        <v>11</v>
      </c>
      <c r="C523" s="3">
        <v>515</v>
      </c>
      <c r="D523" s="3">
        <v>515</v>
      </c>
      <c r="E523" s="9">
        <v>45.5</v>
      </c>
      <c r="F523" s="15">
        <f t="shared" si="38"/>
        <v>-4.1666666666666269E-2</v>
      </c>
      <c r="G523" s="15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3">
      <c r="B524" s="3" t="s">
        <v>11</v>
      </c>
      <c r="C524" s="3">
        <v>516</v>
      </c>
      <c r="D524" s="3">
        <v>516</v>
      </c>
      <c r="E524" s="9">
        <v>45.2</v>
      </c>
      <c r="F524" s="15">
        <f t="shared" si="38"/>
        <v>-0.11111111111111072</v>
      </c>
      <c r="G524" s="15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3">
      <c r="B525" s="3" t="s">
        <v>11</v>
      </c>
      <c r="C525" s="3">
        <v>517</v>
      </c>
      <c r="D525" s="3">
        <v>517</v>
      </c>
      <c r="E525" s="9">
        <v>44.7</v>
      </c>
      <c r="F525" s="15">
        <f t="shared" si="38"/>
        <v>-0.1388888888888889</v>
      </c>
      <c r="G525" s="15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3">
      <c r="B526" s="3" t="s">
        <v>11</v>
      </c>
      <c r="C526" s="3">
        <v>518</v>
      </c>
      <c r="D526" s="3">
        <v>518</v>
      </c>
      <c r="E526" s="9">
        <v>44.2</v>
      </c>
      <c r="F526" s="15">
        <f t="shared" ref="F526:F589" si="43">($E527-$E525)/2/3.6</f>
        <v>-0.15277777777777798</v>
      </c>
      <c r="G526" s="15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3">
      <c r="B527" s="3" t="s">
        <v>11</v>
      </c>
      <c r="C527" s="3">
        <v>519</v>
      </c>
      <c r="D527" s="3">
        <v>519</v>
      </c>
      <c r="E527" s="9">
        <v>43.6</v>
      </c>
      <c r="F527" s="15">
        <f t="shared" si="43"/>
        <v>-0.15277777777777798</v>
      </c>
      <c r="G527" s="15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3">
      <c r="B528" s="3" t="s">
        <v>11</v>
      </c>
      <c r="C528" s="3">
        <v>520</v>
      </c>
      <c r="D528" s="3">
        <v>520</v>
      </c>
      <c r="E528" s="9">
        <v>43.1</v>
      </c>
      <c r="F528" s="15">
        <f t="shared" si="43"/>
        <v>-0.1111111111111117</v>
      </c>
      <c r="G528" s="15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3">
      <c r="B529" s="3" t="s">
        <v>11</v>
      </c>
      <c r="C529" s="3">
        <v>521</v>
      </c>
      <c r="D529" s="3">
        <v>521</v>
      </c>
      <c r="E529" s="9">
        <v>42.8</v>
      </c>
      <c r="F529" s="15">
        <f t="shared" si="43"/>
        <v>-5.5555555555555358E-2</v>
      </c>
      <c r="G529" s="15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3">
      <c r="B530" s="3" t="s">
        <v>11</v>
      </c>
      <c r="C530" s="3">
        <v>522</v>
      </c>
      <c r="D530" s="3">
        <v>522</v>
      </c>
      <c r="E530" s="9">
        <v>42.7</v>
      </c>
      <c r="F530" s="15">
        <f t="shared" si="43"/>
        <v>0</v>
      </c>
      <c r="G530" s="15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3">
      <c r="B531" s="3" t="s">
        <v>11</v>
      </c>
      <c r="C531" s="3">
        <v>523</v>
      </c>
      <c r="D531" s="3">
        <v>523</v>
      </c>
      <c r="E531" s="9">
        <v>42.8</v>
      </c>
      <c r="F531" s="15">
        <f t="shared" si="43"/>
        <v>8.3333333333332538E-2</v>
      </c>
      <c r="G531" s="15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3">
      <c r="B532" s="3" t="s">
        <v>11</v>
      </c>
      <c r="C532" s="3">
        <v>524</v>
      </c>
      <c r="D532" s="3">
        <v>524</v>
      </c>
      <c r="E532" s="9">
        <v>43.3</v>
      </c>
      <c r="F532" s="15">
        <f t="shared" si="43"/>
        <v>0.15277777777777798</v>
      </c>
      <c r="G532" s="15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3">
      <c r="B533" s="3" t="s">
        <v>11</v>
      </c>
      <c r="C533" s="3">
        <v>525</v>
      </c>
      <c r="D533" s="3">
        <v>525</v>
      </c>
      <c r="E533" s="9">
        <v>43.9</v>
      </c>
      <c r="F533" s="15">
        <f t="shared" si="43"/>
        <v>0.18055555555555614</v>
      </c>
      <c r="G533" s="15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3">
      <c r="B534" s="3" t="s">
        <v>11</v>
      </c>
      <c r="C534" s="3">
        <v>526</v>
      </c>
      <c r="D534" s="3">
        <v>526</v>
      </c>
      <c r="E534" s="9">
        <v>44.6</v>
      </c>
      <c r="F534" s="15">
        <f t="shared" si="43"/>
        <v>0.20833333333333331</v>
      </c>
      <c r="G534" s="15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3">
      <c r="B535" s="3" t="s">
        <v>11</v>
      </c>
      <c r="C535" s="3">
        <v>527</v>
      </c>
      <c r="D535" s="3">
        <v>527</v>
      </c>
      <c r="E535" s="9">
        <v>45.4</v>
      </c>
      <c r="F535" s="15">
        <f t="shared" si="43"/>
        <v>0.23611111111111052</v>
      </c>
      <c r="G535" s="15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3">
      <c r="B536" s="3" t="s">
        <v>11</v>
      </c>
      <c r="C536" s="3">
        <v>528</v>
      </c>
      <c r="D536" s="3">
        <v>528</v>
      </c>
      <c r="E536" s="9">
        <v>46.3</v>
      </c>
      <c r="F536" s="15">
        <f t="shared" si="43"/>
        <v>0.25000000000000061</v>
      </c>
      <c r="G536" s="15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3">
      <c r="B537" s="3" t="s">
        <v>11</v>
      </c>
      <c r="C537" s="3">
        <v>529</v>
      </c>
      <c r="D537" s="3">
        <v>529</v>
      </c>
      <c r="E537" s="9">
        <v>47.2</v>
      </c>
      <c r="F537" s="15">
        <f t="shared" si="43"/>
        <v>0.20833333333333331</v>
      </c>
      <c r="G537" s="15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3">
      <c r="B538" s="3" t="s">
        <v>11</v>
      </c>
      <c r="C538" s="3">
        <v>530</v>
      </c>
      <c r="D538" s="3">
        <v>530</v>
      </c>
      <c r="E538" s="9">
        <v>47.8</v>
      </c>
      <c r="F538" s="15">
        <f t="shared" si="43"/>
        <v>0.1388888888888889</v>
      </c>
      <c r="G538" s="15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3">
      <c r="B539" s="3" t="s">
        <v>11</v>
      </c>
      <c r="C539" s="3">
        <v>531</v>
      </c>
      <c r="D539" s="3">
        <v>531</v>
      </c>
      <c r="E539" s="9">
        <v>48.2</v>
      </c>
      <c r="F539" s="15">
        <f t="shared" si="43"/>
        <v>9.7222222222222612E-2</v>
      </c>
      <c r="G539" s="15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3">
      <c r="B540" s="3" t="s">
        <v>11</v>
      </c>
      <c r="C540" s="3">
        <v>532</v>
      </c>
      <c r="D540" s="3">
        <v>532</v>
      </c>
      <c r="E540" s="9">
        <v>48.5</v>
      </c>
      <c r="F540" s="15">
        <f t="shared" si="43"/>
        <v>6.9444444444444448E-2</v>
      </c>
      <c r="G540" s="15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3">
      <c r="B541" s="3" t="s">
        <v>11</v>
      </c>
      <c r="C541" s="3">
        <v>533</v>
      </c>
      <c r="D541" s="3">
        <v>533</v>
      </c>
      <c r="E541" s="9">
        <v>48.7</v>
      </c>
      <c r="F541" s="15">
        <f t="shared" si="43"/>
        <v>5.5555555555555358E-2</v>
      </c>
      <c r="G541" s="15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3">
      <c r="B542" s="3" t="s">
        <v>11</v>
      </c>
      <c r="C542" s="3">
        <v>534</v>
      </c>
      <c r="D542" s="3">
        <v>534</v>
      </c>
      <c r="E542" s="9">
        <v>48.9</v>
      </c>
      <c r="F542" s="15">
        <f t="shared" si="43"/>
        <v>5.5555555555555358E-2</v>
      </c>
      <c r="G542" s="15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3">
      <c r="B543" s="3" t="s">
        <v>11</v>
      </c>
      <c r="C543" s="3">
        <v>535</v>
      </c>
      <c r="D543" s="3">
        <v>535</v>
      </c>
      <c r="E543" s="9">
        <v>49.1</v>
      </c>
      <c r="F543" s="15">
        <f t="shared" si="43"/>
        <v>2.7777777777778172E-2</v>
      </c>
      <c r="G543" s="15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3">
      <c r="B544" s="3" t="s">
        <v>11</v>
      </c>
      <c r="C544" s="3">
        <v>536</v>
      </c>
      <c r="D544" s="3">
        <v>536</v>
      </c>
      <c r="E544" s="9">
        <v>49.1</v>
      </c>
      <c r="F544" s="15">
        <f t="shared" si="43"/>
        <v>-1.3888888888889086E-2</v>
      </c>
      <c r="G544" s="15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3">
      <c r="B545" s="3" t="s">
        <v>11</v>
      </c>
      <c r="C545" s="3">
        <v>537</v>
      </c>
      <c r="D545" s="3">
        <v>537</v>
      </c>
      <c r="E545" s="9">
        <v>49</v>
      </c>
      <c r="F545" s="15">
        <f t="shared" si="43"/>
        <v>-4.1666666666667261E-2</v>
      </c>
      <c r="G545" s="15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3">
      <c r="B546" s="3" t="s">
        <v>11</v>
      </c>
      <c r="C546" s="3">
        <v>538</v>
      </c>
      <c r="D546" s="3">
        <v>538</v>
      </c>
      <c r="E546" s="9">
        <v>48.8</v>
      </c>
      <c r="F546" s="15">
        <f t="shared" si="43"/>
        <v>-5.5555555555555358E-2</v>
      </c>
      <c r="G546" s="15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3">
      <c r="B547" s="3" t="s">
        <v>11</v>
      </c>
      <c r="C547" s="3">
        <v>539</v>
      </c>
      <c r="D547" s="3">
        <v>539</v>
      </c>
      <c r="E547" s="9">
        <v>48.6</v>
      </c>
      <c r="F547" s="15">
        <f t="shared" si="43"/>
        <v>-4.1666666666666269E-2</v>
      </c>
      <c r="G547" s="15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3">
      <c r="B548" s="3" t="s">
        <v>11</v>
      </c>
      <c r="C548" s="3">
        <v>540</v>
      </c>
      <c r="D548" s="3">
        <v>540</v>
      </c>
      <c r="E548" s="9">
        <v>48.5</v>
      </c>
      <c r="F548" s="15">
        <f t="shared" si="43"/>
        <v>0</v>
      </c>
      <c r="G548" s="15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3">
      <c r="B549" s="3" t="s">
        <v>11</v>
      </c>
      <c r="C549" s="3">
        <v>541</v>
      </c>
      <c r="D549" s="3">
        <v>541</v>
      </c>
      <c r="E549" s="9">
        <v>48.6</v>
      </c>
      <c r="F549" s="15">
        <f t="shared" si="43"/>
        <v>2.7777777777778172E-2</v>
      </c>
      <c r="G549" s="15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3">
      <c r="B550" s="3" t="s">
        <v>11</v>
      </c>
      <c r="C550" s="3">
        <v>542</v>
      </c>
      <c r="D550" s="3">
        <v>542</v>
      </c>
      <c r="E550" s="9">
        <v>48.7</v>
      </c>
      <c r="F550" s="15">
        <f t="shared" si="43"/>
        <v>0</v>
      </c>
      <c r="G550" s="15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3">
      <c r="B551" s="3" t="s">
        <v>11</v>
      </c>
      <c r="C551" s="3">
        <v>543</v>
      </c>
      <c r="D551" s="3">
        <v>543</v>
      </c>
      <c r="E551" s="9">
        <v>48.6</v>
      </c>
      <c r="F551" s="15">
        <f t="shared" si="43"/>
        <v>-6.9444444444444448E-2</v>
      </c>
      <c r="G551" s="15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3">
      <c r="B552" s="3" t="s">
        <v>11</v>
      </c>
      <c r="C552" s="3">
        <v>544</v>
      </c>
      <c r="D552" s="3">
        <v>544</v>
      </c>
      <c r="E552" s="9">
        <v>48.2</v>
      </c>
      <c r="F552" s="15">
        <f t="shared" si="43"/>
        <v>-0.15277777777777798</v>
      </c>
      <c r="G552" s="15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3">
      <c r="B553" s="3" t="s">
        <v>11</v>
      </c>
      <c r="C553" s="3">
        <v>545</v>
      </c>
      <c r="D553" s="3">
        <v>545</v>
      </c>
      <c r="E553" s="9">
        <v>47.5</v>
      </c>
      <c r="F553" s="15">
        <f t="shared" si="43"/>
        <v>-0.20833333333333331</v>
      </c>
      <c r="G553" s="15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3">
      <c r="B554" s="3" t="s">
        <v>11</v>
      </c>
      <c r="C554" s="3">
        <v>546</v>
      </c>
      <c r="D554" s="3">
        <v>546</v>
      </c>
      <c r="E554" s="9">
        <v>46.7</v>
      </c>
      <c r="F554" s="15">
        <f t="shared" si="43"/>
        <v>-0.24999999999999961</v>
      </c>
      <c r="G554" s="15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3">
      <c r="B555" s="3" t="s">
        <v>11</v>
      </c>
      <c r="C555" s="3">
        <v>547</v>
      </c>
      <c r="D555" s="3">
        <v>547</v>
      </c>
      <c r="E555" s="9">
        <v>45.7</v>
      </c>
      <c r="F555" s="15">
        <f t="shared" si="43"/>
        <v>-0.29166666666666685</v>
      </c>
      <c r="G555" s="15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3">
      <c r="B556" s="3" t="s">
        <v>11</v>
      </c>
      <c r="C556" s="3">
        <v>548</v>
      </c>
      <c r="D556" s="3">
        <v>548</v>
      </c>
      <c r="E556" s="9">
        <v>44.6</v>
      </c>
      <c r="F556" s="15">
        <f t="shared" si="43"/>
        <v>-0.38888888888888945</v>
      </c>
      <c r="G556" s="15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3">
      <c r="B557" s="3" t="s">
        <v>11</v>
      </c>
      <c r="C557" s="3">
        <v>549</v>
      </c>
      <c r="D557" s="3">
        <v>549</v>
      </c>
      <c r="E557" s="9">
        <v>42.9</v>
      </c>
      <c r="F557" s="15">
        <f t="shared" si="43"/>
        <v>-0.52777777777777835</v>
      </c>
      <c r="G557" s="15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3">
      <c r="B558" s="3" t="s">
        <v>11</v>
      </c>
      <c r="C558" s="3">
        <v>550</v>
      </c>
      <c r="D558" s="3">
        <v>550</v>
      </c>
      <c r="E558" s="9">
        <v>40.799999999999997</v>
      </c>
      <c r="F558" s="15">
        <f t="shared" si="43"/>
        <v>-0.65277777777777712</v>
      </c>
      <c r="G558" s="15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3">
      <c r="B559" s="3" t="s">
        <v>11</v>
      </c>
      <c r="C559" s="3">
        <v>551</v>
      </c>
      <c r="D559" s="3">
        <v>551</v>
      </c>
      <c r="E559" s="9">
        <v>38.200000000000003</v>
      </c>
      <c r="F559" s="15">
        <f t="shared" si="43"/>
        <v>-0.76388888888888884</v>
      </c>
      <c r="G559" s="15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3">
      <c r="B560" s="3" t="s">
        <v>11</v>
      </c>
      <c r="C560" s="3">
        <v>552</v>
      </c>
      <c r="D560" s="3">
        <v>552</v>
      </c>
      <c r="E560" s="9">
        <v>35.299999999999997</v>
      </c>
      <c r="F560" s="15">
        <f t="shared" si="43"/>
        <v>-0.88888888888888917</v>
      </c>
      <c r="G560" s="15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3">
      <c r="B561" s="3" t="s">
        <v>11</v>
      </c>
      <c r="C561" s="3">
        <v>553</v>
      </c>
      <c r="D561" s="3">
        <v>553</v>
      </c>
      <c r="E561" s="9">
        <v>31.8</v>
      </c>
      <c r="F561" s="15">
        <f t="shared" si="43"/>
        <v>-0.9166666666666663</v>
      </c>
      <c r="G561" s="15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3">
      <c r="B562" s="3" t="s">
        <v>11</v>
      </c>
      <c r="C562" s="3">
        <v>554</v>
      </c>
      <c r="D562" s="3">
        <v>554</v>
      </c>
      <c r="E562" s="9">
        <v>28.7</v>
      </c>
      <c r="F562" s="15">
        <f t="shared" si="43"/>
        <v>-0.83333333333333326</v>
      </c>
      <c r="G562" s="15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3">
      <c r="B563" s="3" t="s">
        <v>11</v>
      </c>
      <c r="C563" s="3">
        <v>555</v>
      </c>
      <c r="D563" s="3">
        <v>555</v>
      </c>
      <c r="E563" s="9">
        <v>25.8</v>
      </c>
      <c r="F563" s="15">
        <f t="shared" si="43"/>
        <v>-0.80555555555555558</v>
      </c>
      <c r="G563" s="15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3">
      <c r="B564" s="3" t="s">
        <v>11</v>
      </c>
      <c r="C564" s="3">
        <v>556</v>
      </c>
      <c r="D564" s="3">
        <v>556</v>
      </c>
      <c r="E564" s="9">
        <v>22.9</v>
      </c>
      <c r="F564" s="15">
        <f t="shared" si="43"/>
        <v>-0.7777777777777779</v>
      </c>
      <c r="G564" s="15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3">
      <c r="B565" s="3" t="s">
        <v>11</v>
      </c>
      <c r="C565" s="3">
        <v>557</v>
      </c>
      <c r="D565" s="3">
        <v>557</v>
      </c>
      <c r="E565" s="9">
        <v>20.2</v>
      </c>
      <c r="F565" s="15">
        <f t="shared" si="43"/>
        <v>-0.70833333333333304</v>
      </c>
      <c r="G565" s="15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3">
      <c r="B566" s="3" t="s">
        <v>11</v>
      </c>
      <c r="C566" s="3">
        <v>558</v>
      </c>
      <c r="D566" s="3">
        <v>558</v>
      </c>
      <c r="E566" s="9">
        <v>17.8</v>
      </c>
      <c r="F566" s="15">
        <f t="shared" si="43"/>
        <v>-0.65277777777777768</v>
      </c>
      <c r="G566" s="15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3">
      <c r="B567" s="3" t="s">
        <v>11</v>
      </c>
      <c r="C567" s="3">
        <v>559</v>
      </c>
      <c r="D567" s="3">
        <v>559</v>
      </c>
      <c r="E567" s="9">
        <v>15.5</v>
      </c>
      <c r="F567" s="15">
        <f t="shared" si="43"/>
        <v>-0.625</v>
      </c>
      <c r="G567" s="15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3">
      <c r="B568" s="3" t="s">
        <v>11</v>
      </c>
      <c r="C568" s="3">
        <v>560</v>
      </c>
      <c r="D568" s="3">
        <v>560</v>
      </c>
      <c r="E568" s="9">
        <v>13.3</v>
      </c>
      <c r="F568" s="15">
        <f t="shared" si="43"/>
        <v>-0.58333333333333326</v>
      </c>
      <c r="G568" s="15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3">
      <c r="B569" s="3" t="s">
        <v>11</v>
      </c>
      <c r="C569" s="3">
        <v>561</v>
      </c>
      <c r="D569" s="3">
        <v>561</v>
      </c>
      <c r="E569" s="9">
        <v>11.3</v>
      </c>
      <c r="F569" s="15">
        <f t="shared" si="43"/>
        <v>-0.55555555555555558</v>
      </c>
      <c r="G569" s="15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3">
      <c r="B570" s="3" t="s">
        <v>11</v>
      </c>
      <c r="C570" s="3">
        <v>562</v>
      </c>
      <c r="D570" s="3">
        <v>562</v>
      </c>
      <c r="E570" s="9">
        <v>9.3000000000000007</v>
      </c>
      <c r="F570" s="15">
        <f t="shared" si="43"/>
        <v>-0.54166666666666674</v>
      </c>
      <c r="G570" s="15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3">
      <c r="B571" s="3" t="s">
        <v>11</v>
      </c>
      <c r="C571" s="3">
        <v>563</v>
      </c>
      <c r="D571" s="3">
        <v>563</v>
      </c>
      <c r="E571" s="9">
        <v>7.4</v>
      </c>
      <c r="F571" s="15">
        <f t="shared" si="43"/>
        <v>-0.5277777777777779</v>
      </c>
      <c r="G571" s="15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3">
      <c r="B572" s="3" t="s">
        <v>11</v>
      </c>
      <c r="C572" s="3">
        <v>564</v>
      </c>
      <c r="D572" s="3">
        <v>564</v>
      </c>
      <c r="E572" s="9">
        <v>5.5</v>
      </c>
      <c r="F572" s="15">
        <f t="shared" si="43"/>
        <v>-0.51388888888888895</v>
      </c>
      <c r="G572" s="15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3">
      <c r="B573" s="3" t="s">
        <v>11</v>
      </c>
      <c r="C573" s="3">
        <v>565</v>
      </c>
      <c r="D573" s="3">
        <v>565</v>
      </c>
      <c r="E573" s="9">
        <v>3.7</v>
      </c>
      <c r="F573" s="15">
        <f t="shared" si="43"/>
        <v>-0.45833333333333331</v>
      </c>
      <c r="G573" s="15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3">
      <c r="B574" s="3" t="s">
        <v>11</v>
      </c>
      <c r="C574" s="3">
        <v>566</v>
      </c>
      <c r="D574" s="3">
        <v>566</v>
      </c>
      <c r="E574" s="9">
        <v>2.2000000000000002</v>
      </c>
      <c r="F574" s="15">
        <f t="shared" si="43"/>
        <v>-0.51388888888888895</v>
      </c>
      <c r="G574" s="15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3">
      <c r="B575" s="3" t="s">
        <v>11</v>
      </c>
      <c r="C575" s="3">
        <v>567</v>
      </c>
      <c r="D575" s="3">
        <v>567</v>
      </c>
      <c r="E575" s="9">
        <v>0</v>
      </c>
      <c r="F575" s="15">
        <f t="shared" si="43"/>
        <v>-0.30555555555555558</v>
      </c>
      <c r="G575" s="15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3">
      <c r="B576" s="3" t="s">
        <v>11</v>
      </c>
      <c r="C576" s="3">
        <v>568</v>
      </c>
      <c r="D576" s="3">
        <v>568</v>
      </c>
      <c r="E576" s="9">
        <v>0</v>
      </c>
      <c r="F576" s="15">
        <f t="shared" si="43"/>
        <v>0</v>
      </c>
      <c r="G576" s="15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3">
      <c r="B577" s="3" t="s">
        <v>11</v>
      </c>
      <c r="C577" s="3">
        <v>569</v>
      </c>
      <c r="D577" s="3">
        <v>569</v>
      </c>
      <c r="E577" s="9">
        <v>0</v>
      </c>
      <c r="F577" s="15">
        <f t="shared" si="43"/>
        <v>0</v>
      </c>
      <c r="G577" s="15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3">
      <c r="B578" s="3" t="s">
        <v>11</v>
      </c>
      <c r="C578" s="3">
        <v>570</v>
      </c>
      <c r="D578" s="3">
        <v>570</v>
      </c>
      <c r="E578" s="9">
        <v>0</v>
      </c>
      <c r="F578" s="15">
        <f t="shared" si="43"/>
        <v>0</v>
      </c>
      <c r="G578" s="15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3">
      <c r="B579" s="3" t="s">
        <v>11</v>
      </c>
      <c r="C579" s="3">
        <v>571</v>
      </c>
      <c r="D579" s="3">
        <v>571</v>
      </c>
      <c r="E579" s="9">
        <v>0</v>
      </c>
      <c r="F579" s="15">
        <f t="shared" si="43"/>
        <v>0</v>
      </c>
      <c r="G579" s="15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3">
      <c r="B580" s="3" t="s">
        <v>11</v>
      </c>
      <c r="C580" s="3">
        <v>572</v>
      </c>
      <c r="D580" s="3">
        <v>572</v>
      </c>
      <c r="E580" s="9">
        <v>0</v>
      </c>
      <c r="F580" s="15">
        <f t="shared" si="43"/>
        <v>0</v>
      </c>
      <c r="G580" s="15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3">
      <c r="B581" s="3" t="s">
        <v>11</v>
      </c>
      <c r="C581" s="3">
        <v>573</v>
      </c>
      <c r="D581" s="3">
        <v>573</v>
      </c>
      <c r="E581" s="9">
        <v>0</v>
      </c>
      <c r="F581" s="15">
        <f t="shared" si="43"/>
        <v>0</v>
      </c>
      <c r="G581" s="15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3">
      <c r="B582" s="3" t="s">
        <v>11</v>
      </c>
      <c r="C582" s="3">
        <v>574</v>
      </c>
      <c r="D582" s="3">
        <v>574</v>
      </c>
      <c r="E582" s="9">
        <v>0</v>
      </c>
      <c r="F582" s="15">
        <f t="shared" si="43"/>
        <v>0</v>
      </c>
      <c r="G582" s="15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3">
      <c r="B583" s="3" t="s">
        <v>11</v>
      </c>
      <c r="C583" s="3">
        <v>575</v>
      </c>
      <c r="D583" s="3">
        <v>575</v>
      </c>
      <c r="E583" s="9">
        <v>0</v>
      </c>
      <c r="F583" s="15">
        <f t="shared" si="43"/>
        <v>0</v>
      </c>
      <c r="G583" s="15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3">
      <c r="B584" s="3" t="s">
        <v>11</v>
      </c>
      <c r="C584" s="3">
        <v>576</v>
      </c>
      <c r="D584" s="3">
        <v>576</v>
      </c>
      <c r="E584" s="9">
        <v>0</v>
      </c>
      <c r="F584" s="15">
        <f t="shared" si="43"/>
        <v>0</v>
      </c>
      <c r="G584" s="15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3">
      <c r="B585" s="3" t="s">
        <v>11</v>
      </c>
      <c r="C585" s="3">
        <v>577</v>
      </c>
      <c r="D585" s="3">
        <v>577</v>
      </c>
      <c r="E585" s="9">
        <v>0</v>
      </c>
      <c r="F585" s="15">
        <f t="shared" si="43"/>
        <v>0</v>
      </c>
      <c r="G585" s="15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3">
      <c r="B586" s="3" t="s">
        <v>11</v>
      </c>
      <c r="C586" s="3">
        <v>578</v>
      </c>
      <c r="D586" s="3">
        <v>578</v>
      </c>
      <c r="E586" s="9">
        <v>0</v>
      </c>
      <c r="F586" s="15">
        <f t="shared" si="43"/>
        <v>0</v>
      </c>
      <c r="G586" s="15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3">
      <c r="B587" s="3" t="s">
        <v>11</v>
      </c>
      <c r="C587" s="3">
        <v>579</v>
      </c>
      <c r="D587" s="3">
        <v>579</v>
      </c>
      <c r="E587" s="9">
        <v>0</v>
      </c>
      <c r="F587" s="15">
        <f t="shared" si="43"/>
        <v>0</v>
      </c>
      <c r="G587" s="15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3">
      <c r="B588" s="3" t="s">
        <v>11</v>
      </c>
      <c r="C588" s="3">
        <v>580</v>
      </c>
      <c r="D588" s="3">
        <v>580</v>
      </c>
      <c r="E588" s="9">
        <v>0</v>
      </c>
      <c r="F588" s="15">
        <f t="shared" si="43"/>
        <v>0</v>
      </c>
      <c r="G588" s="15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3">
      <c r="B589" s="3" t="s">
        <v>11</v>
      </c>
      <c r="C589" s="3">
        <v>581</v>
      </c>
      <c r="D589" s="3">
        <v>581</v>
      </c>
      <c r="E589" s="9">
        <v>0</v>
      </c>
      <c r="F589" s="15">
        <f t="shared" si="43"/>
        <v>0</v>
      </c>
      <c r="G589" s="15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3">
      <c r="B590" s="3" t="s">
        <v>11</v>
      </c>
      <c r="C590" s="3">
        <v>582</v>
      </c>
      <c r="D590" s="3">
        <v>582</v>
      </c>
      <c r="E590" s="9">
        <v>0</v>
      </c>
      <c r="F590" s="15">
        <f t="shared" ref="F590:F653" si="48">($E591-$E589)/2/3.6</f>
        <v>0</v>
      </c>
      <c r="G590" s="15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3">
      <c r="B591" s="3" t="s">
        <v>11</v>
      </c>
      <c r="C591" s="3">
        <v>583</v>
      </c>
      <c r="D591" s="3">
        <v>583</v>
      </c>
      <c r="E591" s="9">
        <v>0</v>
      </c>
      <c r="F591" s="15">
        <f t="shared" si="48"/>
        <v>0</v>
      </c>
      <c r="G591" s="15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3">
      <c r="B592" s="3" t="s">
        <v>11</v>
      </c>
      <c r="C592" s="3">
        <v>584</v>
      </c>
      <c r="D592" s="3">
        <v>584</v>
      </c>
      <c r="E592" s="9">
        <v>0</v>
      </c>
      <c r="F592" s="15">
        <f t="shared" si="48"/>
        <v>0</v>
      </c>
      <c r="G592" s="15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3">
      <c r="B593" s="3" t="s">
        <v>11</v>
      </c>
      <c r="C593" s="3">
        <v>585</v>
      </c>
      <c r="D593" s="3">
        <v>585</v>
      </c>
      <c r="E593" s="9">
        <v>0</v>
      </c>
      <c r="F593" s="15">
        <f t="shared" si="48"/>
        <v>0</v>
      </c>
      <c r="G593" s="15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3">
      <c r="B594" s="3" t="s">
        <v>11</v>
      </c>
      <c r="C594" s="3">
        <v>586</v>
      </c>
      <c r="D594" s="3">
        <v>586</v>
      </c>
      <c r="E594" s="9">
        <v>0</v>
      </c>
      <c r="F594" s="15">
        <f t="shared" si="48"/>
        <v>0</v>
      </c>
      <c r="G594" s="15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3">
      <c r="B595" s="3" t="s">
        <v>11</v>
      </c>
      <c r="C595" s="3">
        <v>587</v>
      </c>
      <c r="D595" s="3">
        <v>587</v>
      </c>
      <c r="E595" s="9">
        <v>0</v>
      </c>
      <c r="F595" s="15">
        <f t="shared" si="48"/>
        <v>0</v>
      </c>
      <c r="G595" s="15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3">
      <c r="B596" s="3" t="s">
        <v>11</v>
      </c>
      <c r="C596" s="3">
        <v>588</v>
      </c>
      <c r="D596" s="3">
        <v>588</v>
      </c>
      <c r="E596" s="9">
        <v>0</v>
      </c>
      <c r="F596" s="15">
        <f t="shared" si="48"/>
        <v>0</v>
      </c>
      <c r="G596" s="15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3">
      <c r="B597" s="3" t="s">
        <v>11</v>
      </c>
      <c r="C597" s="3">
        <v>589</v>
      </c>
      <c r="D597" s="3">
        <v>589</v>
      </c>
      <c r="E597" s="9">
        <v>0</v>
      </c>
      <c r="F597" s="15">
        <f t="shared" si="48"/>
        <v>0</v>
      </c>
      <c r="G597" s="15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3">
      <c r="B598" s="4" t="s">
        <v>12</v>
      </c>
      <c r="C598" s="4">
        <v>590</v>
      </c>
      <c r="D598" s="4">
        <v>1</v>
      </c>
      <c r="E598" s="10">
        <v>0</v>
      </c>
      <c r="F598" s="15">
        <f t="shared" si="48"/>
        <v>0</v>
      </c>
      <c r="G598" s="15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3">
      <c r="B599" s="4" t="s">
        <v>12</v>
      </c>
      <c r="C599" s="4">
        <v>591</v>
      </c>
      <c r="D599" s="4">
        <v>2</v>
      </c>
      <c r="E599" s="10">
        <v>0</v>
      </c>
      <c r="F599" s="15">
        <f t="shared" si="48"/>
        <v>0</v>
      </c>
      <c r="G599" s="15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3">
      <c r="B600" s="4" t="s">
        <v>12</v>
      </c>
      <c r="C600" s="4">
        <v>592</v>
      </c>
      <c r="D600" s="4">
        <v>3</v>
      </c>
      <c r="E600" s="10">
        <v>0</v>
      </c>
      <c r="F600" s="15">
        <f t="shared" si="48"/>
        <v>0</v>
      </c>
      <c r="G600" s="15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3">
      <c r="B601" s="4" t="s">
        <v>12</v>
      </c>
      <c r="C601" s="4">
        <v>593</v>
      </c>
      <c r="D601" s="4">
        <v>4</v>
      </c>
      <c r="E601" s="10">
        <v>0</v>
      </c>
      <c r="F601" s="15">
        <f t="shared" si="48"/>
        <v>0</v>
      </c>
      <c r="G601" s="15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3">
      <c r="B602" s="4" t="s">
        <v>12</v>
      </c>
      <c r="C602" s="4">
        <v>594</v>
      </c>
      <c r="D602" s="4">
        <v>5</v>
      </c>
      <c r="E602" s="10">
        <v>0</v>
      </c>
      <c r="F602" s="15">
        <f t="shared" si="48"/>
        <v>0</v>
      </c>
      <c r="G602" s="15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3">
      <c r="B603" s="4" t="s">
        <v>12</v>
      </c>
      <c r="C603" s="4">
        <v>595</v>
      </c>
      <c r="D603" s="4">
        <v>6</v>
      </c>
      <c r="E603" s="10">
        <v>0</v>
      </c>
      <c r="F603" s="15">
        <f t="shared" si="48"/>
        <v>0</v>
      </c>
      <c r="G603" s="15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3">
      <c r="B604" s="4" t="s">
        <v>12</v>
      </c>
      <c r="C604" s="4">
        <v>596</v>
      </c>
      <c r="D604" s="4">
        <v>7</v>
      </c>
      <c r="E604" s="10">
        <v>0</v>
      </c>
      <c r="F604" s="15">
        <f t="shared" si="48"/>
        <v>0</v>
      </c>
      <c r="G604" s="15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3">
      <c r="B605" s="4" t="s">
        <v>12</v>
      </c>
      <c r="C605" s="4">
        <v>597</v>
      </c>
      <c r="D605" s="4">
        <v>8</v>
      </c>
      <c r="E605" s="10">
        <v>0</v>
      </c>
      <c r="F605" s="15">
        <f t="shared" si="48"/>
        <v>0</v>
      </c>
      <c r="G605" s="15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3">
      <c r="B606" s="4" t="s">
        <v>12</v>
      </c>
      <c r="C606" s="4">
        <v>598</v>
      </c>
      <c r="D606" s="4">
        <v>9</v>
      </c>
      <c r="E606" s="10">
        <v>0</v>
      </c>
      <c r="F606" s="15">
        <f t="shared" si="48"/>
        <v>0</v>
      </c>
      <c r="G606" s="15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3">
      <c r="B607" s="4" t="s">
        <v>12</v>
      </c>
      <c r="C607" s="4">
        <v>599</v>
      </c>
      <c r="D607" s="4">
        <v>10</v>
      </c>
      <c r="E607" s="10">
        <v>0</v>
      </c>
      <c r="F607" s="15">
        <f t="shared" si="48"/>
        <v>8.3333333333333329E-2</v>
      </c>
      <c r="G607" s="15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3">
      <c r="B608" s="4" t="s">
        <v>12</v>
      </c>
      <c r="C608" s="4">
        <v>600</v>
      </c>
      <c r="D608" s="4">
        <v>11</v>
      </c>
      <c r="E608" s="10">
        <v>0.6</v>
      </c>
      <c r="F608" s="15">
        <f t="shared" si="48"/>
        <v>0.2638888888888889</v>
      </c>
      <c r="G608" s="15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3">
      <c r="B609" s="4" t="s">
        <v>12</v>
      </c>
      <c r="C609" s="4">
        <v>601</v>
      </c>
      <c r="D609" s="4">
        <v>12</v>
      </c>
      <c r="E609" s="10">
        <v>1.9</v>
      </c>
      <c r="F609" s="15">
        <f t="shared" si="48"/>
        <v>0.29166666666666669</v>
      </c>
      <c r="G609" s="15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3">
      <c r="B610" s="4" t="s">
        <v>12</v>
      </c>
      <c r="C610" s="4">
        <v>602</v>
      </c>
      <c r="D610" s="4">
        <v>13</v>
      </c>
      <c r="E610" s="10">
        <v>2.7</v>
      </c>
      <c r="F610" s="15">
        <f t="shared" si="48"/>
        <v>0.45833333333333337</v>
      </c>
      <c r="G610" s="15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3">
      <c r="B611" s="4" t="s">
        <v>12</v>
      </c>
      <c r="C611" s="4">
        <v>603</v>
      </c>
      <c r="D611" s="4">
        <v>14</v>
      </c>
      <c r="E611" s="10">
        <v>5.2</v>
      </c>
      <c r="F611" s="15">
        <f t="shared" si="48"/>
        <v>0.59722222222222221</v>
      </c>
      <c r="G611" s="15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3">
      <c r="B612" s="4" t="s">
        <v>12</v>
      </c>
      <c r="C612" s="4">
        <v>604</v>
      </c>
      <c r="D612" s="4">
        <v>15</v>
      </c>
      <c r="E612" s="10">
        <v>7</v>
      </c>
      <c r="F612" s="15">
        <f t="shared" si="48"/>
        <v>0.58333333333333337</v>
      </c>
      <c r="G612" s="15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3">
      <c r="B613" s="4" t="s">
        <v>12</v>
      </c>
      <c r="C613" s="4">
        <v>605</v>
      </c>
      <c r="D613" s="4">
        <v>16</v>
      </c>
      <c r="E613" s="10">
        <v>9.4</v>
      </c>
      <c r="F613" s="15">
        <f t="shared" si="48"/>
        <v>0.625</v>
      </c>
      <c r="G613" s="15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3">
      <c r="B614" s="4" t="s">
        <v>12</v>
      </c>
      <c r="C614" s="4">
        <v>606</v>
      </c>
      <c r="D614" s="4">
        <v>17</v>
      </c>
      <c r="E614" s="10">
        <v>11.5</v>
      </c>
      <c r="F614" s="15">
        <f t="shared" si="48"/>
        <v>0.61111111111111116</v>
      </c>
      <c r="G614" s="15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3">
      <c r="B615" s="4" t="s">
        <v>12</v>
      </c>
      <c r="C615" s="4">
        <v>607</v>
      </c>
      <c r="D615" s="4">
        <v>18</v>
      </c>
      <c r="E615" s="10">
        <v>13.8</v>
      </c>
      <c r="F615" s="15">
        <f t="shared" si="48"/>
        <v>0.61111111111111116</v>
      </c>
      <c r="G615" s="15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3">
      <c r="B616" s="4" t="s">
        <v>12</v>
      </c>
      <c r="C616" s="4">
        <v>608</v>
      </c>
      <c r="D616" s="4">
        <v>19</v>
      </c>
      <c r="E616" s="10">
        <v>15.9</v>
      </c>
      <c r="F616" s="15">
        <f t="shared" si="48"/>
        <v>0.59722222222222232</v>
      </c>
      <c r="G616" s="15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3">
      <c r="B617" s="4" t="s">
        <v>12</v>
      </c>
      <c r="C617" s="4">
        <v>609</v>
      </c>
      <c r="D617" s="4">
        <v>20</v>
      </c>
      <c r="E617" s="10">
        <v>18.100000000000001</v>
      </c>
      <c r="F617" s="15">
        <f t="shared" si="48"/>
        <v>0.55555555555555525</v>
      </c>
      <c r="G617" s="15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3">
      <c r="B618" s="4" t="s">
        <v>12</v>
      </c>
      <c r="C618" s="4">
        <v>610</v>
      </c>
      <c r="D618" s="4">
        <v>21</v>
      </c>
      <c r="E618" s="10">
        <v>19.899999999999999</v>
      </c>
      <c r="F618" s="15">
        <f t="shared" si="48"/>
        <v>0.51388888888888873</v>
      </c>
      <c r="G618" s="15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3">
      <c r="B619" s="4" t="s">
        <v>12</v>
      </c>
      <c r="C619" s="4">
        <v>611</v>
      </c>
      <c r="D619" s="4">
        <v>22</v>
      </c>
      <c r="E619" s="10">
        <v>21.8</v>
      </c>
      <c r="F619" s="15">
        <f t="shared" si="48"/>
        <v>0.4861111111111111</v>
      </c>
      <c r="G619" s="15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3">
      <c r="B620" s="4" t="s">
        <v>12</v>
      </c>
      <c r="C620" s="4">
        <v>612</v>
      </c>
      <c r="D620" s="4">
        <v>23</v>
      </c>
      <c r="E620" s="10">
        <v>23.4</v>
      </c>
      <c r="F620" s="15">
        <f t="shared" si="48"/>
        <v>0.40277777777777757</v>
      </c>
      <c r="G620" s="15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3">
      <c r="B621" s="4" t="s">
        <v>12</v>
      </c>
      <c r="C621" s="4">
        <v>613</v>
      </c>
      <c r="D621" s="4">
        <v>24</v>
      </c>
      <c r="E621" s="10">
        <v>24.7</v>
      </c>
      <c r="F621" s="15">
        <f t="shared" si="48"/>
        <v>0.33333333333333365</v>
      </c>
      <c r="G621" s="15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3">
      <c r="B622" s="4" t="s">
        <v>12</v>
      </c>
      <c r="C622" s="4">
        <v>614</v>
      </c>
      <c r="D622" s="4">
        <v>25</v>
      </c>
      <c r="E622" s="10">
        <v>25.8</v>
      </c>
      <c r="F622" s="15">
        <f t="shared" si="48"/>
        <v>0.27777777777777779</v>
      </c>
      <c r="G622" s="15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3">
      <c r="B623" s="4" t="s">
        <v>12</v>
      </c>
      <c r="C623" s="4">
        <v>615</v>
      </c>
      <c r="D623" s="4">
        <v>26</v>
      </c>
      <c r="E623" s="10">
        <v>26.7</v>
      </c>
      <c r="F623" s="15">
        <f t="shared" si="48"/>
        <v>0.19444444444444425</v>
      </c>
      <c r="G623" s="15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3">
      <c r="B624" s="4" t="s">
        <v>12</v>
      </c>
      <c r="C624" s="4">
        <v>616</v>
      </c>
      <c r="D624" s="4">
        <v>27</v>
      </c>
      <c r="E624" s="10">
        <v>27.2</v>
      </c>
      <c r="F624" s="15">
        <f t="shared" si="48"/>
        <v>0.1388888888888889</v>
      </c>
      <c r="G624" s="15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3">
      <c r="B625" s="4" t="s">
        <v>12</v>
      </c>
      <c r="C625" s="4">
        <v>617</v>
      </c>
      <c r="D625" s="4">
        <v>28</v>
      </c>
      <c r="E625" s="10">
        <v>27.7</v>
      </c>
      <c r="F625" s="15">
        <f t="shared" si="48"/>
        <v>0.12500000000000031</v>
      </c>
      <c r="G625" s="15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3">
      <c r="B626" s="4" t="s">
        <v>12</v>
      </c>
      <c r="C626" s="4">
        <v>618</v>
      </c>
      <c r="D626" s="4">
        <v>29</v>
      </c>
      <c r="E626" s="10">
        <v>28.1</v>
      </c>
      <c r="F626" s="15">
        <f t="shared" si="48"/>
        <v>9.7222222222222127E-2</v>
      </c>
      <c r="G626" s="15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3">
      <c r="B627" s="4" t="s">
        <v>12</v>
      </c>
      <c r="C627" s="4">
        <v>619</v>
      </c>
      <c r="D627" s="4">
        <v>30</v>
      </c>
      <c r="E627" s="10">
        <v>28.4</v>
      </c>
      <c r="F627" s="15">
        <f t="shared" si="48"/>
        <v>8.3333333333333037E-2</v>
      </c>
      <c r="G627" s="15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3">
      <c r="B628" s="4" t="s">
        <v>12</v>
      </c>
      <c r="C628" s="4">
        <v>620</v>
      </c>
      <c r="D628" s="4">
        <v>31</v>
      </c>
      <c r="E628" s="10">
        <v>28.7</v>
      </c>
      <c r="F628" s="15">
        <f t="shared" si="48"/>
        <v>8.3333333333333523E-2</v>
      </c>
      <c r="G628" s="15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3">
      <c r="B629" s="4" t="s">
        <v>12</v>
      </c>
      <c r="C629" s="4">
        <v>621</v>
      </c>
      <c r="D629" s="4">
        <v>32</v>
      </c>
      <c r="E629" s="10">
        <v>29</v>
      </c>
      <c r="F629" s="15">
        <f t="shared" si="48"/>
        <v>6.9444444444444448E-2</v>
      </c>
      <c r="G629" s="15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3">
      <c r="B630" s="4" t="s">
        <v>12</v>
      </c>
      <c r="C630" s="4">
        <v>622</v>
      </c>
      <c r="D630" s="4">
        <v>33</v>
      </c>
      <c r="E630" s="10">
        <v>29.2</v>
      </c>
      <c r="F630" s="15">
        <f t="shared" si="48"/>
        <v>5.5555555555555358E-2</v>
      </c>
      <c r="G630" s="15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3">
      <c r="B631" s="4" t="s">
        <v>12</v>
      </c>
      <c r="C631" s="4">
        <v>623</v>
      </c>
      <c r="D631" s="4">
        <v>34</v>
      </c>
      <c r="E631" s="10">
        <v>29.4</v>
      </c>
      <c r="F631" s="15">
        <f t="shared" si="48"/>
        <v>2.7777777777777679E-2</v>
      </c>
      <c r="G631" s="15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3">
      <c r="B632" s="4" t="s">
        <v>12</v>
      </c>
      <c r="C632" s="4">
        <v>624</v>
      </c>
      <c r="D632" s="4">
        <v>35</v>
      </c>
      <c r="E632" s="10">
        <v>29.4</v>
      </c>
      <c r="F632" s="15">
        <f t="shared" si="48"/>
        <v>-1.3888888888888593E-2</v>
      </c>
      <c r="G632" s="15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3">
      <c r="B633" s="4" t="s">
        <v>12</v>
      </c>
      <c r="C633" s="4">
        <v>625</v>
      </c>
      <c r="D633" s="4">
        <v>36</v>
      </c>
      <c r="E633" s="10">
        <v>29.3</v>
      </c>
      <c r="F633" s="15">
        <f t="shared" si="48"/>
        <v>-6.9444444444444448E-2</v>
      </c>
      <c r="G633" s="15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3">
      <c r="B634" s="4" t="s">
        <v>12</v>
      </c>
      <c r="C634" s="4">
        <v>626</v>
      </c>
      <c r="D634" s="4">
        <v>37</v>
      </c>
      <c r="E634" s="10">
        <v>28.9</v>
      </c>
      <c r="F634" s="15">
        <f t="shared" si="48"/>
        <v>-0.1111111111111112</v>
      </c>
      <c r="G634" s="15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3">
      <c r="B635" s="4" t="s">
        <v>12</v>
      </c>
      <c r="C635" s="4">
        <v>627</v>
      </c>
      <c r="D635" s="4">
        <v>38</v>
      </c>
      <c r="E635" s="10">
        <v>28.5</v>
      </c>
      <c r="F635" s="15">
        <f t="shared" si="48"/>
        <v>-0.11111111111111072</v>
      </c>
      <c r="G635" s="15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3">
      <c r="B636" s="4" t="s">
        <v>12</v>
      </c>
      <c r="C636" s="4">
        <v>628</v>
      </c>
      <c r="D636" s="4">
        <v>39</v>
      </c>
      <c r="E636" s="10">
        <v>28.1</v>
      </c>
      <c r="F636" s="15">
        <f t="shared" si="48"/>
        <v>-0.12499999999999981</v>
      </c>
      <c r="G636" s="15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3">
      <c r="B637" s="4" t="s">
        <v>12</v>
      </c>
      <c r="C637" s="4">
        <v>629</v>
      </c>
      <c r="D637" s="4">
        <v>40</v>
      </c>
      <c r="E637" s="10">
        <v>27.6</v>
      </c>
      <c r="F637" s="15">
        <f t="shared" si="48"/>
        <v>-0.16666666666666705</v>
      </c>
      <c r="G637" s="15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3">
      <c r="B638" s="4" t="s">
        <v>12</v>
      </c>
      <c r="C638" s="4">
        <v>630</v>
      </c>
      <c r="D638" s="4">
        <v>41</v>
      </c>
      <c r="E638" s="10">
        <v>26.9</v>
      </c>
      <c r="F638" s="15">
        <f t="shared" si="48"/>
        <v>-0.2222222222222224</v>
      </c>
      <c r="G638" s="15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3">
      <c r="B639" s="4" t="s">
        <v>12</v>
      </c>
      <c r="C639" s="4">
        <v>631</v>
      </c>
      <c r="D639" s="4">
        <v>42</v>
      </c>
      <c r="E639" s="10">
        <v>26</v>
      </c>
      <c r="F639" s="15">
        <f t="shared" si="48"/>
        <v>-0.31944444444444403</v>
      </c>
      <c r="G639" s="15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3">
      <c r="B640" s="4" t="s">
        <v>12</v>
      </c>
      <c r="C640" s="4">
        <v>632</v>
      </c>
      <c r="D640" s="4">
        <v>43</v>
      </c>
      <c r="E640" s="10">
        <v>24.6</v>
      </c>
      <c r="F640" s="15">
        <f t="shared" si="48"/>
        <v>-0.44444444444444431</v>
      </c>
      <c r="G640" s="15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3">
      <c r="B641" s="4" t="s">
        <v>12</v>
      </c>
      <c r="C641" s="4">
        <v>633</v>
      </c>
      <c r="D641" s="4">
        <v>44</v>
      </c>
      <c r="E641" s="10">
        <v>22.8</v>
      </c>
      <c r="F641" s="15">
        <f t="shared" si="48"/>
        <v>-0.50000000000000022</v>
      </c>
      <c r="G641" s="15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3">
      <c r="B642" s="4" t="s">
        <v>12</v>
      </c>
      <c r="C642" s="4">
        <v>634</v>
      </c>
      <c r="D642" s="4">
        <v>45</v>
      </c>
      <c r="E642" s="10">
        <v>21</v>
      </c>
      <c r="F642" s="15">
        <f t="shared" si="48"/>
        <v>-0.45833333333333343</v>
      </c>
      <c r="G642" s="15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3">
      <c r="B643" s="4" t="s">
        <v>12</v>
      </c>
      <c r="C643" s="4">
        <v>635</v>
      </c>
      <c r="D643" s="4">
        <v>46</v>
      </c>
      <c r="E643" s="10">
        <v>19.5</v>
      </c>
      <c r="F643" s="15">
        <f t="shared" si="48"/>
        <v>-0.33333333333333315</v>
      </c>
      <c r="G643" s="15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3">
      <c r="B644" s="4" t="s">
        <v>12</v>
      </c>
      <c r="C644" s="4">
        <v>636</v>
      </c>
      <c r="D644" s="4">
        <v>47</v>
      </c>
      <c r="E644" s="10">
        <v>18.600000000000001</v>
      </c>
      <c r="F644" s="15">
        <f t="shared" si="48"/>
        <v>-0.15277777777777798</v>
      </c>
      <c r="G644" s="15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3">
      <c r="B645" s="4" t="s">
        <v>12</v>
      </c>
      <c r="C645" s="4">
        <v>637</v>
      </c>
      <c r="D645" s="4">
        <v>48</v>
      </c>
      <c r="E645" s="10">
        <v>18.399999999999999</v>
      </c>
      <c r="F645" s="15">
        <f t="shared" si="48"/>
        <v>5.5555555555555358E-2</v>
      </c>
      <c r="G645" s="15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3">
      <c r="B646" s="4" t="s">
        <v>12</v>
      </c>
      <c r="C646" s="4">
        <v>638</v>
      </c>
      <c r="D646" s="4">
        <v>49</v>
      </c>
      <c r="E646" s="10">
        <v>19</v>
      </c>
      <c r="F646" s="15">
        <f t="shared" si="48"/>
        <v>0.23611111111111149</v>
      </c>
      <c r="G646" s="15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3">
      <c r="B647" s="4" t="s">
        <v>12</v>
      </c>
      <c r="C647" s="4">
        <v>639</v>
      </c>
      <c r="D647" s="4">
        <v>50</v>
      </c>
      <c r="E647" s="10">
        <v>20.100000000000001</v>
      </c>
      <c r="F647" s="15">
        <f t="shared" si="48"/>
        <v>0.34722222222222221</v>
      </c>
      <c r="G647" s="15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3">
      <c r="B648" s="4" t="s">
        <v>12</v>
      </c>
      <c r="C648" s="4">
        <v>640</v>
      </c>
      <c r="D648" s="4">
        <v>51</v>
      </c>
      <c r="E648" s="10">
        <v>21.5</v>
      </c>
      <c r="F648" s="15">
        <f t="shared" si="48"/>
        <v>0.41666666666666663</v>
      </c>
      <c r="G648" s="15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3">
      <c r="B649" s="4" t="s">
        <v>12</v>
      </c>
      <c r="C649" s="4">
        <v>641</v>
      </c>
      <c r="D649" s="4">
        <v>52</v>
      </c>
      <c r="E649" s="10">
        <v>23.1</v>
      </c>
      <c r="F649" s="15">
        <f t="shared" si="48"/>
        <v>0.47222222222222199</v>
      </c>
      <c r="G649" s="15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3">
      <c r="B650" s="4" t="s">
        <v>12</v>
      </c>
      <c r="C650" s="4">
        <v>642</v>
      </c>
      <c r="D650" s="4">
        <v>53</v>
      </c>
      <c r="E650" s="10">
        <v>24.9</v>
      </c>
      <c r="F650" s="15">
        <f t="shared" si="48"/>
        <v>0.45833333333333293</v>
      </c>
      <c r="G650" s="15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3">
      <c r="B651" s="4" t="s">
        <v>12</v>
      </c>
      <c r="C651" s="4">
        <v>643</v>
      </c>
      <c r="D651" s="4">
        <v>54</v>
      </c>
      <c r="E651" s="10">
        <v>26.4</v>
      </c>
      <c r="F651" s="15">
        <f t="shared" si="48"/>
        <v>0.41666666666666663</v>
      </c>
      <c r="G651" s="15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3">
      <c r="B652" s="4" t="s">
        <v>12</v>
      </c>
      <c r="C652" s="4">
        <v>644</v>
      </c>
      <c r="D652" s="4">
        <v>55</v>
      </c>
      <c r="E652" s="10">
        <v>27.9</v>
      </c>
      <c r="F652" s="15">
        <f t="shared" si="48"/>
        <v>0.38888888888888895</v>
      </c>
      <c r="G652" s="15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3">
      <c r="B653" s="4" t="s">
        <v>12</v>
      </c>
      <c r="C653" s="4">
        <v>645</v>
      </c>
      <c r="D653" s="4">
        <v>56</v>
      </c>
      <c r="E653" s="10">
        <v>29.2</v>
      </c>
      <c r="F653" s="15">
        <f t="shared" si="48"/>
        <v>0.36111111111111133</v>
      </c>
      <c r="G653" s="15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3">
      <c r="B654" s="4" t="s">
        <v>12</v>
      </c>
      <c r="C654" s="4">
        <v>646</v>
      </c>
      <c r="D654" s="4">
        <v>57</v>
      </c>
      <c r="E654" s="10">
        <v>30.5</v>
      </c>
      <c r="F654" s="15">
        <f t="shared" ref="F654:F717" si="53">($E655-$E653)/2/3.6</f>
        <v>0.33333333333333365</v>
      </c>
      <c r="G654" s="15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3">
      <c r="B655" s="4" t="s">
        <v>12</v>
      </c>
      <c r="C655" s="4">
        <v>647</v>
      </c>
      <c r="D655" s="4">
        <v>58</v>
      </c>
      <c r="E655" s="10">
        <v>31.6</v>
      </c>
      <c r="F655" s="15">
        <f t="shared" si="53"/>
        <v>0.31944444444444403</v>
      </c>
      <c r="G655" s="15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3">
      <c r="B656" s="4" t="s">
        <v>12</v>
      </c>
      <c r="C656" s="4">
        <v>648</v>
      </c>
      <c r="D656" s="4">
        <v>59</v>
      </c>
      <c r="E656" s="10">
        <v>32.799999999999997</v>
      </c>
      <c r="F656" s="15">
        <f t="shared" si="53"/>
        <v>0.31944444444444403</v>
      </c>
      <c r="G656" s="15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3">
      <c r="B657" s="4" t="s">
        <v>12</v>
      </c>
      <c r="C657" s="4">
        <v>649</v>
      </c>
      <c r="D657" s="4">
        <v>60</v>
      </c>
      <c r="E657" s="10">
        <v>33.9</v>
      </c>
      <c r="F657" s="15">
        <f t="shared" si="53"/>
        <v>0.33333333333333409</v>
      </c>
      <c r="G657" s="15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3">
      <c r="B658" s="4" t="s">
        <v>12</v>
      </c>
      <c r="C658" s="4">
        <v>650</v>
      </c>
      <c r="D658" s="4">
        <v>61</v>
      </c>
      <c r="E658" s="10">
        <v>35.200000000000003</v>
      </c>
      <c r="F658" s="15">
        <f t="shared" si="53"/>
        <v>0.33333333333333315</v>
      </c>
      <c r="G658" s="15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3">
      <c r="B659" s="4" t="s">
        <v>12</v>
      </c>
      <c r="C659" s="4">
        <v>651</v>
      </c>
      <c r="D659" s="4">
        <v>62</v>
      </c>
      <c r="E659" s="10">
        <v>36.299999999999997</v>
      </c>
      <c r="F659" s="15">
        <f t="shared" si="53"/>
        <v>0.31944444444444403</v>
      </c>
      <c r="G659" s="15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3">
      <c r="B660" s="4" t="s">
        <v>12</v>
      </c>
      <c r="C660" s="4">
        <v>652</v>
      </c>
      <c r="D660" s="4">
        <v>63</v>
      </c>
      <c r="E660" s="10">
        <v>37.5</v>
      </c>
      <c r="F660" s="15">
        <f t="shared" si="53"/>
        <v>0.30555555555555597</v>
      </c>
      <c r="G660" s="15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3">
      <c r="B661" s="4" t="s">
        <v>12</v>
      </c>
      <c r="C661" s="4">
        <v>653</v>
      </c>
      <c r="D661" s="4">
        <v>64</v>
      </c>
      <c r="E661" s="10">
        <v>38.5</v>
      </c>
      <c r="F661" s="15">
        <f t="shared" si="53"/>
        <v>0.30555555555555597</v>
      </c>
      <c r="G661" s="15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3">
      <c r="B662" s="4" t="s">
        <v>12</v>
      </c>
      <c r="C662" s="4">
        <v>654</v>
      </c>
      <c r="D662" s="4">
        <v>65</v>
      </c>
      <c r="E662" s="10">
        <v>39.700000000000003</v>
      </c>
      <c r="F662" s="15">
        <f t="shared" si="53"/>
        <v>0.31944444444444403</v>
      </c>
      <c r="G662" s="15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3">
      <c r="B663" s="4" t="s">
        <v>12</v>
      </c>
      <c r="C663" s="4">
        <v>655</v>
      </c>
      <c r="D663" s="4">
        <v>66</v>
      </c>
      <c r="E663" s="10">
        <v>40.799999999999997</v>
      </c>
      <c r="F663" s="15">
        <f t="shared" si="53"/>
        <v>0.27777777777777779</v>
      </c>
      <c r="G663" s="15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3">
      <c r="B664" s="4" t="s">
        <v>12</v>
      </c>
      <c r="C664" s="4">
        <v>656</v>
      </c>
      <c r="D664" s="4">
        <v>67</v>
      </c>
      <c r="E664" s="10">
        <v>41.7</v>
      </c>
      <c r="F664" s="15">
        <f t="shared" si="53"/>
        <v>0.23611111111111149</v>
      </c>
      <c r="G664" s="15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3">
      <c r="B665" s="4" t="s">
        <v>12</v>
      </c>
      <c r="C665" s="4">
        <v>657</v>
      </c>
      <c r="D665" s="4">
        <v>68</v>
      </c>
      <c r="E665" s="10">
        <v>42.5</v>
      </c>
      <c r="F665" s="15">
        <f t="shared" si="53"/>
        <v>0.20833333333333331</v>
      </c>
      <c r="G665" s="15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3">
      <c r="B666" s="4" t="s">
        <v>12</v>
      </c>
      <c r="C666" s="4">
        <v>658</v>
      </c>
      <c r="D666" s="4">
        <v>69</v>
      </c>
      <c r="E666" s="10">
        <v>43.2</v>
      </c>
      <c r="F666" s="15">
        <f t="shared" si="53"/>
        <v>0.16666666666666705</v>
      </c>
      <c r="G666" s="15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3">
      <c r="B667" s="4" t="s">
        <v>12</v>
      </c>
      <c r="C667" s="4">
        <v>659</v>
      </c>
      <c r="D667" s="4">
        <v>70</v>
      </c>
      <c r="E667" s="10">
        <v>43.7</v>
      </c>
      <c r="F667" s="15">
        <f t="shared" si="53"/>
        <v>0.12499999999999981</v>
      </c>
      <c r="G667" s="15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3">
      <c r="B668" s="4" t="s">
        <v>12</v>
      </c>
      <c r="C668" s="4">
        <v>660</v>
      </c>
      <c r="D668" s="4">
        <v>71</v>
      </c>
      <c r="E668" s="10">
        <v>44.1</v>
      </c>
      <c r="F668" s="15">
        <f t="shared" si="53"/>
        <v>9.7222222222221627E-2</v>
      </c>
      <c r="G668" s="15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3">
      <c r="B669" s="4" t="s">
        <v>12</v>
      </c>
      <c r="C669" s="4">
        <v>661</v>
      </c>
      <c r="D669" s="4">
        <v>72</v>
      </c>
      <c r="E669" s="10">
        <v>44.4</v>
      </c>
      <c r="F669" s="15">
        <f t="shared" si="53"/>
        <v>9.7222222222221627E-2</v>
      </c>
      <c r="G669" s="15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3">
      <c r="B670" s="4" t="s">
        <v>12</v>
      </c>
      <c r="C670" s="4">
        <v>662</v>
      </c>
      <c r="D670" s="4">
        <v>73</v>
      </c>
      <c r="E670" s="10">
        <v>44.8</v>
      </c>
      <c r="F670" s="15">
        <f t="shared" si="53"/>
        <v>9.7222222222222612E-2</v>
      </c>
      <c r="G670" s="15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3">
      <c r="B671" s="4" t="s">
        <v>12</v>
      </c>
      <c r="C671" s="4">
        <v>663</v>
      </c>
      <c r="D671" s="4">
        <v>74</v>
      </c>
      <c r="E671" s="10">
        <v>45.1</v>
      </c>
      <c r="F671" s="15">
        <f t="shared" si="53"/>
        <v>0.1111111111111117</v>
      </c>
      <c r="G671" s="15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3">
      <c r="B672" s="4" t="s">
        <v>12</v>
      </c>
      <c r="C672" s="4">
        <v>664</v>
      </c>
      <c r="D672" s="4">
        <v>75</v>
      </c>
      <c r="E672" s="10">
        <v>45.6</v>
      </c>
      <c r="F672" s="15">
        <f t="shared" si="53"/>
        <v>0.12499999999999981</v>
      </c>
      <c r="G672" s="15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3">
      <c r="B673" s="4" t="s">
        <v>12</v>
      </c>
      <c r="C673" s="4">
        <v>665</v>
      </c>
      <c r="D673" s="4">
        <v>76</v>
      </c>
      <c r="E673" s="10">
        <v>46</v>
      </c>
      <c r="F673" s="15">
        <f t="shared" si="53"/>
        <v>0.12499999999999981</v>
      </c>
      <c r="G673" s="15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3">
      <c r="B674" s="4" t="s">
        <v>12</v>
      </c>
      <c r="C674" s="4">
        <v>666</v>
      </c>
      <c r="D674" s="4">
        <v>77</v>
      </c>
      <c r="E674" s="10">
        <v>46.5</v>
      </c>
      <c r="F674" s="15">
        <f t="shared" si="53"/>
        <v>0.1388888888888889</v>
      </c>
      <c r="G674" s="15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3">
      <c r="B675" s="4" t="s">
        <v>12</v>
      </c>
      <c r="C675" s="4">
        <v>667</v>
      </c>
      <c r="D675" s="4">
        <v>78</v>
      </c>
      <c r="E675" s="10">
        <v>47</v>
      </c>
      <c r="F675" s="15">
        <f t="shared" si="53"/>
        <v>0.1388888888888889</v>
      </c>
      <c r="G675" s="15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3">
      <c r="B676" s="4" t="s">
        <v>12</v>
      </c>
      <c r="C676" s="4">
        <v>668</v>
      </c>
      <c r="D676" s="4">
        <v>79</v>
      </c>
      <c r="E676" s="10">
        <v>47.5</v>
      </c>
      <c r="F676" s="15">
        <f t="shared" si="53"/>
        <v>0.1388888888888889</v>
      </c>
      <c r="G676" s="15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3">
      <c r="B677" s="4" t="s">
        <v>12</v>
      </c>
      <c r="C677" s="4">
        <v>669</v>
      </c>
      <c r="D677" s="4">
        <v>80</v>
      </c>
      <c r="E677" s="10">
        <v>48</v>
      </c>
      <c r="F677" s="15">
        <f t="shared" si="53"/>
        <v>0.15277777777777798</v>
      </c>
      <c r="G677" s="15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3">
      <c r="B678" s="4" t="s">
        <v>12</v>
      </c>
      <c r="C678" s="4">
        <v>670</v>
      </c>
      <c r="D678" s="4">
        <v>81</v>
      </c>
      <c r="E678" s="10">
        <v>48.6</v>
      </c>
      <c r="F678" s="15">
        <f t="shared" si="53"/>
        <v>0.15277777777777798</v>
      </c>
      <c r="G678" s="15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3">
      <c r="B679" s="4" t="s">
        <v>12</v>
      </c>
      <c r="C679" s="4">
        <v>671</v>
      </c>
      <c r="D679" s="4">
        <v>82</v>
      </c>
      <c r="E679" s="10">
        <v>49.1</v>
      </c>
      <c r="F679" s="15">
        <f t="shared" si="53"/>
        <v>0.15277777777777798</v>
      </c>
      <c r="G679" s="15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3">
      <c r="B680" s="4" t="s">
        <v>12</v>
      </c>
      <c r="C680" s="4">
        <v>672</v>
      </c>
      <c r="D680" s="4">
        <v>83</v>
      </c>
      <c r="E680" s="10">
        <v>49.7</v>
      </c>
      <c r="F680" s="15">
        <f t="shared" si="53"/>
        <v>0.16666666666666607</v>
      </c>
      <c r="G680" s="15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3">
      <c r="B681" s="4" t="s">
        <v>12</v>
      </c>
      <c r="C681" s="4">
        <v>673</v>
      </c>
      <c r="D681" s="4">
        <v>84</v>
      </c>
      <c r="E681" s="10">
        <v>50.3</v>
      </c>
      <c r="F681" s="15">
        <f t="shared" si="53"/>
        <v>0.15277777777777699</v>
      </c>
      <c r="G681" s="15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3">
      <c r="B682" s="4" t="s">
        <v>12</v>
      </c>
      <c r="C682" s="4">
        <v>674</v>
      </c>
      <c r="D682" s="4">
        <v>85</v>
      </c>
      <c r="E682" s="10">
        <v>50.8</v>
      </c>
      <c r="F682" s="15">
        <f t="shared" si="53"/>
        <v>0.12500000000000078</v>
      </c>
      <c r="G682" s="15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3">
      <c r="B683" s="4" t="s">
        <v>12</v>
      </c>
      <c r="C683" s="4">
        <v>675</v>
      </c>
      <c r="D683" s="4">
        <v>86</v>
      </c>
      <c r="E683" s="10">
        <v>51.2</v>
      </c>
      <c r="F683" s="15">
        <f t="shared" si="53"/>
        <v>0.1388888888888889</v>
      </c>
      <c r="G683" s="15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3">
      <c r="B684" s="4" t="s">
        <v>12</v>
      </c>
      <c r="C684" s="4">
        <v>676</v>
      </c>
      <c r="D684" s="4">
        <v>87</v>
      </c>
      <c r="E684" s="10">
        <v>51.8</v>
      </c>
      <c r="F684" s="15">
        <f t="shared" si="53"/>
        <v>0.15277777777777699</v>
      </c>
      <c r="G684" s="15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3">
      <c r="B685" s="4" t="s">
        <v>12</v>
      </c>
      <c r="C685" s="4">
        <v>677</v>
      </c>
      <c r="D685" s="4">
        <v>88</v>
      </c>
      <c r="E685" s="10">
        <v>52.3</v>
      </c>
      <c r="F685" s="15">
        <f t="shared" si="53"/>
        <v>0.15277777777777798</v>
      </c>
      <c r="G685" s="15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3">
      <c r="B686" s="4" t="s">
        <v>12</v>
      </c>
      <c r="C686" s="4">
        <v>678</v>
      </c>
      <c r="D686" s="4">
        <v>89</v>
      </c>
      <c r="E686" s="10">
        <v>52.9</v>
      </c>
      <c r="F686" s="15">
        <f t="shared" si="53"/>
        <v>0.15277777777777798</v>
      </c>
      <c r="G686" s="15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3">
      <c r="B687" s="4" t="s">
        <v>12</v>
      </c>
      <c r="C687" s="4">
        <v>679</v>
      </c>
      <c r="D687" s="4">
        <v>90</v>
      </c>
      <c r="E687" s="10">
        <v>53.4</v>
      </c>
      <c r="F687" s="15">
        <f t="shared" si="53"/>
        <v>0.15277777777777798</v>
      </c>
      <c r="G687" s="15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3">
      <c r="B688" s="4" t="s">
        <v>12</v>
      </c>
      <c r="C688" s="4">
        <v>680</v>
      </c>
      <c r="D688" s="4">
        <v>91</v>
      </c>
      <c r="E688" s="10">
        <v>54</v>
      </c>
      <c r="F688" s="15">
        <f t="shared" si="53"/>
        <v>0.15277777777777798</v>
      </c>
      <c r="G688" s="15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3">
      <c r="B689" s="4" t="s">
        <v>12</v>
      </c>
      <c r="C689" s="4">
        <v>681</v>
      </c>
      <c r="D689" s="4">
        <v>92</v>
      </c>
      <c r="E689" s="10">
        <v>54.5</v>
      </c>
      <c r="F689" s="15">
        <f t="shared" si="53"/>
        <v>0.1388888888888889</v>
      </c>
      <c r="G689" s="15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3">
      <c r="B690" s="4" t="s">
        <v>12</v>
      </c>
      <c r="C690" s="4">
        <v>682</v>
      </c>
      <c r="D690" s="4">
        <v>93</v>
      </c>
      <c r="E690" s="10">
        <v>55</v>
      </c>
      <c r="F690" s="15">
        <f t="shared" si="53"/>
        <v>0.15277777777777798</v>
      </c>
      <c r="G690" s="15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3">
      <c r="B691" s="4" t="s">
        <v>12</v>
      </c>
      <c r="C691" s="4">
        <v>683</v>
      </c>
      <c r="D691" s="4">
        <v>94</v>
      </c>
      <c r="E691" s="10">
        <v>55.6</v>
      </c>
      <c r="F691" s="15">
        <f t="shared" si="53"/>
        <v>0.16666666666666705</v>
      </c>
      <c r="G691" s="15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3">
      <c r="B692" s="4" t="s">
        <v>12</v>
      </c>
      <c r="C692" s="4">
        <v>684</v>
      </c>
      <c r="D692" s="4">
        <v>95</v>
      </c>
      <c r="E692" s="10">
        <v>56.2</v>
      </c>
      <c r="F692" s="15">
        <f t="shared" si="53"/>
        <v>0.15277777777777798</v>
      </c>
      <c r="G692" s="15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3">
      <c r="B693" s="4" t="s">
        <v>12</v>
      </c>
      <c r="C693" s="4">
        <v>685</v>
      </c>
      <c r="D693" s="4">
        <v>96</v>
      </c>
      <c r="E693" s="10">
        <v>56.7</v>
      </c>
      <c r="F693" s="15">
        <f t="shared" si="53"/>
        <v>0.15277777777777699</v>
      </c>
      <c r="G693" s="15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3">
      <c r="B694" s="4" t="s">
        <v>12</v>
      </c>
      <c r="C694" s="4">
        <v>686</v>
      </c>
      <c r="D694" s="4">
        <v>97</v>
      </c>
      <c r="E694" s="10">
        <v>57.3</v>
      </c>
      <c r="F694" s="15">
        <f t="shared" si="53"/>
        <v>0.16666666666666607</v>
      </c>
      <c r="G694" s="15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3">
      <c r="B695" s="4" t="s">
        <v>12</v>
      </c>
      <c r="C695" s="4">
        <v>687</v>
      </c>
      <c r="D695" s="4">
        <v>98</v>
      </c>
      <c r="E695" s="10">
        <v>57.9</v>
      </c>
      <c r="F695" s="15">
        <f t="shared" si="53"/>
        <v>0.15277777777777798</v>
      </c>
      <c r="G695" s="15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3">
      <c r="B696" s="4" t="s">
        <v>12</v>
      </c>
      <c r="C696" s="4">
        <v>688</v>
      </c>
      <c r="D696" s="4">
        <v>99</v>
      </c>
      <c r="E696" s="10">
        <v>58.4</v>
      </c>
      <c r="F696" s="15">
        <f t="shared" si="53"/>
        <v>0.12499999999999981</v>
      </c>
      <c r="G696" s="15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3">
      <c r="B697" s="4" t="s">
        <v>12</v>
      </c>
      <c r="C697" s="4">
        <v>689</v>
      </c>
      <c r="D697" s="4">
        <v>100</v>
      </c>
      <c r="E697" s="10">
        <v>58.8</v>
      </c>
      <c r="F697" s="15">
        <f t="shared" si="53"/>
        <v>6.9444444444444448E-2</v>
      </c>
      <c r="G697" s="15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3">
      <c r="B698" s="4" t="s">
        <v>12</v>
      </c>
      <c r="C698" s="4">
        <v>690</v>
      </c>
      <c r="D698" s="4">
        <v>101</v>
      </c>
      <c r="E698" s="10">
        <v>58.9</v>
      </c>
      <c r="F698" s="15">
        <f t="shared" si="53"/>
        <v>-5.5555555555555358E-2</v>
      </c>
      <c r="G698" s="15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3">
      <c r="B699" s="4" t="s">
        <v>12</v>
      </c>
      <c r="C699" s="4">
        <v>691</v>
      </c>
      <c r="D699" s="4">
        <v>102</v>
      </c>
      <c r="E699" s="10">
        <v>58.4</v>
      </c>
      <c r="F699" s="15">
        <f t="shared" si="53"/>
        <v>-0.11111111111111072</v>
      </c>
      <c r="G699" s="15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3">
      <c r="B700" s="4" t="s">
        <v>12</v>
      </c>
      <c r="C700" s="4">
        <v>692</v>
      </c>
      <c r="D700" s="4">
        <v>103</v>
      </c>
      <c r="E700" s="10">
        <v>58.1</v>
      </c>
      <c r="F700" s="15">
        <f t="shared" si="53"/>
        <v>-0.11111111111111072</v>
      </c>
      <c r="G700" s="15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3">
      <c r="B701" s="4" t="s">
        <v>12</v>
      </c>
      <c r="C701" s="4">
        <v>693</v>
      </c>
      <c r="D701" s="4">
        <v>104</v>
      </c>
      <c r="E701" s="10">
        <v>57.6</v>
      </c>
      <c r="F701" s="15">
        <f t="shared" si="53"/>
        <v>-0.16666666666666705</v>
      </c>
      <c r="G701" s="15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3">
      <c r="B702" s="4" t="s">
        <v>12</v>
      </c>
      <c r="C702" s="4">
        <v>694</v>
      </c>
      <c r="D702" s="4">
        <v>105</v>
      </c>
      <c r="E702" s="10">
        <v>56.9</v>
      </c>
      <c r="F702" s="15">
        <f t="shared" si="53"/>
        <v>-0.18055555555555614</v>
      </c>
      <c r="G702" s="15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3">
      <c r="B703" s="4" t="s">
        <v>12</v>
      </c>
      <c r="C703" s="4">
        <v>695</v>
      </c>
      <c r="D703" s="4">
        <v>106</v>
      </c>
      <c r="E703" s="10">
        <v>56.3</v>
      </c>
      <c r="F703" s="15">
        <f t="shared" si="53"/>
        <v>-0.16666666666666607</v>
      </c>
      <c r="G703" s="15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3">
      <c r="B704" s="4" t="s">
        <v>12</v>
      </c>
      <c r="C704" s="4">
        <v>696</v>
      </c>
      <c r="D704" s="4">
        <v>107</v>
      </c>
      <c r="E704" s="10">
        <v>55.7</v>
      </c>
      <c r="F704" s="15">
        <f t="shared" si="53"/>
        <v>-0.15277777777777699</v>
      </c>
      <c r="G704" s="15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3">
      <c r="B705" s="4" t="s">
        <v>12</v>
      </c>
      <c r="C705" s="4">
        <v>697</v>
      </c>
      <c r="D705" s="4">
        <v>108</v>
      </c>
      <c r="E705" s="10">
        <v>55.2</v>
      </c>
      <c r="F705" s="15">
        <f t="shared" si="53"/>
        <v>-0.1111111111111117</v>
      </c>
      <c r="G705" s="15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3">
      <c r="B706" s="4" t="s">
        <v>12</v>
      </c>
      <c r="C706" s="4">
        <v>698</v>
      </c>
      <c r="D706" s="4">
        <v>109</v>
      </c>
      <c r="E706" s="10">
        <v>54.9</v>
      </c>
      <c r="F706" s="15">
        <f t="shared" si="53"/>
        <v>-8.3333333333333523E-2</v>
      </c>
      <c r="G706" s="15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3">
      <c r="B707" s="4" t="s">
        <v>12</v>
      </c>
      <c r="C707" s="4">
        <v>699</v>
      </c>
      <c r="D707" s="4">
        <v>110</v>
      </c>
      <c r="E707" s="10">
        <v>54.6</v>
      </c>
      <c r="F707" s="15">
        <f t="shared" si="53"/>
        <v>-6.9444444444444448E-2</v>
      </c>
      <c r="G707" s="15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3">
      <c r="B708" s="4" t="s">
        <v>12</v>
      </c>
      <c r="C708" s="4">
        <v>700</v>
      </c>
      <c r="D708" s="4">
        <v>111</v>
      </c>
      <c r="E708" s="10">
        <v>54.4</v>
      </c>
      <c r="F708" s="15">
        <f t="shared" si="53"/>
        <v>-2.7777777777778172E-2</v>
      </c>
      <c r="G708" s="15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3">
      <c r="B709" s="4" t="s">
        <v>12</v>
      </c>
      <c r="C709" s="4">
        <v>701</v>
      </c>
      <c r="D709" s="4">
        <v>112</v>
      </c>
      <c r="E709" s="10">
        <v>54.4</v>
      </c>
      <c r="F709" s="15">
        <f t="shared" si="53"/>
        <v>0</v>
      </c>
      <c r="G709" s="15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3">
      <c r="B710" s="4" t="s">
        <v>12</v>
      </c>
      <c r="C710" s="4">
        <v>702</v>
      </c>
      <c r="D710" s="4">
        <v>113</v>
      </c>
      <c r="E710" s="10">
        <v>54.4</v>
      </c>
      <c r="F710" s="15">
        <f t="shared" si="53"/>
        <v>-1.3888888888889086E-2</v>
      </c>
      <c r="G710" s="15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3">
      <c r="B711" s="4" t="s">
        <v>12</v>
      </c>
      <c r="C711" s="4">
        <v>703</v>
      </c>
      <c r="D711" s="4">
        <v>114</v>
      </c>
      <c r="E711" s="10">
        <v>54.3</v>
      </c>
      <c r="F711" s="15">
        <f t="shared" si="53"/>
        <v>-2.7777777777777186E-2</v>
      </c>
      <c r="G711" s="15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3">
      <c r="B712" s="4" t="s">
        <v>12</v>
      </c>
      <c r="C712" s="4">
        <v>704</v>
      </c>
      <c r="D712" s="4">
        <v>115</v>
      </c>
      <c r="E712" s="10">
        <v>54.2</v>
      </c>
      <c r="F712" s="15">
        <f t="shared" si="53"/>
        <v>-5.5555555555555358E-2</v>
      </c>
      <c r="G712" s="15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3">
      <c r="B713" s="4" t="s">
        <v>12</v>
      </c>
      <c r="C713" s="4">
        <v>705</v>
      </c>
      <c r="D713" s="4">
        <v>116</v>
      </c>
      <c r="E713" s="10">
        <v>53.9</v>
      </c>
      <c r="F713" s="15">
        <f t="shared" si="53"/>
        <v>-9.7222222222222612E-2</v>
      </c>
      <c r="G713" s="15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3">
      <c r="B714" s="4" t="s">
        <v>12</v>
      </c>
      <c r="C714" s="4">
        <v>706</v>
      </c>
      <c r="D714" s="4">
        <v>117</v>
      </c>
      <c r="E714" s="10">
        <v>53.5</v>
      </c>
      <c r="F714" s="15">
        <f t="shared" si="53"/>
        <v>-0.11111111111111072</v>
      </c>
      <c r="G714" s="15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3">
      <c r="B715" s="4" t="s">
        <v>12</v>
      </c>
      <c r="C715" s="4">
        <v>707</v>
      </c>
      <c r="D715" s="4">
        <v>118</v>
      </c>
      <c r="E715" s="10">
        <v>53.1</v>
      </c>
      <c r="F715" s="15">
        <f t="shared" si="53"/>
        <v>-0.12499999999999981</v>
      </c>
      <c r="G715" s="15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3">
      <c r="B716" s="4" t="s">
        <v>12</v>
      </c>
      <c r="C716" s="4">
        <v>708</v>
      </c>
      <c r="D716" s="4">
        <v>119</v>
      </c>
      <c r="E716" s="10">
        <v>52.6</v>
      </c>
      <c r="F716" s="15">
        <f t="shared" si="53"/>
        <v>-0.1388888888888889</v>
      </c>
      <c r="G716" s="15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3">
      <c r="B717" s="4" t="s">
        <v>12</v>
      </c>
      <c r="C717" s="4">
        <v>709</v>
      </c>
      <c r="D717" s="4">
        <v>120</v>
      </c>
      <c r="E717" s="10">
        <v>52.1</v>
      </c>
      <c r="F717" s="15">
        <f t="shared" si="53"/>
        <v>-0.12499999999999981</v>
      </c>
      <c r="G717" s="15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3">
      <c r="B718" s="4" t="s">
        <v>12</v>
      </c>
      <c r="C718" s="4">
        <v>710</v>
      </c>
      <c r="D718" s="4">
        <v>121</v>
      </c>
      <c r="E718" s="10">
        <v>51.7</v>
      </c>
      <c r="F718" s="15">
        <f t="shared" ref="F718:F781" si="58">($E719-$E717)/2/3.6</f>
        <v>-6.9444444444444448E-2</v>
      </c>
      <c r="G718" s="15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3">
      <c r="B719" s="4" t="s">
        <v>12</v>
      </c>
      <c r="C719" s="4">
        <v>711</v>
      </c>
      <c r="D719" s="4">
        <v>122</v>
      </c>
      <c r="E719" s="10">
        <v>51.6</v>
      </c>
      <c r="F719" s="15">
        <f t="shared" si="58"/>
        <v>-2.7777777777778172E-2</v>
      </c>
      <c r="G719" s="15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3">
      <c r="B720" s="4" t="s">
        <v>12</v>
      </c>
      <c r="C720" s="4">
        <v>712</v>
      </c>
      <c r="D720" s="4">
        <v>123</v>
      </c>
      <c r="E720" s="10">
        <v>51.5</v>
      </c>
      <c r="F720" s="15">
        <f t="shared" si="58"/>
        <v>1.3888888888889086E-2</v>
      </c>
      <c r="G720" s="15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3">
      <c r="B721" s="4" t="s">
        <v>12</v>
      </c>
      <c r="C721" s="4">
        <v>713</v>
      </c>
      <c r="D721" s="4">
        <v>124</v>
      </c>
      <c r="E721" s="10">
        <v>51.7</v>
      </c>
      <c r="F721" s="15">
        <f t="shared" si="58"/>
        <v>6.9444444444444448E-2</v>
      </c>
      <c r="G721" s="15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3">
      <c r="B722" s="4" t="s">
        <v>12</v>
      </c>
      <c r="C722" s="4">
        <v>714</v>
      </c>
      <c r="D722" s="4">
        <v>125</v>
      </c>
      <c r="E722" s="10">
        <v>52</v>
      </c>
      <c r="F722" s="15">
        <f t="shared" si="58"/>
        <v>8.3333333333332538E-2</v>
      </c>
      <c r="G722" s="15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3">
      <c r="B723" s="4" t="s">
        <v>12</v>
      </c>
      <c r="C723" s="4">
        <v>715</v>
      </c>
      <c r="D723" s="4">
        <v>126</v>
      </c>
      <c r="E723" s="10">
        <v>52.3</v>
      </c>
      <c r="F723" s="15">
        <f t="shared" si="58"/>
        <v>9.7222222222222612E-2</v>
      </c>
      <c r="G723" s="15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3">
      <c r="B724" s="4" t="s">
        <v>12</v>
      </c>
      <c r="C724" s="4">
        <v>716</v>
      </c>
      <c r="D724" s="4">
        <v>127</v>
      </c>
      <c r="E724" s="10">
        <v>52.7</v>
      </c>
      <c r="F724" s="15">
        <f t="shared" si="58"/>
        <v>8.3333333333333523E-2</v>
      </c>
      <c r="G724" s="15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3">
      <c r="B725" s="4" t="s">
        <v>12</v>
      </c>
      <c r="C725" s="4">
        <v>717</v>
      </c>
      <c r="D725" s="4">
        <v>128</v>
      </c>
      <c r="E725" s="10">
        <v>52.9</v>
      </c>
      <c r="F725" s="15">
        <f t="shared" si="58"/>
        <v>5.5555555555555358E-2</v>
      </c>
      <c r="G725" s="15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3">
      <c r="B726" s="4" t="s">
        <v>12</v>
      </c>
      <c r="C726" s="4">
        <v>718</v>
      </c>
      <c r="D726" s="4">
        <v>129</v>
      </c>
      <c r="E726" s="10">
        <v>53.1</v>
      </c>
      <c r="F726" s="15">
        <f t="shared" si="58"/>
        <v>5.5555555555555358E-2</v>
      </c>
      <c r="G726" s="15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3">
      <c r="B727" s="4" t="s">
        <v>12</v>
      </c>
      <c r="C727" s="4">
        <v>719</v>
      </c>
      <c r="D727" s="4">
        <v>130</v>
      </c>
      <c r="E727" s="10">
        <v>53.3</v>
      </c>
      <c r="F727" s="15">
        <f t="shared" si="58"/>
        <v>2.7777777777777186E-2</v>
      </c>
      <c r="G727" s="15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3">
      <c r="B728" s="4" t="s">
        <v>12</v>
      </c>
      <c r="C728" s="4">
        <v>720</v>
      </c>
      <c r="D728" s="4">
        <v>131</v>
      </c>
      <c r="E728" s="10">
        <v>53.3</v>
      </c>
      <c r="F728" s="15">
        <f t="shared" si="58"/>
        <v>0</v>
      </c>
      <c r="G728" s="15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3">
      <c r="B729" s="4" t="s">
        <v>12</v>
      </c>
      <c r="C729" s="4">
        <v>721</v>
      </c>
      <c r="D729" s="4">
        <v>132</v>
      </c>
      <c r="E729" s="10">
        <v>53.3</v>
      </c>
      <c r="F729" s="15">
        <f t="shared" si="58"/>
        <v>0</v>
      </c>
      <c r="G729" s="15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3">
      <c r="B730" s="4" t="s">
        <v>12</v>
      </c>
      <c r="C730" s="4">
        <v>722</v>
      </c>
      <c r="D730" s="4">
        <v>133</v>
      </c>
      <c r="E730" s="10">
        <v>53.3</v>
      </c>
      <c r="F730" s="15">
        <f t="shared" si="58"/>
        <v>1.3888888888889086E-2</v>
      </c>
      <c r="G730" s="15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3">
      <c r="B731" s="4" t="s">
        <v>12</v>
      </c>
      <c r="C731" s="4">
        <v>723</v>
      </c>
      <c r="D731" s="4">
        <v>134</v>
      </c>
      <c r="E731" s="10">
        <v>53.4</v>
      </c>
      <c r="F731" s="15">
        <f t="shared" si="58"/>
        <v>2.7777777777778172E-2</v>
      </c>
      <c r="G731" s="15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3">
      <c r="B732" s="4" t="s">
        <v>12</v>
      </c>
      <c r="C732" s="4">
        <v>724</v>
      </c>
      <c r="D732" s="4">
        <v>135</v>
      </c>
      <c r="E732" s="10">
        <v>53.5</v>
      </c>
      <c r="F732" s="15">
        <f t="shared" si="58"/>
        <v>5.5555555555555358E-2</v>
      </c>
      <c r="G732" s="15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3">
      <c r="B733" s="4" t="s">
        <v>12</v>
      </c>
      <c r="C733" s="4">
        <v>725</v>
      </c>
      <c r="D733" s="4">
        <v>136</v>
      </c>
      <c r="E733" s="10">
        <v>53.8</v>
      </c>
      <c r="F733" s="15">
        <f t="shared" si="58"/>
        <v>0.11111111111111072</v>
      </c>
      <c r="G733" s="15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3">
      <c r="B734" s="4" t="s">
        <v>12</v>
      </c>
      <c r="C734" s="4">
        <v>726</v>
      </c>
      <c r="D734" s="4">
        <v>137</v>
      </c>
      <c r="E734" s="10">
        <v>54.3</v>
      </c>
      <c r="F734" s="15">
        <f t="shared" si="58"/>
        <v>0.1388888888888889</v>
      </c>
      <c r="G734" s="15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3">
      <c r="B735" s="4" t="s">
        <v>12</v>
      </c>
      <c r="C735" s="4">
        <v>727</v>
      </c>
      <c r="D735" s="4">
        <v>138</v>
      </c>
      <c r="E735" s="10">
        <v>54.8</v>
      </c>
      <c r="F735" s="15">
        <f t="shared" si="58"/>
        <v>0.16666666666666705</v>
      </c>
      <c r="G735" s="15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3">
      <c r="B736" s="4" t="s">
        <v>12</v>
      </c>
      <c r="C736" s="4">
        <v>728</v>
      </c>
      <c r="D736" s="4">
        <v>139</v>
      </c>
      <c r="E736" s="10">
        <v>55.5</v>
      </c>
      <c r="F736" s="15">
        <f t="shared" si="58"/>
        <v>0.20833333333333331</v>
      </c>
      <c r="G736" s="15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3">
      <c r="B737" s="4" t="s">
        <v>12</v>
      </c>
      <c r="C737" s="4">
        <v>729</v>
      </c>
      <c r="D737" s="4">
        <v>140</v>
      </c>
      <c r="E737" s="10">
        <v>56.3</v>
      </c>
      <c r="F737" s="15">
        <f t="shared" si="58"/>
        <v>0.2222222222222224</v>
      </c>
      <c r="G737" s="15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3">
      <c r="B738" s="4" t="s">
        <v>12</v>
      </c>
      <c r="C738" s="4">
        <v>730</v>
      </c>
      <c r="D738" s="4">
        <v>141</v>
      </c>
      <c r="E738" s="10">
        <v>57.1</v>
      </c>
      <c r="F738" s="15">
        <f t="shared" si="58"/>
        <v>0.2222222222222224</v>
      </c>
      <c r="G738" s="15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3">
      <c r="B739" s="4" t="s">
        <v>12</v>
      </c>
      <c r="C739" s="4">
        <v>731</v>
      </c>
      <c r="D739" s="4">
        <v>142</v>
      </c>
      <c r="E739" s="10">
        <v>57.9</v>
      </c>
      <c r="F739" s="15">
        <f t="shared" si="58"/>
        <v>0.23611111111111052</v>
      </c>
      <c r="G739" s="15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3">
      <c r="B740" s="4" t="s">
        <v>12</v>
      </c>
      <c r="C740" s="4">
        <v>732</v>
      </c>
      <c r="D740" s="4">
        <v>143</v>
      </c>
      <c r="E740" s="10">
        <v>58.8</v>
      </c>
      <c r="F740" s="15">
        <f t="shared" si="58"/>
        <v>0.23611111111111149</v>
      </c>
      <c r="G740" s="15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3">
      <c r="B741" s="4" t="s">
        <v>12</v>
      </c>
      <c r="C741" s="4">
        <v>733</v>
      </c>
      <c r="D741" s="4">
        <v>144</v>
      </c>
      <c r="E741" s="10">
        <v>59.6</v>
      </c>
      <c r="F741" s="15">
        <f t="shared" si="58"/>
        <v>0.2222222222222224</v>
      </c>
      <c r="G741" s="15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3">
      <c r="B742" s="4" t="s">
        <v>12</v>
      </c>
      <c r="C742" s="4">
        <v>734</v>
      </c>
      <c r="D742" s="4">
        <v>145</v>
      </c>
      <c r="E742" s="10">
        <v>60.4</v>
      </c>
      <c r="F742" s="15">
        <f t="shared" si="58"/>
        <v>0.20833333333333331</v>
      </c>
      <c r="G742" s="15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3">
      <c r="B743" s="4" t="s">
        <v>12</v>
      </c>
      <c r="C743" s="4">
        <v>735</v>
      </c>
      <c r="D743" s="4">
        <v>146</v>
      </c>
      <c r="E743" s="10">
        <v>61.1</v>
      </c>
      <c r="F743" s="15">
        <f t="shared" si="58"/>
        <v>0.15277777777777798</v>
      </c>
      <c r="G743" s="15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3">
      <c r="B744" s="4" t="s">
        <v>12</v>
      </c>
      <c r="C744" s="4">
        <v>736</v>
      </c>
      <c r="D744" s="4">
        <v>147</v>
      </c>
      <c r="E744" s="10">
        <v>61.5</v>
      </c>
      <c r="F744" s="15">
        <f t="shared" si="58"/>
        <v>8.3333333333333523E-2</v>
      </c>
      <c r="G744" s="15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3">
      <c r="B745" s="4" t="s">
        <v>12</v>
      </c>
      <c r="C745" s="4">
        <v>737</v>
      </c>
      <c r="D745" s="4">
        <v>148</v>
      </c>
      <c r="E745" s="10">
        <v>61.7</v>
      </c>
      <c r="F745" s="15">
        <f t="shared" si="58"/>
        <v>4.1666666666666269E-2</v>
      </c>
      <c r="G745" s="15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3">
      <c r="B746" s="4" t="s">
        <v>12</v>
      </c>
      <c r="C746" s="4">
        <v>738</v>
      </c>
      <c r="D746" s="4">
        <v>149</v>
      </c>
      <c r="E746" s="10">
        <v>61.8</v>
      </c>
      <c r="F746" s="15">
        <f t="shared" si="58"/>
        <v>1.3888888888888099E-2</v>
      </c>
      <c r="G746" s="15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3">
      <c r="B747" s="4" t="s">
        <v>12</v>
      </c>
      <c r="C747" s="4">
        <v>739</v>
      </c>
      <c r="D747" s="4">
        <v>150</v>
      </c>
      <c r="E747" s="10">
        <v>61.8</v>
      </c>
      <c r="F747" s="15">
        <f t="shared" si="58"/>
        <v>-2.7777777777777186E-2</v>
      </c>
      <c r="G747" s="15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3">
      <c r="B748" s="4" t="s">
        <v>12</v>
      </c>
      <c r="C748" s="4">
        <v>740</v>
      </c>
      <c r="D748" s="4">
        <v>151</v>
      </c>
      <c r="E748" s="10">
        <v>61.6</v>
      </c>
      <c r="F748" s="15">
        <f t="shared" si="58"/>
        <v>-8.3333333333332538E-2</v>
      </c>
      <c r="G748" s="15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3">
      <c r="B749" s="4" t="s">
        <v>12</v>
      </c>
      <c r="C749" s="4">
        <v>741</v>
      </c>
      <c r="D749" s="4">
        <v>152</v>
      </c>
      <c r="E749" s="10">
        <v>61.2</v>
      </c>
      <c r="F749" s="15">
        <f t="shared" si="58"/>
        <v>-0.1111111111111117</v>
      </c>
      <c r="G749" s="15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3">
      <c r="B750" s="4" t="s">
        <v>12</v>
      </c>
      <c r="C750" s="4">
        <v>742</v>
      </c>
      <c r="D750" s="4">
        <v>153</v>
      </c>
      <c r="E750" s="10">
        <v>60.8</v>
      </c>
      <c r="F750" s="15">
        <f t="shared" si="58"/>
        <v>-0.1111111111111117</v>
      </c>
      <c r="G750" s="15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3">
      <c r="B751" s="4" t="s">
        <v>12</v>
      </c>
      <c r="C751" s="4">
        <v>743</v>
      </c>
      <c r="D751" s="4">
        <v>154</v>
      </c>
      <c r="E751" s="10">
        <v>60.4</v>
      </c>
      <c r="F751" s="15">
        <f t="shared" si="58"/>
        <v>-0.1388888888888889</v>
      </c>
      <c r="G751" s="15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3">
      <c r="B752" s="4" t="s">
        <v>12</v>
      </c>
      <c r="C752" s="4">
        <v>744</v>
      </c>
      <c r="D752" s="4">
        <v>155</v>
      </c>
      <c r="E752" s="10">
        <v>59.8</v>
      </c>
      <c r="F752" s="15">
        <f t="shared" si="58"/>
        <v>-0.1388888888888889</v>
      </c>
      <c r="G752" s="15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3">
      <c r="B753" s="4" t="s">
        <v>12</v>
      </c>
      <c r="C753" s="4">
        <v>745</v>
      </c>
      <c r="D753" s="4">
        <v>156</v>
      </c>
      <c r="E753" s="10">
        <v>59.4</v>
      </c>
      <c r="F753" s="15">
        <f t="shared" si="58"/>
        <v>-0.12499999999999981</v>
      </c>
      <c r="G753" s="15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3">
      <c r="B754" s="4" t="s">
        <v>12</v>
      </c>
      <c r="C754" s="4">
        <v>746</v>
      </c>
      <c r="D754" s="4">
        <v>157</v>
      </c>
      <c r="E754" s="10">
        <v>58.9</v>
      </c>
      <c r="F754" s="15">
        <f t="shared" si="58"/>
        <v>-0.12499999999999981</v>
      </c>
      <c r="G754" s="15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3">
      <c r="B755" s="4" t="s">
        <v>12</v>
      </c>
      <c r="C755" s="4">
        <v>747</v>
      </c>
      <c r="D755" s="4">
        <v>158</v>
      </c>
      <c r="E755" s="10">
        <v>58.5</v>
      </c>
      <c r="F755" s="15">
        <f t="shared" si="58"/>
        <v>-0.11111111111111072</v>
      </c>
      <c r="G755" s="15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3">
      <c r="B756" s="4" t="s">
        <v>12</v>
      </c>
      <c r="C756" s="4">
        <v>748</v>
      </c>
      <c r="D756" s="4">
        <v>159</v>
      </c>
      <c r="E756" s="10">
        <v>58.1</v>
      </c>
      <c r="F756" s="15">
        <f t="shared" si="58"/>
        <v>-8.3333333333333523E-2</v>
      </c>
      <c r="G756" s="15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3">
      <c r="B757" s="4" t="s">
        <v>12</v>
      </c>
      <c r="C757" s="4">
        <v>749</v>
      </c>
      <c r="D757" s="4">
        <v>160</v>
      </c>
      <c r="E757" s="10">
        <v>57.9</v>
      </c>
      <c r="F757" s="15">
        <f t="shared" si="58"/>
        <v>-5.5555555555555358E-2</v>
      </c>
      <c r="G757" s="15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3">
      <c r="B758" s="4" t="s">
        <v>12</v>
      </c>
      <c r="C758" s="4">
        <v>750</v>
      </c>
      <c r="D758" s="4">
        <v>161</v>
      </c>
      <c r="E758" s="10">
        <v>57.7</v>
      </c>
      <c r="F758" s="15">
        <f t="shared" si="58"/>
        <v>-5.5555555555555358E-2</v>
      </c>
      <c r="G758" s="15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3">
      <c r="B759" s="4" t="s">
        <v>12</v>
      </c>
      <c r="C759" s="4">
        <v>751</v>
      </c>
      <c r="D759" s="4">
        <v>162</v>
      </c>
      <c r="E759" s="10">
        <v>57.5</v>
      </c>
      <c r="F759" s="15">
        <f t="shared" si="58"/>
        <v>-5.5555555555556344E-2</v>
      </c>
      <c r="G759" s="15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3">
      <c r="B760" s="4" t="s">
        <v>12</v>
      </c>
      <c r="C760" s="4">
        <v>752</v>
      </c>
      <c r="D760" s="4">
        <v>163</v>
      </c>
      <c r="E760" s="10">
        <v>57.3</v>
      </c>
      <c r="F760" s="15">
        <f t="shared" si="58"/>
        <v>-6.9444444444444448E-2</v>
      </c>
      <c r="G760" s="15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3">
      <c r="B761" s="4" t="s">
        <v>12</v>
      </c>
      <c r="C761" s="4">
        <v>753</v>
      </c>
      <c r="D761" s="4">
        <v>164</v>
      </c>
      <c r="E761" s="10">
        <v>57</v>
      </c>
      <c r="F761" s="15">
        <f t="shared" si="58"/>
        <v>-8.3333333333332538E-2</v>
      </c>
      <c r="G761" s="15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3">
      <c r="B762" s="4" t="s">
        <v>12</v>
      </c>
      <c r="C762" s="4">
        <v>754</v>
      </c>
      <c r="D762" s="4">
        <v>165</v>
      </c>
      <c r="E762" s="10">
        <v>56.7</v>
      </c>
      <c r="F762" s="15">
        <f t="shared" si="58"/>
        <v>-8.3333333333333523E-2</v>
      </c>
      <c r="G762" s="15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3">
      <c r="B763" s="4" t="s">
        <v>12</v>
      </c>
      <c r="C763" s="4">
        <v>755</v>
      </c>
      <c r="D763" s="4">
        <v>166</v>
      </c>
      <c r="E763" s="10">
        <v>56.4</v>
      </c>
      <c r="F763" s="15">
        <f t="shared" si="58"/>
        <v>-4.1666666666667261E-2</v>
      </c>
      <c r="G763" s="15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3">
      <c r="B764" s="4" t="s">
        <v>12</v>
      </c>
      <c r="C764" s="4">
        <v>756</v>
      </c>
      <c r="D764" s="4">
        <v>167</v>
      </c>
      <c r="E764" s="10">
        <v>56.4</v>
      </c>
      <c r="F764" s="15">
        <f t="shared" si="58"/>
        <v>2.7777777777778172E-2</v>
      </c>
      <c r="G764" s="15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3">
      <c r="B765" s="4" t="s">
        <v>12</v>
      </c>
      <c r="C765" s="4">
        <v>757</v>
      </c>
      <c r="D765" s="4">
        <v>168</v>
      </c>
      <c r="E765" s="10">
        <v>56.6</v>
      </c>
      <c r="F765" s="15">
        <f t="shared" si="58"/>
        <v>6.9444444444444448E-2</v>
      </c>
      <c r="G765" s="15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3">
      <c r="B766" s="4" t="s">
        <v>12</v>
      </c>
      <c r="C766" s="4">
        <v>758</v>
      </c>
      <c r="D766" s="4">
        <v>169</v>
      </c>
      <c r="E766" s="10">
        <v>56.9</v>
      </c>
      <c r="F766" s="15">
        <f t="shared" si="58"/>
        <v>0.11111111111111072</v>
      </c>
      <c r="G766" s="15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3">
      <c r="B767" s="4" t="s">
        <v>12</v>
      </c>
      <c r="C767" s="4">
        <v>759</v>
      </c>
      <c r="D767" s="4">
        <v>170</v>
      </c>
      <c r="E767" s="10">
        <v>57.4</v>
      </c>
      <c r="F767" s="15">
        <f t="shared" si="58"/>
        <v>0.16666666666666705</v>
      </c>
      <c r="G767" s="15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3">
      <c r="B768" s="4" t="s">
        <v>12</v>
      </c>
      <c r="C768" s="4">
        <v>760</v>
      </c>
      <c r="D768" s="4">
        <v>171</v>
      </c>
      <c r="E768" s="10">
        <v>58.1</v>
      </c>
      <c r="F768" s="15">
        <f t="shared" si="58"/>
        <v>0.20833333333333331</v>
      </c>
      <c r="G768" s="15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3">
      <c r="B769" s="4" t="s">
        <v>12</v>
      </c>
      <c r="C769" s="4">
        <v>761</v>
      </c>
      <c r="D769" s="4">
        <v>172</v>
      </c>
      <c r="E769" s="10">
        <v>58.9</v>
      </c>
      <c r="F769" s="15">
        <f t="shared" si="58"/>
        <v>0.23611111111111052</v>
      </c>
      <c r="G769" s="15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3">
      <c r="B770" s="4" t="s">
        <v>12</v>
      </c>
      <c r="C770" s="4">
        <v>762</v>
      </c>
      <c r="D770" s="4">
        <v>173</v>
      </c>
      <c r="E770" s="10">
        <v>59.8</v>
      </c>
      <c r="F770" s="15">
        <f t="shared" si="58"/>
        <v>0.23611111111111149</v>
      </c>
      <c r="G770" s="15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3">
      <c r="B771" s="4" t="s">
        <v>12</v>
      </c>
      <c r="C771" s="4">
        <v>763</v>
      </c>
      <c r="D771" s="4">
        <v>174</v>
      </c>
      <c r="E771" s="10">
        <v>60.6</v>
      </c>
      <c r="F771" s="15">
        <f t="shared" si="58"/>
        <v>0.2222222222222224</v>
      </c>
      <c r="G771" s="15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3">
      <c r="B772" s="4" t="s">
        <v>12</v>
      </c>
      <c r="C772" s="4">
        <v>764</v>
      </c>
      <c r="D772" s="4">
        <v>175</v>
      </c>
      <c r="E772" s="10">
        <v>61.4</v>
      </c>
      <c r="F772" s="15">
        <f t="shared" si="58"/>
        <v>0.2222222222222224</v>
      </c>
      <c r="G772" s="15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3">
      <c r="B773" s="4" t="s">
        <v>12</v>
      </c>
      <c r="C773" s="4">
        <v>765</v>
      </c>
      <c r="D773" s="4">
        <v>176</v>
      </c>
      <c r="E773" s="10">
        <v>62.2</v>
      </c>
      <c r="F773" s="15">
        <f t="shared" si="58"/>
        <v>0.2222222222222224</v>
      </c>
      <c r="G773" s="15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3">
      <c r="B774" s="4" t="s">
        <v>12</v>
      </c>
      <c r="C774" s="4">
        <v>766</v>
      </c>
      <c r="D774" s="4">
        <v>177</v>
      </c>
      <c r="E774" s="10">
        <v>63</v>
      </c>
      <c r="F774" s="15">
        <f t="shared" si="58"/>
        <v>0.20833333333333331</v>
      </c>
      <c r="G774" s="15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3">
      <c r="B775" s="4" t="s">
        <v>12</v>
      </c>
      <c r="C775" s="4">
        <v>767</v>
      </c>
      <c r="D775" s="4">
        <v>178</v>
      </c>
      <c r="E775" s="10">
        <v>63.7</v>
      </c>
      <c r="F775" s="15">
        <f t="shared" si="58"/>
        <v>0.16666666666666705</v>
      </c>
      <c r="G775" s="15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3">
      <c r="B776" s="4" t="s">
        <v>12</v>
      </c>
      <c r="C776" s="4">
        <v>768</v>
      </c>
      <c r="D776" s="4">
        <v>179</v>
      </c>
      <c r="E776" s="10">
        <v>64.2</v>
      </c>
      <c r="F776" s="15">
        <f t="shared" si="58"/>
        <v>9.7222222222222612E-2</v>
      </c>
      <c r="G776" s="15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 x14ac:dyDescent="0.3">
      <c r="B777" s="4" t="s">
        <v>12</v>
      </c>
      <c r="C777" s="4">
        <v>769</v>
      </c>
      <c r="D777" s="4">
        <v>180</v>
      </c>
      <c r="E777" s="10">
        <v>64.400000000000006</v>
      </c>
      <c r="F777" s="15">
        <f t="shared" si="58"/>
        <v>2.7777777777778172E-2</v>
      </c>
      <c r="G777" s="15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3">
      <c r="B778" s="4" t="s">
        <v>12</v>
      </c>
      <c r="C778" s="4">
        <v>770</v>
      </c>
      <c r="D778" s="4">
        <v>181</v>
      </c>
      <c r="E778" s="10">
        <v>64.400000000000006</v>
      </c>
      <c r="F778" s="15">
        <f t="shared" si="58"/>
        <v>-5.5555555555556344E-2</v>
      </c>
      <c r="G778" s="15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3">
      <c r="B779" s="4" t="s">
        <v>12</v>
      </c>
      <c r="C779" s="4">
        <v>771</v>
      </c>
      <c r="D779" s="4">
        <v>182</v>
      </c>
      <c r="E779" s="10">
        <v>64</v>
      </c>
      <c r="F779" s="15">
        <f t="shared" si="58"/>
        <v>-0.12500000000000078</v>
      </c>
      <c r="G779" s="15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3">
      <c r="B780" s="4" t="s">
        <v>12</v>
      </c>
      <c r="C780" s="4">
        <v>772</v>
      </c>
      <c r="D780" s="4">
        <v>183</v>
      </c>
      <c r="E780" s="10">
        <v>63.5</v>
      </c>
      <c r="F780" s="15">
        <f t="shared" si="58"/>
        <v>-0.15277777777777798</v>
      </c>
      <c r="G780" s="15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3">
      <c r="B781" s="4" t="s">
        <v>12</v>
      </c>
      <c r="C781" s="4">
        <v>773</v>
      </c>
      <c r="D781" s="4">
        <v>184</v>
      </c>
      <c r="E781" s="10">
        <v>62.9</v>
      </c>
      <c r="F781" s="15">
        <f t="shared" si="58"/>
        <v>-0.16666666666666705</v>
      </c>
      <c r="G781" s="15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3">
      <c r="B782" s="4" t="s">
        <v>12</v>
      </c>
      <c r="C782" s="4">
        <v>774</v>
      </c>
      <c r="D782" s="4">
        <v>185</v>
      </c>
      <c r="E782" s="10">
        <v>62.3</v>
      </c>
      <c r="F782" s="15">
        <f t="shared" ref="F782:F845" si="63">($E783-$E781)/2/3.6</f>
        <v>-0.15277777777777798</v>
      </c>
      <c r="G782" s="15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3">
      <c r="B783" s="4" t="s">
        <v>12</v>
      </c>
      <c r="C783" s="4">
        <v>775</v>
      </c>
      <c r="D783" s="4">
        <v>186</v>
      </c>
      <c r="E783" s="10">
        <v>61.8</v>
      </c>
      <c r="F783" s="15">
        <f t="shared" si="63"/>
        <v>-0.11111111111111072</v>
      </c>
      <c r="G783" s="15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3">
      <c r="B784" s="4" t="s">
        <v>12</v>
      </c>
      <c r="C784" s="4">
        <v>776</v>
      </c>
      <c r="D784" s="4">
        <v>187</v>
      </c>
      <c r="E784" s="10">
        <v>61.5</v>
      </c>
      <c r="F784" s="15">
        <f t="shared" si="63"/>
        <v>-6.9444444444444448E-2</v>
      </c>
      <c r="G784" s="15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3">
      <c r="B785" s="4" t="s">
        <v>12</v>
      </c>
      <c r="C785" s="4">
        <v>777</v>
      </c>
      <c r="D785" s="4">
        <v>188</v>
      </c>
      <c r="E785" s="10">
        <v>61.3</v>
      </c>
      <c r="F785" s="15">
        <f t="shared" si="63"/>
        <v>-2.7777777777778172E-2</v>
      </c>
      <c r="G785" s="15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3">
      <c r="B786" s="4" t="s">
        <v>12</v>
      </c>
      <c r="C786" s="4">
        <v>778</v>
      </c>
      <c r="D786" s="4">
        <v>189</v>
      </c>
      <c r="E786" s="10">
        <v>61.3</v>
      </c>
      <c r="F786" s="15">
        <f t="shared" si="63"/>
        <v>-1.3888888888888099E-2</v>
      </c>
      <c r="G786" s="15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3">
      <c r="B787" s="4" t="s">
        <v>12</v>
      </c>
      <c r="C787" s="4">
        <v>779</v>
      </c>
      <c r="D787" s="4">
        <v>190</v>
      </c>
      <c r="E787" s="10">
        <v>61.2</v>
      </c>
      <c r="F787" s="15">
        <f t="shared" si="63"/>
        <v>-5.5555555555555358E-2</v>
      </c>
      <c r="G787" s="15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3">
      <c r="B788" s="4" t="s">
        <v>12</v>
      </c>
      <c r="C788" s="4">
        <v>780</v>
      </c>
      <c r="D788" s="4">
        <v>191</v>
      </c>
      <c r="E788" s="10">
        <v>60.9</v>
      </c>
      <c r="F788" s="15">
        <f t="shared" si="63"/>
        <v>-0.1111111111111117</v>
      </c>
      <c r="G788" s="15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3">
      <c r="B789" s="4" t="s">
        <v>12</v>
      </c>
      <c r="C789" s="4">
        <v>781</v>
      </c>
      <c r="D789" s="4">
        <v>192</v>
      </c>
      <c r="E789" s="10">
        <v>60.4</v>
      </c>
      <c r="F789" s="15">
        <f t="shared" si="63"/>
        <v>-0.16666666666666607</v>
      </c>
      <c r="G789" s="15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3">
      <c r="B790" s="4" t="s">
        <v>12</v>
      </c>
      <c r="C790" s="4">
        <v>782</v>
      </c>
      <c r="D790" s="4">
        <v>193</v>
      </c>
      <c r="E790" s="10">
        <v>59.7</v>
      </c>
      <c r="F790" s="15">
        <f t="shared" si="63"/>
        <v>-0.19444444444444425</v>
      </c>
      <c r="G790" s="15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3">
      <c r="B791" s="4" t="s">
        <v>12</v>
      </c>
      <c r="C791" s="4">
        <v>783</v>
      </c>
      <c r="D791" s="4">
        <v>194</v>
      </c>
      <c r="E791" s="10">
        <v>59</v>
      </c>
      <c r="F791" s="15">
        <f t="shared" si="63"/>
        <v>-0.20833333333333331</v>
      </c>
      <c r="G791" s="15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3">
      <c r="B792" s="4" t="s">
        <v>12</v>
      </c>
      <c r="C792" s="4">
        <v>784</v>
      </c>
      <c r="D792" s="4">
        <v>195</v>
      </c>
      <c r="E792" s="10">
        <v>58.2</v>
      </c>
      <c r="F792" s="15">
        <f t="shared" si="63"/>
        <v>-0.24999999999999961</v>
      </c>
      <c r="G792" s="15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3">
      <c r="B793" s="4" t="s">
        <v>12</v>
      </c>
      <c r="C793" s="4">
        <v>785</v>
      </c>
      <c r="D793" s="4">
        <v>196</v>
      </c>
      <c r="E793" s="10">
        <v>57.2</v>
      </c>
      <c r="F793" s="15">
        <f t="shared" si="63"/>
        <v>-0.27777777777777779</v>
      </c>
      <c r="G793" s="15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3">
      <c r="B794" s="4" t="s">
        <v>12</v>
      </c>
      <c r="C794" s="4">
        <v>786</v>
      </c>
      <c r="D794" s="4">
        <v>197</v>
      </c>
      <c r="E794" s="10">
        <v>56.2</v>
      </c>
      <c r="F794" s="15">
        <f t="shared" si="63"/>
        <v>-0.26388888888888967</v>
      </c>
      <c r="G794" s="15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3">
      <c r="B795" s="4" t="s">
        <v>12</v>
      </c>
      <c r="C795" s="4">
        <v>787</v>
      </c>
      <c r="D795" s="4">
        <v>198</v>
      </c>
      <c r="E795" s="10">
        <v>55.3</v>
      </c>
      <c r="F795" s="15">
        <f t="shared" si="63"/>
        <v>-0.25000000000000061</v>
      </c>
      <c r="G795" s="15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3">
      <c r="B796" s="4" t="s">
        <v>12</v>
      </c>
      <c r="C796" s="4">
        <v>788</v>
      </c>
      <c r="D796" s="4">
        <v>199</v>
      </c>
      <c r="E796" s="10">
        <v>54.4</v>
      </c>
      <c r="F796" s="15">
        <f t="shared" si="63"/>
        <v>-0.24999999999999961</v>
      </c>
      <c r="G796" s="15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3">
      <c r="B797" s="4" t="s">
        <v>12</v>
      </c>
      <c r="C797" s="4">
        <v>789</v>
      </c>
      <c r="D797" s="4">
        <v>200</v>
      </c>
      <c r="E797" s="10">
        <v>53.5</v>
      </c>
      <c r="F797" s="15">
        <f t="shared" si="63"/>
        <v>-0.26388888888888867</v>
      </c>
      <c r="G797" s="15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3">
      <c r="B798" s="4" t="s">
        <v>12</v>
      </c>
      <c r="C798" s="4">
        <v>790</v>
      </c>
      <c r="D798" s="4">
        <v>201</v>
      </c>
      <c r="E798" s="10">
        <v>52.5</v>
      </c>
      <c r="F798" s="15">
        <f t="shared" si="63"/>
        <v>-0.29166666666666685</v>
      </c>
      <c r="G798" s="15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3">
      <c r="B799" s="4" t="s">
        <v>12</v>
      </c>
      <c r="C799" s="4">
        <v>791</v>
      </c>
      <c r="D799" s="4">
        <v>202</v>
      </c>
      <c r="E799" s="10">
        <v>51.4</v>
      </c>
      <c r="F799" s="15">
        <f t="shared" si="63"/>
        <v>-0.29166666666666685</v>
      </c>
      <c r="G799" s="15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3">
      <c r="B800" s="4" t="s">
        <v>12</v>
      </c>
      <c r="C800" s="4">
        <v>792</v>
      </c>
      <c r="D800" s="4">
        <v>203</v>
      </c>
      <c r="E800" s="10">
        <v>50.4</v>
      </c>
      <c r="F800" s="15">
        <f t="shared" si="63"/>
        <v>-0.27777777777777779</v>
      </c>
      <c r="G800" s="15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3">
      <c r="B801" s="4" t="s">
        <v>12</v>
      </c>
      <c r="C801" s="4">
        <v>793</v>
      </c>
      <c r="D801" s="4">
        <v>204</v>
      </c>
      <c r="E801" s="10">
        <v>49.4</v>
      </c>
      <c r="F801" s="15">
        <f t="shared" si="63"/>
        <v>-0.26388888888888867</v>
      </c>
      <c r="G801" s="15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3">
      <c r="B802" s="4" t="s">
        <v>12</v>
      </c>
      <c r="C802" s="4">
        <v>794</v>
      </c>
      <c r="D802" s="4">
        <v>205</v>
      </c>
      <c r="E802" s="10">
        <v>48.5</v>
      </c>
      <c r="F802" s="15">
        <f t="shared" si="63"/>
        <v>-0.26388888888888867</v>
      </c>
      <c r="G802" s="15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3">
      <c r="B803" s="4" t="s">
        <v>12</v>
      </c>
      <c r="C803" s="4">
        <v>795</v>
      </c>
      <c r="D803" s="4">
        <v>206</v>
      </c>
      <c r="E803" s="10">
        <v>47.5</v>
      </c>
      <c r="F803" s="15">
        <f t="shared" si="63"/>
        <v>-0.27777777777777779</v>
      </c>
      <c r="G803" s="15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3">
      <c r="B804" s="4" t="s">
        <v>12</v>
      </c>
      <c r="C804" s="4">
        <v>796</v>
      </c>
      <c r="D804" s="4">
        <v>207</v>
      </c>
      <c r="E804" s="10">
        <v>46.5</v>
      </c>
      <c r="F804" s="15">
        <f t="shared" si="63"/>
        <v>-0.27777777777777779</v>
      </c>
      <c r="G804" s="15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3">
      <c r="B805" s="4" t="s">
        <v>12</v>
      </c>
      <c r="C805" s="4">
        <v>797</v>
      </c>
      <c r="D805" s="4">
        <v>208</v>
      </c>
      <c r="E805" s="10">
        <v>45.5</v>
      </c>
      <c r="F805" s="15">
        <f t="shared" si="63"/>
        <v>-0.30555555555555597</v>
      </c>
      <c r="G805" s="15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3">
      <c r="B806" s="4" t="s">
        <v>12</v>
      </c>
      <c r="C806" s="4">
        <v>798</v>
      </c>
      <c r="D806" s="4">
        <v>209</v>
      </c>
      <c r="E806" s="10">
        <v>44.3</v>
      </c>
      <c r="F806" s="15">
        <f t="shared" si="63"/>
        <v>-0.31944444444444403</v>
      </c>
      <c r="G806" s="15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3">
      <c r="B807" s="4" t="s">
        <v>12</v>
      </c>
      <c r="C807" s="4">
        <v>799</v>
      </c>
      <c r="D807" s="4">
        <v>210</v>
      </c>
      <c r="E807" s="10">
        <v>43.2</v>
      </c>
      <c r="F807" s="15">
        <f t="shared" si="63"/>
        <v>-0.31944444444444403</v>
      </c>
      <c r="G807" s="15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3">
      <c r="B808" s="4" t="s">
        <v>12</v>
      </c>
      <c r="C808" s="4">
        <v>800</v>
      </c>
      <c r="D808" s="4">
        <v>211</v>
      </c>
      <c r="E808" s="10">
        <v>42</v>
      </c>
      <c r="F808" s="15">
        <f t="shared" si="63"/>
        <v>-0.34722222222222221</v>
      </c>
      <c r="G808" s="15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3">
      <c r="B809" s="4" t="s">
        <v>12</v>
      </c>
      <c r="C809" s="4">
        <v>801</v>
      </c>
      <c r="D809" s="4">
        <v>212</v>
      </c>
      <c r="E809" s="10">
        <v>40.700000000000003</v>
      </c>
      <c r="F809" s="15">
        <f t="shared" si="63"/>
        <v>-0.33333333333333315</v>
      </c>
      <c r="G809" s="15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3">
      <c r="B810" s="4" t="s">
        <v>12</v>
      </c>
      <c r="C810" s="4">
        <v>802</v>
      </c>
      <c r="D810" s="4">
        <v>213</v>
      </c>
      <c r="E810" s="10">
        <v>39.6</v>
      </c>
      <c r="F810" s="15">
        <f t="shared" si="63"/>
        <v>-0.29166666666666685</v>
      </c>
      <c r="G810" s="15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3">
      <c r="B811" s="4" t="s">
        <v>12</v>
      </c>
      <c r="C811" s="4">
        <v>803</v>
      </c>
      <c r="D811" s="4">
        <v>214</v>
      </c>
      <c r="E811" s="10">
        <v>38.6</v>
      </c>
      <c r="F811" s="15">
        <f t="shared" si="63"/>
        <v>-0.25000000000000061</v>
      </c>
      <c r="G811" s="15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3">
      <c r="B812" s="4" t="s">
        <v>12</v>
      </c>
      <c r="C812" s="4">
        <v>804</v>
      </c>
      <c r="D812" s="4">
        <v>215</v>
      </c>
      <c r="E812" s="10">
        <v>37.799999999999997</v>
      </c>
      <c r="F812" s="15">
        <f t="shared" si="63"/>
        <v>-0.16666666666666705</v>
      </c>
      <c r="G812" s="15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3">
      <c r="B813" s="4" t="s">
        <v>12</v>
      </c>
      <c r="C813" s="4">
        <v>805</v>
      </c>
      <c r="D813" s="4">
        <v>216</v>
      </c>
      <c r="E813" s="10">
        <v>37.4</v>
      </c>
      <c r="F813" s="15">
        <f t="shared" si="63"/>
        <v>-9.7222222222221627E-2</v>
      </c>
      <c r="G813" s="15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3">
      <c r="B814" s="4" t="s">
        <v>12</v>
      </c>
      <c r="C814" s="4">
        <v>806</v>
      </c>
      <c r="D814" s="4">
        <v>217</v>
      </c>
      <c r="E814" s="10">
        <v>37.1</v>
      </c>
      <c r="F814" s="15">
        <f t="shared" si="63"/>
        <v>-6.9444444444444448E-2</v>
      </c>
      <c r="G814" s="15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3">
      <c r="B815" s="4" t="s">
        <v>12</v>
      </c>
      <c r="C815" s="4">
        <v>807</v>
      </c>
      <c r="D815" s="4">
        <v>218</v>
      </c>
      <c r="E815" s="10">
        <v>36.9</v>
      </c>
      <c r="F815" s="15">
        <f t="shared" si="63"/>
        <v>-1.3888888888889086E-2</v>
      </c>
      <c r="G815" s="15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3">
      <c r="B816" s="4" t="s">
        <v>12</v>
      </c>
      <c r="C816" s="4">
        <v>808</v>
      </c>
      <c r="D816" s="4">
        <v>219</v>
      </c>
      <c r="E816" s="10">
        <v>37</v>
      </c>
      <c r="F816" s="15">
        <f t="shared" si="63"/>
        <v>6.9444444444444448E-2</v>
      </c>
      <c r="G816" s="15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3">
      <c r="B817" s="4" t="s">
        <v>12</v>
      </c>
      <c r="C817" s="4">
        <v>809</v>
      </c>
      <c r="D817" s="4">
        <v>220</v>
      </c>
      <c r="E817" s="10">
        <v>37.4</v>
      </c>
      <c r="F817" s="15">
        <f t="shared" si="63"/>
        <v>0.11111111111111072</v>
      </c>
      <c r="G817" s="15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3">
      <c r="B818" s="4" t="s">
        <v>12</v>
      </c>
      <c r="C818" s="4">
        <v>810</v>
      </c>
      <c r="D818" s="4">
        <v>221</v>
      </c>
      <c r="E818" s="10">
        <v>37.799999999999997</v>
      </c>
      <c r="F818" s="15">
        <f t="shared" si="63"/>
        <v>0.1111111111111117</v>
      </c>
      <c r="G818" s="15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3">
      <c r="B819" s="4" t="s">
        <v>12</v>
      </c>
      <c r="C819" s="4">
        <v>811</v>
      </c>
      <c r="D819" s="4">
        <v>222</v>
      </c>
      <c r="E819" s="10">
        <v>38.200000000000003</v>
      </c>
      <c r="F819" s="15">
        <f t="shared" si="63"/>
        <v>0.1111111111111117</v>
      </c>
      <c r="G819" s="15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3">
      <c r="B820" s="4" t="s">
        <v>12</v>
      </c>
      <c r="C820" s="4">
        <v>812</v>
      </c>
      <c r="D820" s="4">
        <v>223</v>
      </c>
      <c r="E820" s="10">
        <v>38.6</v>
      </c>
      <c r="F820" s="15">
        <f t="shared" si="63"/>
        <v>0.11111111111111072</v>
      </c>
      <c r="G820" s="15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3">
      <c r="B821" s="4" t="s">
        <v>12</v>
      </c>
      <c r="C821" s="4">
        <v>813</v>
      </c>
      <c r="D821" s="4">
        <v>224</v>
      </c>
      <c r="E821" s="10">
        <v>39</v>
      </c>
      <c r="F821" s="15">
        <f t="shared" si="63"/>
        <v>0.12499999999999981</v>
      </c>
      <c r="G821" s="15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3">
      <c r="B822" s="4" t="s">
        <v>12</v>
      </c>
      <c r="C822" s="4">
        <v>814</v>
      </c>
      <c r="D822" s="4">
        <v>225</v>
      </c>
      <c r="E822" s="10">
        <v>39.5</v>
      </c>
      <c r="F822" s="15">
        <f t="shared" si="63"/>
        <v>0.15277777777777798</v>
      </c>
      <c r="G822" s="15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3">
      <c r="B823" s="4" t="s">
        <v>12</v>
      </c>
      <c r="C823" s="4">
        <v>815</v>
      </c>
      <c r="D823" s="4">
        <v>226</v>
      </c>
      <c r="E823" s="10">
        <v>40.1</v>
      </c>
      <c r="F823" s="15">
        <f t="shared" si="63"/>
        <v>0.15277777777777798</v>
      </c>
      <c r="G823" s="15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3">
      <c r="B824" s="4" t="s">
        <v>12</v>
      </c>
      <c r="C824" s="4">
        <v>816</v>
      </c>
      <c r="D824" s="4">
        <v>227</v>
      </c>
      <c r="E824" s="10">
        <v>40.6</v>
      </c>
      <c r="F824" s="15">
        <f t="shared" si="63"/>
        <v>0.15277777777777798</v>
      </c>
      <c r="G824" s="15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3">
      <c r="B825" s="4" t="s">
        <v>12</v>
      </c>
      <c r="C825" s="4">
        <v>817</v>
      </c>
      <c r="D825" s="4">
        <v>228</v>
      </c>
      <c r="E825" s="10">
        <v>41.2</v>
      </c>
      <c r="F825" s="15">
        <f t="shared" si="63"/>
        <v>0.18055555555555516</v>
      </c>
      <c r="G825" s="15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3">
      <c r="B826" s="5" t="s">
        <v>12</v>
      </c>
      <c r="C826" s="4">
        <v>818</v>
      </c>
      <c r="D826" s="4">
        <v>229</v>
      </c>
      <c r="E826" s="10">
        <v>41.9</v>
      </c>
      <c r="F826" s="15">
        <f t="shared" si="63"/>
        <v>0.19444444444444425</v>
      </c>
      <c r="G826" s="15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3">
      <c r="B827" s="4" t="s">
        <v>12</v>
      </c>
      <c r="C827" s="4">
        <v>819</v>
      </c>
      <c r="D827" s="4">
        <v>230</v>
      </c>
      <c r="E827" s="10">
        <v>42.6</v>
      </c>
      <c r="F827" s="15">
        <f t="shared" si="63"/>
        <v>0.20833333333333331</v>
      </c>
      <c r="G827" s="15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3">
      <c r="B828" s="4" t="s">
        <v>12</v>
      </c>
      <c r="C828" s="4">
        <v>820</v>
      </c>
      <c r="D828" s="4">
        <v>231</v>
      </c>
      <c r="E828" s="10">
        <v>43.4</v>
      </c>
      <c r="F828" s="15">
        <f t="shared" si="63"/>
        <v>0.2222222222222224</v>
      </c>
      <c r="G828" s="15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3">
      <c r="B829" s="4" t="s">
        <v>12</v>
      </c>
      <c r="C829" s="4">
        <v>821</v>
      </c>
      <c r="D829" s="4">
        <v>232</v>
      </c>
      <c r="E829" s="10">
        <v>44.2</v>
      </c>
      <c r="F829" s="15">
        <f t="shared" si="63"/>
        <v>0.2222222222222224</v>
      </c>
      <c r="G829" s="15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3">
      <c r="B830" s="4" t="s">
        <v>12</v>
      </c>
      <c r="C830" s="4">
        <v>822</v>
      </c>
      <c r="D830" s="4">
        <v>233</v>
      </c>
      <c r="E830" s="10">
        <v>45</v>
      </c>
      <c r="F830" s="15">
        <f t="shared" si="63"/>
        <v>0.22222222222222143</v>
      </c>
      <c r="G830" s="15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3">
      <c r="B831" s="4" t="s">
        <v>12</v>
      </c>
      <c r="C831" s="4">
        <v>823</v>
      </c>
      <c r="D831" s="4">
        <v>234</v>
      </c>
      <c r="E831" s="10">
        <v>45.8</v>
      </c>
      <c r="F831" s="15">
        <f t="shared" si="63"/>
        <v>0.24999999999999961</v>
      </c>
      <c r="G831" s="15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3">
      <c r="B832" s="4" t="s">
        <v>12</v>
      </c>
      <c r="C832" s="4">
        <v>824</v>
      </c>
      <c r="D832" s="4">
        <v>235</v>
      </c>
      <c r="E832" s="10">
        <v>46.8</v>
      </c>
      <c r="F832" s="15">
        <f t="shared" si="63"/>
        <v>0.26388888888888967</v>
      </c>
      <c r="G832" s="15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3">
      <c r="B833" s="4" t="s">
        <v>12</v>
      </c>
      <c r="C833" s="4">
        <v>825</v>
      </c>
      <c r="D833" s="4">
        <v>236</v>
      </c>
      <c r="E833" s="10">
        <v>47.7</v>
      </c>
      <c r="F833" s="15">
        <f t="shared" si="63"/>
        <v>0.26388888888888967</v>
      </c>
      <c r="G833" s="15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3">
      <c r="B834" s="4" t="s">
        <v>12</v>
      </c>
      <c r="C834" s="4">
        <v>826</v>
      </c>
      <c r="D834" s="4">
        <v>237</v>
      </c>
      <c r="E834" s="10">
        <v>48.7</v>
      </c>
      <c r="F834" s="15">
        <f t="shared" si="63"/>
        <v>0.27777777777777779</v>
      </c>
      <c r="G834" s="15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3">
      <c r="B835" s="4" t="s">
        <v>12</v>
      </c>
      <c r="C835" s="4">
        <v>827</v>
      </c>
      <c r="D835" s="4">
        <v>238</v>
      </c>
      <c r="E835" s="10">
        <v>49.7</v>
      </c>
      <c r="F835" s="15">
        <f t="shared" si="63"/>
        <v>0.27777777777777779</v>
      </c>
      <c r="G835" s="15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3">
      <c r="B836" s="4" t="s">
        <v>12</v>
      </c>
      <c r="C836" s="4">
        <v>828</v>
      </c>
      <c r="D836" s="4">
        <v>239</v>
      </c>
      <c r="E836" s="10">
        <v>50.7</v>
      </c>
      <c r="F836" s="15">
        <f t="shared" si="63"/>
        <v>0.26388888888888867</v>
      </c>
      <c r="G836" s="15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3">
      <c r="B837" s="4" t="s">
        <v>12</v>
      </c>
      <c r="C837" s="4">
        <v>829</v>
      </c>
      <c r="D837" s="4">
        <v>240</v>
      </c>
      <c r="E837" s="10">
        <v>51.6</v>
      </c>
      <c r="F837" s="15">
        <f t="shared" si="63"/>
        <v>0.24999999999999961</v>
      </c>
      <c r="G837" s="15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3">
      <c r="B838" s="4" t="s">
        <v>12</v>
      </c>
      <c r="C838" s="4">
        <v>830</v>
      </c>
      <c r="D838" s="4">
        <v>241</v>
      </c>
      <c r="E838" s="10">
        <v>52.5</v>
      </c>
      <c r="F838" s="15">
        <f t="shared" si="63"/>
        <v>0.24999999999999961</v>
      </c>
      <c r="G838" s="15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3">
      <c r="B839" s="4" t="s">
        <v>12</v>
      </c>
      <c r="C839" s="4">
        <v>831</v>
      </c>
      <c r="D839" s="4">
        <v>242</v>
      </c>
      <c r="E839" s="10">
        <v>53.4</v>
      </c>
      <c r="F839" s="15">
        <f t="shared" si="63"/>
        <v>0.23611111111111149</v>
      </c>
      <c r="G839" s="15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 x14ac:dyDescent="0.3">
      <c r="B840" s="4" t="s">
        <v>12</v>
      </c>
      <c r="C840" s="4">
        <v>832</v>
      </c>
      <c r="D840" s="4">
        <v>243</v>
      </c>
      <c r="E840" s="10">
        <v>54.2</v>
      </c>
      <c r="F840" s="15">
        <f t="shared" si="63"/>
        <v>0.20833333333333331</v>
      </c>
      <c r="G840" s="15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3">
      <c r="B841" s="4" t="s">
        <v>12</v>
      </c>
      <c r="C841" s="4">
        <v>833</v>
      </c>
      <c r="D841" s="4">
        <v>244</v>
      </c>
      <c r="E841" s="10">
        <v>54.9</v>
      </c>
      <c r="F841" s="15">
        <f t="shared" si="63"/>
        <v>0.16666666666666607</v>
      </c>
      <c r="G841" s="15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3">
      <c r="B842" s="4" t="s">
        <v>12</v>
      </c>
      <c r="C842" s="4">
        <v>834</v>
      </c>
      <c r="D842" s="4">
        <v>245</v>
      </c>
      <c r="E842" s="10">
        <v>55.4</v>
      </c>
      <c r="F842" s="15">
        <f t="shared" si="63"/>
        <v>0.12499999999999981</v>
      </c>
      <c r="G842" s="15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3">
      <c r="B843" s="4" t="s">
        <v>12</v>
      </c>
      <c r="C843" s="4">
        <v>835</v>
      </c>
      <c r="D843" s="4">
        <v>246</v>
      </c>
      <c r="E843" s="10">
        <v>55.8</v>
      </c>
      <c r="F843" s="15">
        <f t="shared" si="63"/>
        <v>0.1111111111111117</v>
      </c>
      <c r="G843" s="15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3">
      <c r="B844" s="4" t="s">
        <v>12</v>
      </c>
      <c r="C844" s="4">
        <v>836</v>
      </c>
      <c r="D844" s="4">
        <v>247</v>
      </c>
      <c r="E844" s="10">
        <v>56.2</v>
      </c>
      <c r="F844" s="15">
        <f t="shared" si="63"/>
        <v>8.3333333333333523E-2</v>
      </c>
      <c r="G844" s="15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3">
      <c r="B845" s="4" t="s">
        <v>12</v>
      </c>
      <c r="C845" s="4">
        <v>837</v>
      </c>
      <c r="D845" s="4">
        <v>248</v>
      </c>
      <c r="E845" s="10">
        <v>56.4</v>
      </c>
      <c r="F845" s="15">
        <f t="shared" si="63"/>
        <v>6.9444444444444448E-2</v>
      </c>
      <c r="G845" s="15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3">
      <c r="B846" s="4" t="s">
        <v>12</v>
      </c>
      <c r="C846" s="4">
        <v>838</v>
      </c>
      <c r="D846" s="4">
        <v>249</v>
      </c>
      <c r="E846" s="10">
        <v>56.7</v>
      </c>
      <c r="F846" s="15">
        <f t="shared" ref="F846:F909" si="68">($E847-$E845)/2/3.6</f>
        <v>8.3333333333333523E-2</v>
      </c>
      <c r="G846" s="15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3">
      <c r="B847" s="4" t="s">
        <v>12</v>
      </c>
      <c r="C847" s="4">
        <v>839</v>
      </c>
      <c r="D847" s="4">
        <v>250</v>
      </c>
      <c r="E847" s="10">
        <v>57</v>
      </c>
      <c r="F847" s="15">
        <f t="shared" si="68"/>
        <v>9.7222222222221627E-2</v>
      </c>
      <c r="G847" s="15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3">
      <c r="B848" s="4" t="s">
        <v>12</v>
      </c>
      <c r="C848" s="4">
        <v>840</v>
      </c>
      <c r="D848" s="4">
        <v>251</v>
      </c>
      <c r="E848" s="10">
        <v>57.4</v>
      </c>
      <c r="F848" s="15">
        <f t="shared" si="68"/>
        <v>0.12499999999999981</v>
      </c>
      <c r="G848" s="15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3">
      <c r="B849" s="4" t="s">
        <v>12</v>
      </c>
      <c r="C849" s="4">
        <v>841</v>
      </c>
      <c r="D849" s="4">
        <v>252</v>
      </c>
      <c r="E849" s="10">
        <v>57.9</v>
      </c>
      <c r="F849" s="15">
        <f t="shared" si="68"/>
        <v>0.16666666666666705</v>
      </c>
      <c r="G849" s="15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3">
      <c r="B850" s="4" t="s">
        <v>12</v>
      </c>
      <c r="C850" s="4">
        <v>842</v>
      </c>
      <c r="D850" s="4">
        <v>253</v>
      </c>
      <c r="E850" s="10">
        <v>58.6</v>
      </c>
      <c r="F850" s="15">
        <f t="shared" si="68"/>
        <v>0.19444444444444425</v>
      </c>
      <c r="G850" s="15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3">
      <c r="B851" s="4" t="s">
        <v>12</v>
      </c>
      <c r="C851" s="4">
        <v>843</v>
      </c>
      <c r="D851" s="4">
        <v>254</v>
      </c>
      <c r="E851" s="10">
        <v>59.3</v>
      </c>
      <c r="F851" s="15">
        <f t="shared" si="68"/>
        <v>0.20833333333333331</v>
      </c>
      <c r="G851" s="15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3">
      <c r="B852" s="4" t="s">
        <v>12</v>
      </c>
      <c r="C852" s="4">
        <v>844</v>
      </c>
      <c r="D852" s="4">
        <v>255</v>
      </c>
      <c r="E852" s="10">
        <v>60.1</v>
      </c>
      <c r="F852" s="15">
        <f t="shared" si="68"/>
        <v>0.20833333333333331</v>
      </c>
      <c r="G852" s="15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3">
      <c r="B853" s="4" t="s">
        <v>12</v>
      </c>
      <c r="C853" s="4">
        <v>845</v>
      </c>
      <c r="D853" s="4">
        <v>256</v>
      </c>
      <c r="E853" s="10">
        <v>60.8</v>
      </c>
      <c r="F853" s="15">
        <f t="shared" si="68"/>
        <v>0.16666666666666607</v>
      </c>
      <c r="G853" s="15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3">
      <c r="B854" s="4" t="s">
        <v>12</v>
      </c>
      <c r="C854" s="4">
        <v>846</v>
      </c>
      <c r="D854" s="4">
        <v>257</v>
      </c>
      <c r="E854" s="10">
        <v>61.3</v>
      </c>
      <c r="F854" s="15">
        <f t="shared" si="68"/>
        <v>9.7222222222222612E-2</v>
      </c>
      <c r="G854" s="15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3">
      <c r="B855" s="4" t="s">
        <v>12</v>
      </c>
      <c r="C855" s="4">
        <v>847</v>
      </c>
      <c r="D855" s="4">
        <v>258</v>
      </c>
      <c r="E855" s="10">
        <v>61.5</v>
      </c>
      <c r="F855" s="15">
        <f t="shared" si="68"/>
        <v>2.7777777777778172E-2</v>
      </c>
      <c r="G855" s="15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3">
      <c r="B856" s="4" t="s">
        <v>12</v>
      </c>
      <c r="C856" s="4">
        <v>848</v>
      </c>
      <c r="D856" s="4">
        <v>259</v>
      </c>
      <c r="E856" s="10">
        <v>61.5</v>
      </c>
      <c r="F856" s="15">
        <f t="shared" si="68"/>
        <v>-1.3888888888889086E-2</v>
      </c>
      <c r="G856" s="15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3">
      <c r="B857" s="4" t="s">
        <v>12</v>
      </c>
      <c r="C857" s="4">
        <v>849</v>
      </c>
      <c r="D857" s="4">
        <v>260</v>
      </c>
      <c r="E857" s="10">
        <v>61.4</v>
      </c>
      <c r="F857" s="15">
        <f t="shared" si="68"/>
        <v>-4.1666666666666269E-2</v>
      </c>
      <c r="G857" s="15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3">
      <c r="B858" s="4" t="s">
        <v>12</v>
      </c>
      <c r="C858" s="4">
        <v>850</v>
      </c>
      <c r="D858" s="4">
        <v>261</v>
      </c>
      <c r="E858" s="10">
        <v>61.2</v>
      </c>
      <c r="F858" s="15">
        <f t="shared" si="68"/>
        <v>-0.11111111111111072</v>
      </c>
      <c r="G858" s="15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3">
      <c r="B859" s="4" t="s">
        <v>12</v>
      </c>
      <c r="C859" s="4">
        <v>851</v>
      </c>
      <c r="D859" s="4">
        <v>262</v>
      </c>
      <c r="E859" s="10">
        <v>60.6</v>
      </c>
      <c r="F859" s="15">
        <f t="shared" si="68"/>
        <v>-0.16666666666666705</v>
      </c>
      <c r="G859" s="15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3">
      <c r="B860" s="4" t="s">
        <v>12</v>
      </c>
      <c r="C860" s="4">
        <v>852</v>
      </c>
      <c r="D860" s="4">
        <v>263</v>
      </c>
      <c r="E860" s="10">
        <v>60</v>
      </c>
      <c r="F860" s="15">
        <f t="shared" si="68"/>
        <v>-0.16666666666666705</v>
      </c>
      <c r="G860" s="15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3">
      <c r="B861" s="4" t="s">
        <v>12</v>
      </c>
      <c r="C861" s="4">
        <v>853</v>
      </c>
      <c r="D861" s="4">
        <v>264</v>
      </c>
      <c r="E861" s="10">
        <v>59.4</v>
      </c>
      <c r="F861" s="15">
        <f t="shared" si="68"/>
        <v>-0.15277777777777798</v>
      </c>
      <c r="G861" s="15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3">
      <c r="B862" s="4" t="s">
        <v>12</v>
      </c>
      <c r="C862" s="4">
        <v>854</v>
      </c>
      <c r="D862" s="4">
        <v>265</v>
      </c>
      <c r="E862" s="10">
        <v>58.9</v>
      </c>
      <c r="F862" s="15">
        <f t="shared" si="68"/>
        <v>-0.1388888888888889</v>
      </c>
      <c r="G862" s="15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3">
      <c r="B863" s="4" t="s">
        <v>12</v>
      </c>
      <c r="C863" s="4">
        <v>855</v>
      </c>
      <c r="D863" s="4">
        <v>266</v>
      </c>
      <c r="E863" s="10">
        <v>58.4</v>
      </c>
      <c r="F863" s="15">
        <f t="shared" si="68"/>
        <v>-0.1388888888888889</v>
      </c>
      <c r="G863" s="15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3">
      <c r="B864" s="4" t="s">
        <v>12</v>
      </c>
      <c r="C864" s="4">
        <v>856</v>
      </c>
      <c r="D864" s="4">
        <v>267</v>
      </c>
      <c r="E864" s="10">
        <v>57.9</v>
      </c>
      <c r="F864" s="15">
        <f t="shared" si="68"/>
        <v>-0.12499999999999981</v>
      </c>
      <c r="G864" s="15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3">
      <c r="B865" s="4" t="s">
        <v>12</v>
      </c>
      <c r="C865" s="4">
        <v>857</v>
      </c>
      <c r="D865" s="4">
        <v>268</v>
      </c>
      <c r="E865" s="10">
        <v>57.5</v>
      </c>
      <c r="F865" s="15">
        <f t="shared" si="68"/>
        <v>-0.12499999999999981</v>
      </c>
      <c r="G865" s="15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3">
      <c r="B866" s="4" t="s">
        <v>12</v>
      </c>
      <c r="C866" s="4">
        <v>858</v>
      </c>
      <c r="D866" s="4">
        <v>269</v>
      </c>
      <c r="E866" s="10">
        <v>57</v>
      </c>
      <c r="F866" s="15">
        <f t="shared" si="68"/>
        <v>-0.11111111111111072</v>
      </c>
      <c r="G866" s="15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3">
      <c r="B867" s="4" t="s">
        <v>12</v>
      </c>
      <c r="C867" s="4">
        <v>859</v>
      </c>
      <c r="D867" s="4">
        <v>270</v>
      </c>
      <c r="E867" s="10">
        <v>56.7</v>
      </c>
      <c r="F867" s="15">
        <f t="shared" si="68"/>
        <v>-9.7222222222222612E-2</v>
      </c>
      <c r="G867" s="15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3">
      <c r="B868" s="4" t="s">
        <v>12</v>
      </c>
      <c r="C868" s="4">
        <v>860</v>
      </c>
      <c r="D868" s="4">
        <v>271</v>
      </c>
      <c r="E868" s="10">
        <v>56.3</v>
      </c>
      <c r="F868" s="15">
        <f t="shared" si="68"/>
        <v>-9.7222222222222612E-2</v>
      </c>
      <c r="G868" s="15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3">
      <c r="B869" s="4" t="s">
        <v>12</v>
      </c>
      <c r="C869" s="4">
        <v>861</v>
      </c>
      <c r="D869" s="4">
        <v>272</v>
      </c>
      <c r="E869" s="10">
        <v>56</v>
      </c>
      <c r="F869" s="15">
        <f t="shared" si="68"/>
        <v>-6.9444444444444448E-2</v>
      </c>
      <c r="G869" s="15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3">
      <c r="B870" s="4" t="s">
        <v>12</v>
      </c>
      <c r="C870" s="4">
        <v>862</v>
      </c>
      <c r="D870" s="4">
        <v>273</v>
      </c>
      <c r="E870" s="10">
        <v>55.8</v>
      </c>
      <c r="F870" s="15">
        <f t="shared" si="68"/>
        <v>-5.5555555555555358E-2</v>
      </c>
      <c r="G870" s="15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3">
      <c r="B871" s="4" t="s">
        <v>12</v>
      </c>
      <c r="C871" s="4">
        <v>863</v>
      </c>
      <c r="D871" s="4">
        <v>274</v>
      </c>
      <c r="E871" s="10">
        <v>55.6</v>
      </c>
      <c r="F871" s="15">
        <f t="shared" si="68"/>
        <v>-6.9444444444444448E-2</v>
      </c>
      <c r="G871" s="15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3">
      <c r="B872" s="4" t="s">
        <v>12</v>
      </c>
      <c r="C872" s="4">
        <v>864</v>
      </c>
      <c r="D872" s="4">
        <v>275</v>
      </c>
      <c r="E872" s="10">
        <v>55.3</v>
      </c>
      <c r="F872" s="15">
        <f t="shared" si="68"/>
        <v>-8.3333333333333523E-2</v>
      </c>
      <c r="G872" s="15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3">
      <c r="B873" s="4" t="s">
        <v>12</v>
      </c>
      <c r="C873" s="4">
        <v>865</v>
      </c>
      <c r="D873" s="4">
        <v>276</v>
      </c>
      <c r="E873" s="10">
        <v>55</v>
      </c>
      <c r="F873" s="15">
        <f t="shared" si="68"/>
        <v>-9.7222222222221627E-2</v>
      </c>
      <c r="G873" s="15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3">
      <c r="B874" s="4" t="s">
        <v>12</v>
      </c>
      <c r="C874" s="4">
        <v>866</v>
      </c>
      <c r="D874" s="4">
        <v>277</v>
      </c>
      <c r="E874" s="10">
        <v>54.6</v>
      </c>
      <c r="F874" s="15">
        <f t="shared" si="68"/>
        <v>-8.3333333333333523E-2</v>
      </c>
      <c r="G874" s="15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3">
      <c r="B875" s="4" t="s">
        <v>12</v>
      </c>
      <c r="C875" s="4">
        <v>867</v>
      </c>
      <c r="D875" s="4">
        <v>278</v>
      </c>
      <c r="E875" s="10">
        <v>54.4</v>
      </c>
      <c r="F875" s="15">
        <f t="shared" si="68"/>
        <v>-5.5555555555555358E-2</v>
      </c>
      <c r="G875" s="15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3">
      <c r="B876" s="4" t="s">
        <v>12</v>
      </c>
      <c r="C876" s="4">
        <v>868</v>
      </c>
      <c r="D876" s="4">
        <v>279</v>
      </c>
      <c r="E876" s="10">
        <v>54.2</v>
      </c>
      <c r="F876" s="15">
        <f t="shared" si="68"/>
        <v>-5.5555555555555358E-2</v>
      </c>
      <c r="G876" s="15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3">
      <c r="B877" s="4" t="s">
        <v>12</v>
      </c>
      <c r="C877" s="4">
        <v>869</v>
      </c>
      <c r="D877" s="4">
        <v>280</v>
      </c>
      <c r="E877" s="10">
        <v>54</v>
      </c>
      <c r="F877" s="15">
        <f t="shared" si="68"/>
        <v>-4.1666666666667261E-2</v>
      </c>
      <c r="G877" s="15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3">
      <c r="B878" s="4" t="s">
        <v>12</v>
      </c>
      <c r="C878" s="4">
        <v>870</v>
      </c>
      <c r="D878" s="4">
        <v>281</v>
      </c>
      <c r="E878" s="10">
        <v>53.9</v>
      </c>
      <c r="F878" s="15">
        <f t="shared" si="68"/>
        <v>-4.1666666666666269E-2</v>
      </c>
      <c r="G878" s="15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3">
      <c r="B879" s="4" t="s">
        <v>12</v>
      </c>
      <c r="C879" s="4">
        <v>871</v>
      </c>
      <c r="D879" s="4">
        <v>282</v>
      </c>
      <c r="E879" s="10">
        <v>53.7</v>
      </c>
      <c r="F879" s="15">
        <f t="shared" si="68"/>
        <v>-4.1666666666666269E-2</v>
      </c>
      <c r="G879" s="15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3">
      <c r="B880" s="4" t="s">
        <v>12</v>
      </c>
      <c r="C880" s="4">
        <v>872</v>
      </c>
      <c r="D880" s="4">
        <v>283</v>
      </c>
      <c r="E880" s="10">
        <v>53.6</v>
      </c>
      <c r="F880" s="15">
        <f t="shared" si="68"/>
        <v>-2.7777777777778172E-2</v>
      </c>
      <c r="G880" s="15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3">
      <c r="B881" s="4" t="s">
        <v>12</v>
      </c>
      <c r="C881" s="4">
        <v>873</v>
      </c>
      <c r="D881" s="4">
        <v>284</v>
      </c>
      <c r="E881" s="10">
        <v>53.5</v>
      </c>
      <c r="F881" s="15">
        <f t="shared" si="68"/>
        <v>-2.7777777777778172E-2</v>
      </c>
      <c r="G881" s="15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3">
      <c r="B882" s="4" t="s">
        <v>12</v>
      </c>
      <c r="C882" s="4">
        <v>874</v>
      </c>
      <c r="D882" s="4">
        <v>285</v>
      </c>
      <c r="E882" s="10">
        <v>53.4</v>
      </c>
      <c r="F882" s="15">
        <f t="shared" si="68"/>
        <v>-2.7777777777778172E-2</v>
      </c>
      <c r="G882" s="15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3">
      <c r="B883" s="4" t="s">
        <v>12</v>
      </c>
      <c r="C883" s="4">
        <v>875</v>
      </c>
      <c r="D883" s="4">
        <v>286</v>
      </c>
      <c r="E883" s="10">
        <v>53.3</v>
      </c>
      <c r="F883" s="15">
        <f t="shared" si="68"/>
        <v>-4.1666666666666269E-2</v>
      </c>
      <c r="G883" s="15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3">
      <c r="B884" s="4" t="s">
        <v>12</v>
      </c>
      <c r="C884" s="4">
        <v>876</v>
      </c>
      <c r="D884" s="4">
        <v>287</v>
      </c>
      <c r="E884" s="10">
        <v>53.1</v>
      </c>
      <c r="F884" s="15">
        <f t="shared" si="68"/>
        <v>-4.1666666666666269E-2</v>
      </c>
      <c r="G884" s="15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3">
      <c r="B885" s="4" t="s">
        <v>12</v>
      </c>
      <c r="C885" s="4">
        <v>877</v>
      </c>
      <c r="D885" s="4">
        <v>288</v>
      </c>
      <c r="E885" s="10">
        <v>53</v>
      </c>
      <c r="F885" s="15">
        <f t="shared" si="68"/>
        <v>-1.3888888888889086E-2</v>
      </c>
      <c r="G885" s="15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3">
      <c r="B886" s="4" t="s">
        <v>12</v>
      </c>
      <c r="C886" s="4">
        <v>878</v>
      </c>
      <c r="D886" s="4">
        <v>289</v>
      </c>
      <c r="E886" s="10">
        <v>53</v>
      </c>
      <c r="F886" s="15">
        <f t="shared" si="68"/>
        <v>0</v>
      </c>
      <c r="G886" s="15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3">
      <c r="B887" s="4" t="s">
        <v>12</v>
      </c>
      <c r="C887" s="4">
        <v>879</v>
      </c>
      <c r="D887" s="4">
        <v>290</v>
      </c>
      <c r="E887" s="10">
        <v>53</v>
      </c>
      <c r="F887" s="15">
        <f t="shared" si="68"/>
        <v>1.3888888888889086E-2</v>
      </c>
      <c r="G887" s="15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3">
      <c r="B888" s="4" t="s">
        <v>12</v>
      </c>
      <c r="C888" s="4">
        <v>880</v>
      </c>
      <c r="D888" s="4">
        <v>291</v>
      </c>
      <c r="E888" s="10">
        <v>53.1</v>
      </c>
      <c r="F888" s="15">
        <f t="shared" si="68"/>
        <v>4.1666666666666269E-2</v>
      </c>
      <c r="G888" s="15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3">
      <c r="B889" s="4" t="s">
        <v>12</v>
      </c>
      <c r="C889" s="4">
        <v>881</v>
      </c>
      <c r="D889" s="4">
        <v>292</v>
      </c>
      <c r="E889" s="10">
        <v>53.3</v>
      </c>
      <c r="F889" s="15">
        <f t="shared" si="68"/>
        <v>2.7777777777777186E-2</v>
      </c>
      <c r="G889" s="15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3">
      <c r="B890" s="4" t="s">
        <v>12</v>
      </c>
      <c r="C890" s="4">
        <v>882</v>
      </c>
      <c r="D890" s="4">
        <v>293</v>
      </c>
      <c r="E890" s="10">
        <v>53.3</v>
      </c>
      <c r="F890" s="15">
        <f t="shared" si="68"/>
        <v>0</v>
      </c>
      <c r="G890" s="15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3">
      <c r="B891" s="4" t="s">
        <v>12</v>
      </c>
      <c r="C891" s="4">
        <v>883</v>
      </c>
      <c r="D891" s="4">
        <v>294</v>
      </c>
      <c r="E891" s="10">
        <v>53.3</v>
      </c>
      <c r="F891" s="15">
        <f t="shared" si="68"/>
        <v>-2.7777777777777186E-2</v>
      </c>
      <c r="G891" s="15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3">
      <c r="B892" s="4" t="s">
        <v>12</v>
      </c>
      <c r="C892" s="4">
        <v>884</v>
      </c>
      <c r="D892" s="4">
        <v>295</v>
      </c>
      <c r="E892" s="10">
        <v>53.1</v>
      </c>
      <c r="F892" s="15">
        <f t="shared" si="68"/>
        <v>-6.9444444444444448E-2</v>
      </c>
      <c r="G892" s="15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3">
      <c r="B893" s="4" t="s">
        <v>12</v>
      </c>
      <c r="C893" s="4">
        <v>885</v>
      </c>
      <c r="D893" s="4">
        <v>296</v>
      </c>
      <c r="E893" s="10">
        <v>52.8</v>
      </c>
      <c r="F893" s="15">
        <f t="shared" si="68"/>
        <v>-0.12499999999999981</v>
      </c>
      <c r="G893" s="15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3">
      <c r="B894" s="4" t="s">
        <v>12</v>
      </c>
      <c r="C894" s="4">
        <v>886</v>
      </c>
      <c r="D894" s="4">
        <v>297</v>
      </c>
      <c r="E894" s="10">
        <v>52.2</v>
      </c>
      <c r="F894" s="15">
        <f t="shared" si="68"/>
        <v>-0.20833333333333331</v>
      </c>
      <c r="G894" s="15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3">
      <c r="B895" s="4" t="s">
        <v>12</v>
      </c>
      <c r="C895" s="4">
        <v>887</v>
      </c>
      <c r="D895" s="4">
        <v>298</v>
      </c>
      <c r="E895" s="10">
        <v>51.3</v>
      </c>
      <c r="F895" s="15">
        <f t="shared" si="68"/>
        <v>-0.27777777777777779</v>
      </c>
      <c r="G895" s="15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3">
      <c r="B896" s="4" t="s">
        <v>12</v>
      </c>
      <c r="C896" s="4">
        <v>888</v>
      </c>
      <c r="D896" s="4">
        <v>299</v>
      </c>
      <c r="E896" s="10">
        <v>50.2</v>
      </c>
      <c r="F896" s="15">
        <f t="shared" si="68"/>
        <v>-0.29166666666666585</v>
      </c>
      <c r="G896" s="15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3">
      <c r="B897" s="4" t="s">
        <v>12</v>
      </c>
      <c r="C897" s="4">
        <v>889</v>
      </c>
      <c r="D897" s="4">
        <v>300</v>
      </c>
      <c r="E897" s="10">
        <v>49.2</v>
      </c>
      <c r="F897" s="15">
        <f t="shared" si="68"/>
        <v>-0.27777777777777779</v>
      </c>
      <c r="G897" s="15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3">
      <c r="B898" s="4" t="s">
        <v>12</v>
      </c>
      <c r="C898" s="4">
        <v>890</v>
      </c>
      <c r="D898" s="4">
        <v>301</v>
      </c>
      <c r="E898" s="10">
        <v>48.2</v>
      </c>
      <c r="F898" s="15">
        <f t="shared" si="68"/>
        <v>-0.27777777777777779</v>
      </c>
      <c r="G898" s="15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3">
      <c r="B899" s="4" t="s">
        <v>12</v>
      </c>
      <c r="C899" s="4">
        <v>891</v>
      </c>
      <c r="D899" s="4">
        <v>302</v>
      </c>
      <c r="E899" s="10">
        <v>47.2</v>
      </c>
      <c r="F899" s="15">
        <f t="shared" si="68"/>
        <v>-0.26388888888888967</v>
      </c>
      <c r="G899" s="15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3">
      <c r="B900" s="4" t="s">
        <v>12</v>
      </c>
      <c r="C900" s="4">
        <v>892</v>
      </c>
      <c r="D900" s="4">
        <v>303</v>
      </c>
      <c r="E900" s="10">
        <v>46.3</v>
      </c>
      <c r="F900" s="15">
        <f t="shared" si="68"/>
        <v>-0.23611111111111149</v>
      </c>
      <c r="G900" s="15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3">
      <c r="B901" s="4" t="s">
        <v>12</v>
      </c>
      <c r="C901" s="4">
        <v>893</v>
      </c>
      <c r="D901" s="4">
        <v>304</v>
      </c>
      <c r="E901" s="10">
        <v>45.5</v>
      </c>
      <c r="F901" s="15">
        <f t="shared" si="68"/>
        <v>-0.19444444444444425</v>
      </c>
      <c r="G901" s="15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3">
      <c r="B902" s="4" t="s">
        <v>12</v>
      </c>
      <c r="C902" s="4">
        <v>894</v>
      </c>
      <c r="D902" s="4">
        <v>305</v>
      </c>
      <c r="E902" s="10">
        <v>44.9</v>
      </c>
      <c r="F902" s="15">
        <f t="shared" si="68"/>
        <v>-0.16666666666666705</v>
      </c>
      <c r="G902" s="15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3">
      <c r="B903" s="4" t="s">
        <v>12</v>
      </c>
      <c r="C903" s="4">
        <v>895</v>
      </c>
      <c r="D903" s="4">
        <v>306</v>
      </c>
      <c r="E903" s="10">
        <v>44.3</v>
      </c>
      <c r="F903" s="15">
        <f t="shared" si="68"/>
        <v>-0.15277777777777798</v>
      </c>
      <c r="G903" s="15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3">
      <c r="B904" s="4" t="s">
        <v>12</v>
      </c>
      <c r="C904" s="4">
        <v>896</v>
      </c>
      <c r="D904" s="4">
        <v>307</v>
      </c>
      <c r="E904" s="10">
        <v>43.8</v>
      </c>
      <c r="F904" s="15">
        <f t="shared" si="68"/>
        <v>-0.15277777777777699</v>
      </c>
      <c r="G904" s="15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3">
      <c r="B905" s="4" t="s">
        <v>12</v>
      </c>
      <c r="C905" s="4">
        <v>897</v>
      </c>
      <c r="D905" s="4">
        <v>308</v>
      </c>
      <c r="E905" s="10">
        <v>43.2</v>
      </c>
      <c r="F905" s="15">
        <f t="shared" si="68"/>
        <v>-0.1388888888888889</v>
      </c>
      <c r="G905" s="15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3">
      <c r="B906" s="4" t="s">
        <v>12</v>
      </c>
      <c r="C906" s="4">
        <v>898</v>
      </c>
      <c r="D906" s="4">
        <v>309</v>
      </c>
      <c r="E906" s="10">
        <v>42.8</v>
      </c>
      <c r="F906" s="15">
        <f t="shared" si="68"/>
        <v>-0.1111111111111117</v>
      </c>
      <c r="G906" s="15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3">
      <c r="B907" s="4" t="s">
        <v>12</v>
      </c>
      <c r="C907" s="4">
        <v>899</v>
      </c>
      <c r="D907" s="4">
        <v>310</v>
      </c>
      <c r="E907" s="10">
        <v>42.4</v>
      </c>
      <c r="F907" s="15">
        <f t="shared" si="68"/>
        <v>-0.11111111111111072</v>
      </c>
      <c r="G907" s="15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3">
      <c r="B908" s="4" t="s">
        <v>12</v>
      </c>
      <c r="C908" s="4">
        <v>900</v>
      </c>
      <c r="D908" s="4">
        <v>311</v>
      </c>
      <c r="E908" s="10">
        <v>42</v>
      </c>
      <c r="F908" s="15">
        <f t="shared" si="68"/>
        <v>-9.7222222222221627E-2</v>
      </c>
      <c r="G908" s="15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3">
      <c r="B909" s="4" t="s">
        <v>12</v>
      </c>
      <c r="C909" s="4">
        <v>901</v>
      </c>
      <c r="D909" s="4">
        <v>312</v>
      </c>
      <c r="E909" s="10">
        <v>41.7</v>
      </c>
      <c r="F909" s="15">
        <f t="shared" si="68"/>
        <v>-9.7222222222222612E-2</v>
      </c>
      <c r="G909" s="15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3">
      <c r="B910" s="4" t="s">
        <v>12</v>
      </c>
      <c r="C910" s="4">
        <v>902</v>
      </c>
      <c r="D910" s="4">
        <v>313</v>
      </c>
      <c r="E910" s="10">
        <v>41.3</v>
      </c>
      <c r="F910" s="15">
        <f t="shared" ref="F910:F973" si="73">($E911-$E909)/2/3.6</f>
        <v>-0.1388888888888889</v>
      </c>
      <c r="G910" s="15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3">
      <c r="B911" s="4" t="s">
        <v>12</v>
      </c>
      <c r="C911" s="4">
        <v>903</v>
      </c>
      <c r="D911" s="4">
        <v>314</v>
      </c>
      <c r="E911" s="10">
        <v>40.700000000000003</v>
      </c>
      <c r="F911" s="15">
        <f t="shared" si="73"/>
        <v>-0.23611111111111052</v>
      </c>
      <c r="G911" s="15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3">
      <c r="B912" s="4" t="s">
        <v>12</v>
      </c>
      <c r="C912" s="4">
        <v>904</v>
      </c>
      <c r="D912" s="4">
        <v>315</v>
      </c>
      <c r="E912" s="10">
        <v>39.6</v>
      </c>
      <c r="F912" s="15">
        <f t="shared" si="73"/>
        <v>-0.31944444444444503</v>
      </c>
      <c r="G912" s="15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3">
      <c r="B913" s="4" t="s">
        <v>12</v>
      </c>
      <c r="C913" s="4">
        <v>905</v>
      </c>
      <c r="D913" s="4">
        <v>316</v>
      </c>
      <c r="E913" s="10">
        <v>38.4</v>
      </c>
      <c r="F913" s="15">
        <f t="shared" si="73"/>
        <v>-0.29166666666666685</v>
      </c>
      <c r="G913" s="15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3">
      <c r="B914" s="4" t="s">
        <v>12</v>
      </c>
      <c r="C914" s="4">
        <v>906</v>
      </c>
      <c r="D914" s="4">
        <v>317</v>
      </c>
      <c r="E914" s="10">
        <v>37.5</v>
      </c>
      <c r="F914" s="15">
        <f t="shared" si="73"/>
        <v>-0.23611111111111052</v>
      </c>
      <c r="G914" s="15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3">
      <c r="B915" s="4" t="s">
        <v>12</v>
      </c>
      <c r="C915" s="4">
        <v>907</v>
      </c>
      <c r="D915" s="4">
        <v>318</v>
      </c>
      <c r="E915" s="10">
        <v>36.700000000000003</v>
      </c>
      <c r="F915" s="15">
        <f t="shared" si="73"/>
        <v>-0.18055555555555516</v>
      </c>
      <c r="G915" s="15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3">
      <c r="B916" s="4" t="s">
        <v>12</v>
      </c>
      <c r="C916" s="4">
        <v>908</v>
      </c>
      <c r="D916" s="4">
        <v>319</v>
      </c>
      <c r="E916" s="10">
        <v>36.200000000000003</v>
      </c>
      <c r="F916" s="15">
        <f t="shared" si="73"/>
        <v>-9.7222222222222612E-2</v>
      </c>
      <c r="G916" s="15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3">
      <c r="B917" s="4" t="s">
        <v>12</v>
      </c>
      <c r="C917" s="4">
        <v>909</v>
      </c>
      <c r="D917" s="4">
        <v>320</v>
      </c>
      <c r="E917" s="10">
        <v>36</v>
      </c>
      <c r="F917" s="15">
        <f t="shared" si="73"/>
        <v>0</v>
      </c>
      <c r="G917" s="15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3">
      <c r="B918" s="4" t="s">
        <v>12</v>
      </c>
      <c r="C918" s="4">
        <v>910</v>
      </c>
      <c r="D918" s="4">
        <v>321</v>
      </c>
      <c r="E918" s="10">
        <v>36.200000000000003</v>
      </c>
      <c r="F918" s="15">
        <f t="shared" si="73"/>
        <v>0.1388888888888889</v>
      </c>
      <c r="G918" s="15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3">
      <c r="B919" s="4" t="s">
        <v>12</v>
      </c>
      <c r="C919" s="4">
        <v>911</v>
      </c>
      <c r="D919" s="4">
        <v>322</v>
      </c>
      <c r="E919" s="10">
        <v>37</v>
      </c>
      <c r="F919" s="15">
        <f t="shared" si="73"/>
        <v>0.24999999999999961</v>
      </c>
      <c r="G919" s="15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3">
      <c r="B920" s="4" t="s">
        <v>12</v>
      </c>
      <c r="C920" s="4">
        <v>912</v>
      </c>
      <c r="D920" s="4">
        <v>323</v>
      </c>
      <c r="E920" s="10">
        <v>38</v>
      </c>
      <c r="F920" s="15">
        <f t="shared" si="73"/>
        <v>0.27777777777777779</v>
      </c>
      <c r="G920" s="15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3">
      <c r="B921" s="4" t="s">
        <v>12</v>
      </c>
      <c r="C921" s="4">
        <v>913</v>
      </c>
      <c r="D921" s="4">
        <v>324</v>
      </c>
      <c r="E921" s="10">
        <v>39</v>
      </c>
      <c r="F921" s="15">
        <f t="shared" si="73"/>
        <v>0.23611111111111149</v>
      </c>
      <c r="G921" s="15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3">
      <c r="B922" s="4" t="s">
        <v>12</v>
      </c>
      <c r="C922" s="4">
        <v>914</v>
      </c>
      <c r="D922" s="4">
        <v>325</v>
      </c>
      <c r="E922" s="10">
        <v>39.700000000000003</v>
      </c>
      <c r="F922" s="15">
        <f t="shared" si="73"/>
        <v>0.16666666666666705</v>
      </c>
      <c r="G922" s="15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3">
      <c r="B923" s="4" t="s">
        <v>12</v>
      </c>
      <c r="C923" s="4">
        <v>915</v>
      </c>
      <c r="D923" s="4">
        <v>326</v>
      </c>
      <c r="E923" s="10">
        <v>40.200000000000003</v>
      </c>
      <c r="F923" s="15">
        <f t="shared" si="73"/>
        <v>0.1388888888888889</v>
      </c>
      <c r="G923" s="15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3">
      <c r="B924" s="4" t="s">
        <v>12</v>
      </c>
      <c r="C924" s="4">
        <v>916</v>
      </c>
      <c r="D924" s="4">
        <v>327</v>
      </c>
      <c r="E924" s="10">
        <v>40.700000000000003</v>
      </c>
      <c r="F924" s="15">
        <f t="shared" si="73"/>
        <v>0.1388888888888889</v>
      </c>
      <c r="G924" s="15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3">
      <c r="B925" s="4" t="s">
        <v>12</v>
      </c>
      <c r="C925" s="4">
        <v>917</v>
      </c>
      <c r="D925" s="4">
        <v>328</v>
      </c>
      <c r="E925" s="10">
        <v>41.2</v>
      </c>
      <c r="F925" s="15">
        <f t="shared" si="73"/>
        <v>0.1388888888888889</v>
      </c>
      <c r="G925" s="15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3">
      <c r="B926" s="4" t="s">
        <v>12</v>
      </c>
      <c r="C926" s="4">
        <v>918</v>
      </c>
      <c r="D926" s="4">
        <v>329</v>
      </c>
      <c r="E926" s="10">
        <v>41.7</v>
      </c>
      <c r="F926" s="15">
        <f t="shared" si="73"/>
        <v>0.15277777777777699</v>
      </c>
      <c r="G926" s="15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3">
      <c r="B927" s="4" t="s">
        <v>12</v>
      </c>
      <c r="C927" s="4">
        <v>919</v>
      </c>
      <c r="D927" s="4">
        <v>330</v>
      </c>
      <c r="E927" s="10">
        <v>42.3</v>
      </c>
      <c r="F927" s="15">
        <f t="shared" si="73"/>
        <v>0.1388888888888889</v>
      </c>
      <c r="G927" s="15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3">
      <c r="B928" s="4" t="s">
        <v>12</v>
      </c>
      <c r="C928" s="4">
        <v>920</v>
      </c>
      <c r="D928" s="4">
        <v>331</v>
      </c>
      <c r="E928" s="10">
        <v>42.7</v>
      </c>
      <c r="F928" s="15">
        <f t="shared" si="73"/>
        <v>0.12500000000000078</v>
      </c>
      <c r="G928" s="15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3">
      <c r="B929" s="4" t="s">
        <v>12</v>
      </c>
      <c r="C929" s="4">
        <v>921</v>
      </c>
      <c r="D929" s="4">
        <v>332</v>
      </c>
      <c r="E929" s="10">
        <v>43.2</v>
      </c>
      <c r="F929" s="15">
        <f t="shared" si="73"/>
        <v>0.12499999999999981</v>
      </c>
      <c r="G929" s="15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3">
      <c r="B930" s="4" t="s">
        <v>12</v>
      </c>
      <c r="C930" s="4">
        <v>922</v>
      </c>
      <c r="D930" s="4">
        <v>333</v>
      </c>
      <c r="E930" s="10">
        <v>43.6</v>
      </c>
      <c r="F930" s="15">
        <f t="shared" si="73"/>
        <v>0.11111111111111072</v>
      </c>
      <c r="G930" s="15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3">
      <c r="B931" s="4" t="s">
        <v>12</v>
      </c>
      <c r="C931" s="4">
        <v>923</v>
      </c>
      <c r="D931" s="4">
        <v>334</v>
      </c>
      <c r="E931" s="10">
        <v>44</v>
      </c>
      <c r="F931" s="15">
        <f t="shared" si="73"/>
        <v>8.3333333333333523E-2</v>
      </c>
      <c r="G931" s="15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3">
      <c r="B932" s="4" t="s">
        <v>12</v>
      </c>
      <c r="C932" s="4">
        <v>924</v>
      </c>
      <c r="D932" s="4">
        <v>335</v>
      </c>
      <c r="E932" s="10">
        <v>44.2</v>
      </c>
      <c r="F932" s="15">
        <f t="shared" si="73"/>
        <v>1.3888888888889086E-2</v>
      </c>
      <c r="G932" s="15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3">
      <c r="B933" s="4" t="s">
        <v>12</v>
      </c>
      <c r="C933" s="4">
        <v>925</v>
      </c>
      <c r="D933" s="4">
        <v>336</v>
      </c>
      <c r="E933" s="10">
        <v>44.1</v>
      </c>
      <c r="F933" s="15">
        <f t="shared" si="73"/>
        <v>-1.3888888888889086E-2</v>
      </c>
      <c r="G933" s="15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3">
      <c r="B934" s="4" t="s">
        <v>12</v>
      </c>
      <c r="C934" s="4">
        <v>926</v>
      </c>
      <c r="D934" s="4">
        <v>337</v>
      </c>
      <c r="E934" s="10">
        <v>44.1</v>
      </c>
      <c r="F934" s="15">
        <f t="shared" si="73"/>
        <v>0</v>
      </c>
      <c r="G934" s="15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3">
      <c r="B935" s="4" t="s">
        <v>12</v>
      </c>
      <c r="C935" s="4">
        <v>927</v>
      </c>
      <c r="D935" s="4">
        <v>338</v>
      </c>
      <c r="E935" s="10">
        <v>44.1</v>
      </c>
      <c r="F935" s="15">
        <f t="shared" si="73"/>
        <v>2.7777777777777186E-2</v>
      </c>
      <c r="G935" s="15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3">
      <c r="B936" s="4" t="s">
        <v>12</v>
      </c>
      <c r="C936" s="4">
        <v>928</v>
      </c>
      <c r="D936" s="4">
        <v>339</v>
      </c>
      <c r="E936" s="10">
        <v>44.3</v>
      </c>
      <c r="F936" s="15">
        <f t="shared" si="73"/>
        <v>4.1666666666666269E-2</v>
      </c>
      <c r="G936" s="15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3">
      <c r="B937" s="4" t="s">
        <v>12</v>
      </c>
      <c r="C937" s="4">
        <v>929</v>
      </c>
      <c r="D937" s="4">
        <v>340</v>
      </c>
      <c r="E937" s="10">
        <v>44.4</v>
      </c>
      <c r="F937" s="15">
        <f t="shared" si="73"/>
        <v>2.7777777777778172E-2</v>
      </c>
      <c r="G937" s="15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3">
      <c r="B938" s="4" t="s">
        <v>12</v>
      </c>
      <c r="C938" s="4">
        <v>930</v>
      </c>
      <c r="D938" s="4">
        <v>341</v>
      </c>
      <c r="E938" s="10">
        <v>44.5</v>
      </c>
      <c r="F938" s="15">
        <f t="shared" si="73"/>
        <v>0</v>
      </c>
      <c r="G938" s="15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3">
      <c r="B939" s="4" t="s">
        <v>12</v>
      </c>
      <c r="C939" s="4">
        <v>931</v>
      </c>
      <c r="D939" s="4">
        <v>342</v>
      </c>
      <c r="E939" s="10">
        <v>44.4</v>
      </c>
      <c r="F939" s="15">
        <f t="shared" si="73"/>
        <v>-2.7777777777778172E-2</v>
      </c>
      <c r="G939" s="15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3">
      <c r="B940" s="4" t="s">
        <v>12</v>
      </c>
      <c r="C940" s="4">
        <v>932</v>
      </c>
      <c r="D940" s="4">
        <v>343</v>
      </c>
      <c r="E940" s="10">
        <v>44.3</v>
      </c>
      <c r="F940" s="15">
        <f t="shared" si="73"/>
        <v>-4.1666666666666269E-2</v>
      </c>
      <c r="G940" s="15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3">
      <c r="B941" s="4" t="s">
        <v>12</v>
      </c>
      <c r="C941" s="4">
        <v>933</v>
      </c>
      <c r="D941" s="4">
        <v>344</v>
      </c>
      <c r="E941" s="10">
        <v>44.1</v>
      </c>
      <c r="F941" s="15">
        <f t="shared" si="73"/>
        <v>-8.3333333333332538E-2</v>
      </c>
      <c r="G941" s="15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3">
      <c r="B942" s="4" t="s">
        <v>12</v>
      </c>
      <c r="C942" s="4">
        <v>934</v>
      </c>
      <c r="D942" s="4">
        <v>345</v>
      </c>
      <c r="E942" s="10">
        <v>43.7</v>
      </c>
      <c r="F942" s="15">
        <f t="shared" si="73"/>
        <v>-0.1111111111111117</v>
      </c>
      <c r="G942" s="15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3">
      <c r="B943" s="4" t="s">
        <v>12</v>
      </c>
      <c r="C943" s="4">
        <v>935</v>
      </c>
      <c r="D943" s="4">
        <v>346</v>
      </c>
      <c r="E943" s="10">
        <v>43.3</v>
      </c>
      <c r="F943" s="15">
        <f t="shared" si="73"/>
        <v>-0.1111111111111117</v>
      </c>
      <c r="G943" s="15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3">
      <c r="B944" s="4" t="s">
        <v>12</v>
      </c>
      <c r="C944" s="4">
        <v>936</v>
      </c>
      <c r="D944" s="4">
        <v>347</v>
      </c>
      <c r="E944" s="10">
        <v>42.9</v>
      </c>
      <c r="F944" s="15">
        <f t="shared" si="73"/>
        <v>-0.11111111111111072</v>
      </c>
      <c r="G944" s="15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3">
      <c r="B945" s="4" t="s">
        <v>12</v>
      </c>
      <c r="C945" s="4">
        <v>937</v>
      </c>
      <c r="D945" s="4">
        <v>348</v>
      </c>
      <c r="E945" s="10">
        <v>42.5</v>
      </c>
      <c r="F945" s="15">
        <f t="shared" si="73"/>
        <v>-0.15277777777777798</v>
      </c>
      <c r="G945" s="15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3">
      <c r="B946" s="4" t="s">
        <v>12</v>
      </c>
      <c r="C946" s="4">
        <v>938</v>
      </c>
      <c r="D946" s="4">
        <v>349</v>
      </c>
      <c r="E946" s="10">
        <v>41.8</v>
      </c>
      <c r="F946" s="15">
        <f t="shared" si="73"/>
        <v>-0.2222222222222224</v>
      </c>
      <c r="G946" s="15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3">
      <c r="B947" s="4" t="s">
        <v>12</v>
      </c>
      <c r="C947" s="4">
        <v>939</v>
      </c>
      <c r="D947" s="4">
        <v>350</v>
      </c>
      <c r="E947" s="10">
        <v>40.9</v>
      </c>
      <c r="F947" s="15">
        <f t="shared" si="73"/>
        <v>-0.27777777777777779</v>
      </c>
      <c r="G947" s="15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3">
      <c r="B948" s="4" t="s">
        <v>12</v>
      </c>
      <c r="C948" s="4">
        <v>940</v>
      </c>
      <c r="D948" s="4">
        <v>351</v>
      </c>
      <c r="E948" s="10">
        <v>39.799999999999997</v>
      </c>
      <c r="F948" s="15">
        <f t="shared" si="73"/>
        <v>-0.30555555555555497</v>
      </c>
      <c r="G948" s="15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3">
      <c r="B949" s="4" t="s">
        <v>12</v>
      </c>
      <c r="C949" s="4">
        <v>941</v>
      </c>
      <c r="D949" s="4">
        <v>352</v>
      </c>
      <c r="E949" s="10">
        <v>38.700000000000003</v>
      </c>
      <c r="F949" s="15">
        <f t="shared" si="73"/>
        <v>-0.29166666666666585</v>
      </c>
      <c r="G949" s="15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3">
      <c r="B950" s="4" t="s">
        <v>12</v>
      </c>
      <c r="C950" s="4">
        <v>942</v>
      </c>
      <c r="D950" s="4">
        <v>353</v>
      </c>
      <c r="E950" s="10">
        <v>37.700000000000003</v>
      </c>
      <c r="F950" s="15">
        <f t="shared" si="73"/>
        <v>-0.27777777777777779</v>
      </c>
      <c r="G950" s="15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3">
      <c r="B951" s="4" t="s">
        <v>12</v>
      </c>
      <c r="C951" s="4">
        <v>943</v>
      </c>
      <c r="D951" s="4">
        <v>354</v>
      </c>
      <c r="E951" s="10">
        <v>36.700000000000003</v>
      </c>
      <c r="F951" s="15">
        <f t="shared" si="73"/>
        <v>-0.25000000000000061</v>
      </c>
      <c r="G951" s="15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3">
      <c r="B952" s="4" t="s">
        <v>12</v>
      </c>
      <c r="C952" s="4">
        <v>944</v>
      </c>
      <c r="D952" s="4">
        <v>355</v>
      </c>
      <c r="E952" s="10">
        <v>35.9</v>
      </c>
      <c r="F952" s="15">
        <f t="shared" si="73"/>
        <v>-0.19444444444444522</v>
      </c>
      <c r="G952" s="15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3">
      <c r="B953" s="4" t="s">
        <v>12</v>
      </c>
      <c r="C953" s="4">
        <v>945</v>
      </c>
      <c r="D953" s="4">
        <v>356</v>
      </c>
      <c r="E953" s="10">
        <v>35.299999999999997</v>
      </c>
      <c r="F953" s="15">
        <f t="shared" si="73"/>
        <v>-0.1388888888888889</v>
      </c>
      <c r="G953" s="15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3">
      <c r="B954" s="4" t="s">
        <v>12</v>
      </c>
      <c r="C954" s="4">
        <v>946</v>
      </c>
      <c r="D954" s="4">
        <v>357</v>
      </c>
      <c r="E954" s="10">
        <v>34.9</v>
      </c>
      <c r="F954" s="15">
        <f t="shared" si="73"/>
        <v>-9.7222222222221627E-2</v>
      </c>
      <c r="G954" s="15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3">
      <c r="B955" s="4" t="s">
        <v>12</v>
      </c>
      <c r="C955" s="4">
        <v>947</v>
      </c>
      <c r="D955" s="4">
        <v>358</v>
      </c>
      <c r="E955" s="10">
        <v>34.6</v>
      </c>
      <c r="F955" s="15">
        <f t="shared" si="73"/>
        <v>-6.9444444444444448E-2</v>
      </c>
      <c r="G955" s="15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3">
      <c r="B956" s="4" t="s">
        <v>12</v>
      </c>
      <c r="C956" s="4">
        <v>948</v>
      </c>
      <c r="D956" s="4">
        <v>359</v>
      </c>
      <c r="E956" s="10">
        <v>34.4</v>
      </c>
      <c r="F956" s="15">
        <f t="shared" si="73"/>
        <v>-5.5555555555555358E-2</v>
      </c>
      <c r="G956" s="15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3">
      <c r="B957" s="4" t="s">
        <v>12</v>
      </c>
      <c r="C957" s="4">
        <v>949</v>
      </c>
      <c r="D957" s="4">
        <v>360</v>
      </c>
      <c r="E957" s="10">
        <v>34.200000000000003</v>
      </c>
      <c r="F957" s="15">
        <f t="shared" si="73"/>
        <v>-6.9444444444444448E-2</v>
      </c>
      <c r="G957" s="15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3">
      <c r="B958" s="4" t="s">
        <v>12</v>
      </c>
      <c r="C958" s="4">
        <v>950</v>
      </c>
      <c r="D958" s="4">
        <v>361</v>
      </c>
      <c r="E958" s="10">
        <v>33.9</v>
      </c>
      <c r="F958" s="15">
        <f t="shared" si="73"/>
        <v>-8.3333333333333523E-2</v>
      </c>
      <c r="G958" s="15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3">
      <c r="B959" s="4" t="s">
        <v>12</v>
      </c>
      <c r="C959" s="4">
        <v>951</v>
      </c>
      <c r="D959" s="4">
        <v>362</v>
      </c>
      <c r="E959" s="10">
        <v>33.6</v>
      </c>
      <c r="F959" s="15">
        <f t="shared" si="73"/>
        <v>-8.3333333333333523E-2</v>
      </c>
      <c r="G959" s="15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3">
      <c r="B960" s="4" t="s">
        <v>12</v>
      </c>
      <c r="C960" s="4">
        <v>952</v>
      </c>
      <c r="D960" s="4">
        <v>363</v>
      </c>
      <c r="E960" s="10">
        <v>33.299999999999997</v>
      </c>
      <c r="F960" s="15">
        <f t="shared" si="73"/>
        <v>-8.3333333333333523E-2</v>
      </c>
      <c r="G960" s="15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3">
      <c r="B961" s="4" t="s">
        <v>12</v>
      </c>
      <c r="C961" s="4">
        <v>953</v>
      </c>
      <c r="D961" s="4">
        <v>364</v>
      </c>
      <c r="E961" s="10">
        <v>33</v>
      </c>
      <c r="F961" s="15">
        <f t="shared" si="73"/>
        <v>-6.9444444444444448E-2</v>
      </c>
      <c r="G961" s="15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3">
      <c r="B962" s="4" t="s">
        <v>12</v>
      </c>
      <c r="C962" s="4">
        <v>954</v>
      </c>
      <c r="D962" s="4">
        <v>365</v>
      </c>
      <c r="E962" s="10">
        <v>32.799999999999997</v>
      </c>
      <c r="F962" s="15">
        <f t="shared" si="73"/>
        <v>-8.3333333333333523E-2</v>
      </c>
      <c r="G962" s="15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3">
      <c r="B963" s="4" t="s">
        <v>12</v>
      </c>
      <c r="C963" s="4">
        <v>955</v>
      </c>
      <c r="D963" s="4">
        <v>366</v>
      </c>
      <c r="E963" s="10">
        <v>32.4</v>
      </c>
      <c r="F963" s="15">
        <f t="shared" si="73"/>
        <v>-0.12499999999999981</v>
      </c>
      <c r="G963" s="15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3">
      <c r="B964" s="4" t="s">
        <v>12</v>
      </c>
      <c r="C964" s="4">
        <v>956</v>
      </c>
      <c r="D964" s="4">
        <v>367</v>
      </c>
      <c r="E964" s="10">
        <v>31.9</v>
      </c>
      <c r="F964" s="15">
        <f t="shared" si="73"/>
        <v>-0.1388888888888889</v>
      </c>
      <c r="G964" s="15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3">
      <c r="B965" s="4" t="s">
        <v>12</v>
      </c>
      <c r="C965" s="4">
        <v>957</v>
      </c>
      <c r="D965" s="4">
        <v>368</v>
      </c>
      <c r="E965" s="10">
        <v>31.4</v>
      </c>
      <c r="F965" s="15">
        <f t="shared" si="73"/>
        <v>-0.12499999999999981</v>
      </c>
      <c r="G965" s="15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3">
      <c r="B966" s="4" t="s">
        <v>12</v>
      </c>
      <c r="C966" s="4">
        <v>958</v>
      </c>
      <c r="D966" s="4">
        <v>369</v>
      </c>
      <c r="E966" s="10">
        <v>31</v>
      </c>
      <c r="F966" s="15">
        <f t="shared" si="73"/>
        <v>-0.11111111111111072</v>
      </c>
      <c r="G966" s="15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3">
      <c r="B967" s="4" t="s">
        <v>12</v>
      </c>
      <c r="C967" s="4">
        <v>959</v>
      </c>
      <c r="D967" s="4">
        <v>370</v>
      </c>
      <c r="E967" s="10">
        <v>30.6</v>
      </c>
      <c r="F967" s="15">
        <f t="shared" si="73"/>
        <v>-9.7222222222222127E-2</v>
      </c>
      <c r="G967" s="15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3">
      <c r="B968" s="4" t="s">
        <v>12</v>
      </c>
      <c r="C968" s="4">
        <v>960</v>
      </c>
      <c r="D968" s="4">
        <v>371</v>
      </c>
      <c r="E968" s="10">
        <v>30.3</v>
      </c>
      <c r="F968" s="15">
        <f t="shared" si="73"/>
        <v>-0.1111111111111112</v>
      </c>
      <c r="G968" s="15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3">
      <c r="B969" s="4" t="s">
        <v>12</v>
      </c>
      <c r="C969" s="4">
        <v>961</v>
      </c>
      <c r="D969" s="4">
        <v>372</v>
      </c>
      <c r="E969" s="10">
        <v>29.8</v>
      </c>
      <c r="F969" s="15">
        <f t="shared" si="73"/>
        <v>-0.16666666666666657</v>
      </c>
      <c r="G969" s="15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3">
      <c r="B970" s="4" t="s">
        <v>12</v>
      </c>
      <c r="C970" s="4">
        <v>962</v>
      </c>
      <c r="D970" s="4">
        <v>373</v>
      </c>
      <c r="E970" s="10">
        <v>29.1</v>
      </c>
      <c r="F970" s="15">
        <f t="shared" si="73"/>
        <v>-0.18055555555555566</v>
      </c>
      <c r="G970" s="15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3">
      <c r="B971" s="4" t="s">
        <v>12</v>
      </c>
      <c r="C971" s="4">
        <v>963</v>
      </c>
      <c r="D971" s="4">
        <v>374</v>
      </c>
      <c r="E971" s="10">
        <v>28.5</v>
      </c>
      <c r="F971" s="15">
        <f t="shared" si="73"/>
        <v>-0.19444444444444473</v>
      </c>
      <c r="G971" s="15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3">
      <c r="B972" s="4" t="s">
        <v>12</v>
      </c>
      <c r="C972" s="4">
        <v>964</v>
      </c>
      <c r="D972" s="4">
        <v>375</v>
      </c>
      <c r="E972" s="10">
        <v>27.7</v>
      </c>
      <c r="F972" s="15">
        <f t="shared" si="73"/>
        <v>-0.23611111111111099</v>
      </c>
      <c r="G972" s="15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3">
      <c r="B973" s="4" t="s">
        <v>12</v>
      </c>
      <c r="C973" s="4">
        <v>965</v>
      </c>
      <c r="D973" s="4">
        <v>376</v>
      </c>
      <c r="E973" s="10">
        <v>26.8</v>
      </c>
      <c r="F973" s="15">
        <f t="shared" si="73"/>
        <v>-0.26388888888888867</v>
      </c>
      <c r="G973" s="15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3">
      <c r="B974" s="4" t="s">
        <v>12</v>
      </c>
      <c r="C974" s="4">
        <v>966</v>
      </c>
      <c r="D974" s="4">
        <v>377</v>
      </c>
      <c r="E974" s="10">
        <v>25.8</v>
      </c>
      <c r="F974" s="15">
        <f t="shared" ref="F974:F1030" si="78">($E975-$E973)/2/3.6</f>
        <v>-0.26388888888888917</v>
      </c>
      <c r="G974" s="15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3">
      <c r="B975" s="4" t="s">
        <v>12</v>
      </c>
      <c r="C975" s="4">
        <v>967</v>
      </c>
      <c r="D975" s="4">
        <v>378</v>
      </c>
      <c r="E975" s="10">
        <v>24.9</v>
      </c>
      <c r="F975" s="15">
        <f t="shared" si="78"/>
        <v>-0.2222222222222224</v>
      </c>
      <c r="G975" s="15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3">
      <c r="B976" s="4" t="s">
        <v>12</v>
      </c>
      <c r="C976" s="4">
        <v>968</v>
      </c>
      <c r="D976" s="4">
        <v>379</v>
      </c>
      <c r="E976" s="10">
        <v>24.2</v>
      </c>
      <c r="F976" s="15">
        <f t="shared" si="78"/>
        <v>-0.15277777777777748</v>
      </c>
      <c r="G976" s="15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3">
      <c r="B977" s="4" t="s">
        <v>12</v>
      </c>
      <c r="C977" s="4">
        <v>969</v>
      </c>
      <c r="D977" s="4">
        <v>380</v>
      </c>
      <c r="E977" s="10">
        <v>23.8</v>
      </c>
      <c r="F977" s="15">
        <f t="shared" si="78"/>
        <v>-0.1111111111111112</v>
      </c>
      <c r="G977" s="15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3">
      <c r="B978" s="4" t="s">
        <v>12</v>
      </c>
      <c r="C978" s="4">
        <v>970</v>
      </c>
      <c r="D978" s="4">
        <v>381</v>
      </c>
      <c r="E978" s="10">
        <v>23.4</v>
      </c>
      <c r="F978" s="15">
        <f t="shared" si="78"/>
        <v>-0.12500000000000031</v>
      </c>
      <c r="G978" s="15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3">
      <c r="B979" s="4" t="s">
        <v>12</v>
      </c>
      <c r="C979" s="4">
        <v>971</v>
      </c>
      <c r="D979" s="4">
        <v>382</v>
      </c>
      <c r="E979" s="10">
        <v>22.9</v>
      </c>
      <c r="F979" s="15">
        <f t="shared" si="78"/>
        <v>-0.16666666666666657</v>
      </c>
      <c r="G979" s="15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3">
      <c r="B980" s="4" t="s">
        <v>12</v>
      </c>
      <c r="C980" s="4">
        <v>972</v>
      </c>
      <c r="D980" s="4">
        <v>383</v>
      </c>
      <c r="E980" s="10">
        <v>22.2</v>
      </c>
      <c r="F980" s="15">
        <f t="shared" si="78"/>
        <v>-0.24999999999999961</v>
      </c>
      <c r="G980" s="15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3">
      <c r="B981" s="4" t="s">
        <v>12</v>
      </c>
      <c r="C981" s="4">
        <v>973</v>
      </c>
      <c r="D981" s="4">
        <v>384</v>
      </c>
      <c r="E981" s="10">
        <v>21.1</v>
      </c>
      <c r="F981" s="15">
        <f t="shared" si="78"/>
        <v>-0.36111111111111083</v>
      </c>
      <c r="G981" s="15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3">
      <c r="B982" s="4" t="s">
        <v>12</v>
      </c>
      <c r="C982" s="4">
        <v>974</v>
      </c>
      <c r="D982" s="4">
        <v>385</v>
      </c>
      <c r="E982" s="10">
        <v>19.600000000000001</v>
      </c>
      <c r="F982" s="15">
        <f t="shared" si="78"/>
        <v>-0.41666666666666663</v>
      </c>
      <c r="G982" s="15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3">
      <c r="B983" s="4" t="s">
        <v>12</v>
      </c>
      <c r="C983" s="4">
        <v>975</v>
      </c>
      <c r="D983" s="4">
        <v>386</v>
      </c>
      <c r="E983" s="10">
        <v>18.100000000000001</v>
      </c>
      <c r="F983" s="15">
        <f t="shared" si="78"/>
        <v>-0.50000000000000022</v>
      </c>
      <c r="G983" s="15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3">
      <c r="B984" s="4" t="s">
        <v>12</v>
      </c>
      <c r="C984" s="4">
        <v>976</v>
      </c>
      <c r="D984" s="4">
        <v>387</v>
      </c>
      <c r="E984" s="10">
        <v>16</v>
      </c>
      <c r="F984" s="15">
        <f t="shared" si="78"/>
        <v>-0.56944444444444464</v>
      </c>
      <c r="G984" s="15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3">
      <c r="B985" s="4" t="s">
        <v>12</v>
      </c>
      <c r="C985" s="4">
        <v>977</v>
      </c>
      <c r="D985" s="4">
        <v>388</v>
      </c>
      <c r="E985" s="10">
        <v>14</v>
      </c>
      <c r="F985" s="15">
        <f t="shared" si="78"/>
        <v>-0.55555555555555558</v>
      </c>
      <c r="G985" s="15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3">
      <c r="B986" s="4" t="s">
        <v>12</v>
      </c>
      <c r="C986" s="4">
        <v>978</v>
      </c>
      <c r="D986" s="4">
        <v>389</v>
      </c>
      <c r="E986" s="10">
        <v>12</v>
      </c>
      <c r="F986" s="15">
        <f t="shared" si="78"/>
        <v>-0.51388888888888873</v>
      </c>
      <c r="G986" s="15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3">
      <c r="B987" s="4" t="s">
        <v>12</v>
      </c>
      <c r="C987" s="4">
        <v>979</v>
      </c>
      <c r="D987" s="4">
        <v>390</v>
      </c>
      <c r="E987" s="10">
        <v>10.3</v>
      </c>
      <c r="F987" s="15">
        <f t="shared" si="78"/>
        <v>-0.4861111111111111</v>
      </c>
      <c r="G987" s="15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3">
      <c r="B988" s="4" t="s">
        <v>12</v>
      </c>
      <c r="C988" s="4">
        <v>980</v>
      </c>
      <c r="D988" s="4">
        <v>391</v>
      </c>
      <c r="E988" s="10">
        <v>8.5</v>
      </c>
      <c r="F988" s="15">
        <f t="shared" si="78"/>
        <v>-0.5277777777777779</v>
      </c>
      <c r="G988" s="15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3">
      <c r="B989" s="4" t="s">
        <v>12</v>
      </c>
      <c r="C989" s="4">
        <v>981</v>
      </c>
      <c r="D989" s="4">
        <v>392</v>
      </c>
      <c r="E989" s="10">
        <v>6.5</v>
      </c>
      <c r="F989" s="15">
        <f t="shared" si="78"/>
        <v>-0.54166666666666674</v>
      </c>
      <c r="G989" s="15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3">
      <c r="B990" s="4" t="s">
        <v>12</v>
      </c>
      <c r="C990" s="4">
        <v>982</v>
      </c>
      <c r="D990" s="4">
        <v>393</v>
      </c>
      <c r="E990" s="10">
        <v>4.5999999999999996</v>
      </c>
      <c r="F990" s="15">
        <f t="shared" si="78"/>
        <v>-0.47222222222222221</v>
      </c>
      <c r="G990" s="15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3">
      <c r="B991" s="4" t="s">
        <v>12</v>
      </c>
      <c r="C991" s="4">
        <v>983</v>
      </c>
      <c r="D991" s="4">
        <v>394</v>
      </c>
      <c r="E991" s="10">
        <v>3.1</v>
      </c>
      <c r="F991" s="15">
        <f t="shared" si="78"/>
        <v>-0.37499999999999994</v>
      </c>
      <c r="G991" s="15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3">
      <c r="B992" s="4" t="s">
        <v>12</v>
      </c>
      <c r="C992" s="4">
        <v>984</v>
      </c>
      <c r="D992" s="4">
        <v>395</v>
      </c>
      <c r="E992" s="10">
        <v>1.9</v>
      </c>
      <c r="F992" s="15">
        <f t="shared" si="78"/>
        <v>-0.29166666666666669</v>
      </c>
      <c r="G992" s="15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3">
      <c r="B993" s="4" t="s">
        <v>12</v>
      </c>
      <c r="C993" s="4">
        <v>985</v>
      </c>
      <c r="D993" s="4">
        <v>396</v>
      </c>
      <c r="E993" s="10">
        <v>1</v>
      </c>
      <c r="F993" s="15">
        <f t="shared" si="78"/>
        <v>-0.2638888888888889</v>
      </c>
      <c r="G993" s="15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3">
      <c r="B994" s="4" t="s">
        <v>12</v>
      </c>
      <c r="C994" s="4">
        <v>986</v>
      </c>
      <c r="D994" s="4">
        <v>397</v>
      </c>
      <c r="E994" s="10">
        <v>0</v>
      </c>
      <c r="F994" s="15">
        <f t="shared" si="78"/>
        <v>-0.1388888888888889</v>
      </c>
      <c r="G994" s="15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3">
      <c r="B995" s="4" t="s">
        <v>12</v>
      </c>
      <c r="C995" s="4">
        <v>987</v>
      </c>
      <c r="D995" s="4">
        <v>398</v>
      </c>
      <c r="E995" s="10">
        <v>0</v>
      </c>
      <c r="F995" s="15">
        <f t="shared" si="78"/>
        <v>0</v>
      </c>
      <c r="G995" s="15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3">
      <c r="B996" s="4" t="s">
        <v>12</v>
      </c>
      <c r="C996" s="4">
        <v>988</v>
      </c>
      <c r="D996" s="4">
        <v>399</v>
      </c>
      <c r="E996" s="10">
        <v>0</v>
      </c>
      <c r="F996" s="15">
        <f t="shared" si="78"/>
        <v>0</v>
      </c>
      <c r="G996" s="15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3">
      <c r="B997" s="4" t="s">
        <v>12</v>
      </c>
      <c r="C997" s="4">
        <v>989</v>
      </c>
      <c r="D997" s="4">
        <v>400</v>
      </c>
      <c r="E997" s="10">
        <v>0</v>
      </c>
      <c r="F997" s="15">
        <f t="shared" si="78"/>
        <v>0</v>
      </c>
      <c r="G997" s="15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3">
      <c r="B998" s="4" t="s">
        <v>12</v>
      </c>
      <c r="C998" s="4">
        <v>990</v>
      </c>
      <c r="D998" s="4">
        <v>401</v>
      </c>
      <c r="E998" s="10">
        <v>0</v>
      </c>
      <c r="F998" s="15">
        <f t="shared" si="78"/>
        <v>0</v>
      </c>
      <c r="G998" s="15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3">
      <c r="B999" s="4" t="s">
        <v>12</v>
      </c>
      <c r="C999" s="4">
        <v>991</v>
      </c>
      <c r="D999" s="4">
        <v>402</v>
      </c>
      <c r="E999" s="10">
        <v>0</v>
      </c>
      <c r="F999" s="15">
        <f t="shared" si="78"/>
        <v>0</v>
      </c>
      <c r="G999" s="15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3">
      <c r="B1000" s="4" t="s">
        <v>12</v>
      </c>
      <c r="C1000" s="4">
        <v>992</v>
      </c>
      <c r="D1000" s="4">
        <v>403</v>
      </c>
      <c r="E1000" s="10">
        <v>0</v>
      </c>
      <c r="F1000" s="15">
        <f t="shared" si="78"/>
        <v>0</v>
      </c>
      <c r="G1000" s="15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3">
      <c r="B1001" s="4" t="s">
        <v>12</v>
      </c>
      <c r="C1001" s="4">
        <v>993</v>
      </c>
      <c r="D1001" s="4">
        <v>404</v>
      </c>
      <c r="E1001" s="10">
        <v>0</v>
      </c>
      <c r="F1001" s="15">
        <f t="shared" si="78"/>
        <v>0</v>
      </c>
      <c r="G1001" s="15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3">
      <c r="B1002" s="4" t="s">
        <v>12</v>
      </c>
      <c r="C1002" s="4">
        <v>994</v>
      </c>
      <c r="D1002" s="4">
        <v>405</v>
      </c>
      <c r="E1002" s="10">
        <v>0</v>
      </c>
      <c r="F1002" s="15">
        <f t="shared" si="78"/>
        <v>0</v>
      </c>
      <c r="G1002" s="15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3">
      <c r="B1003" s="4" t="s">
        <v>12</v>
      </c>
      <c r="C1003" s="4">
        <v>995</v>
      </c>
      <c r="D1003" s="4">
        <v>406</v>
      </c>
      <c r="E1003" s="10">
        <v>0</v>
      </c>
      <c r="F1003" s="15">
        <f t="shared" si="78"/>
        <v>0</v>
      </c>
      <c r="G1003" s="15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3">
      <c r="B1004" s="4" t="s">
        <v>12</v>
      </c>
      <c r="C1004" s="4">
        <v>996</v>
      </c>
      <c r="D1004" s="4">
        <v>407</v>
      </c>
      <c r="E1004" s="10">
        <v>0</v>
      </c>
      <c r="F1004" s="15">
        <f t="shared" si="78"/>
        <v>0</v>
      </c>
      <c r="G1004" s="15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3">
      <c r="B1005" s="4" t="s">
        <v>12</v>
      </c>
      <c r="C1005" s="4">
        <v>997</v>
      </c>
      <c r="D1005" s="4">
        <v>408</v>
      </c>
      <c r="E1005" s="10">
        <v>0</v>
      </c>
      <c r="F1005" s="15">
        <f t="shared" si="78"/>
        <v>0</v>
      </c>
      <c r="G1005" s="15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3">
      <c r="B1006" s="4" t="s">
        <v>12</v>
      </c>
      <c r="C1006" s="4">
        <v>998</v>
      </c>
      <c r="D1006" s="4">
        <v>409</v>
      </c>
      <c r="E1006" s="10">
        <v>0</v>
      </c>
      <c r="F1006" s="15">
        <f t="shared" si="78"/>
        <v>0</v>
      </c>
      <c r="G1006" s="15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3">
      <c r="B1007" s="4" t="s">
        <v>12</v>
      </c>
      <c r="C1007" s="4">
        <v>999</v>
      </c>
      <c r="D1007" s="4">
        <v>410</v>
      </c>
      <c r="E1007" s="10">
        <v>0</v>
      </c>
      <c r="F1007" s="15">
        <f t="shared" si="78"/>
        <v>0</v>
      </c>
      <c r="G1007" s="15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3">
      <c r="B1008" s="4" t="s">
        <v>12</v>
      </c>
      <c r="C1008" s="4">
        <v>1000</v>
      </c>
      <c r="D1008" s="4">
        <v>411</v>
      </c>
      <c r="E1008" s="10">
        <v>0</v>
      </c>
      <c r="F1008" s="15">
        <f t="shared" si="78"/>
        <v>0</v>
      </c>
      <c r="G1008" s="15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3">
      <c r="B1009" s="4" t="s">
        <v>12</v>
      </c>
      <c r="C1009" s="4">
        <v>1001</v>
      </c>
      <c r="D1009" s="4">
        <v>412</v>
      </c>
      <c r="E1009" s="10">
        <v>0</v>
      </c>
      <c r="F1009" s="15">
        <f t="shared" si="78"/>
        <v>0</v>
      </c>
      <c r="G1009" s="15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3">
      <c r="B1010" s="4" t="s">
        <v>12</v>
      </c>
      <c r="C1010" s="4">
        <v>1002</v>
      </c>
      <c r="D1010" s="4">
        <v>413</v>
      </c>
      <c r="E1010" s="10">
        <v>0</v>
      </c>
      <c r="F1010" s="15">
        <f t="shared" si="78"/>
        <v>0</v>
      </c>
      <c r="G1010" s="15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3">
      <c r="B1011" s="4" t="s">
        <v>12</v>
      </c>
      <c r="C1011" s="4">
        <v>1003</v>
      </c>
      <c r="D1011" s="4">
        <v>414</v>
      </c>
      <c r="E1011" s="10">
        <v>0</v>
      </c>
      <c r="F1011" s="15">
        <f t="shared" si="78"/>
        <v>0</v>
      </c>
      <c r="G1011" s="15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3">
      <c r="B1012" s="4" t="s">
        <v>12</v>
      </c>
      <c r="C1012" s="4">
        <v>1004</v>
      </c>
      <c r="D1012" s="4">
        <v>415</v>
      </c>
      <c r="E1012" s="10">
        <v>0</v>
      </c>
      <c r="F1012" s="15">
        <f t="shared" si="78"/>
        <v>0</v>
      </c>
      <c r="G1012" s="15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3">
      <c r="B1013" s="4" t="s">
        <v>12</v>
      </c>
      <c r="C1013" s="4">
        <v>1005</v>
      </c>
      <c r="D1013" s="4">
        <v>416</v>
      </c>
      <c r="E1013" s="10">
        <v>0</v>
      </c>
      <c r="F1013" s="15">
        <f t="shared" si="78"/>
        <v>0</v>
      </c>
      <c r="G1013" s="15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3">
      <c r="B1014" s="4" t="s">
        <v>12</v>
      </c>
      <c r="C1014" s="4">
        <v>1006</v>
      </c>
      <c r="D1014" s="4">
        <v>417</v>
      </c>
      <c r="E1014" s="10">
        <v>0</v>
      </c>
      <c r="F1014" s="15">
        <f t="shared" si="78"/>
        <v>0</v>
      </c>
      <c r="G1014" s="15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3">
      <c r="B1015" s="4" t="s">
        <v>12</v>
      </c>
      <c r="C1015" s="4">
        <v>1007</v>
      </c>
      <c r="D1015" s="4">
        <v>418</v>
      </c>
      <c r="E1015" s="10">
        <v>0</v>
      </c>
      <c r="F1015" s="15">
        <f t="shared" si="78"/>
        <v>0</v>
      </c>
      <c r="G1015" s="15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3">
      <c r="B1016" s="4" t="s">
        <v>12</v>
      </c>
      <c r="C1016" s="4">
        <v>1008</v>
      </c>
      <c r="D1016" s="4">
        <v>419</v>
      </c>
      <c r="E1016" s="10">
        <v>0</v>
      </c>
      <c r="F1016" s="15">
        <f t="shared" si="78"/>
        <v>0</v>
      </c>
      <c r="G1016" s="15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3">
      <c r="B1017" s="4" t="s">
        <v>12</v>
      </c>
      <c r="C1017" s="4">
        <v>1009</v>
      </c>
      <c r="D1017" s="4">
        <v>420</v>
      </c>
      <c r="E1017" s="10">
        <v>0</v>
      </c>
      <c r="F1017" s="15">
        <f t="shared" si="78"/>
        <v>0</v>
      </c>
      <c r="G1017" s="15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3">
      <c r="B1018" s="4" t="s">
        <v>12</v>
      </c>
      <c r="C1018" s="4">
        <v>1010</v>
      </c>
      <c r="D1018" s="4">
        <v>421</v>
      </c>
      <c r="E1018" s="10">
        <v>0</v>
      </c>
      <c r="F1018" s="15">
        <f t="shared" si="78"/>
        <v>0</v>
      </c>
      <c r="G1018" s="15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3">
      <c r="B1019" s="4" t="s">
        <v>12</v>
      </c>
      <c r="C1019" s="4">
        <v>1011</v>
      </c>
      <c r="D1019" s="4">
        <v>422</v>
      </c>
      <c r="E1019" s="10">
        <v>0</v>
      </c>
      <c r="F1019" s="15">
        <f t="shared" si="78"/>
        <v>0</v>
      </c>
      <c r="G1019" s="15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3">
      <c r="B1020" s="4" t="s">
        <v>12</v>
      </c>
      <c r="C1020" s="4">
        <v>1012</v>
      </c>
      <c r="D1020" s="4">
        <v>423</v>
      </c>
      <c r="E1020" s="10">
        <v>0</v>
      </c>
      <c r="F1020" s="15">
        <f t="shared" si="78"/>
        <v>0</v>
      </c>
      <c r="G1020" s="15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3">
      <c r="B1021" s="4" t="s">
        <v>12</v>
      </c>
      <c r="C1021" s="4">
        <v>1013</v>
      </c>
      <c r="D1021" s="4">
        <v>424</v>
      </c>
      <c r="E1021" s="10">
        <v>0</v>
      </c>
      <c r="F1021" s="15">
        <f t="shared" si="78"/>
        <v>0</v>
      </c>
      <c r="G1021" s="15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3">
      <c r="B1022" s="4" t="s">
        <v>12</v>
      </c>
      <c r="C1022" s="4">
        <v>1014</v>
      </c>
      <c r="D1022" s="4">
        <v>425</v>
      </c>
      <c r="E1022" s="10">
        <v>0</v>
      </c>
      <c r="F1022" s="15">
        <f t="shared" si="78"/>
        <v>0</v>
      </c>
      <c r="G1022" s="15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3">
      <c r="B1023" s="4" t="s">
        <v>12</v>
      </c>
      <c r="C1023" s="4">
        <v>1015</v>
      </c>
      <c r="D1023" s="4">
        <v>426</v>
      </c>
      <c r="E1023" s="10">
        <v>0</v>
      </c>
      <c r="F1023" s="15">
        <f t="shared" si="78"/>
        <v>0</v>
      </c>
      <c r="G1023" s="15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3">
      <c r="B1024" s="4" t="s">
        <v>12</v>
      </c>
      <c r="C1024" s="4">
        <v>1016</v>
      </c>
      <c r="D1024" s="4">
        <v>427</v>
      </c>
      <c r="E1024" s="10">
        <v>0</v>
      </c>
      <c r="F1024" s="15">
        <f t="shared" si="78"/>
        <v>0</v>
      </c>
      <c r="G1024" s="15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3">
      <c r="B1025" s="4" t="s">
        <v>12</v>
      </c>
      <c r="C1025" s="4">
        <v>1017</v>
      </c>
      <c r="D1025" s="4">
        <v>428</v>
      </c>
      <c r="E1025" s="10">
        <v>0</v>
      </c>
      <c r="F1025" s="15">
        <f t="shared" si="78"/>
        <v>0</v>
      </c>
      <c r="G1025" s="15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3">
      <c r="B1026" s="4" t="s">
        <v>12</v>
      </c>
      <c r="C1026" s="4">
        <v>1018</v>
      </c>
      <c r="D1026" s="4">
        <v>429</v>
      </c>
      <c r="E1026" s="10">
        <v>0</v>
      </c>
      <c r="F1026" s="15">
        <f t="shared" si="78"/>
        <v>0</v>
      </c>
      <c r="G1026" s="15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3">
      <c r="B1027" s="4" t="s">
        <v>12</v>
      </c>
      <c r="C1027" s="4">
        <v>1019</v>
      </c>
      <c r="D1027" s="4">
        <v>430</v>
      </c>
      <c r="E1027" s="10">
        <v>0</v>
      </c>
      <c r="F1027" s="15">
        <f t="shared" si="78"/>
        <v>0</v>
      </c>
      <c r="G1027" s="15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3">
      <c r="B1028" s="4" t="s">
        <v>12</v>
      </c>
      <c r="C1028" s="4">
        <v>1020</v>
      </c>
      <c r="D1028" s="4">
        <v>431</v>
      </c>
      <c r="E1028" s="10">
        <v>0</v>
      </c>
      <c r="F1028" s="15">
        <f t="shared" si="78"/>
        <v>0</v>
      </c>
      <c r="G1028" s="15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3">
      <c r="B1029" s="4" t="s">
        <v>12</v>
      </c>
      <c r="C1029" s="4">
        <v>1021</v>
      </c>
      <c r="D1029" s="4">
        <v>432</v>
      </c>
      <c r="E1029" s="10">
        <v>0</v>
      </c>
      <c r="F1029" s="15">
        <f t="shared" si="78"/>
        <v>0</v>
      </c>
      <c r="G1029" s="15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3">
      <c r="B1030" s="4" t="s">
        <v>12</v>
      </c>
      <c r="C1030" s="4">
        <v>1022</v>
      </c>
      <c r="D1030" s="4">
        <v>433</v>
      </c>
      <c r="E1030" s="10">
        <v>0</v>
      </c>
      <c r="F1030" s="15">
        <f t="shared" si="78"/>
        <v>0</v>
      </c>
      <c r="G1030" s="15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EE802582689E43A398A85114565F97" ma:contentTypeVersion="16" ma:contentTypeDescription="Create a new document." ma:contentTypeScope="" ma:versionID="3fe1a85f99cd1163ff445a5188f2968c">
  <xsd:schema xmlns:xsd="http://www.w3.org/2001/XMLSchema" xmlns:xs="http://www.w3.org/2001/XMLSchema" xmlns:p="http://schemas.microsoft.com/office/2006/metadata/properties" xmlns:ns2="07e7f3ac-4871-489a-ad04-52f19e067325" xmlns:ns3="6070d716-4374-456b-8019-74c58b03b74d" targetNamespace="http://schemas.microsoft.com/office/2006/metadata/properties" ma:root="true" ma:fieldsID="7562ded0141960166e121d6014a9f1f6" ns2:_="" ns3:_="">
    <xsd:import namespace="07e7f3ac-4871-489a-ad04-52f19e067325"/>
    <xsd:import namespace="6070d716-4374-456b-8019-74c58b03b7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7f3ac-4871-489a-ad04-52f19e0673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0d716-4374-456b-8019-74c58b03b74d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a5595621-21f8-4a41-b51b-5b9aff45e045}" ma:internalName="TaxCatchAll" ma:showField="CatchAllData" ma:web="6070d716-4374-456b-8019-74c58b03b7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070d716-4374-456b-8019-74c58b03b74d" xsi:nil="true"/>
    <lcf76f155ced4ddcb4097134ff3c332f xmlns="07e7f3ac-4871-489a-ad04-52f19e06732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D4E3C37-E352-425A-A503-45B018D99A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e7f3ac-4871-489a-ad04-52f19e067325"/>
    <ds:schemaRef ds:uri="6070d716-4374-456b-8019-74c58b03b7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6070d716-4374-456b-8019-74c58b03b74d"/>
    <ds:schemaRef ds:uri="07e7f3ac-4871-489a-ad04-52f19e06732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Charts</vt:lpstr>
      </vt:variant>
      <vt:variant>
        <vt:i4>7</vt:i4>
      </vt:variant>
    </vt:vector>
  </HeadingPairs>
  <TitlesOfParts>
    <vt:vector size="24" baseType="lpstr">
      <vt:lpstr>WLTC_class_3</vt:lpstr>
      <vt:lpstr>Sheet1</vt:lpstr>
      <vt:lpstr>Explanations</vt:lpstr>
      <vt:lpstr>WLTC_class_2</vt:lpstr>
      <vt:lpstr>WLTC_class_1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Van Watkins</cp:lastModifiedBy>
  <cp:revision/>
  <dcterms:created xsi:type="dcterms:W3CDTF">2012-04-02T09:52:13Z</dcterms:created>
  <dcterms:modified xsi:type="dcterms:W3CDTF">2023-05-19T11:53:12Z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0x010100C2EE802582689E43A398A85114565F97</vt:lpwstr>
  </property>
  <property fmtid="{D5CDD505-2E9C-101B-9397-08002B2CF9AE}" pid="3" name="MediaServiceImageTags">
    <vt:lpwstr/>
  </property>
</Properties>
</file>