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autoCompressPictures="0" defaultThemeVersion="153222"/>
  <mc:AlternateContent xmlns:mc="http://schemas.openxmlformats.org/markup-compatibility/2006">
    <mc:Choice Requires="x15">
      <x15ac:absPath xmlns:x15ac="http://schemas.microsoft.com/office/spreadsheetml/2010/11/ac" url="Z:\Higher Education\HND Applied Computing\Marking 20-21\Module Box\ACCA5026 - Databases and Application Development\Portfolio Item 1 - Database Design\"/>
    </mc:Choice>
  </mc:AlternateContent>
  <bookViews>
    <workbookView xWindow="-120" yWindow="-120" windowWidth="29040" windowHeight="15840" activeTab="1"/>
  </bookViews>
  <sheets>
    <sheet name="Student Feedback" sheetId="1" r:id="rId1"/>
    <sheet name="Marking Criteria" sheetId="2" r:id="rId2"/>
  </sheets>
  <definedNames>
    <definedName name="_xlnm.Print_Area" localSheetId="1">'Marking Criteria'!$A$1</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 xmlns:mx="http://schemas.microsoft.com/office/mac/excel/2008/main" uri="{7523E5D3-25F3-A5E0-1632-64F254C22452}">
      <mx:ArchID Flags="2"/>
    </ext>
  </extLst>
</workbook>
</file>

<file path=xl/calcChain.xml><?xml version="1.0" encoding="utf-8"?>
<calcChain xmlns="http://schemas.openxmlformats.org/spreadsheetml/2006/main">
  <c r="N33" i="2" l="1"/>
  <c r="N26" i="2" l="1"/>
  <c r="N25" i="2"/>
  <c r="N40" i="2" l="1"/>
  <c r="L40" i="2"/>
  <c r="J40" i="2"/>
  <c r="K40" i="2"/>
  <c r="N14" i="2"/>
  <c r="N12" i="2"/>
  <c r="N15" i="2"/>
  <c r="N16" i="2"/>
  <c r="N17" i="2"/>
  <c r="N18" i="2"/>
  <c r="N19" i="2"/>
  <c r="N21" i="2"/>
  <c r="N22" i="2"/>
  <c r="N23" i="2"/>
  <c r="N24" i="2"/>
  <c r="N27" i="2"/>
  <c r="N28" i="2"/>
  <c r="N29" i="2"/>
  <c r="N30" i="2"/>
  <c r="N31" i="2"/>
  <c r="N32" i="2"/>
  <c r="N34" i="2"/>
  <c r="N35" i="2"/>
  <c r="N36" i="2"/>
  <c r="N37" i="2"/>
  <c r="N39" i="2"/>
  <c r="N11" i="2"/>
  <c r="I40" i="2"/>
  <c r="E45" i="2"/>
  <c r="G45" i="2"/>
  <c r="F45" i="2"/>
  <c r="D45" i="2"/>
  <c r="J44" i="1" s="1"/>
  <c r="G43" i="2"/>
  <c r="F43" i="2"/>
  <c r="E43" i="2"/>
  <c r="D43" i="2"/>
  <c r="J28" i="1" s="1"/>
  <c r="E42" i="2"/>
  <c r="F42" i="2"/>
  <c r="G42" i="2"/>
  <c r="D42" i="2"/>
  <c r="J20" i="1" s="1"/>
  <c r="E41" i="2"/>
  <c r="F41" i="2"/>
  <c r="G41" i="2"/>
  <c r="D41" i="2"/>
  <c r="J12" i="1" s="1"/>
  <c r="E44" i="2"/>
  <c r="F44" i="2"/>
  <c r="G44" i="2"/>
  <c r="D44" i="2"/>
  <c r="J36" i="1" s="1"/>
  <c r="H41" i="2" l="1"/>
  <c r="K12" i="1" s="1"/>
  <c r="H42" i="2"/>
  <c r="K20" i="1" s="1"/>
  <c r="H45" i="2"/>
  <c r="K44" i="1" s="1"/>
  <c r="H43" i="2"/>
  <c r="K28" i="1" s="1"/>
  <c r="H44" i="2"/>
  <c r="K36" i="1" s="1"/>
  <c r="M40" i="2"/>
  <c r="J51" i="1" s="1"/>
</calcChain>
</file>

<file path=xl/sharedStrings.xml><?xml version="1.0" encoding="utf-8"?>
<sst xmlns="http://schemas.openxmlformats.org/spreadsheetml/2006/main" count="66" uniqueCount="63">
  <si>
    <t>MARKING CRITERIA and STUDENT FEEDBACK</t>
  </si>
  <si>
    <t>marks available for each criterion are shown. Lecturers will use the space provided to comment on the achievement of the</t>
  </si>
  <si>
    <t>task(s), including those areas in which you have performed well and areas that would benefit from development/improvement.</t>
  </si>
  <si>
    <t>Marks Available</t>
  </si>
  <si>
    <t>Marks Awarded</t>
  </si>
  <si>
    <t>Common Assessment Criteria Applied</t>
  </si>
  <si>
    <r>
      <t xml:space="preserve">Assignment Mark </t>
    </r>
    <r>
      <rPr>
        <sz val="11"/>
        <color theme="1"/>
        <rFont val="Calibri"/>
        <family val="2"/>
        <scheme val="minor"/>
      </rPr>
      <t>(</t>
    </r>
    <r>
      <rPr>
        <sz val="8"/>
        <color theme="1"/>
        <rFont val="Calibri"/>
        <family val="2"/>
        <scheme val="minor"/>
      </rPr>
      <t xml:space="preserve">Assessment marks are subject to ratification at the Exam </t>
    </r>
  </si>
  <si>
    <t xml:space="preserve">Board.  These comments and marks are to give feedback on module work and are for </t>
  </si>
  <si>
    <t>guidance only until they are confirmed. )</t>
  </si>
  <si>
    <t>Late Submission Penalties (tick if appropriate)</t>
  </si>
  <si>
    <r>
      <t>Assignment Marking Agreement Form</t>
    </r>
    <r>
      <rPr>
        <b/>
        <sz val="10"/>
        <color theme="1"/>
        <rFont val="Calibri"/>
        <family val="2"/>
        <scheme val="minor"/>
      </rPr>
      <t xml:space="preserve"> (not to be seen by students)</t>
    </r>
  </si>
  <si>
    <t>Marking scheme</t>
  </si>
  <si>
    <t>Marks available</t>
  </si>
  <si>
    <t>1st  marker</t>
  </si>
  <si>
    <t>2nd marker                        (Sample 2nd Marking)</t>
  </si>
  <si>
    <t>3rd marker                   (if required)</t>
  </si>
  <si>
    <t>Totals</t>
  </si>
  <si>
    <r>
      <t>ß</t>
    </r>
    <r>
      <rPr>
        <b/>
        <sz val="11"/>
        <color theme="1"/>
        <rFont val="Calibri"/>
        <family val="2"/>
      </rPr>
      <t xml:space="preserve">   AGREED MARK AWARDED</t>
    </r>
  </si>
  <si>
    <t>Reasons for awarding the final mark where there is more than one marker</t>
  </si>
  <si>
    <t>Type 1: second (or double) as sampling or moderation has been used</t>
  </si>
  <si>
    <t>1st Marker Name</t>
  </si>
  <si>
    <t>2nd Marker Name</t>
  </si>
  <si>
    <t>3rd Marker Name</t>
  </si>
  <si>
    <t>1st Marker Signature</t>
  </si>
  <si>
    <t>2nd Marker Signature</t>
  </si>
  <si>
    <t>3rd Marker Signature</t>
  </si>
  <si>
    <t>Notes:</t>
  </si>
  <si>
    <t>Sec1</t>
  </si>
  <si>
    <t>Sec2</t>
  </si>
  <si>
    <t>Sec3</t>
  </si>
  <si>
    <t>Sec4</t>
  </si>
  <si>
    <t>Sec5</t>
  </si>
  <si>
    <r>
      <t xml:space="preserve">This section details the assessment criteria. The </t>
    </r>
    <r>
      <rPr>
        <i/>
        <sz val="9"/>
        <color theme="1"/>
        <rFont val="Calibri"/>
        <family val="2"/>
        <scheme val="minor"/>
      </rPr>
      <t>extent</t>
    </r>
    <r>
      <rPr>
        <sz val="9"/>
        <color theme="1"/>
        <rFont val="Calibri"/>
        <family val="2"/>
        <scheme val="minor"/>
      </rPr>
      <t xml:space="preserve"> to which these are demonstrated by you determines your mark. The</t>
    </r>
  </si>
  <si>
    <t>Error ?</t>
  </si>
  <si>
    <r>
      <t xml:space="preserve">The 3rd marker may be used where there is more than a 10 percentage point difference (in the TOTAL mark) between markers 1 and 2 </t>
    </r>
    <r>
      <rPr>
        <b/>
        <u/>
        <sz val="10"/>
        <color theme="1"/>
        <rFont val="Calibri"/>
        <family val="2"/>
        <scheme val="minor"/>
      </rPr>
      <t>OR</t>
    </r>
    <r>
      <rPr>
        <b/>
        <sz val="10"/>
        <color theme="1"/>
        <rFont val="Calibri"/>
        <family val="2"/>
        <scheme val="minor"/>
      </rPr>
      <t xml:space="preserve"> when it is not possible to get agreement between markers 1 and 2. Reasons must be given where an agreed mark is given.</t>
    </r>
  </si>
  <si>
    <r>
      <t xml:space="preserve">This form is for internal use only and is </t>
    </r>
    <r>
      <rPr>
        <b/>
        <u/>
        <sz val="10"/>
        <color theme="1"/>
        <rFont val="Calibri"/>
        <family val="2"/>
        <scheme val="minor"/>
      </rPr>
      <t>NOT</t>
    </r>
    <r>
      <rPr>
        <b/>
        <sz val="10"/>
        <color theme="1"/>
        <rFont val="Calibri"/>
        <family val="2"/>
        <scheme val="minor"/>
      </rPr>
      <t xml:space="preserve"> to be returned to the student. The final agreed marks must be transferred to the student feedback sheet in the assignment specification.  </t>
    </r>
  </si>
  <si>
    <r>
      <t xml:space="preserve">The external examiner </t>
    </r>
    <r>
      <rPr>
        <b/>
        <u/>
        <sz val="10"/>
        <color theme="1"/>
        <rFont val="Calibri"/>
        <family val="2"/>
        <scheme val="minor"/>
      </rPr>
      <t>MUST</t>
    </r>
    <r>
      <rPr>
        <b/>
        <sz val="10"/>
        <color theme="1"/>
        <rFont val="Calibri"/>
        <family val="2"/>
        <scheme val="minor"/>
      </rPr>
      <t xml:space="preserve"> be shown this form. </t>
    </r>
  </si>
  <si>
    <t>1st/2nd/3rd attempt?</t>
  </si>
  <si>
    <t>1st</t>
  </si>
  <si>
    <t>Paul John</t>
  </si>
  <si>
    <t xml:space="preserve"> </t>
  </si>
  <si>
    <t>1. Engagement with Literature Skills</t>
  </si>
  <si>
    <t>3. Cognitive and Intellectual Skills</t>
  </si>
  <si>
    <t>4. Practical Application Skills</t>
  </si>
  <si>
    <t>5. Transferable Skills for Life and Professional Practice</t>
  </si>
  <si>
    <t>Engagement with Literature Skills</t>
  </si>
  <si>
    <t>Knowledge and Understanding of Subject</t>
  </si>
  <si>
    <t>2. Knowledge and Understanding Skills</t>
  </si>
  <si>
    <t>Cognitive and Intellectual Skills</t>
  </si>
  <si>
    <t>Practical Application Skills</t>
  </si>
  <si>
    <t>Transferable Skills for Life and Professional Practice</t>
  </si>
  <si>
    <t>Days Late ?</t>
  </si>
  <si>
    <t>Late Submission ?</t>
  </si>
  <si>
    <t>Appropriate research for task 2</t>
  </si>
  <si>
    <t>Quality of SQL Queries and statements used to demonstrate the functionality of the implemented database as evidenced by task 1 (SQL file 2)</t>
  </si>
  <si>
    <t>Clive Prosser</t>
  </si>
  <si>
    <t>Analyse of case study regarding the use/implementation of indexing</t>
  </si>
  <si>
    <t>Analyse of case study regarding the discussion on distributed databases</t>
  </si>
  <si>
    <t>Deployment of the database that is based on the case study - task 1 (SQL File 1)</t>
  </si>
  <si>
    <t>Measured on the readailibity, written quaity, structure &amp; presentation and application of appropriate referencing</t>
  </si>
  <si>
    <t>Although you have sample SQL code to insert relevant data, check conststraints and the use of transactions, you should have presented appropriate evidence to prove its function i.e. does it work</t>
  </si>
  <si>
    <t>No evidence provided</t>
  </si>
  <si>
    <t>On examination of you solution, it could be argued that it is a fair representation of the case study. The inclusion of a ERD would have been useful and no evidence can be found regarding indexing of the database. Just a little curious that you have not utilised auto-inc type fields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</si>
</sst>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6" x14ac:knownFonts="1">
    <font>
      <sz val="11"/>
      <color theme="1"/>
      <name val="Calibri"/>
      <family val="2"/>
      <scheme val="minor"/>
    </font>
    <font>
      <sz val="11"/>
      <color rgb="FFFF0000"/>
      <name val="Calibri"/>
      <family val="2"/>
      <scheme val="minor"/>
    </font>
    <font>
      <b/>
      <sz val="11"/>
      <color theme="1"/>
      <name val="Calibri"/>
      <family val="2"/>
      <scheme val="minor"/>
    </font>
    <font>
      <b/>
      <sz val="20"/>
      <color theme="1"/>
      <name val="Calibri"/>
      <family val="2"/>
      <scheme val="minor"/>
    </font>
    <font>
      <sz val="10"/>
      <color theme="1"/>
      <name val="Calibri"/>
      <family val="2"/>
      <scheme val="minor"/>
    </font>
    <font>
      <sz val="8"/>
      <color theme="1"/>
      <name val="Calibri"/>
      <family val="2"/>
      <scheme val="minor"/>
    </font>
    <font>
      <sz val="7"/>
      <color theme="1"/>
      <name val="Calibri"/>
      <family val="2"/>
      <scheme val="minor"/>
    </font>
    <font>
      <b/>
      <sz val="7"/>
      <color theme="1"/>
      <name val="Calibri"/>
      <family val="2"/>
      <scheme val="minor"/>
    </font>
    <font>
      <b/>
      <sz val="10"/>
      <color theme="1"/>
      <name val="Calibri"/>
      <family val="2"/>
      <scheme val="minor"/>
    </font>
    <font>
      <b/>
      <sz val="12"/>
      <color theme="1"/>
      <name val="Calibri"/>
      <family val="2"/>
      <scheme val="minor"/>
    </font>
    <font>
      <b/>
      <sz val="14"/>
      <color theme="1"/>
      <name val="Calibri"/>
      <family val="2"/>
      <scheme val="minor"/>
    </font>
    <font>
      <b/>
      <sz val="16"/>
      <color theme="1"/>
      <name val="Calibri"/>
      <family val="2"/>
      <scheme val="minor"/>
    </font>
    <font>
      <b/>
      <sz val="11"/>
      <color theme="1"/>
      <name val="Calibri"/>
      <family val="2"/>
    </font>
    <font>
      <b/>
      <sz val="9"/>
      <color theme="1"/>
      <name val="Calibri"/>
      <family val="2"/>
    </font>
    <font>
      <sz val="11"/>
      <color rgb="FF92D050"/>
      <name val="Calibri"/>
      <family val="2"/>
      <scheme val="minor"/>
    </font>
    <font>
      <sz val="11"/>
      <color rgb="FF00B0F0"/>
      <name val="Calibri"/>
      <family val="2"/>
      <scheme val="minor"/>
    </font>
    <font>
      <b/>
      <sz val="11"/>
      <color theme="1"/>
      <name val="Wingdings"/>
      <charset val="2"/>
    </font>
    <font>
      <sz val="9"/>
      <color theme="1"/>
      <name val="Calibri"/>
      <family val="2"/>
      <scheme val="minor"/>
    </font>
    <font>
      <i/>
      <sz val="9"/>
      <color theme="1"/>
      <name val="Calibri"/>
      <family val="2"/>
      <scheme val="minor"/>
    </font>
    <font>
      <b/>
      <sz val="14"/>
      <color theme="1"/>
      <name val="Calibri"/>
      <family val="2"/>
    </font>
    <font>
      <sz val="11"/>
      <color rgb="FF002060"/>
      <name val="Calibri"/>
      <family val="2"/>
      <scheme val="minor"/>
    </font>
    <font>
      <sz val="18"/>
      <color theme="1"/>
      <name val="Calibri"/>
      <family val="2"/>
      <scheme val="minor"/>
    </font>
    <font>
      <sz val="18"/>
      <color rgb="FF92D050"/>
      <name val="Calibri"/>
      <family val="2"/>
      <scheme val="minor"/>
    </font>
    <font>
      <sz val="20"/>
      <color rgb="FF92D050"/>
      <name val="Calibri"/>
      <family val="2"/>
      <scheme val="minor"/>
    </font>
    <font>
      <b/>
      <u/>
      <sz val="10"/>
      <color theme="1"/>
      <name val="Calibri"/>
      <family val="2"/>
      <scheme val="minor"/>
    </font>
    <font>
      <sz val="8"/>
      <name val="Calibri"/>
      <family val="2"/>
      <scheme val="minor"/>
    </font>
  </fonts>
  <fills count="6">
    <fill>
      <patternFill patternType="none"/>
    </fill>
    <fill>
      <patternFill patternType="gray125"/>
    </fill>
    <fill>
      <patternFill patternType="solid">
        <fgColor theme="0" tint="-0.14996795556505021"/>
        <bgColor indexed="64"/>
      </patternFill>
    </fill>
    <fill>
      <patternFill patternType="solid">
        <fgColor theme="0" tint="-0.14993743705557422"/>
        <bgColor indexed="64"/>
      </patternFill>
    </fill>
    <fill>
      <patternFill patternType="solid">
        <fgColor theme="0" tint="-0.14999847407452621"/>
        <bgColor indexed="64"/>
      </patternFill>
    </fill>
    <fill>
      <patternFill patternType="solid">
        <fgColor theme="0"/>
        <bgColor indexed="64"/>
      </patternFill>
    </fill>
  </fills>
  <borders count="1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bottom/>
      <diagonal/>
    </border>
    <border>
      <left style="thin">
        <color auto="1"/>
      </left>
      <right style="thin">
        <color auto="1"/>
      </right>
      <top/>
      <bottom/>
      <diagonal/>
    </border>
    <border>
      <left/>
      <right/>
      <top style="thin">
        <color auto="1"/>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style="thin">
        <color auto="1"/>
      </right>
      <top/>
      <bottom/>
      <diagonal/>
    </border>
  </borders>
  <cellStyleXfs count="1">
    <xf numFmtId="0" fontId="0" fillId="0" borderId="0"/>
  </cellStyleXfs>
  <cellXfs count="118">
    <xf numFmtId="0" fontId="0" fillId="0" borderId="0" xfId="0"/>
    <xf numFmtId="0" fontId="0" fillId="2" borderId="4" xfId="0" applyFill="1" applyBorder="1"/>
    <xf numFmtId="0" fontId="0" fillId="0" borderId="0" xfId="0" applyAlignment="1">
      <alignment horizontal="center"/>
    </xf>
    <xf numFmtId="0" fontId="0" fillId="0" borderId="0" xfId="0" applyBorder="1"/>
    <xf numFmtId="0" fontId="0" fillId="0" borderId="1" xfId="0" applyBorder="1" applyAlignment="1">
      <alignment horizontal="center"/>
    </xf>
    <xf numFmtId="0" fontId="2" fillId="2" borderId="8" xfId="0" applyFont="1" applyFill="1" applyBorder="1" applyAlignment="1"/>
    <xf numFmtId="0" fontId="2" fillId="2" borderId="7" xfId="0" applyFont="1" applyFill="1" applyBorder="1" applyAlignment="1"/>
    <xf numFmtId="0" fontId="2" fillId="2" borderId="9" xfId="0" applyFont="1" applyFill="1" applyBorder="1" applyAlignment="1"/>
    <xf numFmtId="0" fontId="5" fillId="2" borderId="5" xfId="0" applyFont="1" applyFill="1" applyBorder="1" applyAlignment="1"/>
    <xf numFmtId="0" fontId="5" fillId="2" borderId="0" xfId="0" applyFont="1" applyFill="1" applyBorder="1" applyAlignment="1"/>
    <xf numFmtId="0" fontId="5" fillId="2" borderId="15" xfId="0" applyFont="1" applyFill="1" applyBorder="1" applyAlignment="1"/>
    <xf numFmtId="0" fontId="5" fillId="2" borderId="10" xfId="0" applyFont="1" applyFill="1" applyBorder="1" applyAlignment="1"/>
    <xf numFmtId="0" fontId="5" fillId="2" borderId="11" xfId="0" applyFont="1" applyFill="1" applyBorder="1" applyAlignment="1"/>
    <xf numFmtId="0" fontId="5" fillId="2" borderId="12" xfId="0" applyFont="1" applyFill="1" applyBorder="1" applyAlignment="1"/>
    <xf numFmtId="0" fontId="5" fillId="0" borderId="1" xfId="0" applyFont="1" applyBorder="1"/>
    <xf numFmtId="0" fontId="0" fillId="0" borderId="2" xfId="0" applyBorder="1"/>
    <xf numFmtId="0" fontId="7" fillId="2" borderId="1" xfId="0" applyFont="1" applyFill="1" applyBorder="1" applyAlignment="1">
      <alignment horizontal="center" vertical="center" textRotation="90" wrapText="1"/>
    </xf>
    <xf numFmtId="0" fontId="0" fillId="0" borderId="0" xfId="0" applyAlignment="1">
      <alignment vertical="center"/>
    </xf>
    <xf numFmtId="0" fontId="2" fillId="0" borderId="13" xfId="0" applyFont="1" applyBorder="1" applyAlignment="1">
      <alignment horizontal="center"/>
    </xf>
    <xf numFmtId="0" fontId="0" fillId="0" borderId="6" xfId="0" applyBorder="1" applyAlignment="1">
      <alignment horizontal="center"/>
    </xf>
    <xf numFmtId="0" fontId="0" fillId="0" borderId="14" xfId="0" applyBorder="1" applyAlignment="1">
      <alignment horizontal="center"/>
    </xf>
    <xf numFmtId="0" fontId="0" fillId="0" borderId="0" xfId="0" applyBorder="1" applyAlignment="1">
      <alignment horizontal="center"/>
    </xf>
    <xf numFmtId="0" fontId="0" fillId="0" borderId="11" xfId="0" applyBorder="1" applyAlignment="1">
      <alignment horizontal="center" vertical="center"/>
    </xf>
    <xf numFmtId="0" fontId="0" fillId="0" borderId="1" xfId="0" applyBorder="1" applyAlignment="1">
      <alignment horizontal="center" vertical="center"/>
    </xf>
    <xf numFmtId="0" fontId="1" fillId="0" borderId="1" xfId="0" applyFont="1" applyBorder="1" applyAlignment="1">
      <alignment horizontal="center" vertical="center"/>
    </xf>
    <xf numFmtId="0" fontId="14" fillId="0" borderId="1" xfId="0" applyFont="1" applyBorder="1" applyAlignment="1">
      <alignment horizontal="center" vertical="center"/>
    </xf>
    <xf numFmtId="0" fontId="15" fillId="0" borderId="1" xfId="0" applyFont="1" applyBorder="1" applyAlignment="1">
      <alignment horizontal="center" vertical="center"/>
    </xf>
    <xf numFmtId="0" fontId="0" fillId="2" borderId="14" xfId="0" applyFill="1" applyBorder="1" applyAlignment="1">
      <alignment horizontal="center" vertical="center"/>
    </xf>
    <xf numFmtId="0" fontId="3" fillId="2" borderId="2" xfId="0" applyFont="1" applyFill="1" applyBorder="1" applyAlignment="1">
      <alignment horizontal="left" vertical="center"/>
    </xf>
    <xf numFmtId="0" fontId="3" fillId="2" borderId="3" xfId="0" applyFont="1" applyFill="1" applyBorder="1" applyAlignment="1">
      <alignment vertical="center"/>
    </xf>
    <xf numFmtId="0" fontId="2" fillId="0" borderId="0" xfId="0" applyFont="1" applyAlignment="1">
      <alignment horizontal="left" vertical="center"/>
    </xf>
    <xf numFmtId="0" fontId="8" fillId="0" borderId="0" xfId="0" applyFont="1" applyAlignment="1">
      <alignment horizontal="center" vertical="center"/>
    </xf>
    <xf numFmtId="0" fontId="2" fillId="0" borderId="0" xfId="0" applyFont="1" applyBorder="1" applyAlignment="1">
      <alignment horizontal="left" vertical="center"/>
    </xf>
    <xf numFmtId="0" fontId="15" fillId="0" borderId="0" xfId="0" applyFont="1" applyBorder="1" applyAlignment="1">
      <alignment horizontal="center" vertical="center"/>
    </xf>
    <xf numFmtId="0" fontId="2" fillId="0" borderId="0" xfId="0" applyFont="1" applyBorder="1" applyAlignment="1">
      <alignment horizontal="center" vertical="center"/>
    </xf>
    <xf numFmtId="0" fontId="0" fillId="0" borderId="0" xfId="0" applyAlignment="1">
      <alignment horizontal="center" vertical="center"/>
    </xf>
    <xf numFmtId="0" fontId="0" fillId="0" borderId="5" xfId="0" applyBorder="1" applyAlignment="1">
      <alignment horizontal="center" vertical="center"/>
    </xf>
    <xf numFmtId="0" fontId="17" fillId="0" borderId="0" xfId="0" applyFont="1"/>
    <xf numFmtId="0" fontId="19" fillId="2" borderId="0" xfId="0" applyFont="1" applyFill="1" applyBorder="1" applyAlignment="1">
      <alignment horizontal="center" vertical="center" textRotation="90" wrapText="1"/>
    </xf>
    <xf numFmtId="0" fontId="20" fillId="0" borderId="1" xfId="0" applyFont="1" applyBorder="1" applyAlignment="1">
      <alignment horizontal="center" vertical="center"/>
    </xf>
    <xf numFmtId="0" fontId="0" fillId="0" borderId="0" xfId="0" applyBorder="1" applyAlignment="1">
      <alignment horizontal="center" vertical="center"/>
    </xf>
    <xf numFmtId="0" fontId="0" fillId="0" borderId="0" xfId="0" applyFont="1" applyBorder="1" applyAlignment="1">
      <alignment horizontal="center" vertical="center"/>
    </xf>
    <xf numFmtId="0" fontId="1" fillId="0" borderId="0" xfId="0" applyFont="1" applyBorder="1" applyAlignment="1">
      <alignment horizontal="center" vertical="center"/>
    </xf>
    <xf numFmtId="0" fontId="14" fillId="0" borderId="0" xfId="0" applyFont="1" applyBorder="1" applyAlignment="1">
      <alignment horizontal="center" vertical="center"/>
    </xf>
    <xf numFmtId="0" fontId="2" fillId="0" borderId="6" xfId="0" applyFont="1" applyBorder="1" applyAlignment="1">
      <alignment horizontal="center"/>
    </xf>
    <xf numFmtId="0" fontId="13" fillId="2" borderId="1" xfId="0" applyFont="1" applyFill="1" applyBorder="1" applyAlignment="1">
      <alignment horizontal="center" vertical="center" textRotation="90" wrapText="1"/>
    </xf>
    <xf numFmtId="0" fontId="13" fillId="2" borderId="2" xfId="0" applyFont="1" applyFill="1" applyBorder="1" applyAlignment="1">
      <alignment horizontal="center" vertical="center" textRotation="90" wrapText="1"/>
    </xf>
    <xf numFmtId="0" fontId="2" fillId="0" borderId="0" xfId="0" applyFont="1" applyFill="1" applyBorder="1" applyAlignment="1">
      <alignment horizontal="center" vertical="center"/>
    </xf>
    <xf numFmtId="0" fontId="2" fillId="0" borderId="2" xfId="0" applyFont="1" applyBorder="1" applyAlignment="1">
      <alignment horizontal="center" vertical="center"/>
    </xf>
    <xf numFmtId="1" fontId="2" fillId="0" borderId="1" xfId="0" applyNumberFormat="1" applyFont="1" applyBorder="1" applyAlignment="1" applyProtection="1">
      <alignment horizontal="center" vertical="center"/>
      <protection locked="0"/>
    </xf>
    <xf numFmtId="0" fontId="2" fillId="0" borderId="1" xfId="0" applyFont="1" applyBorder="1" applyAlignment="1">
      <alignment horizontal="center" vertical="center"/>
    </xf>
    <xf numFmtId="0" fontId="1" fillId="0" borderId="11" xfId="0" applyFont="1" applyBorder="1" applyAlignment="1">
      <alignment horizontal="center" vertical="center"/>
    </xf>
    <xf numFmtId="0" fontId="14" fillId="0" borderId="11" xfId="0" applyFont="1" applyBorder="1" applyAlignment="1">
      <alignment horizontal="center" vertical="center"/>
    </xf>
    <xf numFmtId="0" fontId="23" fillId="0" borderId="1" xfId="0" applyFont="1" applyBorder="1" applyAlignment="1">
      <alignment horizontal="center" vertical="center"/>
    </xf>
    <xf numFmtId="0" fontId="0" fillId="0" borderId="1" xfId="0" applyBorder="1" applyAlignment="1">
      <alignment horizontal="left" vertical="center" wrapText="1"/>
    </xf>
    <xf numFmtId="0" fontId="21" fillId="0" borderId="1" xfId="0" applyFont="1" applyBorder="1" applyAlignment="1">
      <alignment horizontal="center" vertical="center"/>
    </xf>
    <xf numFmtId="0" fontId="22" fillId="0" borderId="1" xfId="0" applyFont="1" applyBorder="1" applyAlignment="1">
      <alignment horizontal="center" vertical="center"/>
    </xf>
    <xf numFmtId="0" fontId="6" fillId="3" borderId="1" xfId="0" applyFont="1" applyFill="1" applyBorder="1" applyAlignment="1">
      <alignment horizontal="left" vertical="center" wrapText="1"/>
    </xf>
    <xf numFmtId="0" fontId="2" fillId="2" borderId="8" xfId="0" applyFont="1" applyFill="1" applyBorder="1" applyAlignment="1">
      <alignment vertical="center"/>
    </xf>
    <xf numFmtId="0" fontId="2" fillId="2" borderId="7" xfId="0" applyFont="1" applyFill="1" applyBorder="1" applyAlignment="1">
      <alignment vertical="center"/>
    </xf>
    <xf numFmtId="0" fontId="2" fillId="2" borderId="9" xfId="0" applyFont="1" applyFill="1" applyBorder="1" applyAlignment="1">
      <alignment vertical="center"/>
    </xf>
    <xf numFmtId="0" fontId="21" fillId="2" borderId="13" xfId="0" applyFont="1" applyFill="1" applyBorder="1" applyAlignment="1">
      <alignment horizontal="center" vertical="center"/>
    </xf>
    <xf numFmtId="0" fontId="21" fillId="2" borderId="14" xfId="0" applyFont="1" applyFill="1" applyBorder="1" applyAlignment="1">
      <alignment horizontal="center" vertical="center"/>
    </xf>
    <xf numFmtId="0" fontId="22" fillId="2" borderId="13" xfId="0" applyFont="1" applyFill="1" applyBorder="1" applyAlignment="1">
      <alignment horizontal="center" vertical="center"/>
    </xf>
    <xf numFmtId="0" fontId="22" fillId="2" borderId="14" xfId="0" applyFont="1" applyFill="1" applyBorder="1" applyAlignment="1">
      <alignment horizontal="center" vertical="center"/>
    </xf>
    <xf numFmtId="0" fontId="6" fillId="2" borderId="10" xfId="0" applyFont="1" applyFill="1" applyBorder="1" applyAlignment="1">
      <alignment wrapText="1"/>
    </xf>
    <xf numFmtId="0" fontId="6" fillId="2" borderId="11" xfId="0" applyFont="1" applyFill="1" applyBorder="1" applyAlignment="1">
      <alignment wrapText="1"/>
    </xf>
    <xf numFmtId="0" fontId="6" fillId="2" borderId="12" xfId="0" applyFont="1" applyFill="1" applyBorder="1" applyAlignment="1">
      <alignment wrapText="1"/>
    </xf>
    <xf numFmtId="0" fontId="0" fillId="0" borderId="8" xfId="0" applyBorder="1" applyAlignment="1">
      <alignment horizontal="left" vertical="center" wrapText="1"/>
    </xf>
    <xf numFmtId="0" fontId="0" fillId="0" borderId="7" xfId="0" applyBorder="1" applyAlignment="1">
      <alignment horizontal="left" vertical="center" wrapText="1"/>
    </xf>
    <xf numFmtId="0" fontId="0" fillId="0" borderId="5" xfId="0" applyBorder="1" applyAlignment="1">
      <alignment horizontal="left" vertical="center" wrapText="1"/>
    </xf>
    <xf numFmtId="0" fontId="0" fillId="0" borderId="0" xfId="0" applyBorder="1" applyAlignment="1">
      <alignment horizontal="left" vertical="center" wrapText="1"/>
    </xf>
    <xf numFmtId="0" fontId="0" fillId="0" borderId="10" xfId="0" applyBorder="1" applyAlignment="1">
      <alignment horizontal="left" vertical="center" wrapText="1"/>
    </xf>
    <xf numFmtId="0" fontId="0" fillId="0" borderId="11" xfId="0" applyBorder="1" applyAlignment="1">
      <alignment horizontal="left" vertical="center" wrapText="1"/>
    </xf>
    <xf numFmtId="0" fontId="6" fillId="2" borderId="10" xfId="0" applyFont="1" applyFill="1" applyBorder="1"/>
    <xf numFmtId="0" fontId="6" fillId="2" borderId="11" xfId="0" applyFont="1" applyFill="1" applyBorder="1"/>
    <xf numFmtId="0" fontId="6" fillId="2" borderId="12" xfId="0" applyFont="1" applyFill="1" applyBorder="1"/>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10" fillId="2" borderId="2" xfId="0" applyFont="1" applyFill="1" applyBorder="1" applyAlignment="1">
      <alignment vertical="center"/>
    </xf>
    <xf numFmtId="0" fontId="10" fillId="2" borderId="3" xfId="0" applyFont="1" applyFill="1" applyBorder="1" applyAlignment="1">
      <alignment vertical="center"/>
    </xf>
    <xf numFmtId="0" fontId="10" fillId="2" borderId="4" xfId="0" applyFont="1" applyFill="1" applyBorder="1" applyAlignment="1">
      <alignment vertical="center"/>
    </xf>
    <xf numFmtId="0" fontId="0" fillId="2" borderId="13" xfId="0" applyFill="1" applyBorder="1" applyAlignment="1">
      <alignment horizontal="center"/>
    </xf>
    <xf numFmtId="0" fontId="0" fillId="2" borderId="14" xfId="0" applyFill="1" applyBorder="1" applyAlignment="1">
      <alignment horizontal="center"/>
    </xf>
    <xf numFmtId="0" fontId="0" fillId="0" borderId="5" xfId="0" applyBorder="1" applyAlignment="1">
      <alignment horizontal="left" vertical="center"/>
    </xf>
    <xf numFmtId="0" fontId="0" fillId="0" borderId="0" xfId="0" applyBorder="1" applyAlignment="1">
      <alignment horizontal="left" vertical="center"/>
    </xf>
    <xf numFmtId="0" fontId="0" fillId="0" borderId="11" xfId="0" applyBorder="1" applyAlignment="1">
      <alignment horizontal="left" vertical="center"/>
    </xf>
    <xf numFmtId="0" fontId="0" fillId="0" borderId="10" xfId="0" applyBorder="1" applyAlignment="1">
      <alignment horizontal="left" vertical="center"/>
    </xf>
    <xf numFmtId="0" fontId="9" fillId="0" borderId="0" xfId="0" applyFont="1" applyBorder="1"/>
    <xf numFmtId="0" fontId="0" fillId="0" borderId="5" xfId="0" applyBorder="1" applyAlignment="1">
      <alignment horizontal="center" vertical="center"/>
    </xf>
    <xf numFmtId="0" fontId="0" fillId="0" borderId="0" xfId="0" applyBorder="1" applyAlignment="1">
      <alignment horizontal="center" vertical="center"/>
    </xf>
    <xf numFmtId="0" fontId="0" fillId="0" borderId="5" xfId="0" applyBorder="1" applyAlignment="1">
      <alignment horizontal="left" wrapText="1"/>
    </xf>
    <xf numFmtId="0" fontId="0" fillId="0" borderId="0" xfId="0" applyAlignment="1">
      <alignment horizontal="left" wrapText="1"/>
    </xf>
    <xf numFmtId="0" fontId="8" fillId="0" borderId="0" xfId="0" applyFont="1" applyAlignment="1">
      <alignment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2" fillId="4" borderId="2" xfId="0" applyFont="1" applyFill="1" applyBorder="1" applyAlignment="1">
      <alignment horizontal="center" vertical="center"/>
    </xf>
    <xf numFmtId="0" fontId="2" fillId="4" borderId="3" xfId="0" applyFont="1" applyFill="1" applyBorder="1" applyAlignment="1">
      <alignment horizontal="center" vertical="center"/>
    </xf>
    <xf numFmtId="0" fontId="2" fillId="4" borderId="4" xfId="0" applyFont="1" applyFill="1" applyBorder="1" applyAlignment="1">
      <alignment horizontal="center" vertical="center"/>
    </xf>
    <xf numFmtId="0" fontId="2" fillId="4" borderId="1" xfId="0" applyFont="1" applyFill="1" applyBorder="1" applyAlignment="1">
      <alignment horizontal="left" vertical="center"/>
    </xf>
    <xf numFmtId="0" fontId="4" fillId="0" borderId="1" xfId="0" applyFont="1" applyBorder="1" applyAlignment="1">
      <alignment horizontal="left" vertical="center"/>
    </xf>
    <xf numFmtId="0" fontId="0" fillId="0" borderId="1" xfId="0" applyBorder="1" applyAlignment="1">
      <alignment horizontal="left" vertical="center"/>
    </xf>
    <xf numFmtId="0" fontId="8" fillId="0" borderId="0" xfId="0" applyFont="1" applyAlignment="1">
      <alignment horizontal="left" vertical="center" wrapText="1"/>
    </xf>
    <xf numFmtId="0" fontId="8" fillId="0" borderId="0" xfId="0" applyFont="1" applyAlignment="1">
      <alignment vertical="center" wrapText="1"/>
    </xf>
    <xf numFmtId="0" fontId="2" fillId="5" borderId="2" xfId="0" applyFont="1" applyFill="1" applyBorder="1" applyAlignment="1">
      <alignment horizontal="center" vertical="center"/>
    </xf>
    <xf numFmtId="0" fontId="2" fillId="5" borderId="3" xfId="0" applyFont="1" applyFill="1" applyBorder="1" applyAlignment="1">
      <alignment horizontal="center" vertical="center"/>
    </xf>
    <xf numFmtId="0" fontId="2" fillId="5" borderId="4" xfId="0" applyFont="1" applyFill="1" applyBorder="1" applyAlignment="1">
      <alignment horizontal="center" vertical="center"/>
    </xf>
    <xf numFmtId="0" fontId="2" fillId="0" borderId="1" xfId="0" applyFont="1" applyBorder="1" applyAlignment="1">
      <alignment horizontal="left" vertical="center"/>
    </xf>
    <xf numFmtId="0" fontId="0" fillId="0" borderId="10" xfId="0" applyBorder="1" applyAlignment="1">
      <alignment horizontal="left"/>
    </xf>
    <xf numFmtId="0" fontId="0" fillId="0" borderId="11" xfId="0" applyBorder="1" applyAlignment="1">
      <alignment horizontal="left"/>
    </xf>
    <xf numFmtId="0" fontId="16" fillId="4" borderId="1" xfId="0" applyFont="1" applyFill="1" applyBorder="1" applyAlignment="1">
      <alignment horizontal="center" textRotation="90"/>
    </xf>
    <xf numFmtId="0" fontId="11" fillId="2" borderId="14" xfId="0" applyFont="1" applyFill="1" applyBorder="1" applyAlignment="1">
      <alignment horizontal="center" vertical="center"/>
    </xf>
    <xf numFmtId="0" fontId="0" fillId="0" borderId="10" xfId="0" applyBorder="1"/>
    <xf numFmtId="0" fontId="0" fillId="0" borderId="11" xfId="0" applyBorder="1"/>
    <xf numFmtId="0" fontId="9" fillId="0" borderId="7" xfId="0" applyFont="1" applyBorder="1"/>
    <xf numFmtId="0" fontId="9" fillId="0" borderId="0" xfId="0" applyFont="1" applyBorder="1" applyAlignment="1">
      <alignment wrapText="1"/>
    </xf>
  </cellXfs>
  <cellStyles count="1">
    <cellStyle name="Normal" xfId="0" builtinId="0"/>
  </cellStyles>
  <dxfs count="4">
    <dxf>
      <fill>
        <patternFill>
          <bgColor rgb="FFFF0000"/>
        </patternFill>
      </fill>
    </dxf>
    <dxf>
      <fill>
        <patternFill>
          <bgColor rgb="FFFF0000"/>
        </patternFill>
      </fill>
    </dxf>
    <dxf>
      <fill>
        <patternFill>
          <bgColor rgb="FFFFC000"/>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323849</xdr:colOff>
      <xdr:row>1</xdr:row>
      <xdr:rowOff>0</xdr:rowOff>
    </xdr:from>
    <xdr:to>
      <xdr:col>5</xdr:col>
      <xdr:colOff>600075</xdr:colOff>
      <xdr:row>6</xdr:row>
      <xdr:rowOff>6371</xdr:rowOff>
    </xdr:to>
    <xdr:pic>
      <xdr:nvPicPr>
        <xdr:cNvPr id="2" name="Picture 2" descr="tsdlogo.jpg">
          <a:extLst>
            <a:ext uri="{FF2B5EF4-FFF2-40B4-BE49-F238E27FC236}">
              <a16:creationId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23849" y="190500"/>
          <a:ext cx="2695576" cy="95887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3:K53"/>
  <sheetViews>
    <sheetView topLeftCell="A22" zoomScaleNormal="100" workbookViewId="0">
      <selection activeCell="B36" sqref="B36:I41"/>
    </sheetView>
  </sheetViews>
  <sheetFormatPr defaultColWidth="8.85546875" defaultRowHeight="15" x14ac:dyDescent="0.25"/>
  <cols>
    <col min="1" max="2" width="4.85546875" customWidth="1"/>
    <col min="7" max="7" width="17.85546875" customWidth="1"/>
    <col min="8" max="8" width="21.85546875" customWidth="1"/>
    <col min="9" max="9" width="13.85546875" customWidth="1"/>
    <col min="10" max="11" width="7.7109375" customWidth="1"/>
    <col min="12" max="12" width="6" customWidth="1"/>
  </cols>
  <sheetData>
    <row r="3" spans="2:11" ht="31.5" customHeight="1" x14ac:dyDescent="0.25">
      <c r="B3" s="77" t="s">
        <v>0</v>
      </c>
      <c r="C3" s="78"/>
      <c r="D3" s="78"/>
      <c r="E3" s="78"/>
      <c r="F3" s="78"/>
      <c r="G3" s="78"/>
      <c r="H3" s="78"/>
      <c r="I3" s="78"/>
      <c r="J3" s="78"/>
      <c r="K3" s="79"/>
    </row>
    <row r="4" spans="2:11" ht="7.5" customHeight="1" x14ac:dyDescent="0.25"/>
    <row r="5" spans="2:11" ht="12" customHeight="1" x14ac:dyDescent="0.25">
      <c r="B5" s="37" t="s">
        <v>32</v>
      </c>
    </row>
    <row r="6" spans="2:11" ht="12" customHeight="1" x14ac:dyDescent="0.25">
      <c r="B6" s="37" t="s">
        <v>1</v>
      </c>
    </row>
    <row r="7" spans="2:11" ht="12" customHeight="1" x14ac:dyDescent="0.25">
      <c r="B7" s="37" t="s">
        <v>2</v>
      </c>
    </row>
    <row r="8" spans="2:11" ht="9" customHeight="1" x14ac:dyDescent="0.25"/>
    <row r="9" spans="2:11" ht="45.75" customHeight="1" x14ac:dyDescent="0.25">
      <c r="B9" s="80" t="s">
        <v>5</v>
      </c>
      <c r="C9" s="81"/>
      <c r="D9" s="81"/>
      <c r="E9" s="81"/>
      <c r="F9" s="81"/>
      <c r="G9" s="81"/>
      <c r="H9" s="81"/>
      <c r="I9" s="82"/>
      <c r="J9" s="16" t="s">
        <v>3</v>
      </c>
      <c r="K9" s="16" t="s">
        <v>4</v>
      </c>
    </row>
    <row r="10" spans="2:11" x14ac:dyDescent="0.25">
      <c r="B10" s="58" t="s">
        <v>41</v>
      </c>
      <c r="C10" s="59"/>
      <c r="D10" s="59"/>
      <c r="E10" s="59"/>
      <c r="F10" s="59"/>
      <c r="G10" s="59"/>
      <c r="H10" s="59"/>
      <c r="I10" s="60"/>
      <c r="J10" s="83"/>
      <c r="K10" s="83"/>
    </row>
    <row r="11" spans="2:11" ht="11.25" customHeight="1" x14ac:dyDescent="0.25">
      <c r="B11" s="74"/>
      <c r="C11" s="75"/>
      <c r="D11" s="75"/>
      <c r="E11" s="75"/>
      <c r="F11" s="75"/>
      <c r="G11" s="75"/>
      <c r="H11" s="75"/>
      <c r="I11" s="76"/>
      <c r="J11" s="84"/>
      <c r="K11" s="84"/>
    </row>
    <row r="12" spans="2:11" x14ac:dyDescent="0.25">
      <c r="B12" s="68"/>
      <c r="C12" s="69"/>
      <c r="D12" s="69"/>
      <c r="E12" s="69"/>
      <c r="F12" s="69"/>
      <c r="G12" s="69"/>
      <c r="H12" s="69"/>
      <c r="I12" s="69"/>
      <c r="J12" s="55">
        <f>IF('Marking Criteria'!D41 = 0, "", 'Marking Criteria'!D41)</f>
        <v>10</v>
      </c>
      <c r="K12" s="56" t="str">
        <f>IF('Marking Criteria'!H41 = 0, "", 'Marking Criteria'!H41)</f>
        <v/>
      </c>
    </row>
    <row r="13" spans="2:11" x14ac:dyDescent="0.25">
      <c r="B13" s="70"/>
      <c r="C13" s="71"/>
      <c r="D13" s="71"/>
      <c r="E13" s="71"/>
      <c r="F13" s="71"/>
      <c r="G13" s="71"/>
      <c r="H13" s="71"/>
      <c r="I13" s="71"/>
      <c r="J13" s="55"/>
      <c r="K13" s="56"/>
    </row>
    <row r="14" spans="2:11" x14ac:dyDescent="0.25">
      <c r="B14" s="70"/>
      <c r="C14" s="71"/>
      <c r="D14" s="71"/>
      <c r="E14" s="71"/>
      <c r="F14" s="71"/>
      <c r="G14" s="71"/>
      <c r="H14" s="71"/>
      <c r="I14" s="71"/>
      <c r="J14" s="55"/>
      <c r="K14" s="56"/>
    </row>
    <row r="15" spans="2:11" x14ac:dyDescent="0.25">
      <c r="B15" s="70"/>
      <c r="C15" s="71"/>
      <c r="D15" s="71"/>
      <c r="E15" s="71"/>
      <c r="F15" s="71"/>
      <c r="G15" s="71"/>
      <c r="H15" s="71"/>
      <c r="I15" s="71"/>
      <c r="J15" s="55"/>
      <c r="K15" s="56"/>
    </row>
    <row r="16" spans="2:11" x14ac:dyDescent="0.25">
      <c r="B16" s="70"/>
      <c r="C16" s="71"/>
      <c r="D16" s="71"/>
      <c r="E16" s="71"/>
      <c r="F16" s="71"/>
      <c r="G16" s="71"/>
      <c r="H16" s="71"/>
      <c r="I16" s="71"/>
      <c r="J16" s="55"/>
      <c r="K16" s="56"/>
    </row>
    <row r="17" spans="2:11" x14ac:dyDescent="0.25">
      <c r="B17" s="72"/>
      <c r="C17" s="73"/>
      <c r="D17" s="73"/>
      <c r="E17" s="73"/>
      <c r="F17" s="73"/>
      <c r="G17" s="73"/>
      <c r="H17" s="73"/>
      <c r="I17" s="73"/>
      <c r="J17" s="55"/>
      <c r="K17" s="56"/>
    </row>
    <row r="18" spans="2:11" x14ac:dyDescent="0.25">
      <c r="B18" s="58" t="s">
        <v>47</v>
      </c>
      <c r="C18" s="59"/>
      <c r="D18" s="59"/>
      <c r="E18" s="59"/>
      <c r="F18" s="59"/>
      <c r="G18" s="59"/>
      <c r="H18" s="59"/>
      <c r="I18" s="60"/>
      <c r="J18" s="61"/>
      <c r="K18" s="63"/>
    </row>
    <row r="19" spans="2:11" x14ac:dyDescent="0.25">
      <c r="B19" s="74"/>
      <c r="C19" s="75"/>
      <c r="D19" s="75"/>
      <c r="E19" s="75"/>
      <c r="F19" s="75"/>
      <c r="G19" s="75"/>
      <c r="H19" s="75"/>
      <c r="I19" s="76"/>
      <c r="J19" s="62"/>
      <c r="K19" s="64"/>
    </row>
    <row r="20" spans="2:11" x14ac:dyDescent="0.25">
      <c r="B20" s="68" t="s">
        <v>60</v>
      </c>
      <c r="C20" s="69"/>
      <c r="D20" s="69"/>
      <c r="E20" s="69"/>
      <c r="F20" s="69"/>
      <c r="G20" s="69"/>
      <c r="H20" s="69"/>
      <c r="I20" s="69"/>
      <c r="J20" s="55">
        <f>IF('Marking Criteria'!D42 = 0, "", 'Marking Criteria'!D42)</f>
        <v>25</v>
      </c>
      <c r="K20" s="56">
        <f>IF('Marking Criteria'!H42 = 0, "", 'Marking Criteria'!H42)</f>
        <v>15</v>
      </c>
    </row>
    <row r="21" spans="2:11" x14ac:dyDescent="0.25">
      <c r="B21" s="70"/>
      <c r="C21" s="71"/>
      <c r="D21" s="71"/>
      <c r="E21" s="71"/>
      <c r="F21" s="71"/>
      <c r="G21" s="71"/>
      <c r="H21" s="71"/>
      <c r="I21" s="71"/>
      <c r="J21" s="55"/>
      <c r="K21" s="56"/>
    </row>
    <row r="22" spans="2:11" x14ac:dyDescent="0.25">
      <c r="B22" s="70"/>
      <c r="C22" s="71"/>
      <c r="D22" s="71"/>
      <c r="E22" s="71"/>
      <c r="F22" s="71"/>
      <c r="G22" s="71"/>
      <c r="H22" s="71"/>
      <c r="I22" s="71"/>
      <c r="J22" s="55"/>
      <c r="K22" s="56"/>
    </row>
    <row r="23" spans="2:11" x14ac:dyDescent="0.25">
      <c r="B23" s="70"/>
      <c r="C23" s="71"/>
      <c r="D23" s="71"/>
      <c r="E23" s="71"/>
      <c r="F23" s="71"/>
      <c r="G23" s="71"/>
      <c r="H23" s="71"/>
      <c r="I23" s="71"/>
      <c r="J23" s="55"/>
      <c r="K23" s="56"/>
    </row>
    <row r="24" spans="2:11" x14ac:dyDescent="0.25">
      <c r="B24" s="70"/>
      <c r="C24" s="71"/>
      <c r="D24" s="71"/>
      <c r="E24" s="71"/>
      <c r="F24" s="71"/>
      <c r="G24" s="71"/>
      <c r="H24" s="71"/>
      <c r="I24" s="71"/>
      <c r="J24" s="55"/>
      <c r="K24" s="56"/>
    </row>
    <row r="25" spans="2:11" ht="27.75" customHeight="1" x14ac:dyDescent="0.25">
      <c r="B25" s="72"/>
      <c r="C25" s="73"/>
      <c r="D25" s="73"/>
      <c r="E25" s="73"/>
      <c r="F25" s="73"/>
      <c r="G25" s="73"/>
      <c r="H25" s="73"/>
      <c r="I25" s="73"/>
      <c r="J25" s="55"/>
      <c r="K25" s="56"/>
    </row>
    <row r="26" spans="2:11" x14ac:dyDescent="0.25">
      <c r="B26" s="58" t="s">
        <v>42</v>
      </c>
      <c r="C26" s="59"/>
      <c r="D26" s="59"/>
      <c r="E26" s="59"/>
      <c r="F26" s="59"/>
      <c r="G26" s="59"/>
      <c r="H26" s="59"/>
      <c r="I26" s="60"/>
      <c r="J26" s="61"/>
      <c r="K26" s="63"/>
    </row>
    <row r="27" spans="2:11" x14ac:dyDescent="0.25">
      <c r="B27" s="74"/>
      <c r="C27" s="75"/>
      <c r="D27" s="75"/>
      <c r="E27" s="75"/>
      <c r="F27" s="75"/>
      <c r="G27" s="75"/>
      <c r="H27" s="75"/>
      <c r="I27" s="76"/>
      <c r="J27" s="62"/>
      <c r="K27" s="64"/>
    </row>
    <row r="28" spans="2:11" x14ac:dyDescent="0.25">
      <c r="B28" s="54" t="s">
        <v>61</v>
      </c>
      <c r="C28" s="54"/>
      <c r="D28" s="54"/>
      <c r="E28" s="54"/>
      <c r="F28" s="54"/>
      <c r="G28" s="54"/>
      <c r="H28" s="54"/>
      <c r="I28" s="54"/>
      <c r="J28" s="55">
        <f>IF('Marking Criteria'!D43 = 0, "", 'Marking Criteria'!D43)</f>
        <v>20</v>
      </c>
      <c r="K28" s="56" t="str">
        <f>IF('Marking Criteria'!H43 = 0, "", 'Marking Criteria'!H43)</f>
        <v/>
      </c>
    </row>
    <row r="29" spans="2:11" x14ac:dyDescent="0.25">
      <c r="B29" s="54"/>
      <c r="C29" s="54"/>
      <c r="D29" s="54"/>
      <c r="E29" s="54"/>
      <c r="F29" s="54"/>
      <c r="G29" s="54"/>
      <c r="H29" s="54"/>
      <c r="I29" s="54"/>
      <c r="J29" s="55"/>
      <c r="K29" s="56"/>
    </row>
    <row r="30" spans="2:11" x14ac:dyDescent="0.25">
      <c r="B30" s="54"/>
      <c r="C30" s="54"/>
      <c r="D30" s="54"/>
      <c r="E30" s="54"/>
      <c r="F30" s="54"/>
      <c r="G30" s="54"/>
      <c r="H30" s="54"/>
      <c r="I30" s="54"/>
      <c r="J30" s="55"/>
      <c r="K30" s="56"/>
    </row>
    <row r="31" spans="2:11" x14ac:dyDescent="0.25">
      <c r="B31" s="54"/>
      <c r="C31" s="54"/>
      <c r="D31" s="54"/>
      <c r="E31" s="54"/>
      <c r="F31" s="54"/>
      <c r="G31" s="54"/>
      <c r="H31" s="54"/>
      <c r="I31" s="54"/>
      <c r="J31" s="55"/>
      <c r="K31" s="56"/>
    </row>
    <row r="32" spans="2:11" ht="39.75" customHeight="1" x14ac:dyDescent="0.25">
      <c r="B32" s="54"/>
      <c r="C32" s="54"/>
      <c r="D32" s="54"/>
      <c r="E32" s="54"/>
      <c r="F32" s="54"/>
      <c r="G32" s="54"/>
      <c r="H32" s="54"/>
      <c r="I32" s="54"/>
      <c r="J32" s="55"/>
      <c r="K32" s="56"/>
    </row>
    <row r="33" spans="2:11" ht="60" customHeight="1" x14ac:dyDescent="0.25">
      <c r="B33" s="54"/>
      <c r="C33" s="54"/>
      <c r="D33" s="54"/>
      <c r="E33" s="54"/>
      <c r="F33" s="54"/>
      <c r="G33" s="54"/>
      <c r="H33" s="54"/>
      <c r="I33" s="54"/>
      <c r="J33" s="55"/>
      <c r="K33" s="56"/>
    </row>
    <row r="34" spans="2:11" x14ac:dyDescent="0.25">
      <c r="B34" s="58" t="s">
        <v>43</v>
      </c>
      <c r="C34" s="59"/>
      <c r="D34" s="59"/>
      <c r="E34" s="59"/>
      <c r="F34" s="59"/>
      <c r="G34" s="59"/>
      <c r="H34" s="59"/>
      <c r="I34" s="60"/>
      <c r="J34" s="61"/>
      <c r="K34" s="63"/>
    </row>
    <row r="35" spans="2:11" ht="20.25" customHeight="1" x14ac:dyDescent="0.25">
      <c r="B35" s="65"/>
      <c r="C35" s="66"/>
      <c r="D35" s="66"/>
      <c r="E35" s="66"/>
      <c r="F35" s="66"/>
      <c r="G35" s="66"/>
      <c r="H35" s="66"/>
      <c r="I35" s="67"/>
      <c r="J35" s="62"/>
      <c r="K35" s="64"/>
    </row>
    <row r="36" spans="2:11" x14ac:dyDescent="0.25">
      <c r="B36" s="54" t="s">
        <v>62</v>
      </c>
      <c r="C36" s="54"/>
      <c r="D36" s="54"/>
      <c r="E36" s="54"/>
      <c r="F36" s="54"/>
      <c r="G36" s="54"/>
      <c r="H36" s="54"/>
      <c r="I36" s="54"/>
      <c r="J36" s="55">
        <f>IF('Marking Criteria'!D44 = 0, "", 'Marking Criteria'!D44)</f>
        <v>40</v>
      </c>
      <c r="K36" s="56">
        <f>IF('Marking Criteria'!H44 = 0, "", 'Marking Criteria'!H44)</f>
        <v>30</v>
      </c>
    </row>
    <row r="37" spans="2:11" x14ac:dyDescent="0.25">
      <c r="B37" s="54"/>
      <c r="C37" s="54"/>
      <c r="D37" s="54"/>
      <c r="E37" s="54"/>
      <c r="F37" s="54"/>
      <c r="G37" s="54"/>
      <c r="H37" s="54"/>
      <c r="I37" s="54"/>
      <c r="J37" s="55"/>
      <c r="K37" s="56"/>
    </row>
    <row r="38" spans="2:11" x14ac:dyDescent="0.25">
      <c r="B38" s="54"/>
      <c r="C38" s="54"/>
      <c r="D38" s="54"/>
      <c r="E38" s="54"/>
      <c r="F38" s="54"/>
      <c r="G38" s="54"/>
      <c r="H38" s="54"/>
      <c r="I38" s="54"/>
      <c r="J38" s="55"/>
      <c r="K38" s="56"/>
    </row>
    <row r="39" spans="2:11" x14ac:dyDescent="0.25">
      <c r="B39" s="54"/>
      <c r="C39" s="54"/>
      <c r="D39" s="54"/>
      <c r="E39" s="54"/>
      <c r="F39" s="54"/>
      <c r="G39" s="54"/>
      <c r="H39" s="54"/>
      <c r="I39" s="54"/>
      <c r="J39" s="55"/>
      <c r="K39" s="56"/>
    </row>
    <row r="40" spans="2:11" x14ac:dyDescent="0.25">
      <c r="B40" s="54"/>
      <c r="C40" s="54"/>
      <c r="D40" s="54"/>
      <c r="E40" s="54"/>
      <c r="F40" s="54"/>
      <c r="G40" s="54"/>
      <c r="H40" s="54"/>
      <c r="I40" s="54"/>
      <c r="J40" s="55"/>
      <c r="K40" s="56"/>
    </row>
    <row r="41" spans="2:11" x14ac:dyDescent="0.25">
      <c r="B41" s="54"/>
      <c r="C41" s="54"/>
      <c r="D41" s="54"/>
      <c r="E41" s="54"/>
      <c r="F41" s="54"/>
      <c r="G41" s="54"/>
      <c r="H41" s="54"/>
      <c r="I41" s="54"/>
      <c r="J41" s="55"/>
      <c r="K41" s="56"/>
    </row>
    <row r="42" spans="2:11" x14ac:dyDescent="0.25">
      <c r="B42" s="58" t="s">
        <v>44</v>
      </c>
      <c r="C42" s="59"/>
      <c r="D42" s="59"/>
      <c r="E42" s="59"/>
      <c r="F42" s="59"/>
      <c r="G42" s="59"/>
      <c r="H42" s="59"/>
      <c r="I42" s="60"/>
      <c r="J42" s="61"/>
      <c r="K42" s="63"/>
    </row>
    <row r="43" spans="2:11" ht="15" customHeight="1" x14ac:dyDescent="0.25">
      <c r="B43" s="65"/>
      <c r="C43" s="66"/>
      <c r="D43" s="66"/>
      <c r="E43" s="66"/>
      <c r="F43" s="66"/>
      <c r="G43" s="66"/>
      <c r="H43" s="66"/>
      <c r="I43" s="67"/>
      <c r="J43" s="62"/>
      <c r="K43" s="64"/>
    </row>
    <row r="44" spans="2:11" x14ac:dyDescent="0.25">
      <c r="B44" s="54" t="s">
        <v>61</v>
      </c>
      <c r="C44" s="54"/>
      <c r="D44" s="54"/>
      <c r="E44" s="54"/>
      <c r="F44" s="54"/>
      <c r="G44" s="54"/>
      <c r="H44" s="54"/>
      <c r="I44" s="54"/>
      <c r="J44" s="55">
        <f>IF('Marking Criteria'!D45 = 0, "", 'Marking Criteria'!D45)</f>
        <v>5</v>
      </c>
      <c r="K44" s="56" t="str">
        <f>IF('Marking Criteria'!H45 = 0, "", 'Marking Criteria'!H45)</f>
        <v/>
      </c>
    </row>
    <row r="45" spans="2:11" x14ac:dyDescent="0.25">
      <c r="B45" s="54"/>
      <c r="C45" s="54"/>
      <c r="D45" s="54"/>
      <c r="E45" s="54"/>
      <c r="F45" s="54"/>
      <c r="G45" s="54"/>
      <c r="H45" s="54"/>
      <c r="I45" s="54"/>
      <c r="J45" s="55"/>
      <c r="K45" s="56"/>
    </row>
    <row r="46" spans="2:11" x14ac:dyDescent="0.25">
      <c r="B46" s="54"/>
      <c r="C46" s="54"/>
      <c r="D46" s="54"/>
      <c r="E46" s="54"/>
      <c r="F46" s="54"/>
      <c r="G46" s="54"/>
      <c r="H46" s="54"/>
      <c r="I46" s="54"/>
      <c r="J46" s="55"/>
      <c r="K46" s="56"/>
    </row>
    <row r="47" spans="2:11" x14ac:dyDescent="0.25">
      <c r="B47" s="54"/>
      <c r="C47" s="54"/>
      <c r="D47" s="54"/>
      <c r="E47" s="54"/>
      <c r="F47" s="54"/>
      <c r="G47" s="54"/>
      <c r="H47" s="54"/>
      <c r="I47" s="54"/>
      <c r="J47" s="55"/>
      <c r="K47" s="56"/>
    </row>
    <row r="48" spans="2:11" x14ac:dyDescent="0.25">
      <c r="B48" s="54"/>
      <c r="C48" s="54"/>
      <c r="D48" s="54"/>
      <c r="E48" s="54"/>
      <c r="F48" s="54"/>
      <c r="G48" s="54"/>
      <c r="H48" s="54"/>
      <c r="I48" s="54"/>
      <c r="J48" s="55"/>
      <c r="K48" s="56"/>
    </row>
    <row r="49" spans="2:11" x14ac:dyDescent="0.25">
      <c r="B49" s="54"/>
      <c r="C49" s="54"/>
      <c r="D49" s="54"/>
      <c r="E49" s="54"/>
      <c r="F49" s="54"/>
      <c r="G49" s="54"/>
      <c r="H49" s="54"/>
      <c r="I49" s="54"/>
      <c r="J49" s="55"/>
      <c r="K49" s="56"/>
    </row>
    <row r="51" spans="2:11" ht="15" customHeight="1" x14ac:dyDescent="0.25">
      <c r="B51" s="5" t="s">
        <v>6</v>
      </c>
      <c r="C51" s="6"/>
      <c r="D51" s="6"/>
      <c r="E51" s="6"/>
      <c r="F51" s="6"/>
      <c r="G51" s="7"/>
      <c r="H51" s="57" t="s">
        <v>9</v>
      </c>
      <c r="I51" s="57"/>
      <c r="J51" s="53">
        <f>'Marking Criteria'!M40</f>
        <v>45</v>
      </c>
      <c r="K51" s="53"/>
    </row>
    <row r="52" spans="2:11" x14ac:dyDescent="0.25">
      <c r="B52" s="8" t="s">
        <v>7</v>
      </c>
      <c r="C52" s="9"/>
      <c r="D52" s="9"/>
      <c r="E52" s="9"/>
      <c r="F52" s="9"/>
      <c r="G52" s="10"/>
      <c r="H52" s="14" t="s">
        <v>52</v>
      </c>
      <c r="I52" s="15"/>
      <c r="J52" s="53"/>
      <c r="K52" s="53"/>
    </row>
    <row r="53" spans="2:11" x14ac:dyDescent="0.25">
      <c r="B53" s="11" t="s">
        <v>8</v>
      </c>
      <c r="C53" s="12"/>
      <c r="D53" s="12"/>
      <c r="E53" s="12"/>
      <c r="F53" s="12"/>
      <c r="G53" s="13"/>
      <c r="H53" s="14" t="s">
        <v>37</v>
      </c>
      <c r="I53" s="48" t="s">
        <v>38</v>
      </c>
      <c r="J53" s="53"/>
      <c r="K53" s="53"/>
    </row>
  </sheetData>
  <mergeCells count="39">
    <mergeCell ref="B3:K3"/>
    <mergeCell ref="B9:I9"/>
    <mergeCell ref="B10:I10"/>
    <mergeCell ref="B11:I11"/>
    <mergeCell ref="J10:J11"/>
    <mergeCell ref="K10:K11"/>
    <mergeCell ref="B26:I26"/>
    <mergeCell ref="J26:J27"/>
    <mergeCell ref="K26:K27"/>
    <mergeCell ref="B12:I17"/>
    <mergeCell ref="J12:J17"/>
    <mergeCell ref="K12:K17"/>
    <mergeCell ref="B18:I18"/>
    <mergeCell ref="J18:J19"/>
    <mergeCell ref="K18:K19"/>
    <mergeCell ref="B19:I19"/>
    <mergeCell ref="B20:I25"/>
    <mergeCell ref="J20:J25"/>
    <mergeCell ref="K20:K25"/>
    <mergeCell ref="B27:I27"/>
    <mergeCell ref="J42:J43"/>
    <mergeCell ref="K42:K43"/>
    <mergeCell ref="B43:I43"/>
    <mergeCell ref="B42:I42"/>
    <mergeCell ref="B36:I41"/>
    <mergeCell ref="J36:J41"/>
    <mergeCell ref="K36:K41"/>
    <mergeCell ref="B28:I33"/>
    <mergeCell ref="J28:J33"/>
    <mergeCell ref="K28:K33"/>
    <mergeCell ref="B34:I34"/>
    <mergeCell ref="J34:J35"/>
    <mergeCell ref="K34:K35"/>
    <mergeCell ref="B35:I35"/>
    <mergeCell ref="J51:K53"/>
    <mergeCell ref="B44:I49"/>
    <mergeCell ref="J44:J49"/>
    <mergeCell ref="K44:K49"/>
    <mergeCell ref="H51:I51"/>
  </mergeCells>
  <pageMargins left="0" right="0" top="0" bottom="0" header="0" footer="0"/>
  <pageSetup paperSize="9" scale="92" orientation="portrait" r:id="rId1"/>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7:O55"/>
  <sheetViews>
    <sheetView tabSelected="1" topLeftCell="B1" zoomScaleNormal="100" zoomScalePageLayoutView="200" workbookViewId="0">
      <selection activeCell="J19" sqref="J19"/>
    </sheetView>
  </sheetViews>
  <sheetFormatPr defaultColWidth="8.85546875" defaultRowHeight="15" x14ac:dyDescent="0.25"/>
  <cols>
    <col min="1" max="1" width="4.85546875" customWidth="1"/>
    <col min="2" max="2" width="4" style="2" customWidth="1"/>
    <col min="6" max="6" width="23.7109375" customWidth="1"/>
    <col min="7" max="7" width="15.85546875" customWidth="1"/>
    <col min="8" max="8" width="22.28515625" customWidth="1"/>
    <col min="9" max="12" width="6.140625" customWidth="1"/>
    <col min="13" max="13" width="7.42578125" customWidth="1"/>
    <col min="14" max="14" width="5.42578125" style="35" customWidth="1"/>
    <col min="15" max="15" width="45.7109375" bestFit="1" customWidth="1"/>
  </cols>
  <sheetData>
    <row r="7" spans="2:15" x14ac:dyDescent="0.25">
      <c r="M7" s="3"/>
    </row>
    <row r="8" spans="2:15" ht="33.75" customHeight="1" x14ac:dyDescent="0.25">
      <c r="B8" s="28" t="s">
        <v>10</v>
      </c>
      <c r="C8" s="29"/>
      <c r="D8" s="29"/>
      <c r="E8" s="29"/>
      <c r="F8" s="29"/>
      <c r="G8" s="29"/>
      <c r="H8" s="29"/>
      <c r="I8" s="29"/>
      <c r="J8" s="29"/>
      <c r="K8" s="29"/>
      <c r="L8" s="29"/>
      <c r="M8" s="1"/>
      <c r="N8" s="36"/>
    </row>
    <row r="9" spans="2:15" ht="93" customHeight="1" x14ac:dyDescent="0.25">
      <c r="B9" s="27"/>
      <c r="C9" s="113" t="s">
        <v>11</v>
      </c>
      <c r="D9" s="113"/>
      <c r="E9" s="113"/>
      <c r="F9" s="113"/>
      <c r="G9" s="113"/>
      <c r="H9" s="113"/>
      <c r="I9" s="45" t="s">
        <v>12</v>
      </c>
      <c r="J9" s="45" t="s">
        <v>13</v>
      </c>
      <c r="K9" s="45" t="s">
        <v>14</v>
      </c>
      <c r="L9" s="46" t="s">
        <v>15</v>
      </c>
      <c r="M9" s="112" t="s">
        <v>17</v>
      </c>
      <c r="N9" s="38" t="s">
        <v>33</v>
      </c>
    </row>
    <row r="10" spans="2:15" ht="15.75" x14ac:dyDescent="0.25">
      <c r="B10" s="18">
        <v>1</v>
      </c>
      <c r="C10" s="116" t="s">
        <v>45</v>
      </c>
      <c r="D10" s="116"/>
      <c r="E10" s="116"/>
      <c r="F10" s="116"/>
      <c r="G10" s="116"/>
      <c r="H10" s="116"/>
      <c r="I10" s="40"/>
      <c r="J10" s="40"/>
      <c r="K10" s="40"/>
      <c r="L10" s="40"/>
      <c r="M10" s="112"/>
    </row>
    <row r="11" spans="2:15" x14ac:dyDescent="0.25">
      <c r="B11" s="19"/>
      <c r="C11" s="85"/>
      <c r="D11" s="86"/>
      <c r="E11" s="86"/>
      <c r="F11" s="86"/>
      <c r="G11" s="86"/>
      <c r="H11" s="86"/>
      <c r="I11" s="41"/>
      <c r="J11" s="42"/>
      <c r="K11" s="43"/>
      <c r="L11" s="33"/>
      <c r="M11" s="112"/>
      <c r="N11" s="35" t="str">
        <f>IF(J11&gt;I11,"*",IF(K11&gt;I11,"*",IF(L11&gt;I11,"*"," ")))</f>
        <v xml:space="preserve"> </v>
      </c>
      <c r="O11" t="s">
        <v>40</v>
      </c>
    </row>
    <row r="12" spans="2:15" x14ac:dyDescent="0.25">
      <c r="B12" s="19"/>
      <c r="C12" s="85" t="s">
        <v>53</v>
      </c>
      <c r="D12" s="86"/>
      <c r="E12" s="86"/>
      <c r="F12" s="86"/>
      <c r="G12" s="86"/>
      <c r="H12" s="86"/>
      <c r="I12" s="41">
        <v>10</v>
      </c>
      <c r="J12" s="42">
        <v>0</v>
      </c>
      <c r="K12" s="43">
        <v>0</v>
      </c>
      <c r="L12" s="33"/>
      <c r="M12" s="112"/>
      <c r="N12" s="35" t="str">
        <f t="shared" ref="N12:N39" si="0">IF(J12&gt;I12,"*",IF(K12&gt;I12,"*",IF(L12&gt;I12,"*"," ")))</f>
        <v xml:space="preserve"> </v>
      </c>
    </row>
    <row r="13" spans="2:15" x14ac:dyDescent="0.25">
      <c r="B13" s="19"/>
      <c r="C13" s="85"/>
      <c r="D13" s="86"/>
      <c r="E13" s="86"/>
      <c r="F13" s="86"/>
      <c r="G13" s="86"/>
      <c r="H13" s="86"/>
      <c r="I13" s="41"/>
      <c r="J13" s="42"/>
      <c r="K13" s="43"/>
      <c r="L13" s="33"/>
      <c r="M13" s="112"/>
    </row>
    <row r="14" spans="2:15" x14ac:dyDescent="0.25">
      <c r="B14" s="20"/>
      <c r="C14" s="114"/>
      <c r="D14" s="115"/>
      <c r="E14" s="115"/>
      <c r="F14" s="115"/>
      <c r="G14" s="115"/>
      <c r="H14" s="115"/>
      <c r="I14" s="22"/>
      <c r="J14" s="51"/>
      <c r="K14" s="52"/>
      <c r="L14" s="22"/>
      <c r="M14" s="112"/>
      <c r="N14" s="35" t="str">
        <f t="shared" si="0"/>
        <v xml:space="preserve"> </v>
      </c>
    </row>
    <row r="15" spans="2:15" ht="15.75" x14ac:dyDescent="0.25">
      <c r="B15" s="44">
        <v>2</v>
      </c>
      <c r="C15" s="117" t="s">
        <v>46</v>
      </c>
      <c r="D15" s="89"/>
      <c r="E15" s="89"/>
      <c r="F15" s="89"/>
      <c r="G15" s="89"/>
      <c r="H15" s="89"/>
      <c r="I15" s="40"/>
      <c r="J15" s="40"/>
      <c r="K15" s="43"/>
      <c r="L15" s="40"/>
      <c r="M15" s="112"/>
      <c r="N15" s="35" t="str">
        <f t="shared" si="0"/>
        <v xml:space="preserve"> </v>
      </c>
    </row>
    <row r="16" spans="2:15" x14ac:dyDescent="0.25">
      <c r="B16" s="19"/>
      <c r="C16" s="85"/>
      <c r="D16" s="86"/>
      <c r="E16" s="86"/>
      <c r="F16" s="86"/>
      <c r="G16" s="86"/>
      <c r="H16" s="86"/>
      <c r="J16" s="42"/>
      <c r="K16" s="43"/>
      <c r="L16" s="33"/>
      <c r="M16" s="112"/>
      <c r="N16" s="35" t="str">
        <f>IF(J16&gt;I17,"*",IF(K16&gt;I17,"*",IF(L16&gt;I17,"*"," ")))</f>
        <v xml:space="preserve"> </v>
      </c>
    </row>
    <row r="17" spans="2:14" ht="30" customHeight="1" x14ac:dyDescent="0.25">
      <c r="B17" s="19"/>
      <c r="C17" s="70" t="s">
        <v>54</v>
      </c>
      <c r="D17" s="71"/>
      <c r="E17" s="71"/>
      <c r="F17" s="71"/>
      <c r="G17" s="71"/>
      <c r="H17" s="71"/>
      <c r="I17" s="40">
        <v>25</v>
      </c>
      <c r="J17" s="42">
        <v>14</v>
      </c>
      <c r="K17" s="43">
        <v>15</v>
      </c>
      <c r="L17" s="33"/>
      <c r="M17" s="112"/>
      <c r="N17" s="35" t="str">
        <f>IF(J17&gt;I18,"*",IF(K17&gt;I18,"*",IF(L17&gt;I18,"*"," ")))</f>
        <v>*</v>
      </c>
    </row>
    <row r="18" spans="2:14" x14ac:dyDescent="0.25">
      <c r="B18" s="19"/>
      <c r="C18" s="85"/>
      <c r="D18" s="86"/>
      <c r="E18" s="86"/>
      <c r="F18" s="86"/>
      <c r="G18" s="86"/>
      <c r="H18" s="86"/>
      <c r="I18" s="40"/>
      <c r="J18" s="42"/>
      <c r="K18" s="43"/>
      <c r="L18" s="33"/>
      <c r="M18" s="112"/>
      <c r="N18" s="35" t="str">
        <f>IF(J18&gt;I19,"*",IF(K18&gt;I19,"*",IF(L18&gt;I19,"*"," ")))</f>
        <v xml:space="preserve"> </v>
      </c>
    </row>
    <row r="19" spans="2:14" x14ac:dyDescent="0.25">
      <c r="B19" s="19"/>
      <c r="C19" s="85"/>
      <c r="D19" s="86"/>
      <c r="E19" s="86"/>
      <c r="F19" s="86"/>
      <c r="G19" s="86"/>
      <c r="H19" s="86"/>
      <c r="I19" s="40"/>
      <c r="J19" s="42"/>
      <c r="K19" s="43"/>
      <c r="L19" s="33"/>
      <c r="M19" s="112"/>
      <c r="N19" s="35" t="str">
        <f>IF(J19&gt;I20,"*",IF(K19&gt;I20,"*",IF(L19&gt;I20,"*"," ")))</f>
        <v xml:space="preserve"> </v>
      </c>
    </row>
    <row r="20" spans="2:14" x14ac:dyDescent="0.25">
      <c r="B20" s="19"/>
      <c r="C20" s="85"/>
      <c r="D20" s="86"/>
      <c r="E20" s="86"/>
      <c r="F20" s="86"/>
      <c r="G20" s="86"/>
      <c r="H20" s="86"/>
      <c r="I20" s="40"/>
      <c r="J20" s="42"/>
      <c r="K20" s="43"/>
      <c r="L20" s="33"/>
      <c r="M20" s="112"/>
    </row>
    <row r="21" spans="2:14" x14ac:dyDescent="0.25">
      <c r="B21" s="20"/>
      <c r="C21" s="88"/>
      <c r="D21" s="87"/>
      <c r="E21" s="87"/>
      <c r="F21" s="87"/>
      <c r="G21" s="87"/>
      <c r="H21" s="87"/>
      <c r="I21" s="22"/>
      <c r="J21" s="22"/>
      <c r="K21" s="52"/>
      <c r="L21" s="22"/>
      <c r="M21" s="112"/>
      <c r="N21" s="35" t="str">
        <f t="shared" si="0"/>
        <v xml:space="preserve"> </v>
      </c>
    </row>
    <row r="22" spans="2:14" ht="15.75" x14ac:dyDescent="0.25">
      <c r="B22" s="44">
        <v>3</v>
      </c>
      <c r="C22" s="89" t="s">
        <v>48</v>
      </c>
      <c r="D22" s="89"/>
      <c r="E22" s="89"/>
      <c r="F22" s="89"/>
      <c r="G22" s="89"/>
      <c r="H22" s="89"/>
      <c r="I22" s="40"/>
      <c r="J22" s="40"/>
      <c r="K22" s="43"/>
      <c r="L22" s="40"/>
      <c r="M22" s="112"/>
      <c r="N22" s="35" t="str">
        <f t="shared" si="0"/>
        <v xml:space="preserve"> </v>
      </c>
    </row>
    <row r="23" spans="2:14" x14ac:dyDescent="0.25">
      <c r="B23" s="19"/>
      <c r="C23" s="90"/>
      <c r="D23" s="91"/>
      <c r="E23" s="91"/>
      <c r="F23" s="91"/>
      <c r="G23" s="91"/>
      <c r="H23" s="91"/>
      <c r="I23" s="40"/>
      <c r="J23" s="42"/>
      <c r="K23" s="43"/>
      <c r="L23" s="33"/>
      <c r="M23" s="112"/>
      <c r="N23" s="35" t="str">
        <f t="shared" si="0"/>
        <v xml:space="preserve"> </v>
      </c>
    </row>
    <row r="24" spans="2:14" x14ac:dyDescent="0.25">
      <c r="B24" s="19"/>
      <c r="C24" s="92" t="s">
        <v>56</v>
      </c>
      <c r="D24" s="93"/>
      <c r="E24" s="93"/>
      <c r="F24" s="93"/>
      <c r="G24" s="93"/>
      <c r="H24" s="93"/>
      <c r="I24" s="40">
        <v>20</v>
      </c>
      <c r="J24" s="42">
        <v>0</v>
      </c>
      <c r="K24" s="43">
        <v>0</v>
      </c>
      <c r="L24" s="33"/>
      <c r="M24" s="112"/>
      <c r="N24" s="35" t="str">
        <f t="shared" si="0"/>
        <v xml:space="preserve"> </v>
      </c>
    </row>
    <row r="25" spans="2:14" x14ac:dyDescent="0.25">
      <c r="B25" s="19"/>
      <c r="C25" s="85" t="s">
        <v>57</v>
      </c>
      <c r="D25" s="86"/>
      <c r="E25" s="86"/>
      <c r="F25" s="86"/>
      <c r="G25" s="86"/>
      <c r="H25" s="86"/>
      <c r="I25" s="40"/>
      <c r="J25" s="42"/>
      <c r="K25" s="43"/>
      <c r="L25" s="33"/>
      <c r="M25" s="112"/>
      <c r="N25" s="35" t="str">
        <f t="shared" si="0"/>
        <v xml:space="preserve"> </v>
      </c>
    </row>
    <row r="26" spans="2:14" x14ac:dyDescent="0.25">
      <c r="B26" s="19"/>
      <c r="C26" s="85"/>
      <c r="D26" s="86"/>
      <c r="E26" s="86"/>
      <c r="F26" s="86"/>
      <c r="G26" s="86"/>
      <c r="H26" s="86"/>
      <c r="I26" s="40"/>
      <c r="J26" s="42"/>
      <c r="K26" s="43"/>
      <c r="L26" s="33"/>
      <c r="M26" s="112"/>
      <c r="N26" s="35" t="str">
        <f t="shared" si="0"/>
        <v xml:space="preserve"> </v>
      </c>
    </row>
    <row r="27" spans="2:14" x14ac:dyDescent="0.25">
      <c r="B27" s="20"/>
      <c r="C27" s="88"/>
      <c r="D27" s="87"/>
      <c r="E27" s="87"/>
      <c r="F27" s="87"/>
      <c r="G27" s="87"/>
      <c r="H27" s="87"/>
      <c r="I27" s="22"/>
      <c r="J27" s="51"/>
      <c r="K27" s="52"/>
      <c r="L27" s="22"/>
      <c r="M27" s="112"/>
      <c r="N27" s="35" t="str">
        <f t="shared" si="0"/>
        <v xml:space="preserve"> </v>
      </c>
    </row>
    <row r="28" spans="2:14" ht="15.75" x14ac:dyDescent="0.25">
      <c r="B28" s="44">
        <v>4</v>
      </c>
      <c r="C28" s="89" t="s">
        <v>49</v>
      </c>
      <c r="D28" s="89"/>
      <c r="E28" s="89"/>
      <c r="F28" s="89"/>
      <c r="G28" s="89"/>
      <c r="H28" s="89"/>
      <c r="I28" s="40"/>
      <c r="J28" s="40"/>
      <c r="K28" s="43"/>
      <c r="L28" s="40"/>
      <c r="M28" s="112"/>
      <c r="N28" s="35" t="str">
        <f t="shared" si="0"/>
        <v xml:space="preserve"> </v>
      </c>
    </row>
    <row r="29" spans="2:14" x14ac:dyDescent="0.25">
      <c r="B29" s="19"/>
      <c r="C29" s="85"/>
      <c r="D29" s="86"/>
      <c r="E29" s="86"/>
      <c r="F29" s="86"/>
      <c r="G29" s="86"/>
      <c r="H29" s="86"/>
      <c r="I29" s="40"/>
      <c r="J29" s="42"/>
      <c r="K29" s="43"/>
      <c r="L29" s="33"/>
      <c r="M29" s="112"/>
      <c r="N29" s="35" t="str">
        <f t="shared" si="0"/>
        <v xml:space="preserve"> </v>
      </c>
    </row>
    <row r="30" spans="2:14" x14ac:dyDescent="0.25">
      <c r="B30" s="19"/>
      <c r="C30" s="85" t="s">
        <v>58</v>
      </c>
      <c r="D30" s="86"/>
      <c r="E30" s="86"/>
      <c r="F30" s="86"/>
      <c r="G30" s="86"/>
      <c r="H30" s="86"/>
      <c r="I30" s="40">
        <v>40</v>
      </c>
      <c r="J30" s="42">
        <v>28</v>
      </c>
      <c r="K30" s="43">
        <v>30</v>
      </c>
      <c r="L30" s="33"/>
      <c r="M30" s="112"/>
      <c r="N30" s="35" t="str">
        <f t="shared" si="0"/>
        <v xml:space="preserve"> </v>
      </c>
    </row>
    <row r="31" spans="2:14" x14ac:dyDescent="0.25">
      <c r="B31" s="19"/>
      <c r="C31" s="85"/>
      <c r="D31" s="86"/>
      <c r="E31" s="86"/>
      <c r="F31" s="86"/>
      <c r="G31" s="86"/>
      <c r="H31" s="86"/>
      <c r="I31" s="40"/>
      <c r="J31" s="42"/>
      <c r="K31" s="43"/>
      <c r="L31" s="33"/>
      <c r="M31" s="112"/>
      <c r="N31" s="35" t="str">
        <f t="shared" si="0"/>
        <v xml:space="preserve"> </v>
      </c>
    </row>
    <row r="32" spans="2:14" x14ac:dyDescent="0.25">
      <c r="B32" s="19"/>
      <c r="C32" s="85"/>
      <c r="D32" s="86"/>
      <c r="E32" s="86"/>
      <c r="F32" s="86"/>
      <c r="G32" s="86"/>
      <c r="H32" s="86"/>
      <c r="I32" s="40"/>
      <c r="J32" s="42"/>
      <c r="K32" s="43"/>
      <c r="L32" s="33"/>
      <c r="M32" s="112"/>
      <c r="N32" s="35" t="str">
        <f t="shared" si="0"/>
        <v xml:space="preserve"> </v>
      </c>
    </row>
    <row r="33" spans="2:14" x14ac:dyDescent="0.25">
      <c r="B33" s="19"/>
      <c r="C33" s="85"/>
      <c r="D33" s="86"/>
      <c r="E33" s="86"/>
      <c r="F33" s="86"/>
      <c r="G33" s="86"/>
      <c r="H33" s="86"/>
      <c r="I33" s="40"/>
      <c r="J33" s="42"/>
      <c r="K33" s="43"/>
      <c r="L33" s="33"/>
      <c r="M33" s="112"/>
      <c r="N33" s="35" t="str">
        <f t="shared" si="0"/>
        <v xml:space="preserve"> </v>
      </c>
    </row>
    <row r="34" spans="2:14" x14ac:dyDescent="0.25">
      <c r="B34" s="20"/>
      <c r="C34" s="72"/>
      <c r="D34" s="87"/>
      <c r="E34" s="87"/>
      <c r="F34" s="87"/>
      <c r="G34" s="87"/>
      <c r="H34" s="87"/>
      <c r="I34" s="22"/>
      <c r="J34" s="51"/>
      <c r="K34" s="52"/>
      <c r="L34" s="22"/>
      <c r="M34" s="112"/>
      <c r="N34" s="35" t="str">
        <f t="shared" si="0"/>
        <v xml:space="preserve"> </v>
      </c>
    </row>
    <row r="35" spans="2:14" ht="15.75" x14ac:dyDescent="0.25">
      <c r="B35" s="44">
        <v>5</v>
      </c>
      <c r="C35" s="89" t="s">
        <v>50</v>
      </c>
      <c r="D35" s="89"/>
      <c r="E35" s="89"/>
      <c r="F35" s="89"/>
      <c r="G35" s="89"/>
      <c r="H35" s="89"/>
      <c r="I35" s="40"/>
      <c r="J35" s="40"/>
      <c r="K35" s="43"/>
      <c r="L35" s="40"/>
      <c r="M35" s="112"/>
      <c r="N35" s="35" t="str">
        <f t="shared" si="0"/>
        <v xml:space="preserve"> </v>
      </c>
    </row>
    <row r="36" spans="2:14" x14ac:dyDescent="0.25">
      <c r="B36" s="19"/>
      <c r="C36" s="85"/>
      <c r="D36" s="86"/>
      <c r="E36" s="86"/>
      <c r="F36" s="86"/>
      <c r="G36" s="86"/>
      <c r="H36" s="86"/>
      <c r="I36" s="40"/>
      <c r="J36" s="42"/>
      <c r="K36" s="43"/>
      <c r="L36" s="33"/>
      <c r="M36" s="112"/>
      <c r="N36" s="35" t="str">
        <f t="shared" si="0"/>
        <v xml:space="preserve"> </v>
      </c>
    </row>
    <row r="37" spans="2:14" ht="30.75" customHeight="1" x14ac:dyDescent="0.25">
      <c r="B37" s="19"/>
      <c r="C37" s="70" t="s">
        <v>59</v>
      </c>
      <c r="D37" s="71"/>
      <c r="E37" s="71"/>
      <c r="F37" s="71"/>
      <c r="G37" s="71"/>
      <c r="H37" s="71"/>
      <c r="I37" s="40">
        <v>5</v>
      </c>
      <c r="J37" s="42">
        <v>0</v>
      </c>
      <c r="K37" s="43">
        <v>0</v>
      </c>
      <c r="L37" s="33"/>
      <c r="M37" s="112"/>
      <c r="N37" s="35" t="str">
        <f t="shared" si="0"/>
        <v xml:space="preserve"> </v>
      </c>
    </row>
    <row r="38" spans="2:14" x14ac:dyDescent="0.25">
      <c r="B38" s="19"/>
      <c r="C38" s="85"/>
      <c r="D38" s="86"/>
      <c r="E38" s="86"/>
      <c r="F38" s="86"/>
      <c r="G38" s="86"/>
      <c r="H38" s="86"/>
      <c r="I38" s="40"/>
      <c r="J38" s="42"/>
      <c r="K38" s="43"/>
      <c r="L38" s="33"/>
      <c r="M38" s="112"/>
    </row>
    <row r="39" spans="2:14" x14ac:dyDescent="0.25">
      <c r="B39" s="19"/>
      <c r="C39" s="110"/>
      <c r="D39" s="111"/>
      <c r="E39" s="111"/>
      <c r="F39" s="111"/>
      <c r="G39" s="111"/>
      <c r="H39" s="111"/>
      <c r="I39" s="40"/>
      <c r="J39" s="42"/>
      <c r="K39" s="43"/>
      <c r="L39" s="33"/>
      <c r="M39" s="112"/>
      <c r="N39" s="35" t="str">
        <f t="shared" si="0"/>
        <v xml:space="preserve"> </v>
      </c>
    </row>
    <row r="40" spans="2:14" ht="22.5" customHeight="1" x14ac:dyDescent="0.25">
      <c r="B40" s="4"/>
      <c r="C40" s="109" t="s">
        <v>16</v>
      </c>
      <c r="D40" s="109"/>
      <c r="E40" s="109"/>
      <c r="F40" s="109"/>
      <c r="G40" s="50" t="s">
        <v>51</v>
      </c>
      <c r="H40" s="49">
        <v>0</v>
      </c>
      <c r="I40" s="23">
        <f>SUM(I11:I39)</f>
        <v>100</v>
      </c>
      <c r="J40" s="24">
        <f>SUM(J11:J39)</f>
        <v>42</v>
      </c>
      <c r="K40" s="25">
        <f>SUM(K11:K39)</f>
        <v>45</v>
      </c>
      <c r="L40" s="26">
        <f>SUM(L11:L39)</f>
        <v>0</v>
      </c>
      <c r="M40" s="39">
        <f>IF(L40&lt;&gt;0, L40,IF(K40&lt;&gt;0,K40,IF(J40&lt;&gt;0,J40,0)))</f>
        <v>45</v>
      </c>
      <c r="N40" s="35" t="str">
        <f>IF(H40&gt;0,"*","")</f>
        <v/>
      </c>
    </row>
    <row r="41" spans="2:14" ht="22.5" hidden="1" customHeight="1" x14ac:dyDescent="0.25">
      <c r="B41" s="21"/>
      <c r="C41" s="32" t="s">
        <v>27</v>
      </c>
      <c r="D41" s="32">
        <f>SUM(I11:I14)</f>
        <v>10</v>
      </c>
      <c r="E41" s="32">
        <f>SUM(J11:J14)</f>
        <v>0</v>
      </c>
      <c r="F41" s="32">
        <f>SUM(K11:K14)</f>
        <v>0</v>
      </c>
      <c r="G41" s="32">
        <f>SUM(L11:L14)</f>
        <v>0</v>
      </c>
      <c r="H41" s="47">
        <f>IF(G41&gt;0,G41,IF(F41&gt;0,F41,IF(E41&gt;0,E41,0)))</f>
        <v>0</v>
      </c>
      <c r="I41" s="34"/>
      <c r="K41" s="34"/>
      <c r="L41" s="33"/>
      <c r="M41" s="33"/>
    </row>
    <row r="42" spans="2:14" ht="22.5" hidden="1" customHeight="1" x14ac:dyDescent="0.25">
      <c r="B42" s="21"/>
      <c r="C42" s="32" t="s">
        <v>28</v>
      </c>
      <c r="D42" s="32">
        <f>SUM(I17:I21)</f>
        <v>25</v>
      </c>
      <c r="E42" s="32">
        <f>SUM(J16:J21)</f>
        <v>14</v>
      </c>
      <c r="F42" s="32">
        <f>SUM(K16:K21)</f>
        <v>15</v>
      </c>
      <c r="G42" s="32">
        <f>SUM(L16:L21)</f>
        <v>0</v>
      </c>
      <c r="H42" s="47">
        <f t="shared" ref="H42:H45" si="1">IF(G42&gt;0,G42,IF(F42&gt;0,F42,IF(E42&gt;0,E42,0)))</f>
        <v>15</v>
      </c>
      <c r="I42" s="34"/>
      <c r="J42" s="32"/>
      <c r="K42" s="34"/>
      <c r="L42" s="33"/>
      <c r="M42" s="33"/>
    </row>
    <row r="43" spans="2:14" ht="22.5" hidden="1" customHeight="1" x14ac:dyDescent="0.25">
      <c r="B43" s="21"/>
      <c r="C43" s="32" t="s">
        <v>29</v>
      </c>
      <c r="D43" s="32">
        <f>SUM(I23:I27)</f>
        <v>20</v>
      </c>
      <c r="E43" s="32">
        <f>SUM(J23:J27)</f>
        <v>0</v>
      </c>
      <c r="F43" s="32">
        <f>SUM(K23:K27)</f>
        <v>0</v>
      </c>
      <c r="G43" s="32">
        <f>SUM(L23:L27)</f>
        <v>0</v>
      </c>
      <c r="H43" s="47">
        <f t="shared" si="1"/>
        <v>0</v>
      </c>
      <c r="I43" s="34"/>
      <c r="J43" s="32"/>
      <c r="K43" s="34"/>
      <c r="L43" s="33"/>
      <c r="M43" s="33"/>
    </row>
    <row r="44" spans="2:14" ht="22.5" hidden="1" customHeight="1" x14ac:dyDescent="0.25">
      <c r="B44" s="21"/>
      <c r="C44" s="32" t="s">
        <v>30</v>
      </c>
      <c r="D44" s="32">
        <f>SUM(I29:I34)</f>
        <v>40</v>
      </c>
      <c r="E44" s="32">
        <f>SUM(J29:J34)</f>
        <v>28</v>
      </c>
      <c r="F44" s="32">
        <f>SUM(K29:K34)</f>
        <v>30</v>
      </c>
      <c r="G44" s="32">
        <f>SUM(L29:L34)</f>
        <v>0</v>
      </c>
      <c r="H44" s="47">
        <f t="shared" si="1"/>
        <v>30</v>
      </c>
      <c r="I44" s="34"/>
      <c r="J44" s="32"/>
      <c r="K44" s="34"/>
      <c r="L44" s="33"/>
      <c r="M44" s="33"/>
    </row>
    <row r="45" spans="2:14" ht="22.5" hidden="1" customHeight="1" x14ac:dyDescent="0.25">
      <c r="B45" s="21"/>
      <c r="C45" s="32" t="s">
        <v>31</v>
      </c>
      <c r="D45" s="32">
        <f>SUM(I36:I39)</f>
        <v>5</v>
      </c>
      <c r="E45" s="32">
        <f>SUM(J36:J39)</f>
        <v>0</v>
      </c>
      <c r="F45" s="32">
        <f>SUM(K36:K39)</f>
        <v>0</v>
      </c>
      <c r="G45" s="32">
        <f>SUM(L36:L39)</f>
        <v>0</v>
      </c>
      <c r="H45" s="47">
        <f t="shared" si="1"/>
        <v>0</v>
      </c>
      <c r="I45" s="34"/>
      <c r="J45" s="34"/>
      <c r="K45" s="34"/>
      <c r="L45" s="33"/>
      <c r="M45" s="33"/>
    </row>
    <row r="46" spans="2:14" s="17" customFormat="1" ht="27.75" customHeight="1" x14ac:dyDescent="0.25">
      <c r="B46" s="98" t="s">
        <v>20</v>
      </c>
      <c r="C46" s="99"/>
      <c r="D46" s="100"/>
      <c r="E46" s="95" t="s">
        <v>39</v>
      </c>
      <c r="F46" s="96"/>
      <c r="G46" s="97"/>
      <c r="H46" s="98" t="s">
        <v>23</v>
      </c>
      <c r="I46" s="100"/>
      <c r="J46" s="106" t="s">
        <v>39</v>
      </c>
      <c r="K46" s="107"/>
      <c r="L46" s="107"/>
      <c r="M46" s="108"/>
      <c r="N46" s="35"/>
    </row>
    <row r="47" spans="2:14" s="17" customFormat="1" ht="27.75" customHeight="1" x14ac:dyDescent="0.25">
      <c r="B47" s="98" t="s">
        <v>21</v>
      </c>
      <c r="C47" s="99"/>
      <c r="D47" s="100"/>
      <c r="E47" s="95" t="s">
        <v>55</v>
      </c>
      <c r="F47" s="96"/>
      <c r="G47" s="97"/>
      <c r="H47" s="98" t="s">
        <v>24</v>
      </c>
      <c r="I47" s="100"/>
      <c r="J47" s="106" t="s">
        <v>55</v>
      </c>
      <c r="K47" s="107"/>
      <c r="L47" s="107"/>
      <c r="M47" s="108"/>
      <c r="N47" s="35"/>
    </row>
    <row r="48" spans="2:14" s="17" customFormat="1" ht="27.75" customHeight="1" x14ac:dyDescent="0.25">
      <c r="B48" s="98" t="s">
        <v>22</v>
      </c>
      <c r="C48" s="99"/>
      <c r="D48" s="100"/>
      <c r="E48" s="95"/>
      <c r="F48" s="96"/>
      <c r="G48" s="97"/>
      <c r="H48" s="98" t="s">
        <v>25</v>
      </c>
      <c r="I48" s="100"/>
      <c r="J48" s="106"/>
      <c r="K48" s="107"/>
      <c r="L48" s="107"/>
      <c r="M48" s="108"/>
      <c r="N48" s="35"/>
    </row>
    <row r="49" spans="2:13" ht="28.5" customHeight="1" x14ac:dyDescent="0.25">
      <c r="B49" s="101" t="s">
        <v>18</v>
      </c>
      <c r="C49" s="101"/>
      <c r="D49" s="101"/>
      <c r="E49" s="101"/>
      <c r="F49" s="101"/>
      <c r="G49" s="101"/>
      <c r="H49" s="101"/>
      <c r="I49" s="101"/>
      <c r="J49" s="101"/>
      <c r="K49" s="101"/>
      <c r="L49" s="101"/>
      <c r="M49" s="101"/>
    </row>
    <row r="50" spans="2:13" ht="28.5" customHeight="1" x14ac:dyDescent="0.25">
      <c r="B50" s="102" t="s">
        <v>19</v>
      </c>
      <c r="C50" s="103"/>
      <c r="D50" s="103"/>
      <c r="E50" s="103"/>
      <c r="F50" s="103"/>
      <c r="G50" s="103"/>
      <c r="H50" s="103"/>
      <c r="I50" s="103"/>
      <c r="J50" s="103"/>
      <c r="K50" s="103"/>
      <c r="L50" s="103"/>
      <c r="M50" s="103"/>
    </row>
    <row r="52" spans="2:13" x14ac:dyDescent="0.25">
      <c r="B52" s="30" t="s">
        <v>26</v>
      </c>
    </row>
    <row r="53" spans="2:13" ht="41.25" customHeight="1" x14ac:dyDescent="0.25">
      <c r="B53" s="31">
        <v>1</v>
      </c>
      <c r="C53" s="104" t="s">
        <v>34</v>
      </c>
      <c r="D53" s="104"/>
      <c r="E53" s="104"/>
      <c r="F53" s="104"/>
      <c r="G53" s="104"/>
      <c r="H53" s="104"/>
      <c r="I53" s="104"/>
      <c r="J53" s="104"/>
      <c r="K53" s="104"/>
      <c r="L53" s="104"/>
      <c r="M53" s="104"/>
    </row>
    <row r="54" spans="2:13" ht="30.75" customHeight="1" x14ac:dyDescent="0.25">
      <c r="B54" s="31">
        <v>2</v>
      </c>
      <c r="C54" s="105" t="s">
        <v>35</v>
      </c>
      <c r="D54" s="105"/>
      <c r="E54" s="105"/>
      <c r="F54" s="105"/>
      <c r="G54" s="105"/>
      <c r="H54" s="105"/>
      <c r="I54" s="105"/>
      <c r="J54" s="105"/>
      <c r="K54" s="105"/>
      <c r="L54" s="105"/>
      <c r="M54" s="105"/>
    </row>
    <row r="55" spans="2:13" ht="26.25" customHeight="1" x14ac:dyDescent="0.25">
      <c r="B55" s="31">
        <v>3</v>
      </c>
      <c r="C55" s="94" t="s">
        <v>36</v>
      </c>
      <c r="D55" s="94"/>
      <c r="E55" s="94"/>
      <c r="F55" s="94"/>
      <c r="G55" s="94"/>
      <c r="H55" s="94"/>
      <c r="I55" s="94"/>
      <c r="J55" s="94"/>
      <c r="K55" s="94"/>
      <c r="L55" s="94"/>
      <c r="M55" s="94"/>
    </row>
  </sheetData>
  <mergeCells count="50">
    <mergeCell ref="C13:H13"/>
    <mergeCell ref="M9:M39"/>
    <mergeCell ref="C9:H9"/>
    <mergeCell ref="C12:H12"/>
    <mergeCell ref="C35:H35"/>
    <mergeCell ref="C11:H11"/>
    <mergeCell ref="C14:H14"/>
    <mergeCell ref="C10:H10"/>
    <mergeCell ref="C15:H15"/>
    <mergeCell ref="C22:H22"/>
    <mergeCell ref="C16:H16"/>
    <mergeCell ref="C17:H17"/>
    <mergeCell ref="C29:H29"/>
    <mergeCell ref="C30:H30"/>
    <mergeCell ref="C18:H18"/>
    <mergeCell ref="C19:H19"/>
    <mergeCell ref="H48:I48"/>
    <mergeCell ref="C38:H38"/>
    <mergeCell ref="C36:H36"/>
    <mergeCell ref="C37:H37"/>
    <mergeCell ref="C40:F40"/>
    <mergeCell ref="C39:H39"/>
    <mergeCell ref="C55:M55"/>
    <mergeCell ref="E46:G46"/>
    <mergeCell ref="B47:D47"/>
    <mergeCell ref="E47:G47"/>
    <mergeCell ref="B49:M49"/>
    <mergeCell ref="B50:M50"/>
    <mergeCell ref="C53:M53"/>
    <mergeCell ref="C54:M54"/>
    <mergeCell ref="J46:M46"/>
    <mergeCell ref="J47:M47"/>
    <mergeCell ref="J48:M48"/>
    <mergeCell ref="B46:D46"/>
    <mergeCell ref="B48:D48"/>
    <mergeCell ref="E48:G48"/>
    <mergeCell ref="H46:I46"/>
    <mergeCell ref="H47:I47"/>
    <mergeCell ref="C20:H20"/>
    <mergeCell ref="C34:H34"/>
    <mergeCell ref="C27:H27"/>
    <mergeCell ref="C21:H21"/>
    <mergeCell ref="C28:H28"/>
    <mergeCell ref="C31:H31"/>
    <mergeCell ref="C32:H32"/>
    <mergeCell ref="C25:H25"/>
    <mergeCell ref="C26:H26"/>
    <mergeCell ref="C23:H23"/>
    <mergeCell ref="C24:H24"/>
    <mergeCell ref="C33:H33"/>
  </mergeCells>
  <phoneticPr fontId="25" type="noConversion"/>
  <conditionalFormatting sqref="I40">
    <cfRule type="cellIs" dxfId="3" priority="4" operator="notEqual">
      <formula>100</formula>
    </cfRule>
  </conditionalFormatting>
  <conditionalFormatting sqref="J40:L40">
    <cfRule type="cellIs" dxfId="2" priority="3" operator="greaterThan">
      <formula>$I$40</formula>
    </cfRule>
  </conditionalFormatting>
  <conditionalFormatting sqref="N11:N39">
    <cfRule type="cellIs" dxfId="1" priority="2" operator="equal">
      <formula>"*"</formula>
    </cfRule>
  </conditionalFormatting>
  <conditionalFormatting sqref="N40">
    <cfRule type="cellIs" dxfId="0" priority="1" operator="equal">
      <formula>"*"</formula>
    </cfRule>
  </conditionalFormatting>
  <pageMargins left="0" right="0" top="0" bottom="0" header="0" footer="0"/>
  <pageSetup paperSize="9" orientation="portrait" r:id="rId1"/>
  <drawing r:id="rId2"/>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Student Feedback</vt:lpstr>
      <vt:lpstr>Marking Criteria</vt:lpstr>
      <vt:lpstr>'Marking Criteria'!Print_Area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swedishchef@ntlworld.com</dc:creator>
  <cp:lastModifiedBy>useraccount</cp:lastModifiedBy>
  <cp:lastPrinted>2019-12-01T10:05:32Z</cp:lastPrinted>
  <dcterms:created xsi:type="dcterms:W3CDTF">2017-01-02T14:20:23Z</dcterms:created>
  <dcterms:modified xsi:type="dcterms:W3CDTF">2021-06-02T13:34:58Z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ies>
</file>