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Sheet1" sheetId="1" r:id="rId1"/>
    <sheet name="Sheet2" sheetId="2" r:id="rId2"/>
    <sheet name="Sheet3" sheetId="3" r:id="rId3"/>
  </sheets>
  <definedNames>
    <definedName name="Cr_Radius">Sheet1!$B$2</definedName>
    <definedName name="D7tyrepressure">Sheet1!$D$12</definedName>
    <definedName name="Length">Sheet1!$B$3</definedName>
    <definedName name="Mass">Sheet1!$B$6</definedName>
    <definedName name="Omega">Sheet1!$E$4</definedName>
    <definedName name="Time_Interval">Sheet1!$B$5</definedName>
    <definedName name="tp">Sheet1!$D$12</definedName>
  </definedNames>
  <calcPr calcId="125725"/>
</workbook>
</file>

<file path=xl/calcChain.xml><?xml version="1.0" encoding="utf-8"?>
<calcChain xmlns="http://schemas.openxmlformats.org/spreadsheetml/2006/main">
  <c r="D8" i="1"/>
  <c r="E8" s="1"/>
  <c r="F8" s="1"/>
  <c r="G8" s="1"/>
  <c r="E4"/>
  <c r="E9" l="1"/>
  <c r="E11" s="1"/>
  <c r="E12" s="1"/>
  <c r="E13" s="1"/>
  <c r="E16" s="1"/>
  <c r="F9"/>
  <c r="F11" s="1"/>
  <c r="F12" s="1"/>
  <c r="F13" s="1"/>
  <c r="F16" s="1"/>
  <c r="C9"/>
  <c r="D9"/>
  <c r="D11" s="1"/>
  <c r="D12" s="1"/>
  <c r="D13" s="1"/>
  <c r="D16" s="1"/>
  <c r="G9"/>
  <c r="G11" s="1"/>
  <c r="G12" s="1"/>
  <c r="G13" s="1"/>
  <c r="G16" s="1"/>
  <c r="H8"/>
  <c r="E17" l="1"/>
  <c r="E18" s="1"/>
  <c r="F17"/>
  <c r="F18" s="1"/>
  <c r="C11"/>
  <c r="C12" s="1"/>
  <c r="C13" s="1"/>
  <c r="C16" s="1"/>
  <c r="C17" s="1"/>
  <c r="C18" s="1"/>
  <c r="H9"/>
  <c r="I8"/>
  <c r="D17"/>
  <c r="D18" s="1"/>
  <c r="E19" l="1"/>
  <c r="E20" s="1"/>
  <c r="D19"/>
  <c r="D20" s="1"/>
  <c r="H11"/>
  <c r="H12" s="1"/>
  <c r="H13" s="1"/>
  <c r="H16" s="1"/>
  <c r="G17" s="1"/>
  <c r="G18" s="1"/>
  <c r="F19" s="1"/>
  <c r="F20" s="1"/>
  <c r="I9"/>
  <c r="J8"/>
  <c r="C19"/>
  <c r="C20" s="1"/>
  <c r="I11" l="1"/>
  <c r="I12" s="1"/>
  <c r="I13" s="1"/>
  <c r="I16" s="1"/>
  <c r="H17" s="1"/>
  <c r="H18" s="1"/>
  <c r="G19" s="1"/>
  <c r="G20" s="1"/>
  <c r="J9"/>
  <c r="K8"/>
  <c r="J11" l="1"/>
  <c r="J12" s="1"/>
  <c r="J13" s="1"/>
  <c r="J16" s="1"/>
  <c r="I17" s="1"/>
  <c r="I18" s="1"/>
  <c r="H19" s="1"/>
  <c r="H20" s="1"/>
  <c r="K9"/>
  <c r="L8"/>
  <c r="K11" l="1"/>
  <c r="K12" s="1"/>
  <c r="K13" s="1"/>
  <c r="K16" s="1"/>
  <c r="J17" s="1"/>
  <c r="J18" s="1"/>
  <c r="I19" s="1"/>
  <c r="I20" s="1"/>
  <c r="L9"/>
  <c r="M8"/>
  <c r="L11" l="1"/>
  <c r="L12" s="1"/>
  <c r="L13" s="1"/>
  <c r="L16" s="1"/>
  <c r="K17" s="1"/>
  <c r="K18" s="1"/>
  <c r="J19" s="1"/>
  <c r="J20" s="1"/>
  <c r="N8"/>
  <c r="M9"/>
  <c r="N9" l="1"/>
  <c r="O8"/>
  <c r="M11"/>
  <c r="M12" s="1"/>
  <c r="M13" s="1"/>
  <c r="M16" s="1"/>
  <c r="L17" s="1"/>
  <c r="L18" s="1"/>
  <c r="K19" s="1"/>
  <c r="K20" s="1"/>
  <c r="N11" l="1"/>
  <c r="N12" s="1"/>
  <c r="N13" s="1"/>
  <c r="N16" s="1"/>
  <c r="M17" s="1"/>
  <c r="M18" s="1"/>
  <c r="L19" s="1"/>
  <c r="L20" s="1"/>
  <c r="O9"/>
  <c r="P8"/>
  <c r="O11" l="1"/>
  <c r="O12" s="1"/>
  <c r="O13" s="1"/>
  <c r="O16" s="1"/>
  <c r="N17" s="1"/>
  <c r="N18" s="1"/>
  <c r="M19" s="1"/>
  <c r="M20" s="1"/>
  <c r="P9"/>
  <c r="Q8"/>
  <c r="P11" l="1"/>
  <c r="P12" s="1"/>
  <c r="P13" s="1"/>
  <c r="P16" s="1"/>
  <c r="O17" s="1"/>
  <c r="O18" s="1"/>
  <c r="N19" s="1"/>
  <c r="N20" s="1"/>
  <c r="Q9"/>
  <c r="R8"/>
  <c r="Q11" l="1"/>
  <c r="Q12" s="1"/>
  <c r="Q13" s="1"/>
  <c r="Q16" s="1"/>
  <c r="P17" s="1"/>
  <c r="P18" s="1"/>
  <c r="O19" s="1"/>
  <c r="O20" s="1"/>
  <c r="R9"/>
  <c r="S8"/>
  <c r="R11" l="1"/>
  <c r="R12" s="1"/>
  <c r="R13" s="1"/>
  <c r="R16" s="1"/>
  <c r="Q17" s="1"/>
  <c r="Q18" s="1"/>
  <c r="P19" s="1"/>
  <c r="P20" s="1"/>
  <c r="S9"/>
  <c r="T8"/>
  <c r="S11" l="1"/>
  <c r="S12" s="1"/>
  <c r="S13" s="1"/>
  <c r="S16" s="1"/>
  <c r="R17" s="1"/>
  <c r="R18" s="1"/>
  <c r="Q19" s="1"/>
  <c r="Q20" s="1"/>
  <c r="T9"/>
  <c r="U8"/>
  <c r="T11" l="1"/>
  <c r="T12" s="1"/>
  <c r="T13" s="1"/>
  <c r="T16" s="1"/>
  <c r="S17" s="1"/>
  <c r="S18" s="1"/>
  <c r="R19" s="1"/>
  <c r="R20" s="1"/>
  <c r="V8"/>
  <c r="U9"/>
  <c r="V9" l="1"/>
  <c r="W8"/>
  <c r="U11"/>
  <c r="U12" s="1"/>
  <c r="U13" s="1"/>
  <c r="U16" s="1"/>
  <c r="T17" s="1"/>
  <c r="T18" s="1"/>
  <c r="S19" s="1"/>
  <c r="S20" s="1"/>
  <c r="V11" l="1"/>
  <c r="V12" s="1"/>
  <c r="V13" s="1"/>
  <c r="V16" s="1"/>
  <c r="U17" s="1"/>
  <c r="U18" s="1"/>
  <c r="T19" s="1"/>
  <c r="T20" s="1"/>
  <c r="W9"/>
  <c r="X8"/>
  <c r="W11" l="1"/>
  <c r="W12" s="1"/>
  <c r="W13" s="1"/>
  <c r="W16" s="1"/>
  <c r="V17" s="1"/>
  <c r="V18" s="1"/>
  <c r="U19" s="1"/>
  <c r="U20" s="1"/>
  <c r="X9"/>
  <c r="Y8"/>
  <c r="X11" l="1"/>
  <c r="X12" s="1"/>
  <c r="X13" s="1"/>
  <c r="X16" s="1"/>
  <c r="W17" s="1"/>
  <c r="W18" s="1"/>
  <c r="V19" s="1"/>
  <c r="V20" s="1"/>
  <c r="Y9"/>
  <c r="Z8"/>
  <c r="Y11" l="1"/>
  <c r="Y12" s="1"/>
  <c r="Y13" s="1"/>
  <c r="Y16" s="1"/>
  <c r="X17" s="1"/>
  <c r="X18" s="1"/>
  <c r="W19" s="1"/>
  <c r="W20" s="1"/>
  <c r="Z9"/>
  <c r="AA8"/>
  <c r="Z11" l="1"/>
  <c r="Z12" s="1"/>
  <c r="Z13" s="1"/>
  <c r="Z16" s="1"/>
  <c r="Y17" s="1"/>
  <c r="Y18" s="1"/>
  <c r="X19" s="1"/>
  <c r="X20" s="1"/>
  <c r="AA9"/>
  <c r="AB8"/>
  <c r="AA11" l="1"/>
  <c r="AA12" s="1"/>
  <c r="AA13" s="1"/>
  <c r="AA16" s="1"/>
  <c r="Z17" s="1"/>
  <c r="Z18" s="1"/>
  <c r="Y19" s="1"/>
  <c r="Y20" s="1"/>
  <c r="AB9"/>
  <c r="AC8"/>
  <c r="AB11" l="1"/>
  <c r="AB12" s="1"/>
  <c r="AB13" s="1"/>
  <c r="AB16" s="1"/>
  <c r="AA17" s="1"/>
  <c r="AA18" s="1"/>
  <c r="Z19" s="1"/>
  <c r="Z20" s="1"/>
  <c r="AC9"/>
  <c r="AD8"/>
  <c r="AC11" l="1"/>
  <c r="AC12" s="1"/>
  <c r="AC13" s="1"/>
  <c r="AC16" s="1"/>
  <c r="AB17" s="1"/>
  <c r="AB18" s="1"/>
  <c r="AA19" s="1"/>
  <c r="AA20" s="1"/>
  <c r="AD9"/>
  <c r="AE8"/>
  <c r="AD11" l="1"/>
  <c r="AD12" s="1"/>
  <c r="AD13" s="1"/>
  <c r="AD16" s="1"/>
  <c r="AC17" s="1"/>
  <c r="AC18" s="1"/>
  <c r="AB19" s="1"/>
  <c r="AB20" s="1"/>
  <c r="AE9"/>
  <c r="AF8"/>
  <c r="AE11" l="1"/>
  <c r="AE12" s="1"/>
  <c r="AE13" s="1"/>
  <c r="AE16" s="1"/>
  <c r="AD17" s="1"/>
  <c r="AD18" s="1"/>
  <c r="AC19" s="1"/>
  <c r="AC20" s="1"/>
  <c r="AF9"/>
  <c r="AG8"/>
  <c r="AF11" l="1"/>
  <c r="AF12" s="1"/>
  <c r="AF13" s="1"/>
  <c r="AF16" s="1"/>
  <c r="AE17" s="1"/>
  <c r="AE18" s="1"/>
  <c r="AD19" s="1"/>
  <c r="AD20" s="1"/>
  <c r="AH8"/>
  <c r="AG9"/>
  <c r="AH9" l="1"/>
  <c r="AI8"/>
  <c r="AG11"/>
  <c r="AG12" s="1"/>
  <c r="AG13" s="1"/>
  <c r="AG16" s="1"/>
  <c r="AF17" s="1"/>
  <c r="AF18" s="1"/>
  <c r="AE19" s="1"/>
  <c r="AE20" s="1"/>
  <c r="AH11" l="1"/>
  <c r="AH12" s="1"/>
  <c r="AH13" s="1"/>
  <c r="AH16" s="1"/>
  <c r="AG17" s="1"/>
  <c r="AG18" s="1"/>
  <c r="AF19" s="1"/>
  <c r="AF20" s="1"/>
  <c r="AI9"/>
  <c r="AJ8"/>
  <c r="AI11" l="1"/>
  <c r="AI12" s="1"/>
  <c r="AI13" s="1"/>
  <c r="AI16" s="1"/>
  <c r="AH17" s="1"/>
  <c r="AH18" s="1"/>
  <c r="AG19" s="1"/>
  <c r="AG20" s="1"/>
  <c r="AJ9"/>
  <c r="AK8"/>
  <c r="AJ11" l="1"/>
  <c r="AJ12" s="1"/>
  <c r="AJ13" s="1"/>
  <c r="AJ16" s="1"/>
  <c r="AI17" s="1"/>
  <c r="AI18" s="1"/>
  <c r="AH19" s="1"/>
  <c r="AH20" s="1"/>
  <c r="AK9"/>
  <c r="AL8"/>
  <c r="AK11" l="1"/>
  <c r="AK12" s="1"/>
  <c r="AK13" s="1"/>
  <c r="AK16" s="1"/>
  <c r="AJ17" s="1"/>
  <c r="AJ18" s="1"/>
  <c r="AI19" s="1"/>
  <c r="AI20" s="1"/>
  <c r="AL9"/>
  <c r="AM8"/>
  <c r="AL11" l="1"/>
  <c r="AL12" s="1"/>
  <c r="AL13" s="1"/>
  <c r="AL16" s="1"/>
  <c r="AK17" s="1"/>
  <c r="AK18" s="1"/>
  <c r="AJ19" s="1"/>
  <c r="AJ20" s="1"/>
  <c r="AM9"/>
  <c r="AN8"/>
  <c r="AM11" l="1"/>
  <c r="AM12" s="1"/>
  <c r="AM13" s="1"/>
  <c r="AM16" s="1"/>
  <c r="AL17" s="1"/>
  <c r="AL18" s="1"/>
  <c r="AK19" s="1"/>
  <c r="AK20" s="1"/>
  <c r="AN9"/>
  <c r="AO8"/>
  <c r="AN11" l="1"/>
  <c r="AN12" s="1"/>
  <c r="AN13" s="1"/>
  <c r="AN16" s="1"/>
  <c r="AM17" s="1"/>
  <c r="AM18" s="1"/>
  <c r="AL19" s="1"/>
  <c r="AL20" s="1"/>
  <c r="AP8"/>
  <c r="AO9"/>
  <c r="AP9" l="1"/>
  <c r="AQ8"/>
  <c r="AO11"/>
  <c r="AO12" s="1"/>
  <c r="AO13" s="1"/>
  <c r="AO16" s="1"/>
  <c r="AN17" s="1"/>
  <c r="AN18" s="1"/>
  <c r="AM19" s="1"/>
  <c r="AM20" s="1"/>
  <c r="AP11" l="1"/>
  <c r="AP12" s="1"/>
  <c r="AP13" s="1"/>
  <c r="AP16" s="1"/>
  <c r="AO17" s="1"/>
  <c r="AO18" s="1"/>
  <c r="AN19" s="1"/>
  <c r="AN20" s="1"/>
  <c r="AQ9"/>
  <c r="AR8"/>
  <c r="AQ11" l="1"/>
  <c r="AQ12" s="1"/>
  <c r="AQ13" s="1"/>
  <c r="AQ16" s="1"/>
  <c r="AP17" s="1"/>
  <c r="AP18" s="1"/>
  <c r="AO19" s="1"/>
  <c r="AO20" s="1"/>
  <c r="AR9"/>
  <c r="AS8"/>
  <c r="AR11" l="1"/>
  <c r="AR12" s="1"/>
  <c r="AR13" s="1"/>
  <c r="AR16" s="1"/>
  <c r="AQ17" s="1"/>
  <c r="AQ18" s="1"/>
  <c r="AP19" s="1"/>
  <c r="AP20" s="1"/>
  <c r="AS9"/>
  <c r="AT8"/>
  <c r="AS11" l="1"/>
  <c r="AS12" s="1"/>
  <c r="AS13" s="1"/>
  <c r="AS16" s="1"/>
  <c r="AR17" s="1"/>
  <c r="AR18" s="1"/>
  <c r="AQ19" s="1"/>
  <c r="AQ20" s="1"/>
  <c r="AT9"/>
  <c r="AU8"/>
  <c r="AT11" l="1"/>
  <c r="AT12" s="1"/>
  <c r="AT13" s="1"/>
  <c r="AT16" s="1"/>
  <c r="AS17" s="1"/>
  <c r="AS18" s="1"/>
  <c r="AR19" s="1"/>
  <c r="AR20" s="1"/>
  <c r="AU9"/>
  <c r="AV8"/>
  <c r="AU11" l="1"/>
  <c r="AU12" s="1"/>
  <c r="AU13" s="1"/>
  <c r="AU16" s="1"/>
  <c r="AT17" s="1"/>
  <c r="AT18" s="1"/>
  <c r="AS19" s="1"/>
  <c r="AS20" s="1"/>
  <c r="AV9"/>
  <c r="AW8"/>
  <c r="AV11" l="1"/>
  <c r="AV12" s="1"/>
  <c r="AV13" s="1"/>
  <c r="AV16" s="1"/>
  <c r="AU17" s="1"/>
  <c r="AU18" s="1"/>
  <c r="AT19" s="1"/>
  <c r="AT20" s="1"/>
  <c r="AX8"/>
  <c r="AW9"/>
  <c r="AX9" l="1"/>
  <c r="AY8"/>
  <c r="AW11"/>
  <c r="AW12" s="1"/>
  <c r="AW13" s="1"/>
  <c r="AW16" s="1"/>
  <c r="AV17" s="1"/>
  <c r="AV18" s="1"/>
  <c r="AU19" s="1"/>
  <c r="AU20" s="1"/>
  <c r="AX11" l="1"/>
  <c r="AX12" s="1"/>
  <c r="AX13" s="1"/>
  <c r="AX16" s="1"/>
  <c r="AW17" s="1"/>
  <c r="AW18" s="1"/>
  <c r="AV19" s="1"/>
  <c r="AV20" s="1"/>
  <c r="AY9"/>
  <c r="AZ8"/>
  <c r="AY11" l="1"/>
  <c r="AY12" s="1"/>
  <c r="AY13" s="1"/>
  <c r="AY16" s="1"/>
  <c r="AX17" s="1"/>
  <c r="AX18" s="1"/>
  <c r="AW19" s="1"/>
  <c r="AW20" s="1"/>
  <c r="AZ9"/>
  <c r="BA8"/>
  <c r="AZ11" l="1"/>
  <c r="AZ12" s="1"/>
  <c r="AZ13" s="1"/>
  <c r="AZ16" s="1"/>
  <c r="AY17" s="1"/>
  <c r="AY18" s="1"/>
  <c r="AX19" s="1"/>
  <c r="AX20" s="1"/>
  <c r="BB8"/>
  <c r="BA9"/>
  <c r="BB9" l="1"/>
  <c r="BC8"/>
  <c r="BD8" s="1"/>
  <c r="BA11"/>
  <c r="BA12" s="1"/>
  <c r="BA13" s="1"/>
  <c r="BA16" s="1"/>
  <c r="AZ17" s="1"/>
  <c r="AZ18" s="1"/>
  <c r="AY19" s="1"/>
  <c r="AY20" s="1"/>
  <c r="BE8" l="1"/>
  <c r="BD9"/>
  <c r="BD11" s="1"/>
  <c r="BD12" s="1"/>
  <c r="BD13" s="1"/>
  <c r="BD16" s="1"/>
  <c r="BB11"/>
  <c r="BB12" s="1"/>
  <c r="BB13" s="1"/>
  <c r="BB16" s="1"/>
  <c r="BA17" s="1"/>
  <c r="BA18" s="1"/>
  <c r="AZ19" s="1"/>
  <c r="AZ20" s="1"/>
  <c r="BC9"/>
  <c r="BF8" l="1"/>
  <c r="BE9"/>
  <c r="BE11" s="1"/>
  <c r="BE12" s="1"/>
  <c r="BE13" s="1"/>
  <c r="BE16" s="1"/>
  <c r="BD17" s="1"/>
  <c r="BD18" s="1"/>
  <c r="BC11"/>
  <c r="BC12" s="1"/>
  <c r="BC13" s="1"/>
  <c r="BC16" s="1"/>
  <c r="BB17" s="1"/>
  <c r="BB18" s="1"/>
  <c r="BA19" s="1"/>
  <c r="BA20" s="1"/>
  <c r="BG8" l="1"/>
  <c r="BF9"/>
  <c r="BF11" s="1"/>
  <c r="BF12" s="1"/>
  <c r="BF13" s="1"/>
  <c r="BF16" s="1"/>
  <c r="BE17" s="1"/>
  <c r="BE18" s="1"/>
  <c r="BD19" s="1"/>
  <c r="BD20" s="1"/>
  <c r="BC17"/>
  <c r="BC18" s="1"/>
  <c r="BB19" s="1"/>
  <c r="BB20" s="1"/>
  <c r="BH8" l="1"/>
  <c r="BG9"/>
  <c r="BG11" s="1"/>
  <c r="BG12" s="1"/>
  <c r="BG13" s="1"/>
  <c r="BG16" s="1"/>
  <c r="BF17" s="1"/>
  <c r="BF18" s="1"/>
  <c r="BE19" s="1"/>
  <c r="BE20" s="1"/>
  <c r="BC19"/>
  <c r="BC20" s="1"/>
  <c r="BI8" l="1"/>
  <c r="BH9"/>
  <c r="BI9" l="1"/>
  <c r="BI11" s="1"/>
  <c r="BI12" s="1"/>
  <c r="BI13" s="1"/>
  <c r="BI16" s="1"/>
  <c r="BJ8"/>
  <c r="BH11"/>
  <c r="BH12" s="1"/>
  <c r="BH13" s="1"/>
  <c r="BH16" s="1"/>
  <c r="BG17" s="1"/>
  <c r="BG18" s="1"/>
  <c r="BF19" s="1"/>
  <c r="BF20" s="1"/>
  <c r="BH17" l="1"/>
  <c r="BH18" s="1"/>
  <c r="BG19" s="1"/>
  <c r="BG20" s="1"/>
  <c r="BK8"/>
  <c r="BJ9"/>
  <c r="BJ11" s="1"/>
  <c r="BJ12" s="1"/>
  <c r="BJ13" s="1"/>
  <c r="BJ16" s="1"/>
  <c r="BI17" s="1"/>
  <c r="BI18" s="1"/>
  <c r="BH19" s="1"/>
  <c r="BH20" s="1"/>
  <c r="BK9" l="1"/>
  <c r="BK11" s="1"/>
  <c r="BK12" s="1"/>
  <c r="BK13" s="1"/>
  <c r="BK16" s="1"/>
  <c r="BJ17" s="1"/>
  <c r="BJ18" s="1"/>
  <c r="BI19" s="1"/>
  <c r="BI20" s="1"/>
  <c r="BL8"/>
  <c r="BM8" l="1"/>
  <c r="BL9"/>
  <c r="BL11" s="1"/>
  <c r="BL12" s="1"/>
  <c r="BL13" s="1"/>
  <c r="BL16" s="1"/>
  <c r="BK17" s="1"/>
  <c r="BK18" s="1"/>
  <c r="BJ19" s="1"/>
  <c r="BJ20" s="1"/>
  <c r="BM9" l="1"/>
  <c r="BM11" s="1"/>
  <c r="BM12" s="1"/>
  <c r="BM13" s="1"/>
  <c r="BM16" s="1"/>
  <c r="BL17" s="1"/>
  <c r="BL18" s="1"/>
  <c r="BK19" s="1"/>
  <c r="BK20" s="1"/>
  <c r="BN8"/>
  <c r="BO8" l="1"/>
  <c r="BN9"/>
  <c r="BN11" s="1"/>
  <c r="BN12" s="1"/>
  <c r="BN13" s="1"/>
  <c r="BN16" s="1"/>
  <c r="BM17" s="1"/>
  <c r="BM18" s="1"/>
  <c r="BL19" s="1"/>
  <c r="BL20" s="1"/>
  <c r="BO9" l="1"/>
  <c r="BP8"/>
  <c r="BO11" l="1"/>
  <c r="BO12" s="1"/>
  <c r="BO13" s="1"/>
  <c r="BO16" s="1"/>
  <c r="BN17" s="1"/>
  <c r="BN18" s="1"/>
  <c r="BM19" s="1"/>
  <c r="BM20" s="1"/>
  <c r="BQ8"/>
  <c r="BP9"/>
  <c r="BQ9" l="1"/>
  <c r="BQ11" s="1"/>
  <c r="BQ12" s="1"/>
  <c r="BQ13" s="1"/>
  <c r="BQ16" s="1"/>
  <c r="BR8"/>
  <c r="BP11"/>
  <c r="BP12" s="1"/>
  <c r="BP13" s="1"/>
  <c r="BP16" s="1"/>
  <c r="BO17" s="1"/>
  <c r="BO18" s="1"/>
  <c r="BN19" s="1"/>
  <c r="BN20" s="1"/>
  <c r="BS8" l="1"/>
  <c r="BR9"/>
  <c r="BR11" s="1"/>
  <c r="BR12" s="1"/>
  <c r="BR13" s="1"/>
  <c r="BR16" s="1"/>
  <c r="BQ17" s="1"/>
  <c r="BQ18" s="1"/>
  <c r="BP19" s="1"/>
  <c r="BP20" s="1"/>
  <c r="BP17"/>
  <c r="BP18" s="1"/>
  <c r="BO19" s="1"/>
  <c r="BO20" s="1"/>
  <c r="BS9" l="1"/>
  <c r="BT8"/>
  <c r="BS11" l="1"/>
  <c r="BS12" s="1"/>
  <c r="BS13" s="1"/>
  <c r="BS16" s="1"/>
  <c r="BR17" s="1"/>
  <c r="BR18" s="1"/>
  <c r="BQ19" s="1"/>
  <c r="BQ20" s="1"/>
  <c r="BU8"/>
  <c r="BT9"/>
  <c r="BT11" s="1"/>
  <c r="BT12" s="1"/>
  <c r="BT13" s="1"/>
  <c r="BT16" s="1"/>
  <c r="BS17" l="1"/>
  <c r="BS18" s="1"/>
  <c r="BR19" s="1"/>
  <c r="BR20" s="1"/>
  <c r="BV8"/>
  <c r="BU9"/>
  <c r="BU11" s="1"/>
  <c r="BU12" s="1"/>
  <c r="BU13" s="1"/>
  <c r="BU16" s="1"/>
  <c r="BT17" s="1"/>
  <c r="BT18" s="1"/>
  <c r="BS19" l="1"/>
  <c r="BS20" s="1"/>
  <c r="BW8"/>
  <c r="BV9"/>
  <c r="BV11" s="1"/>
  <c r="BV12" s="1"/>
  <c r="BV13" s="1"/>
  <c r="BV16" s="1"/>
  <c r="BU17" s="1"/>
  <c r="BU18" s="1"/>
  <c r="BT19" s="1"/>
  <c r="BT20" s="1"/>
  <c r="BW9" l="1"/>
  <c r="BW11" s="1"/>
  <c r="BW12" s="1"/>
  <c r="BW13" s="1"/>
  <c r="BW16" s="1"/>
  <c r="BV17" s="1"/>
  <c r="BV18" s="1"/>
  <c r="BU19" s="1"/>
  <c r="BU20" s="1"/>
  <c r="BX8"/>
  <c r="BY8" l="1"/>
  <c r="BX9"/>
  <c r="BX11" s="1"/>
  <c r="BX12" s="1"/>
  <c r="BX13" s="1"/>
  <c r="BX16" s="1"/>
  <c r="BW17" s="1"/>
  <c r="BW18" s="1"/>
  <c r="BV19" s="1"/>
  <c r="BV20" s="1"/>
  <c r="BY9" l="1"/>
  <c r="BY11" s="1"/>
  <c r="BY12" s="1"/>
  <c r="BY13" s="1"/>
  <c r="BY16" s="1"/>
  <c r="BX17" s="1"/>
  <c r="BX18" s="1"/>
  <c r="BW19" s="1"/>
  <c r="BW20" s="1"/>
  <c r="BZ8"/>
  <c r="CA8" l="1"/>
  <c r="BZ9"/>
  <c r="BZ11" s="1"/>
  <c r="BZ12" s="1"/>
  <c r="BZ13" s="1"/>
  <c r="BZ16" s="1"/>
  <c r="BY17" s="1"/>
  <c r="BY18" s="1"/>
  <c r="BX19" s="1"/>
  <c r="BX20" s="1"/>
  <c r="CB8" l="1"/>
  <c r="CA9"/>
  <c r="CA11" s="1"/>
  <c r="CA12" s="1"/>
  <c r="CA13" s="1"/>
  <c r="CA16" s="1"/>
  <c r="BZ17" s="1"/>
  <c r="BZ18" s="1"/>
  <c r="BY19" s="1"/>
  <c r="BY20" s="1"/>
  <c r="CC8" l="1"/>
  <c r="CB9"/>
  <c r="CB11" s="1"/>
  <c r="CB12" s="1"/>
  <c r="CB13" s="1"/>
  <c r="CB16" s="1"/>
  <c r="CA17" s="1"/>
  <c r="CA18" s="1"/>
  <c r="BZ19" s="1"/>
  <c r="BZ20" s="1"/>
  <c r="CD8" l="1"/>
  <c r="CC9"/>
  <c r="CC11" s="1"/>
  <c r="CC12" s="1"/>
  <c r="CC13" s="1"/>
  <c r="CC16" s="1"/>
  <c r="CB17" s="1"/>
  <c r="CB18" s="1"/>
  <c r="CA19" s="1"/>
  <c r="CA20" s="1"/>
  <c r="CE8" l="1"/>
  <c r="CD9"/>
  <c r="CD11" s="1"/>
  <c r="CD12" s="1"/>
  <c r="CD13" s="1"/>
  <c r="CD16" s="1"/>
  <c r="CC17" s="1"/>
  <c r="CC18" s="1"/>
  <c r="CB19" s="1"/>
  <c r="CB20" s="1"/>
  <c r="CE9" l="1"/>
  <c r="CE11" s="1"/>
  <c r="CE12" s="1"/>
  <c r="CE13" s="1"/>
  <c r="CE16" s="1"/>
  <c r="CD17" s="1"/>
  <c r="CD18" s="1"/>
  <c r="CC19" s="1"/>
  <c r="CC20" s="1"/>
  <c r="CF8"/>
  <c r="CG8" l="1"/>
  <c r="CF9"/>
  <c r="CF11" s="1"/>
  <c r="CF12" s="1"/>
  <c r="CF13" s="1"/>
  <c r="CF16" s="1"/>
  <c r="CE17" s="1"/>
  <c r="CE18" s="1"/>
  <c r="CD19" s="1"/>
  <c r="CD20" s="1"/>
  <c r="CG9" l="1"/>
  <c r="CG11" s="1"/>
  <c r="CG12" s="1"/>
  <c r="CG13" s="1"/>
  <c r="CG16" s="1"/>
  <c r="CF17" s="1"/>
  <c r="CF18" s="1"/>
  <c r="CE19" s="1"/>
  <c r="CE20" s="1"/>
  <c r="CH8"/>
  <c r="CI8" l="1"/>
  <c r="CH9"/>
  <c r="CH11" s="1"/>
  <c r="CH12" s="1"/>
  <c r="CH13" s="1"/>
  <c r="CH16" s="1"/>
  <c r="CG17" s="1"/>
  <c r="CG18" s="1"/>
  <c r="CF19" s="1"/>
  <c r="CF20" s="1"/>
  <c r="CJ8" l="1"/>
  <c r="CI9"/>
  <c r="CI11" s="1"/>
  <c r="CI12" s="1"/>
  <c r="CI13" s="1"/>
  <c r="CI16" s="1"/>
  <c r="CH17" s="1"/>
  <c r="CH18" s="1"/>
  <c r="CG19" s="1"/>
  <c r="CG20" s="1"/>
  <c r="CK8" l="1"/>
  <c r="CJ9"/>
  <c r="CJ11" s="1"/>
  <c r="CJ12" s="1"/>
  <c r="CJ13" s="1"/>
  <c r="CJ16" s="1"/>
  <c r="CI17" s="1"/>
  <c r="CI18" s="1"/>
  <c r="CH19" s="1"/>
  <c r="CH20" s="1"/>
  <c r="CK9" l="1"/>
  <c r="CK11" s="1"/>
  <c r="CK12" s="1"/>
  <c r="CK13" s="1"/>
  <c r="CK16" s="1"/>
  <c r="CJ17" s="1"/>
  <c r="CJ18" s="1"/>
  <c r="CI19" s="1"/>
  <c r="CI20" s="1"/>
  <c r="CL8"/>
  <c r="CM8" l="1"/>
  <c r="CL9"/>
  <c r="CL11" s="1"/>
  <c r="CL12" s="1"/>
  <c r="CL13" s="1"/>
  <c r="CL16" s="1"/>
  <c r="CK17" s="1"/>
  <c r="CK18" s="1"/>
  <c r="CJ19" s="1"/>
  <c r="CJ20" s="1"/>
  <c r="CM9" l="1"/>
  <c r="CM11" s="1"/>
  <c r="CM12" s="1"/>
  <c r="CM13" s="1"/>
  <c r="CM16" s="1"/>
  <c r="CL17" s="1"/>
  <c r="CL18" s="1"/>
  <c r="CK19" s="1"/>
  <c r="CK20" s="1"/>
  <c r="CN8"/>
  <c r="CO8" l="1"/>
  <c r="CN9"/>
  <c r="CN11" s="1"/>
  <c r="CN12" s="1"/>
  <c r="CN13" s="1"/>
  <c r="CN16" s="1"/>
  <c r="CM17" s="1"/>
  <c r="CM18" s="1"/>
  <c r="CL19" s="1"/>
  <c r="CL20" s="1"/>
  <c r="CP8" l="1"/>
  <c r="CO9"/>
  <c r="CO11" s="1"/>
  <c r="CO12" s="1"/>
  <c r="CO13" s="1"/>
  <c r="CO16" s="1"/>
  <c r="CN17" s="1"/>
  <c r="CN18" s="1"/>
  <c r="CM19" s="1"/>
  <c r="CM20" s="1"/>
  <c r="CQ8" l="1"/>
  <c r="CP9"/>
  <c r="CP11" s="1"/>
  <c r="CP12" s="1"/>
  <c r="CP13" s="1"/>
  <c r="CP16" s="1"/>
  <c r="CO17" s="1"/>
  <c r="CO18" s="1"/>
  <c r="CN19" s="1"/>
  <c r="CN20" s="1"/>
  <c r="CR8" l="1"/>
  <c r="CQ9"/>
  <c r="CQ11" s="1"/>
  <c r="CQ12" s="1"/>
  <c r="CQ13" s="1"/>
  <c r="CQ16" s="1"/>
  <c r="CP17" s="1"/>
  <c r="CP18" s="1"/>
  <c r="CO19" s="1"/>
  <c r="CO20" s="1"/>
  <c r="CS8" l="1"/>
  <c r="CR9"/>
  <c r="CR11" s="1"/>
  <c r="CR12" s="1"/>
  <c r="CR13" s="1"/>
  <c r="CR16" s="1"/>
  <c r="CQ17" s="1"/>
  <c r="CQ18" s="1"/>
  <c r="CP19" s="1"/>
  <c r="CP20" s="1"/>
  <c r="CS9" l="1"/>
  <c r="CS11" s="1"/>
  <c r="CS12" s="1"/>
  <c r="CS13" s="1"/>
  <c r="CS16" s="1"/>
  <c r="CR17" s="1"/>
  <c r="CR18" s="1"/>
  <c r="CQ19" s="1"/>
  <c r="CQ20" s="1"/>
  <c r="CT8"/>
  <c r="CU8" l="1"/>
  <c r="CT9"/>
  <c r="CT11" s="1"/>
  <c r="CT12" s="1"/>
  <c r="CT13" s="1"/>
  <c r="CT16" s="1"/>
  <c r="CS17" s="1"/>
  <c r="CS18" s="1"/>
  <c r="CR19" s="1"/>
  <c r="CR20" s="1"/>
  <c r="CU9" l="1"/>
  <c r="CV8"/>
  <c r="CU11" l="1"/>
  <c r="CU12" s="1"/>
  <c r="CU13" s="1"/>
  <c r="CU16" s="1"/>
  <c r="CT17" s="1"/>
  <c r="CT18" s="1"/>
  <c r="CS19" s="1"/>
  <c r="CS20" s="1"/>
  <c r="CW8"/>
  <c r="CV9"/>
  <c r="CV11" s="1"/>
  <c r="CV12" s="1"/>
  <c r="CV13" s="1"/>
  <c r="CV16" s="1"/>
  <c r="CX8" l="1"/>
  <c r="CW9"/>
  <c r="CW11" s="1"/>
  <c r="CW12" s="1"/>
  <c r="CW13" s="1"/>
  <c r="CW16" s="1"/>
  <c r="CV17" s="1"/>
  <c r="CV18" s="1"/>
  <c r="CU19" s="1"/>
  <c r="CU20" s="1"/>
  <c r="CU17"/>
  <c r="CU18" s="1"/>
  <c r="CT19" s="1"/>
  <c r="CT20" s="1"/>
  <c r="CY8" l="1"/>
  <c r="CX9"/>
  <c r="CX11" s="1"/>
  <c r="CX12" s="1"/>
  <c r="CX13" s="1"/>
  <c r="CX16" s="1"/>
  <c r="CW17" s="1"/>
  <c r="CW18" s="1"/>
  <c r="CV19" s="1"/>
  <c r="CV20" s="1"/>
  <c r="CY9" l="1"/>
  <c r="CZ8"/>
  <c r="CY11" l="1"/>
  <c r="CY12" s="1"/>
  <c r="CY13" s="1"/>
  <c r="CY16" s="1"/>
  <c r="CX17" s="1"/>
  <c r="CX18" s="1"/>
  <c r="CW19" s="1"/>
  <c r="CW20" s="1"/>
  <c r="DA8"/>
  <c r="CZ9"/>
  <c r="CZ11" s="1"/>
  <c r="CZ12" s="1"/>
  <c r="CZ13" s="1"/>
  <c r="CZ16" s="1"/>
  <c r="DB8" l="1"/>
  <c r="DA9"/>
  <c r="DA11" s="1"/>
  <c r="DA12" s="1"/>
  <c r="DA13" s="1"/>
  <c r="DA16" s="1"/>
  <c r="CZ17" s="1"/>
  <c r="CZ18" s="1"/>
  <c r="CY19" s="1"/>
  <c r="CY20" s="1"/>
  <c r="CY17"/>
  <c r="CY18" s="1"/>
  <c r="CX19" s="1"/>
  <c r="CX20" s="1"/>
  <c r="DC8" l="1"/>
  <c r="DB9"/>
  <c r="DB11" s="1"/>
  <c r="DB12" s="1"/>
  <c r="DB13" s="1"/>
  <c r="DB16" s="1"/>
  <c r="DA17" s="1"/>
  <c r="DA18" s="1"/>
  <c r="CZ19" s="1"/>
  <c r="CZ20" s="1"/>
  <c r="DC9" l="1"/>
  <c r="DC11" s="1"/>
  <c r="DC12" s="1"/>
  <c r="DC13" s="1"/>
  <c r="DC16" s="1"/>
  <c r="DB17" s="1"/>
  <c r="DB18" s="1"/>
  <c r="DA19" s="1"/>
  <c r="DA20" s="1"/>
  <c r="DD8"/>
  <c r="DD9" l="1"/>
  <c r="DD11" s="1"/>
  <c r="DD12" s="1"/>
  <c r="DD13" s="1"/>
  <c r="DD16" s="1"/>
  <c r="DC17" s="1"/>
  <c r="DC18" s="1"/>
  <c r="DB19" s="1"/>
  <c r="DB20" s="1"/>
  <c r="DE8"/>
  <c r="DE9" l="1"/>
  <c r="DE11" s="1"/>
  <c r="DE12" s="1"/>
  <c r="DE13" s="1"/>
  <c r="DE16" s="1"/>
  <c r="DD17" s="1"/>
  <c r="DD18" s="1"/>
  <c r="DC19" s="1"/>
  <c r="DC20" s="1"/>
  <c r="DF8"/>
  <c r="DF9" l="1"/>
  <c r="DF11" s="1"/>
  <c r="DF12" s="1"/>
  <c r="DF13" s="1"/>
  <c r="DF16" s="1"/>
  <c r="DE17" s="1"/>
  <c r="DE18" s="1"/>
  <c r="DD19" s="1"/>
  <c r="DD20" s="1"/>
  <c r="DG8"/>
  <c r="DG9" l="1"/>
  <c r="DH8"/>
  <c r="DG11" l="1"/>
  <c r="DG12" s="1"/>
  <c r="DG13" s="1"/>
  <c r="DG16" s="1"/>
  <c r="DF17" s="1"/>
  <c r="DF18" s="1"/>
  <c r="DE19" s="1"/>
  <c r="DE20" s="1"/>
  <c r="DH9"/>
  <c r="DH11" s="1"/>
  <c r="DH12" s="1"/>
  <c r="DH13" s="1"/>
  <c r="DH16" s="1"/>
  <c r="DI8"/>
  <c r="DG17" l="1"/>
  <c r="DG18" s="1"/>
  <c r="DF19" s="1"/>
  <c r="DF20" s="1"/>
  <c r="DI9"/>
  <c r="DI11" s="1"/>
  <c r="DI12" s="1"/>
  <c r="DI13" s="1"/>
  <c r="DI16" s="1"/>
  <c r="DH17" s="1"/>
  <c r="DH18" s="1"/>
  <c r="DJ8"/>
  <c r="DJ9" l="1"/>
  <c r="DJ11" s="1"/>
  <c r="DJ12" s="1"/>
  <c r="DJ13" s="1"/>
  <c r="DJ16" s="1"/>
  <c r="DI17" s="1"/>
  <c r="DI18" s="1"/>
  <c r="DH19" s="1"/>
  <c r="DH20" s="1"/>
  <c r="DK8"/>
  <c r="DG19"/>
  <c r="DG20" s="1"/>
  <c r="DK9" l="1"/>
  <c r="DK11" s="1"/>
  <c r="DK12" s="1"/>
  <c r="DK13" s="1"/>
  <c r="DK16" s="1"/>
  <c r="DJ17" s="1"/>
  <c r="DJ18" s="1"/>
  <c r="DI19" s="1"/>
  <c r="DI20" s="1"/>
  <c r="DL8"/>
  <c r="DL9" l="1"/>
  <c r="DL11" s="1"/>
  <c r="DL12" s="1"/>
  <c r="DL13" s="1"/>
  <c r="DL16" s="1"/>
  <c r="DK17" s="1"/>
  <c r="DK18" s="1"/>
  <c r="DJ19" s="1"/>
  <c r="DJ20" s="1"/>
  <c r="DM8"/>
  <c r="DM9" l="1"/>
  <c r="DM11" s="1"/>
  <c r="DM12" s="1"/>
  <c r="DM13" s="1"/>
  <c r="DM16" s="1"/>
  <c r="DL17" s="1"/>
  <c r="DL18" s="1"/>
  <c r="DK19" s="1"/>
  <c r="DK20" s="1"/>
  <c r="DN8"/>
  <c r="DO8" l="1"/>
  <c r="DN9"/>
  <c r="DN11" s="1"/>
  <c r="DN12" s="1"/>
  <c r="DN13" s="1"/>
  <c r="DN16" s="1"/>
  <c r="DM17" s="1"/>
  <c r="DM18" s="1"/>
  <c r="DL19" s="1"/>
  <c r="DL20" s="1"/>
  <c r="DO9" l="1"/>
  <c r="DO11" s="1"/>
  <c r="DO12" s="1"/>
  <c r="DO13" s="1"/>
  <c r="DO16" s="1"/>
  <c r="DN17" s="1"/>
  <c r="DN18" s="1"/>
  <c r="DM19" s="1"/>
  <c r="DM20" s="1"/>
  <c r="DP8"/>
  <c r="DP9" l="1"/>
  <c r="DP11" s="1"/>
  <c r="DP12" s="1"/>
  <c r="DP13" s="1"/>
  <c r="DP16" s="1"/>
  <c r="DO17" s="1"/>
  <c r="DO18" s="1"/>
  <c r="DN19" s="1"/>
  <c r="DN20" s="1"/>
  <c r="DQ8"/>
  <c r="DQ9" l="1"/>
  <c r="DQ11" s="1"/>
  <c r="DQ12" s="1"/>
  <c r="DQ13" s="1"/>
  <c r="DQ16" s="1"/>
  <c r="DP17" s="1"/>
  <c r="DP18" s="1"/>
  <c r="DO19" s="1"/>
  <c r="DO20" s="1"/>
  <c r="DR8"/>
  <c r="DS8" l="1"/>
  <c r="DR9"/>
  <c r="DR11" s="1"/>
  <c r="DR12" s="1"/>
  <c r="DR13" s="1"/>
  <c r="DR16" s="1"/>
  <c r="DQ17" s="1"/>
  <c r="DQ18" s="1"/>
  <c r="DP19" s="1"/>
  <c r="DP20" s="1"/>
  <c r="DS9" l="1"/>
  <c r="DS11" s="1"/>
  <c r="DS12" s="1"/>
  <c r="DS13" s="1"/>
  <c r="DS16" s="1"/>
  <c r="DR17" s="1"/>
  <c r="DR18" s="1"/>
  <c r="DQ19" s="1"/>
  <c r="DQ20" s="1"/>
  <c r="DT8"/>
  <c r="DT9" l="1"/>
  <c r="DT11" s="1"/>
  <c r="DT12" s="1"/>
  <c r="DT13" s="1"/>
  <c r="DT16" s="1"/>
  <c r="DS17" s="1"/>
  <c r="DS18" s="1"/>
  <c r="DR19" s="1"/>
  <c r="DR20" s="1"/>
  <c r="DU8"/>
  <c r="DU9" l="1"/>
  <c r="DU11" s="1"/>
  <c r="DU12" s="1"/>
  <c r="DU13" s="1"/>
  <c r="DU16" s="1"/>
  <c r="DT17" s="1"/>
  <c r="DT18" s="1"/>
  <c r="DS19" s="1"/>
  <c r="DS20" s="1"/>
  <c r="DV8"/>
  <c r="DV9" l="1"/>
  <c r="DV11" s="1"/>
  <c r="DV12" s="1"/>
  <c r="DV13" s="1"/>
  <c r="DV16" s="1"/>
  <c r="DU17" s="1"/>
  <c r="DU18" s="1"/>
  <c r="DT19" s="1"/>
  <c r="DT20" s="1"/>
  <c r="DW8"/>
  <c r="DX8" l="1"/>
  <c r="DW9"/>
  <c r="DW11" s="1"/>
  <c r="DW12" s="1"/>
  <c r="DW13" s="1"/>
  <c r="DW16" s="1"/>
  <c r="DV17" s="1"/>
  <c r="DV18" s="1"/>
  <c r="DU19" s="1"/>
  <c r="DU20" s="1"/>
  <c r="DY8" l="1"/>
  <c r="DX9"/>
  <c r="DX11" s="1"/>
  <c r="DX12" s="1"/>
  <c r="DX13" s="1"/>
  <c r="DX16" s="1"/>
  <c r="DW17" s="1"/>
  <c r="DW18" s="1"/>
  <c r="DV19" s="1"/>
  <c r="DV20" s="1"/>
  <c r="DY9" l="1"/>
  <c r="DY11" s="1"/>
  <c r="DY12" s="1"/>
  <c r="DY13" s="1"/>
  <c r="DY16" s="1"/>
  <c r="DX17" s="1"/>
  <c r="DX18" s="1"/>
  <c r="DW19" s="1"/>
  <c r="DW20" s="1"/>
  <c r="DZ8"/>
  <c r="DZ9" l="1"/>
  <c r="DZ11" s="1"/>
  <c r="DZ12" s="1"/>
  <c r="DZ13" s="1"/>
  <c r="DZ16" s="1"/>
  <c r="DY17" s="1"/>
  <c r="DY18" s="1"/>
  <c r="DX19" s="1"/>
  <c r="DX20" s="1"/>
  <c r="EA8"/>
  <c r="EA9" l="1"/>
  <c r="EA11" s="1"/>
  <c r="EA12" s="1"/>
  <c r="EA13" s="1"/>
  <c r="EA16" s="1"/>
  <c r="DZ17" s="1"/>
  <c r="DZ18" s="1"/>
  <c r="DY19" s="1"/>
  <c r="DY20" s="1"/>
  <c r="EB8"/>
  <c r="EB9" l="1"/>
  <c r="EB11" s="1"/>
  <c r="EB12" s="1"/>
  <c r="EB13" s="1"/>
  <c r="EB16" s="1"/>
  <c r="EA17" s="1"/>
  <c r="EA18" s="1"/>
  <c r="DZ19" s="1"/>
  <c r="DZ20" s="1"/>
  <c r="EC8"/>
  <c r="EC9" l="1"/>
  <c r="EC11" s="1"/>
  <c r="EC12" s="1"/>
  <c r="EC13" s="1"/>
  <c r="EC16" s="1"/>
  <c r="EB17" s="1"/>
  <c r="EB18" s="1"/>
  <c r="EA19" s="1"/>
  <c r="EA20" s="1"/>
  <c r="ED8"/>
  <c r="ED9" l="1"/>
  <c r="ED11" s="1"/>
  <c r="ED12" s="1"/>
  <c r="ED13" s="1"/>
  <c r="ED16" s="1"/>
  <c r="EC17" s="1"/>
  <c r="EC18" s="1"/>
  <c r="EB19" s="1"/>
  <c r="EB20" s="1"/>
  <c r="EE8"/>
  <c r="EF8" l="1"/>
  <c r="EE9"/>
  <c r="EE11" s="1"/>
  <c r="EE12" s="1"/>
  <c r="EE13" s="1"/>
  <c r="EE16" s="1"/>
  <c r="ED17" s="1"/>
  <c r="ED18" s="1"/>
  <c r="EC19" s="1"/>
  <c r="EC20" s="1"/>
  <c r="EG8" l="1"/>
  <c r="EF9"/>
  <c r="EF11" s="1"/>
  <c r="EF12" s="1"/>
  <c r="EF13" s="1"/>
  <c r="EF16" s="1"/>
  <c r="EE17" s="1"/>
  <c r="EE18" s="1"/>
  <c r="ED19" s="1"/>
  <c r="ED20" s="1"/>
  <c r="EG9" l="1"/>
  <c r="EG11" s="1"/>
  <c r="EG12" s="1"/>
  <c r="EG13" s="1"/>
  <c r="EG16" s="1"/>
  <c r="EF17" s="1"/>
  <c r="EF18" s="1"/>
  <c r="EE19" s="1"/>
  <c r="EE20" s="1"/>
  <c r="EH8"/>
  <c r="EH9" l="1"/>
  <c r="EH11" s="1"/>
  <c r="EH12" s="1"/>
  <c r="EH13" s="1"/>
  <c r="EH16" s="1"/>
  <c r="EG17" s="1"/>
  <c r="EG18" s="1"/>
  <c r="EF19" s="1"/>
  <c r="EF20" s="1"/>
  <c r="EI8"/>
  <c r="EJ8" l="1"/>
  <c r="EI9"/>
  <c r="EI11" s="1"/>
  <c r="EI12" s="1"/>
  <c r="EI13" s="1"/>
  <c r="EI16" s="1"/>
  <c r="EH17" s="1"/>
  <c r="EH18" s="1"/>
  <c r="EG19" s="1"/>
  <c r="EG20" s="1"/>
  <c r="EK8" l="1"/>
  <c r="EJ9"/>
  <c r="EJ11" s="1"/>
  <c r="EJ12" s="1"/>
  <c r="EJ13" s="1"/>
  <c r="EJ16" s="1"/>
  <c r="EI17" s="1"/>
  <c r="EI18" s="1"/>
  <c r="EH19" s="1"/>
  <c r="EH20" s="1"/>
  <c r="EK9" l="1"/>
  <c r="EK11" s="1"/>
  <c r="EK12" s="1"/>
  <c r="EK13" s="1"/>
  <c r="EK16" s="1"/>
  <c r="EJ17" s="1"/>
  <c r="EJ18" s="1"/>
  <c r="EI19" s="1"/>
  <c r="EI20" s="1"/>
  <c r="EL8"/>
  <c r="EL9" l="1"/>
  <c r="EL11" s="1"/>
  <c r="EL12" s="1"/>
  <c r="EL13" s="1"/>
  <c r="EL16" s="1"/>
  <c r="EK17" s="1"/>
  <c r="EK18" s="1"/>
  <c r="EJ19" s="1"/>
  <c r="EJ20" s="1"/>
  <c r="EM8"/>
  <c r="EM9" l="1"/>
  <c r="EM11" s="1"/>
  <c r="EM12" s="1"/>
  <c r="EM13" s="1"/>
  <c r="EM16" s="1"/>
  <c r="EL17" s="1"/>
  <c r="EL18" s="1"/>
  <c r="EK19" s="1"/>
  <c r="EK20" s="1"/>
  <c r="EN8"/>
  <c r="EN9" l="1"/>
  <c r="EN11" s="1"/>
  <c r="EN12" s="1"/>
  <c r="EN13" s="1"/>
  <c r="EN16" s="1"/>
  <c r="EM17" s="1"/>
  <c r="EM18" s="1"/>
  <c r="EL19" s="1"/>
  <c r="EL20" s="1"/>
  <c r="EO8"/>
  <c r="EO9" l="1"/>
  <c r="EO11" s="1"/>
  <c r="EO12" s="1"/>
  <c r="EO13" s="1"/>
  <c r="EO16" s="1"/>
  <c r="EN17" s="1"/>
  <c r="EN18" s="1"/>
  <c r="EM19" s="1"/>
  <c r="EM20" s="1"/>
  <c r="EP8"/>
  <c r="EP9" l="1"/>
  <c r="EP11" s="1"/>
  <c r="EP12" s="1"/>
  <c r="EP13" s="1"/>
  <c r="EP16" s="1"/>
  <c r="EO17" s="1"/>
  <c r="EO18" s="1"/>
  <c r="EN19" s="1"/>
  <c r="EN20" s="1"/>
  <c r="EQ8"/>
  <c r="ER8" l="1"/>
  <c r="EQ9"/>
  <c r="ES8" l="1"/>
  <c r="ER9"/>
  <c r="ER11" s="1"/>
  <c r="ER12" s="1"/>
  <c r="ER13" s="1"/>
  <c r="ER16" s="1"/>
  <c r="EQ11"/>
  <c r="EQ12" s="1"/>
  <c r="EQ13" s="1"/>
  <c r="EQ16" s="1"/>
  <c r="EP17" s="1"/>
  <c r="EP18" s="1"/>
  <c r="EO19" s="1"/>
  <c r="EO20" s="1"/>
  <c r="ES9" l="1"/>
  <c r="ES11" s="1"/>
  <c r="ES12" s="1"/>
  <c r="ES13" s="1"/>
  <c r="ES16" s="1"/>
  <c r="ER17" s="1"/>
  <c r="ER18" s="1"/>
  <c r="EQ19" s="1"/>
  <c r="EQ20" s="1"/>
  <c r="ET8"/>
  <c r="EQ17"/>
  <c r="EQ18" s="1"/>
  <c r="EP19" s="1"/>
  <c r="EP20" s="1"/>
  <c r="EU8" l="1"/>
  <c r="EU9" s="1"/>
  <c r="EU11" s="1"/>
  <c r="EU12" s="1"/>
  <c r="EU13" s="1"/>
  <c r="EU16" s="1"/>
  <c r="ET9"/>
  <c r="ET11" s="1"/>
  <c r="ET12" s="1"/>
  <c r="ET13" s="1"/>
  <c r="ET16" s="1"/>
  <c r="ES17" s="1"/>
  <c r="ES18" s="1"/>
  <c r="ER19" s="1"/>
  <c r="ER20" s="1"/>
  <c r="EU17" l="1"/>
  <c r="EU18" s="1"/>
  <c r="ET17"/>
  <c r="ET18" s="1"/>
  <c r="ES19" s="1"/>
  <c r="ES20" s="1"/>
  <c r="I6" s="1"/>
  <c r="EU19" l="1"/>
  <c r="EU20" s="1"/>
  <c r="ET19"/>
  <c r="ET20" s="1"/>
</calcChain>
</file>

<file path=xl/sharedStrings.xml><?xml version="1.0" encoding="utf-8"?>
<sst xmlns="http://schemas.openxmlformats.org/spreadsheetml/2006/main" count="20" uniqueCount="19">
  <si>
    <t>RPM</t>
  </si>
  <si>
    <t>Velocity mm/s</t>
  </si>
  <si>
    <t>Velocity m/s</t>
  </si>
  <si>
    <t>Acceleration</t>
  </si>
  <si>
    <t>Distance X</t>
  </si>
  <si>
    <t>inv sine phi</t>
  </si>
  <si>
    <t>phi (radians)</t>
  </si>
  <si>
    <t>rpm</t>
  </si>
  <si>
    <t>mm</t>
  </si>
  <si>
    <t>w</t>
  </si>
  <si>
    <t>Time (s)</t>
  </si>
  <si>
    <t>Conrod Length (mm)</t>
  </si>
  <si>
    <t>Crank Radius (mm)</t>
  </si>
  <si>
    <t>Crank Angle (radians)</t>
  </si>
  <si>
    <t>Compute Time Interval</t>
  </si>
  <si>
    <t>Height</t>
  </si>
  <si>
    <t>Mass of Piston/gudgeonpin etc (kg)</t>
  </si>
  <si>
    <t>Force</t>
  </si>
  <si>
    <t>Max tensile force on rod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</si>
</sst>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1" fillId="2" borderId="0" xfId="1"/>
    <xf numFmtId="0" fontId="2" fillId="0" borderId="0" xfId="0" applyFont="1"/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v>height</c:v>
          </c:tx>
          <c:marker>
            <c:symbol val="none"/>
          </c:marker>
          <c:cat>
            <c:numRef>
              <c:f>Sheet1!$C$8:$EU$8</c:f>
              <c:numCache>
                <c:formatCode>General</c:formatCode>
                <c:ptCount val="149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  <c:pt idx="147">
                  <c:v>2.9399999999999933E-2</c:v>
                </c:pt>
                <c:pt idx="148">
                  <c:v>2.9599999999999932E-2</c:v>
                </c:pt>
              </c:numCache>
            </c:numRef>
          </c:cat>
          <c:val>
            <c:numRef>
              <c:f>Sheet1!$C$16:$EU$16</c:f>
              <c:numCache>
                <c:formatCode>General</c:formatCode>
                <c:ptCount val="149"/>
                <c:pt idx="0">
                  <c:v>360</c:v>
                </c:pt>
                <c:pt idx="1">
                  <c:v>359.04924843471588</c:v>
                </c:pt>
                <c:pt idx="2">
                  <c:v>356.22529199224346</c:v>
                </c:pt>
                <c:pt idx="3">
                  <c:v>351.61194206755249</c:v>
                </c:pt>
                <c:pt idx="4">
                  <c:v>345.34527850146196</c:v>
                </c:pt>
                <c:pt idx="5">
                  <c:v>337.60827109136375</c:v>
                </c:pt>
                <c:pt idx="6">
                  <c:v>328.62334989788923</c:v>
                </c:pt>
                <c:pt idx="7">
                  <c:v>318.64311209452819</c:v>
                </c:pt>
                <c:pt idx="8">
                  <c:v>307.93951521884946</c:v>
                </c:pt>
                <c:pt idx="9">
                  <c:v>296.79211403348467</c:v>
                </c:pt>
                <c:pt idx="10">
                  <c:v>285.47611359722009</c:v>
                </c:pt>
                <c:pt idx="11">
                  <c:v>274.25117289461195</c:v>
                </c:pt>
                <c:pt idx="12">
                  <c:v>263.351930455846</c:v>
                </c:pt>
                <c:pt idx="13">
                  <c:v>252.98108441191076</c:v>
                </c:pt>
                <c:pt idx="14">
                  <c:v>243.30554347472139</c:v>
                </c:pt>
                <c:pt idx="15">
                  <c:v>234.45573521733417</c:v>
                </c:pt>
                <c:pt idx="16">
                  <c:v>226.52772211235589</c:v>
                </c:pt>
                <c:pt idx="17">
                  <c:v>219.5874443352206</c:v>
                </c:pt>
                <c:pt idx="18">
                  <c:v>213.67624880005775</c:v>
                </c:pt>
                <c:pt idx="19">
                  <c:v>208.81688027017833</c:v>
                </c:pt>
                <c:pt idx="20">
                  <c:v>205.01925431270354</c:v>
                </c:pt>
                <c:pt idx="21">
                  <c:v>202.28553287803106</c:v>
                </c:pt>
                <c:pt idx="22">
                  <c:v>200.61421846759248</c:v>
                </c:pt>
                <c:pt idx="23">
                  <c:v>200.00313321066776</c:v>
                </c:pt>
                <c:pt idx="24">
                  <c:v>200.45124151230519</c:v>
                </c:pt>
                <c:pt idx="25">
                  <c:v>201.95931530409487</c:v>
                </c:pt>
                <c:pt idx="26">
                  <c:v>204.52944630505317</c:v>
                </c:pt>
                <c:pt idx="27">
                  <c:v>208.16340180886715</c:v>
                </c:pt>
                <c:pt idx="28">
                  <c:v>212.85982237287874</c:v>
                </c:pt>
                <c:pt idx="29">
                  <c:v>218.61029348983658</c:v>
                </c:pt>
                <c:pt idx="30">
                  <c:v>225.39440691136593</c:v>
                </c:pt>
                <c:pt idx="31">
                  <c:v>233.17406900260255</c:v>
                </c:pt>
                <c:pt idx="32">
                  <c:v>241.88750364806538</c:v>
                </c:pt>
                <c:pt idx="33">
                  <c:v>251.44360094805276</c:v>
                </c:pt>
                <c:pt idx="34">
                  <c:v>261.71742034582672</c:v>
                </c:pt>
                <c:pt idx="35">
                  <c:v>272.5476969163164</c:v>
                </c:pt>
                <c:pt idx="36">
                  <c:v>283.73706839168784</c:v>
                </c:pt>
                <c:pt idx="37">
                  <c:v>295.05543262059996</c:v>
                </c:pt>
                <c:pt idx="38">
                  <c:v>306.24641876275194</c:v>
                </c:pt>
                <c:pt idx="39">
                  <c:v>317.03651683269379</c:v>
                </c:pt>
                <c:pt idx="40">
                  <c:v>327.14607108451003</c:v>
                </c:pt>
                <c:pt idx="41">
                  <c:v>336.30117499281516</c:v>
                </c:pt>
                <c:pt idx="42">
                  <c:v>344.24551798034082</c:v>
                </c:pt>
                <c:pt idx="43">
                  <c:v>350.75138112791683</c:v>
                </c:pt>
                <c:pt idx="44">
                  <c:v>355.62919074631634</c:v>
                </c:pt>
                <c:pt idx="45">
                  <c:v>358.73525038094249</c:v>
                </c:pt>
                <c:pt idx="46">
                  <c:v>359.97744223368716</c:v>
                </c:pt>
                <c:pt idx="47">
                  <c:v>359.31880282415631</c:v>
                </c:pt>
                <c:pt idx="48">
                  <c:v>356.77893952946778</c:v>
                </c:pt>
                <c:pt idx="49">
                  <c:v>352.43328049945166</c:v>
                </c:pt>
                <c:pt idx="50">
                  <c:v>346.41016151377539</c:v>
                </c:pt>
                <c:pt idx="51">
                  <c:v>338.88577228102253</c:v>
                </c:pt>
                <c:pt idx="52">
                  <c:v>330.0770333859852</c:v>
                </c:pt>
                <c:pt idx="53">
                  <c:v>320.23257174748812</c:v>
                </c:pt>
                <c:pt idx="54">
                  <c:v>309.62211599680182</c:v>
                </c:pt>
                <c:pt idx="55">
                  <c:v>298.52483531385428</c:v>
                </c:pt>
                <c:pt idx="56">
                  <c:v>287.2173629100875</c:v>
                </c:pt>
                <c:pt idx="57">
                  <c:v>275.96242001755132</c:v>
                </c:pt>
                <c:pt idx="58">
                  <c:v>264.9990167337765</c:v>
                </c:pt>
                <c:pt idx="59">
                  <c:v>254.53509578394235</c:v>
                </c:pt>
                <c:pt idx="60">
                  <c:v>244.74319399647729</c:v>
                </c:pt>
                <c:pt idx="61">
                  <c:v>235.75927740263381</c:v>
                </c:pt>
                <c:pt idx="62">
                  <c:v>227.68446313511038</c:v>
                </c:pt>
                <c:pt idx="63">
                  <c:v>220.58898791457551</c:v>
                </c:pt>
                <c:pt idx="64">
                  <c:v>214.517595059923</c:v>
                </c:pt>
                <c:pt idx="65">
                  <c:v>209.49550340763224</c:v>
                </c:pt>
                <c:pt idx="66">
                  <c:v>205.534250251164</c:v>
                </c:pt>
                <c:pt idx="67">
                  <c:v>202.636897193858</c:v>
                </c:pt>
                <c:pt idx="68">
                  <c:v>200.80228710887104</c:v>
                </c:pt>
                <c:pt idx="69">
                  <c:v>200.02819910613584</c:v>
                </c:pt>
                <c:pt idx="70">
                  <c:v>200.31334966100337</c:v>
                </c:pt>
                <c:pt idx="71">
                  <c:v>201.65823550680898</c:v>
                </c:pt>
                <c:pt idx="72">
                  <c:v>204.06482330598843</c:v>
                </c:pt>
                <c:pt idx="73">
                  <c:v>207.53508377179219</c:v>
                </c:pt>
                <c:pt idx="74">
                  <c:v>212.06836678394467</c:v>
                </c:pt>
                <c:pt idx="75">
                  <c:v>217.65764152111839</c:v>
                </c:pt>
                <c:pt idx="76">
                  <c:v>224.28470067918391</c:v>
                </c:pt>
                <c:pt idx="77">
                  <c:v>231.91456069414519</c:v>
                </c:pt>
                <c:pt idx="78">
                  <c:v>240.48947416400705</c:v>
                </c:pt>
                <c:pt idx="79">
                  <c:v>249.92317564689509</c:v>
                </c:pt>
                <c:pt idx="80">
                  <c:v>260.09615114983279</c:v>
                </c:pt>
                <c:pt idx="81">
                  <c:v>270.85278408658422</c:v>
                </c:pt>
                <c:pt idx="82">
                  <c:v>282.0011275477213</c:v>
                </c:pt>
                <c:pt idx="83">
                  <c:v>293.31576982929755</c:v>
                </c:pt>
                <c:pt idx="84">
                  <c:v>304.54384589572254</c:v>
                </c:pt>
                <c:pt idx="85">
                  <c:v>315.4138029346899</c:v>
                </c:pt>
                <c:pt idx="86">
                  <c:v>325.64616761952232</c:v>
                </c:pt>
                <c:pt idx="87">
                  <c:v>334.96536639495912</c:v>
                </c:pt>
                <c:pt idx="88">
                  <c:v>343.11163667071241</c:v>
                </c:pt>
                <c:pt idx="89">
                  <c:v>349.85219750811706</c:v>
                </c:pt>
                <c:pt idx="90">
                  <c:v>354.99105471937844</c:v>
                </c:pt>
                <c:pt idx="91">
                  <c:v>358.37703035057206</c:v>
                </c:pt>
                <c:pt idx="92">
                  <c:v>359.90978488636551</c:v>
                </c:pt>
                <c:pt idx="93">
                  <c:v>359.54372315754438</c:v>
                </c:pt>
                <c:pt idx="94">
                  <c:v>357.28974390664195</c:v>
                </c:pt>
                <c:pt idx="95">
                  <c:v>353.2148230526239</c:v>
                </c:pt>
                <c:pt idx="96">
                  <c:v>347.43943257525535</c:v>
                </c:pt>
                <c:pt idx="97">
                  <c:v>340.13281319332032</c:v>
                </c:pt>
                <c:pt idx="98">
                  <c:v>331.50616181165935</c:v>
                </c:pt>
                <c:pt idx="99">
                  <c:v>321.80388309440377</c:v>
                </c:pt>
                <c:pt idx="100">
                  <c:v>311.2931993250113</c:v>
                </c:pt>
                <c:pt idx="101">
                  <c:v>300.25260883947919</c:v>
                </c:pt>
                <c:pt idx="102">
                  <c:v>288.95990182145255</c:v>
                </c:pt>
                <c:pt idx="103">
                  <c:v>277.68062810098934</c:v>
                </c:pt>
                <c:pt idx="104">
                  <c:v>266.65799408906844</c:v>
                </c:pt>
                <c:pt idx="105">
                  <c:v>256.10508411133509</c:v>
                </c:pt>
                <c:pt idx="106">
                  <c:v>246.20003611796147</c:v>
                </c:pt>
                <c:pt idx="107">
                  <c:v>237.08439663132182</c:v>
                </c:pt>
                <c:pt idx="108">
                  <c:v>228.86443301570833</c:v>
                </c:pt>
                <c:pt idx="109">
                  <c:v>221.61480768745406</c:v>
                </c:pt>
                <c:pt idx="110">
                  <c:v>215.38380302671186</c:v>
                </c:pt>
                <c:pt idx="111">
                  <c:v>210.1992512213973</c:v>
                </c:pt>
                <c:pt idx="112">
                  <c:v>206.07443509570436</c:v>
                </c:pt>
                <c:pt idx="113">
                  <c:v>203.01341694167121</c:v>
                </c:pt>
                <c:pt idx="114">
                  <c:v>201.01545476358029</c:v>
                </c:pt>
                <c:pt idx="115">
                  <c:v>200.07833201456737</c:v>
                </c:pt>
                <c:pt idx="116">
                  <c:v>200.20053717641647</c:v>
                </c:pt>
                <c:pt idx="117">
                  <c:v>201.38228444523298</c:v>
                </c:pt>
                <c:pt idx="118">
                  <c:v>203.62538074560788</c:v>
                </c:pt>
                <c:pt idx="119">
                  <c:v>206.93193804912841</c:v>
                </c:pt>
                <c:pt idx="120">
                  <c:v>211.3019263916062</c:v>
                </c:pt>
                <c:pt idx="121">
                  <c:v>216.72958469556841</c:v>
                </c:pt>
                <c:pt idx="122">
                  <c:v>223.19877326700626</c:v>
                </c:pt>
                <c:pt idx="123">
                  <c:v>230.67747569032264</c:v>
                </c:pt>
                <c:pt idx="124">
                  <c:v>239.11183553330562</c:v>
                </c:pt>
                <c:pt idx="125">
                  <c:v>248.4203181608278</c:v>
                </c:pt>
                <c:pt idx="126">
                  <c:v>258.48876709964605</c:v>
                </c:pt>
                <c:pt idx="127">
                  <c:v>269.16720777717563</c:v>
                </c:pt>
                <c:pt idx="128">
                  <c:v>280.26917635579974</c:v>
                </c:pt>
                <c:pt idx="129">
                  <c:v>291.57409463967133</c:v>
                </c:pt>
                <c:pt idx="130">
                  <c:v>302.83281236024646</c:v>
                </c:pt>
                <c:pt idx="131">
                  <c:v>313.77599060089881</c:v>
                </c:pt>
                <c:pt idx="132">
                  <c:v>324.12462011504169</c:v>
                </c:pt>
                <c:pt idx="133">
                  <c:v>333.6017438594746</c:v>
                </c:pt>
                <c:pt idx="134">
                  <c:v>341.9444128307826</c:v>
                </c:pt>
                <c:pt idx="135">
                  <c:v>348.91501692323732</c:v>
                </c:pt>
                <c:pt idx="136">
                  <c:v>354.31133192841867</c:v>
                </c:pt>
                <c:pt idx="137">
                  <c:v>357.9748411262002</c:v>
                </c:pt>
                <c:pt idx="138">
                  <c:v>359.79707579851078</c:v>
                </c:pt>
                <c:pt idx="139">
                  <c:v>359.72385051162053</c:v>
                </c:pt>
                <c:pt idx="140">
                  <c:v>357.75734550735103</c:v>
                </c:pt>
                <c:pt idx="141">
                  <c:v>353.95602335419733</c:v>
                </c:pt>
                <c:pt idx="142">
                  <c:v>348.43238023727508</c:v>
                </c:pt>
                <c:pt idx="143">
                  <c:v>341.34854636914031</c:v>
                </c:pt>
                <c:pt idx="144">
                  <c:v>332.90978735897465</c:v>
                </c:pt>
                <c:pt idx="145">
                  <c:v>323.35603875847301</c:v>
                </c:pt>
                <c:pt idx="146">
                  <c:v>312.95174195761973</c:v>
                </c:pt>
                <c:pt idx="147">
                  <c:v>301.97443904913473</c:v>
                </c:pt>
                <c:pt idx="148">
                  <c:v>290.70280231194056</c:v>
                </c:pt>
              </c:numCache>
            </c:numRef>
          </c:val>
        </c:ser>
        <c:marker val="1"/>
        <c:axId val="80404864"/>
        <c:axId val="80406400"/>
      </c:lineChart>
      <c:catAx>
        <c:axId val="80404864"/>
        <c:scaling>
          <c:orientation val="minMax"/>
        </c:scaling>
        <c:axPos val="b"/>
        <c:numFmt formatCode="General" sourceLinked="1"/>
        <c:tickLblPos val="nextTo"/>
        <c:crossAx val="80406400"/>
        <c:crosses val="autoZero"/>
        <c:auto val="1"/>
        <c:lblAlgn val="ctr"/>
        <c:lblOffset val="100"/>
      </c:catAx>
      <c:valAx>
        <c:axId val="80406400"/>
        <c:scaling>
          <c:orientation val="minMax"/>
        </c:scaling>
        <c:axPos val="l"/>
        <c:majorGridlines/>
        <c:numFmt formatCode="General" sourceLinked="1"/>
        <c:tickLblPos val="nextTo"/>
        <c:crossAx val="804048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>
        <c:manualLayout>
          <c:layoutTarget val="inner"/>
          <c:xMode val="edge"/>
          <c:yMode val="edge"/>
          <c:x val="0.14357174103237094"/>
          <c:y val="7.4548702245552642E-2"/>
          <c:w val="0.6459090113735787"/>
          <c:h val="0.89719889180519108"/>
        </c:manualLayout>
      </c:layout>
      <c:lineChart>
        <c:grouping val="standard"/>
        <c:ser>
          <c:idx val="0"/>
          <c:order val="0"/>
          <c:tx>
            <c:v>velocity</c:v>
          </c:tx>
          <c:marker>
            <c:symbol val="none"/>
          </c:marker>
          <c:cat>
            <c:numRef>
              <c:f>Sheet1!$C$8:$ET$8</c:f>
              <c:numCache>
                <c:formatCode>General</c:formatCode>
                <c:ptCount val="148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  <c:pt idx="147">
                  <c:v>2.9399999999999933E-2</c:v>
                </c:pt>
              </c:numCache>
            </c:numRef>
          </c:cat>
          <c:val>
            <c:numRef>
              <c:f>Sheet1!$C$18:$ET$18</c:f>
              <c:numCache>
                <c:formatCode>General</c:formatCode>
                <c:ptCount val="148"/>
                <c:pt idx="0">
                  <c:v>-4.7537578264206104</c:v>
                </c:pt>
                <c:pt idx="1">
                  <c:v>-14.119782212362109</c:v>
                </c:pt>
                <c:pt idx="2">
                  <c:v>-23.066749623454822</c:v>
                </c:pt>
                <c:pt idx="3">
                  <c:v>-31.333317830452639</c:v>
                </c:pt>
                <c:pt idx="4">
                  <c:v>-38.685037050491076</c:v>
                </c:pt>
                <c:pt idx="5">
                  <c:v>-44.924605967372599</c:v>
                </c:pt>
                <c:pt idx="6">
                  <c:v>-49.901189016805176</c:v>
                </c:pt>
                <c:pt idx="7">
                  <c:v>-53.517984378393628</c:v>
                </c:pt>
                <c:pt idx="8">
                  <c:v>-55.73700592682399</c:v>
                </c:pt>
                <c:pt idx="9">
                  <c:v>-56.580002181322868</c:v>
                </c:pt>
                <c:pt idx="10">
                  <c:v>-56.124703513040679</c:v>
                </c:pt>
                <c:pt idx="11">
                  <c:v>-54.496212193829756</c:v>
                </c:pt>
                <c:pt idx="12">
                  <c:v>-51.854230219676225</c:v>
                </c:pt>
                <c:pt idx="13">
                  <c:v>-48.377704685946838</c:v>
                </c:pt>
                <c:pt idx="14">
                  <c:v>-44.249041286936119</c:v>
                </c:pt>
                <c:pt idx="15">
                  <c:v>-39.640065524891384</c:v>
                </c:pt>
                <c:pt idx="16">
                  <c:v>-34.701388885676458</c:v>
                </c:pt>
                <c:pt idx="17">
                  <c:v>-29.555977675814233</c:v>
                </c:pt>
                <c:pt idx="18">
                  <c:v>-24.296842649397092</c:v>
                </c:pt>
                <c:pt idx="19">
                  <c:v>-18.988129787373964</c:v>
                </c:pt>
                <c:pt idx="20">
                  <c:v>-13.668607173362373</c:v>
                </c:pt>
                <c:pt idx="21">
                  <c:v>-8.3565720521929165</c:v>
                </c:pt>
                <c:pt idx="22">
                  <c:v>-3.0554262846236209</c:v>
                </c:pt>
                <c:pt idx="23">
                  <c:v>2.2405415081871638</c:v>
                </c:pt>
                <c:pt idx="24">
                  <c:v>7.5403689589484202</c:v>
                </c:pt>
                <c:pt idx="25">
                  <c:v>12.850655004791491</c:v>
                </c:pt>
                <c:pt idx="26">
                  <c:v>18.169777519069896</c:v>
                </c:pt>
                <c:pt idx="27">
                  <c:v>23.482102820057946</c:v>
                </c:pt>
                <c:pt idx="28">
                  <c:v>28.7523555847892</c:v>
                </c:pt>
                <c:pt idx="29">
                  <c:v>33.920567107646775</c:v>
                </c:pt>
                <c:pt idx="30">
                  <c:v>38.898310456183083</c:v>
                </c:pt>
                <c:pt idx="31">
                  <c:v>43.567173227314122</c:v>
                </c:pt>
                <c:pt idx="32">
                  <c:v>47.780486499936927</c:v>
                </c:pt>
                <c:pt idx="33">
                  <c:v>51.369096988869806</c:v>
                </c:pt>
                <c:pt idx="34">
                  <c:v>54.151382852448364</c:v>
                </c:pt>
                <c:pt idx="35">
                  <c:v>55.946857376857224</c:v>
                </c:pt>
                <c:pt idx="36">
                  <c:v>56.591821144560576</c:v>
                </c:pt>
                <c:pt idx="37">
                  <c:v>55.954930710759925</c:v>
                </c:pt>
                <c:pt idx="38">
                  <c:v>53.950490349709241</c:v>
                </c:pt>
                <c:pt idx="39">
                  <c:v>50.547771259081173</c:v>
                </c:pt>
                <c:pt idx="40">
                  <c:v>45.775519541525682</c:v>
                </c:pt>
                <c:pt idx="41">
                  <c:v>39.721714937628292</c:v>
                </c:pt>
                <c:pt idx="42">
                  <c:v>32.52931573788004</c:v>
                </c:pt>
                <c:pt idx="43">
                  <c:v>24.389048091997548</c:v>
                </c:pt>
                <c:pt idx="44">
                  <c:v>15.530298173130744</c:v>
                </c:pt>
                <c:pt idx="45">
                  <c:v>6.2109592637233391</c:v>
                </c:pt>
                <c:pt idx="46">
                  <c:v>-3.293197047654246</c:v>
                </c:pt>
                <c:pt idx="47">
                  <c:v>-12.69931647344265</c:v>
                </c:pt>
                <c:pt idx="48">
                  <c:v>-21.728295150080612</c:v>
                </c:pt>
                <c:pt idx="49">
                  <c:v>-30.115594928381309</c:v>
                </c:pt>
                <c:pt idx="50">
                  <c:v>-37.621946163764335</c:v>
                </c:pt>
                <c:pt idx="51">
                  <c:v>-44.043694475186612</c:v>
                </c:pt>
                <c:pt idx="52">
                  <c:v>-49.2223081924854</c:v>
                </c:pt>
                <c:pt idx="53">
                  <c:v>-53.052278753431494</c:v>
                </c:pt>
                <c:pt idx="54">
                  <c:v>-55.486403414737701</c:v>
                </c:pt>
                <c:pt idx="55">
                  <c:v>-56.537362018833896</c:v>
                </c:pt>
                <c:pt idx="56">
                  <c:v>-56.27471446268089</c:v>
                </c:pt>
                <c:pt idx="57">
                  <c:v>-54.817016418874118</c:v>
                </c:pt>
                <c:pt idx="58">
                  <c:v>-52.319604749170736</c:v>
                </c:pt>
                <c:pt idx="59">
                  <c:v>-48.959508937325324</c:v>
                </c:pt>
                <c:pt idx="60">
                  <c:v>-44.919582969217373</c:v>
                </c:pt>
                <c:pt idx="61">
                  <c:v>-40.374071337617174</c:v>
                </c:pt>
                <c:pt idx="62">
                  <c:v>-35.47737610267432</c:v>
                </c:pt>
                <c:pt idx="63">
                  <c:v>-30.356964273262577</c:v>
                </c:pt>
                <c:pt idx="64">
                  <c:v>-25.110458261453772</c:v>
                </c:pt>
                <c:pt idx="65">
                  <c:v>-19.806265782341228</c:v>
                </c:pt>
                <c:pt idx="66">
                  <c:v>-14.486765286529959</c:v>
                </c:pt>
                <c:pt idx="67">
                  <c:v>-9.1730504249348144</c:v>
                </c:pt>
                <c:pt idx="68">
                  <c:v>-3.8704400136759887</c:v>
                </c:pt>
                <c:pt idx="69">
                  <c:v>1.4257527743376386</c:v>
                </c:pt>
                <c:pt idx="70">
                  <c:v>6.7244292290280328</c:v>
                </c:pt>
                <c:pt idx="71">
                  <c:v>12.032938995897238</c:v>
                </c:pt>
                <c:pt idx="72">
                  <c:v>17.351302329018807</c:v>
                </c:pt>
                <c:pt idx="73">
                  <c:v>22.666415060762404</c:v>
                </c:pt>
                <c:pt idx="74">
                  <c:v>27.946373685868622</c:v>
                </c:pt>
                <c:pt idx="75">
                  <c:v>33.135295790327604</c:v>
                </c:pt>
                <c:pt idx="76">
                  <c:v>38.149300074806398</c:v>
                </c:pt>
                <c:pt idx="77">
                  <c:v>42.874567349309267</c:v>
                </c:pt>
                <c:pt idx="78">
                  <c:v>47.168507414440192</c:v>
                </c:pt>
                <c:pt idx="79">
                  <c:v>50.864877514688516</c:v>
                </c:pt>
                <c:pt idx="80">
                  <c:v>53.783164683757143</c:v>
                </c:pt>
                <c:pt idx="81">
                  <c:v>55.741717305685363</c:v>
                </c:pt>
                <c:pt idx="82">
                  <c:v>56.573211407881274</c:v>
                </c:pt>
                <c:pt idx="83">
                  <c:v>56.140380332124941</c:v>
                </c:pt>
                <c:pt idx="84">
                  <c:v>54.349785194836784</c:v>
                </c:pt>
                <c:pt idx="85">
                  <c:v>51.161823424162087</c:v>
                </c:pt>
                <c:pt idx="86">
                  <c:v>46.595993877184007</c:v>
                </c:pt>
                <c:pt idx="87">
                  <c:v>40.731351378766469</c:v>
                </c:pt>
                <c:pt idx="88">
                  <c:v>33.702804187023219</c:v>
                </c:pt>
                <c:pt idx="89">
                  <c:v>25.694286056306908</c:v>
                </c:pt>
                <c:pt idx="90">
                  <c:v>16.929878155968083</c:v>
                </c:pt>
                <c:pt idx="91">
                  <c:v>7.6637726789672902</c:v>
                </c:pt>
                <c:pt idx="92">
                  <c:v>-1.8303086441056848</c:v>
                </c:pt>
                <c:pt idx="93">
                  <c:v>-11.269896254512162</c:v>
                </c:pt>
                <c:pt idx="94">
                  <c:v>-20.374604270090227</c:v>
                </c:pt>
                <c:pt idx="95">
                  <c:v>-28.876952386842731</c:v>
                </c:pt>
                <c:pt idx="96">
                  <c:v>-36.53309690967518</c:v>
                </c:pt>
                <c:pt idx="97">
                  <c:v>-43.133256908304816</c:v>
                </c:pt>
                <c:pt idx="98">
                  <c:v>-48.511393586277904</c:v>
                </c:pt>
                <c:pt idx="99">
                  <c:v>-52.553418846962352</c:v>
                </c:pt>
                <c:pt idx="100">
                  <c:v>-55.202952427660527</c:v>
                </c:pt>
                <c:pt idx="101">
                  <c:v>-56.463535090133234</c:v>
                </c:pt>
                <c:pt idx="102">
                  <c:v>-56.396368602316038</c:v>
                </c:pt>
                <c:pt idx="103">
                  <c:v>-55.113170059604499</c:v>
                </c:pt>
                <c:pt idx="104">
                  <c:v>-52.76454988866675</c:v>
                </c:pt>
                <c:pt idx="105">
                  <c:v>-49.525239966868064</c:v>
                </c:pt>
                <c:pt idx="106">
                  <c:v>-45.578197433198255</c:v>
                </c:pt>
                <c:pt idx="107">
                  <c:v>-41.099818078067464</c:v>
                </c:pt>
                <c:pt idx="108">
                  <c:v>-36.248126641271341</c:v>
                </c:pt>
                <c:pt idx="109">
                  <c:v>-31.155023303711005</c:v>
                </c:pt>
                <c:pt idx="110">
                  <c:v>-25.922759026572773</c:v>
                </c:pt>
                <c:pt idx="111">
                  <c:v>-20.624080628464721</c:v>
                </c:pt>
                <c:pt idx="112">
                  <c:v>-15.305090770165746</c:v>
                </c:pt>
                <c:pt idx="113">
                  <c:v>-9.9898108904545762</c:v>
                </c:pt>
                <c:pt idx="114">
                  <c:v>-4.6856137450646429</c:v>
                </c:pt>
                <c:pt idx="115">
                  <c:v>0.61102580924554672</c:v>
                </c:pt>
                <c:pt idx="116">
                  <c:v>5.9087363440825413</c:v>
                </c:pt>
                <c:pt idx="117">
                  <c:v>11.215481501874507</c:v>
                </c:pt>
                <c:pt idx="118">
                  <c:v>16.532786517602602</c:v>
                </c:pt>
                <c:pt idx="119">
                  <c:v>21.849941712388983</c:v>
                </c:pt>
                <c:pt idx="120">
                  <c:v>27.138291519811016</c:v>
                </c:pt>
                <c:pt idx="121">
                  <c:v>32.345942857189272</c:v>
                </c:pt>
                <c:pt idx="122">
                  <c:v>37.393512116581888</c:v>
                </c:pt>
                <c:pt idx="123">
                  <c:v>42.17179921491492</c:v>
                </c:pt>
                <c:pt idx="124">
                  <c:v>46.542413137610907</c:v>
                </c:pt>
                <c:pt idx="125">
                  <c:v>50.342244694091249</c:v>
                </c:pt>
                <c:pt idx="126">
                  <c:v>53.392203387647896</c:v>
                </c:pt>
                <c:pt idx="127">
                  <c:v>55.509842893120549</c:v>
                </c:pt>
                <c:pt idx="128">
                  <c:v>56.524591419357932</c:v>
                </c:pt>
                <c:pt idx="129">
                  <c:v>56.293588602875673</c:v>
                </c:pt>
                <c:pt idx="130">
                  <c:v>54.715891203261712</c:v>
                </c:pt>
                <c:pt idx="131">
                  <c:v>51.743147570714427</c:v>
                </c:pt>
                <c:pt idx="132">
                  <c:v>47.385618722164509</c:v>
                </c:pt>
                <c:pt idx="133">
                  <c:v>41.713344856540004</c:v>
                </c:pt>
                <c:pt idx="134">
                  <c:v>34.853020462273605</c:v>
                </c:pt>
                <c:pt idx="135">
                  <c:v>26.98157502590675</c:v>
                </c:pt>
                <c:pt idx="136">
                  <c:v>18.317545988907682</c:v>
                </c:pt>
                <c:pt idx="137">
                  <c:v>9.1111733615528578</c:v>
                </c:pt>
                <c:pt idx="138">
                  <c:v>-0.36612643445124604</c:v>
                </c:pt>
                <c:pt idx="139">
                  <c:v>-9.8325250213474646</c:v>
                </c:pt>
                <c:pt idx="140">
                  <c:v>-19.006610765768528</c:v>
                </c:pt>
                <c:pt idx="141">
                  <c:v>-27.618215584611217</c:v>
                </c:pt>
                <c:pt idx="142">
                  <c:v>-35.419169340673868</c:v>
                </c:pt>
                <c:pt idx="143">
                  <c:v>-42.193795050828264</c:v>
                </c:pt>
                <c:pt idx="144">
                  <c:v>-47.768743002508245</c:v>
                </c:pt>
                <c:pt idx="145">
                  <c:v>-52.021484004266362</c:v>
                </c:pt>
                <c:pt idx="146">
                  <c:v>-54.886514542424997</c:v>
                </c:pt>
                <c:pt idx="147">
                  <c:v>-56.358183685970857</c:v>
                </c:pt>
              </c:numCache>
            </c:numRef>
          </c:val>
        </c:ser>
        <c:marker val="1"/>
        <c:axId val="80897536"/>
        <c:axId val="80899072"/>
      </c:lineChart>
      <c:catAx>
        <c:axId val="80897536"/>
        <c:scaling>
          <c:orientation val="minMax"/>
        </c:scaling>
        <c:axPos val="b"/>
        <c:numFmt formatCode="General" sourceLinked="1"/>
        <c:tickLblPos val="nextTo"/>
        <c:crossAx val="80899072"/>
        <c:crosses val="autoZero"/>
        <c:auto val="1"/>
        <c:lblAlgn val="ctr"/>
        <c:lblOffset val="100"/>
      </c:catAx>
      <c:valAx>
        <c:axId val="80899072"/>
        <c:scaling>
          <c:orientation val="minMax"/>
        </c:scaling>
        <c:axPos val="l"/>
        <c:majorGridlines/>
        <c:numFmt formatCode="General" sourceLinked="1"/>
        <c:tickLblPos val="nextTo"/>
        <c:crossAx val="808975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v>Acceleration</c:v>
          </c:tx>
          <c:marker>
            <c:symbol val="none"/>
          </c:marker>
          <c:cat>
            <c:numRef>
              <c:f>Sheet1!$C$8:$ES$8</c:f>
              <c:numCache>
                <c:formatCode>General</c:formatCode>
                <c:ptCount val="147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</c:numCache>
            </c:numRef>
          </c:cat>
          <c:val>
            <c:numRef>
              <c:f>Sheet1!$C$19:$ES$19</c:f>
              <c:numCache>
                <c:formatCode>General</c:formatCode>
                <c:ptCount val="147"/>
                <c:pt idx="0">
                  <c:v>-46830.121929707493</c:v>
                </c:pt>
                <c:pt idx="1">
                  <c:v>-44734.837055463562</c:v>
                </c:pt>
                <c:pt idx="2">
                  <c:v>-41332.841034989084</c:v>
                </c:pt>
                <c:pt idx="3">
                  <c:v>-36758.596100192182</c:v>
                </c:pt>
                <c:pt idx="4">
                  <c:v>-31197.844584407616</c:v>
                </c:pt>
                <c:pt idx="5">
                  <c:v>-24882.915247162884</c:v>
                </c:pt>
                <c:pt idx="6">
                  <c:v>-18083.976807942257</c:v>
                </c:pt>
                <c:pt idx="7">
                  <c:v>-11095.107742151809</c:v>
                </c:pt>
                <c:pt idx="8">
                  <c:v>-4214.9812724943913</c:v>
                </c:pt>
                <c:pt idx="9">
                  <c:v>2276.4933414109478</c:v>
                </c:pt>
                <c:pt idx="10">
                  <c:v>8142.4565960546142</c:v>
                </c:pt>
                <c:pt idx="11">
                  <c:v>13209.909870767653</c:v>
                </c:pt>
                <c:pt idx="12">
                  <c:v>17382.627668646932</c:v>
                </c:pt>
                <c:pt idx="13">
                  <c:v>20643.316995053596</c:v>
                </c:pt>
                <c:pt idx="14">
                  <c:v>23044.878810223679</c:v>
                </c:pt>
                <c:pt idx="15">
                  <c:v>24693.383196074625</c:v>
                </c:pt>
                <c:pt idx="16">
                  <c:v>25727.056049311122</c:v>
                </c:pt>
                <c:pt idx="17">
                  <c:v>26295.675132085704</c:v>
                </c:pt>
                <c:pt idx="18">
                  <c:v>26543.564310115642</c:v>
                </c:pt>
                <c:pt idx="19">
                  <c:v>26597.613070057952</c:v>
                </c:pt>
                <c:pt idx="20">
                  <c:v>26560.175605847282</c:v>
                </c:pt>
                <c:pt idx="21">
                  <c:v>26505.728837846476</c:v>
                </c:pt>
                <c:pt idx="22">
                  <c:v>26479.838964053924</c:v>
                </c:pt>
                <c:pt idx="23">
                  <c:v>26499.137253806282</c:v>
                </c:pt>
                <c:pt idx="24">
                  <c:v>26551.430229215355</c:v>
                </c:pt>
                <c:pt idx="25">
                  <c:v>26595.612571392023</c:v>
                </c:pt>
                <c:pt idx="26">
                  <c:v>26561.62650494025</c:v>
                </c:pt>
                <c:pt idx="27">
                  <c:v>26351.263823656267</c:v>
                </c:pt>
                <c:pt idx="28">
                  <c:v>25841.057614287874</c:v>
                </c:pt>
                <c:pt idx="29">
                  <c:v>24888.716742681536</c:v>
                </c:pt>
                <c:pt idx="30">
                  <c:v>23344.313855655193</c:v>
                </c:pt>
                <c:pt idx="31">
                  <c:v>21066.566363114027</c:v>
                </c:pt>
                <c:pt idx="32">
                  <c:v>17943.052444664394</c:v>
                </c:pt>
                <c:pt idx="33">
                  <c:v>13911.429317892789</c:v>
                </c:pt>
                <c:pt idx="34">
                  <c:v>8977.3726220442986</c:v>
                </c:pt>
                <c:pt idx="35">
                  <c:v>3224.8188385167609</c:v>
                </c:pt>
                <c:pt idx="36">
                  <c:v>-3184.4521690032579</c:v>
                </c:pt>
                <c:pt idx="37">
                  <c:v>-10022.201805253417</c:v>
                </c:pt>
                <c:pt idx="38">
                  <c:v>-17013.59545314034</c:v>
                </c:pt>
                <c:pt idx="39">
                  <c:v>-23861.258587777455</c:v>
                </c:pt>
                <c:pt idx="40">
                  <c:v>-30269.023019486951</c:v>
                </c:pt>
                <c:pt idx="41">
                  <c:v>-35961.995998741259</c:v>
                </c:pt>
                <c:pt idx="42">
                  <c:v>-40701.33822941246</c:v>
                </c:pt>
                <c:pt idx="43">
                  <c:v>-44293.749594334018</c:v>
                </c:pt>
                <c:pt idx="44">
                  <c:v>-46596.694547037019</c:v>
                </c:pt>
                <c:pt idx="45">
                  <c:v>-47520.781556887923</c:v>
                </c:pt>
                <c:pt idx="46">
                  <c:v>-47030.597128942019</c:v>
                </c:pt>
                <c:pt idx="47">
                  <c:v>-45144.89338318981</c:v>
                </c:pt>
                <c:pt idx="48">
                  <c:v>-41936.498891503485</c:v>
                </c:pt>
                <c:pt idx="49">
                  <c:v>-37531.756176915129</c:v>
                </c:pt>
                <c:pt idx="50">
                  <c:v>-32108.741557111385</c:v>
                </c:pt>
                <c:pt idx="51">
                  <c:v>-25893.068586493937</c:v>
                </c:pt>
                <c:pt idx="52">
                  <c:v>-19149.852804730472</c:v>
                </c:pt>
                <c:pt idx="53">
                  <c:v>-12170.623306531033</c:v>
                </c:pt>
                <c:pt idx="54">
                  <c:v>-5254.7930204809745</c:v>
                </c:pt>
                <c:pt idx="55">
                  <c:v>1313.2377807650284</c:v>
                </c:pt>
                <c:pt idx="56">
                  <c:v>7288.4902190338607</c:v>
                </c:pt>
                <c:pt idx="57">
                  <c:v>12487.05834851691</c:v>
                </c:pt>
                <c:pt idx="58">
                  <c:v>16800.479059227058</c:v>
                </c:pt>
                <c:pt idx="59">
                  <c:v>20199.629840539757</c:v>
                </c:pt>
                <c:pt idx="60">
                  <c:v>22727.558158000993</c:v>
                </c:pt>
                <c:pt idx="61">
                  <c:v>24483.476174714269</c:v>
                </c:pt>
                <c:pt idx="62">
                  <c:v>25602.059147058717</c:v>
                </c:pt>
                <c:pt idx="63">
                  <c:v>26232.530059044024</c:v>
                </c:pt>
                <c:pt idx="64">
                  <c:v>26520.962395562718</c:v>
                </c:pt>
                <c:pt idx="65">
                  <c:v>26597.502479056344</c:v>
                </c:pt>
                <c:pt idx="66">
                  <c:v>26568.574307975723</c:v>
                </c:pt>
                <c:pt idx="67">
                  <c:v>26513.052056294127</c:v>
                </c:pt>
                <c:pt idx="68">
                  <c:v>26480.963940068134</c:v>
                </c:pt>
                <c:pt idx="69">
                  <c:v>26493.382273451971</c:v>
                </c:pt>
                <c:pt idx="70">
                  <c:v>26542.548834346027</c:v>
                </c:pt>
                <c:pt idx="71">
                  <c:v>26591.816665607843</c:v>
                </c:pt>
                <c:pt idx="72">
                  <c:v>26575.56365871798</c:v>
                </c:pt>
                <c:pt idx="73">
                  <c:v>26399.79312553109</c:v>
                </c:pt>
                <c:pt idx="74">
                  <c:v>25944.610522294908</c:v>
                </c:pt>
                <c:pt idx="75">
                  <c:v>25070.021422393969</c:v>
                </c:pt>
                <c:pt idx="76">
                  <c:v>23626.336372514343</c:v>
                </c:pt>
                <c:pt idx="77">
                  <c:v>21469.700325654627</c:v>
                </c:pt>
                <c:pt idx="78">
                  <c:v>18481.850501241617</c:v>
                </c:pt>
                <c:pt idx="79">
                  <c:v>14591.435845343134</c:v>
                </c:pt>
                <c:pt idx="80">
                  <c:v>9792.7631096411005</c:v>
                </c:pt>
                <c:pt idx="81">
                  <c:v>4157.4705109795568</c:v>
                </c:pt>
                <c:pt idx="82">
                  <c:v>-2164.1553787816647</c:v>
                </c:pt>
                <c:pt idx="83">
                  <c:v>-8952.9756864407864</c:v>
                </c:pt>
                <c:pt idx="84">
                  <c:v>-15939.808853373484</c:v>
                </c:pt>
                <c:pt idx="85">
                  <c:v>-22829.147734890397</c:v>
                </c:pt>
                <c:pt idx="86">
                  <c:v>-29323.212492087689</c:v>
                </c:pt>
                <c:pt idx="87">
                  <c:v>-35142.73595871625</c:v>
                </c:pt>
                <c:pt idx="88">
                  <c:v>-40042.590653581552</c:v>
                </c:pt>
                <c:pt idx="89">
                  <c:v>-43822.039501694118</c:v>
                </c:pt>
                <c:pt idx="90">
                  <c:v>-46330.527385003959</c:v>
                </c:pt>
                <c:pt idx="91">
                  <c:v>-47470.406615364875</c:v>
                </c:pt>
                <c:pt idx="92">
                  <c:v>-47197.938052032383</c:v>
                </c:pt>
                <c:pt idx="93">
                  <c:v>-45523.540077890328</c:v>
                </c:pt>
                <c:pt idx="94">
                  <c:v>-42511.740583762519</c:v>
                </c:pt>
                <c:pt idx="95">
                  <c:v>-38280.722614162245</c:v>
                </c:pt>
                <c:pt idx="96">
                  <c:v>-33000.799993148175</c:v>
                </c:pt>
                <c:pt idx="97">
                  <c:v>-26890.683389865444</c:v>
                </c:pt>
                <c:pt idx="98">
                  <c:v>-20210.126303422236</c:v>
                </c:pt>
                <c:pt idx="99">
                  <c:v>-13247.667903490878</c:v>
                </c:pt>
                <c:pt idx="100">
                  <c:v>-6302.9133123635356</c:v>
                </c:pt>
                <c:pt idx="101">
                  <c:v>335.83243908598348</c:v>
                </c:pt>
                <c:pt idx="102">
                  <c:v>6415.9927135576918</c:v>
                </c:pt>
                <c:pt idx="103">
                  <c:v>11743.100854688748</c:v>
                </c:pt>
                <c:pt idx="104">
                  <c:v>16196.549608993428</c:v>
                </c:pt>
                <c:pt idx="105">
                  <c:v>19735.212668349042</c:v>
                </c:pt>
                <c:pt idx="106">
                  <c:v>22391.896775653953</c:v>
                </c:pt>
                <c:pt idx="107">
                  <c:v>24258.457183980616</c:v>
                </c:pt>
                <c:pt idx="108">
                  <c:v>25465.516687801679</c:v>
                </c:pt>
                <c:pt idx="109">
                  <c:v>26161.321385691153</c:v>
                </c:pt>
                <c:pt idx="110">
                  <c:v>26493.391990540258</c:v>
                </c:pt>
                <c:pt idx="111">
                  <c:v>26594.949291494875</c:v>
                </c:pt>
                <c:pt idx="112">
                  <c:v>26576.399398555848</c:v>
                </c:pt>
                <c:pt idx="113">
                  <c:v>26520.985726949664</c:v>
                </c:pt>
                <c:pt idx="114">
                  <c:v>26483.197771550946</c:v>
                </c:pt>
                <c:pt idx="115">
                  <c:v>26488.552674184972</c:v>
                </c:pt>
                <c:pt idx="116">
                  <c:v>26533.725788959826</c:v>
                </c:pt>
                <c:pt idx="117">
                  <c:v>26586.525078640476</c:v>
                </c:pt>
                <c:pt idx="118">
                  <c:v>26585.775973931901</c:v>
                </c:pt>
                <c:pt idx="119">
                  <c:v>26441.749037110167</c:v>
                </c:pt>
                <c:pt idx="120">
                  <c:v>26038.256686891276</c:v>
                </c:pt>
                <c:pt idx="121">
                  <c:v>25237.846296963082</c:v>
                </c:pt>
                <c:pt idx="122">
                  <c:v>23891.435491665154</c:v>
                </c:pt>
                <c:pt idx="123">
                  <c:v>21853.069613479936</c:v>
                </c:pt>
                <c:pt idx="124">
                  <c:v>18999.157782401708</c:v>
                </c:pt>
                <c:pt idx="125">
                  <c:v>15249.793467783235</c:v>
                </c:pt>
                <c:pt idx="126">
                  <c:v>10588.197527363263</c:v>
                </c:pt>
                <c:pt idx="127">
                  <c:v>5073.7426311869167</c:v>
                </c:pt>
                <c:pt idx="128">
                  <c:v>-1155.0140824112987</c:v>
                </c:pt>
                <c:pt idx="129">
                  <c:v>-7888.4869980698013</c:v>
                </c:pt>
                <c:pt idx="130">
                  <c:v>-14863.718162736424</c:v>
                </c:pt>
                <c:pt idx="131">
                  <c:v>-21787.644242749593</c:v>
                </c:pt>
                <c:pt idx="132">
                  <c:v>-28361.369328122521</c:v>
                </c:pt>
                <c:pt idx="133">
                  <c:v>-34301.621971331995</c:v>
                </c:pt>
                <c:pt idx="134">
                  <c:v>-39357.227181834271</c:v>
                </c:pt>
                <c:pt idx="135">
                  <c:v>-43320.145184995337</c:v>
                </c:pt>
                <c:pt idx="136">
                  <c:v>-46031.863136774118</c:v>
                </c:pt>
                <c:pt idx="137">
                  <c:v>-47386.498980020515</c:v>
                </c:pt>
                <c:pt idx="138">
                  <c:v>-47331.992934481088</c:v>
                </c:pt>
                <c:pt idx="139">
                  <c:v>-45870.428722105316</c:v>
                </c:pt>
                <c:pt idx="140">
                  <c:v>-43058.024094213448</c:v>
                </c:pt>
                <c:pt idx="141">
                  <c:v>-39004.76878031325</c:v>
                </c:pt>
                <c:pt idx="142">
                  <c:v>-33873.12855077198</c:v>
                </c:pt>
                <c:pt idx="143">
                  <c:v>-27874.739758399905</c:v>
                </c:pt>
                <c:pt idx="144">
                  <c:v>-21263.705008790588</c:v>
                </c:pt>
                <c:pt idx="145">
                  <c:v>-14325.152690793175</c:v>
                </c:pt>
                <c:pt idx="146">
                  <c:v>-7358.3457177292994</c:v>
                </c:pt>
              </c:numCache>
            </c:numRef>
          </c:val>
        </c:ser>
        <c:ser>
          <c:idx val="1"/>
          <c:order val="1"/>
          <c:tx>
            <c:v>Force</c:v>
          </c:tx>
          <c:marker>
            <c:symbol val="none"/>
          </c:marker>
          <c:cat>
            <c:numRef>
              <c:f>Sheet1!$C$8:$ES$8</c:f>
              <c:numCache>
                <c:formatCode>General</c:formatCode>
                <c:ptCount val="147"/>
                <c:pt idx="0">
                  <c:v>0</c:v>
                </c:pt>
                <c:pt idx="1">
                  <c:v>2.0000000000000001E-4</c:v>
                </c:pt>
                <c:pt idx="2">
                  <c:v>4.0000000000000002E-4</c:v>
                </c:pt>
                <c:pt idx="3">
                  <c:v>6.0000000000000006E-4</c:v>
                </c:pt>
                <c:pt idx="4">
                  <c:v>8.0000000000000004E-4</c:v>
                </c:pt>
                <c:pt idx="5">
                  <c:v>1E-3</c:v>
                </c:pt>
                <c:pt idx="6">
                  <c:v>1.2000000000000001E-3</c:v>
                </c:pt>
                <c:pt idx="7">
                  <c:v>1.4000000000000002E-3</c:v>
                </c:pt>
                <c:pt idx="8">
                  <c:v>1.6000000000000003E-3</c:v>
                </c:pt>
                <c:pt idx="9">
                  <c:v>1.8000000000000004E-3</c:v>
                </c:pt>
                <c:pt idx="10">
                  <c:v>2.0000000000000005E-3</c:v>
                </c:pt>
                <c:pt idx="11">
                  <c:v>2.2000000000000006E-3</c:v>
                </c:pt>
                <c:pt idx="12">
                  <c:v>2.4000000000000007E-3</c:v>
                </c:pt>
                <c:pt idx="13">
                  <c:v>2.6000000000000007E-3</c:v>
                </c:pt>
                <c:pt idx="14">
                  <c:v>2.8000000000000008E-3</c:v>
                </c:pt>
                <c:pt idx="15">
                  <c:v>3.0000000000000009E-3</c:v>
                </c:pt>
                <c:pt idx="16">
                  <c:v>3.200000000000001E-3</c:v>
                </c:pt>
                <c:pt idx="17">
                  <c:v>3.4000000000000011E-3</c:v>
                </c:pt>
                <c:pt idx="18">
                  <c:v>3.6000000000000012E-3</c:v>
                </c:pt>
                <c:pt idx="19">
                  <c:v>3.8000000000000013E-3</c:v>
                </c:pt>
                <c:pt idx="20">
                  <c:v>4.000000000000001E-3</c:v>
                </c:pt>
                <c:pt idx="21">
                  <c:v>4.2000000000000006E-3</c:v>
                </c:pt>
                <c:pt idx="22">
                  <c:v>4.4000000000000003E-3</c:v>
                </c:pt>
                <c:pt idx="23">
                  <c:v>4.5999999999999999E-3</c:v>
                </c:pt>
                <c:pt idx="24">
                  <c:v>4.7999999999999996E-3</c:v>
                </c:pt>
                <c:pt idx="25">
                  <c:v>4.9999999999999992E-3</c:v>
                </c:pt>
                <c:pt idx="26">
                  <c:v>5.1999999999999989E-3</c:v>
                </c:pt>
                <c:pt idx="27">
                  <c:v>5.3999999999999986E-3</c:v>
                </c:pt>
                <c:pt idx="28">
                  <c:v>5.5999999999999982E-3</c:v>
                </c:pt>
                <c:pt idx="29">
                  <c:v>5.7999999999999979E-3</c:v>
                </c:pt>
                <c:pt idx="30">
                  <c:v>5.9999999999999975E-3</c:v>
                </c:pt>
                <c:pt idx="31">
                  <c:v>6.1999999999999972E-3</c:v>
                </c:pt>
                <c:pt idx="32">
                  <c:v>6.3999999999999968E-3</c:v>
                </c:pt>
                <c:pt idx="33">
                  <c:v>6.5999999999999965E-3</c:v>
                </c:pt>
                <c:pt idx="34">
                  <c:v>6.7999999999999962E-3</c:v>
                </c:pt>
                <c:pt idx="35">
                  <c:v>6.9999999999999958E-3</c:v>
                </c:pt>
                <c:pt idx="36">
                  <c:v>7.1999999999999955E-3</c:v>
                </c:pt>
                <c:pt idx="37">
                  <c:v>7.3999999999999951E-3</c:v>
                </c:pt>
                <c:pt idx="38">
                  <c:v>7.5999999999999948E-3</c:v>
                </c:pt>
                <c:pt idx="39">
                  <c:v>7.7999999999999944E-3</c:v>
                </c:pt>
                <c:pt idx="40">
                  <c:v>7.999999999999995E-3</c:v>
                </c:pt>
                <c:pt idx="41">
                  <c:v>8.1999999999999955E-3</c:v>
                </c:pt>
                <c:pt idx="42">
                  <c:v>8.399999999999996E-3</c:v>
                </c:pt>
                <c:pt idx="43">
                  <c:v>8.5999999999999965E-3</c:v>
                </c:pt>
                <c:pt idx="44">
                  <c:v>8.7999999999999971E-3</c:v>
                </c:pt>
                <c:pt idx="45">
                  <c:v>8.9999999999999976E-3</c:v>
                </c:pt>
                <c:pt idx="46">
                  <c:v>9.1999999999999981E-3</c:v>
                </c:pt>
                <c:pt idx="47">
                  <c:v>9.3999999999999986E-3</c:v>
                </c:pt>
                <c:pt idx="48">
                  <c:v>9.5999999999999992E-3</c:v>
                </c:pt>
                <c:pt idx="49">
                  <c:v>9.7999999999999997E-3</c:v>
                </c:pt>
                <c:pt idx="50">
                  <c:v>0.01</c:v>
                </c:pt>
                <c:pt idx="51">
                  <c:v>1.0200000000000001E-2</c:v>
                </c:pt>
                <c:pt idx="52">
                  <c:v>1.0400000000000001E-2</c:v>
                </c:pt>
                <c:pt idx="53">
                  <c:v>1.0600000000000002E-2</c:v>
                </c:pt>
                <c:pt idx="54">
                  <c:v>1.0800000000000002E-2</c:v>
                </c:pt>
                <c:pt idx="55">
                  <c:v>1.1000000000000003E-2</c:v>
                </c:pt>
                <c:pt idx="56">
                  <c:v>1.1200000000000003E-2</c:v>
                </c:pt>
                <c:pt idx="57">
                  <c:v>1.1400000000000004E-2</c:v>
                </c:pt>
                <c:pt idx="58">
                  <c:v>1.1600000000000004E-2</c:v>
                </c:pt>
                <c:pt idx="59">
                  <c:v>1.1800000000000005E-2</c:v>
                </c:pt>
                <c:pt idx="60">
                  <c:v>1.2000000000000005E-2</c:v>
                </c:pt>
                <c:pt idx="61">
                  <c:v>1.2200000000000006E-2</c:v>
                </c:pt>
                <c:pt idx="62">
                  <c:v>1.2400000000000007E-2</c:v>
                </c:pt>
                <c:pt idx="63">
                  <c:v>1.2600000000000007E-2</c:v>
                </c:pt>
                <c:pt idx="64">
                  <c:v>1.2800000000000008E-2</c:v>
                </c:pt>
                <c:pt idx="65">
                  <c:v>1.3000000000000008E-2</c:v>
                </c:pt>
                <c:pt idx="66">
                  <c:v>1.3200000000000009E-2</c:v>
                </c:pt>
                <c:pt idx="67">
                  <c:v>1.3400000000000009E-2</c:v>
                </c:pt>
                <c:pt idx="68">
                  <c:v>1.360000000000001E-2</c:v>
                </c:pt>
                <c:pt idx="69">
                  <c:v>1.380000000000001E-2</c:v>
                </c:pt>
                <c:pt idx="70">
                  <c:v>1.4000000000000011E-2</c:v>
                </c:pt>
                <c:pt idx="71">
                  <c:v>1.4200000000000011E-2</c:v>
                </c:pt>
                <c:pt idx="72">
                  <c:v>1.4400000000000012E-2</c:v>
                </c:pt>
                <c:pt idx="73">
                  <c:v>1.4600000000000012E-2</c:v>
                </c:pt>
                <c:pt idx="74">
                  <c:v>1.4800000000000013E-2</c:v>
                </c:pt>
                <c:pt idx="75">
                  <c:v>1.5000000000000013E-2</c:v>
                </c:pt>
                <c:pt idx="76">
                  <c:v>1.5200000000000014E-2</c:v>
                </c:pt>
                <c:pt idx="77">
                  <c:v>1.5400000000000014E-2</c:v>
                </c:pt>
                <c:pt idx="78">
                  <c:v>1.5600000000000015E-2</c:v>
                </c:pt>
                <c:pt idx="79">
                  <c:v>1.5800000000000015E-2</c:v>
                </c:pt>
                <c:pt idx="80">
                  <c:v>1.6000000000000014E-2</c:v>
                </c:pt>
                <c:pt idx="81">
                  <c:v>1.6200000000000013E-2</c:v>
                </c:pt>
                <c:pt idx="82">
                  <c:v>1.6400000000000012E-2</c:v>
                </c:pt>
                <c:pt idx="83">
                  <c:v>1.6600000000000011E-2</c:v>
                </c:pt>
                <c:pt idx="84">
                  <c:v>1.6800000000000009E-2</c:v>
                </c:pt>
                <c:pt idx="85">
                  <c:v>1.7000000000000008E-2</c:v>
                </c:pt>
                <c:pt idx="86">
                  <c:v>1.7200000000000007E-2</c:v>
                </c:pt>
                <c:pt idx="87">
                  <c:v>1.7400000000000006E-2</c:v>
                </c:pt>
                <c:pt idx="88">
                  <c:v>1.7600000000000005E-2</c:v>
                </c:pt>
                <c:pt idx="89">
                  <c:v>1.7800000000000003E-2</c:v>
                </c:pt>
                <c:pt idx="90">
                  <c:v>1.8000000000000002E-2</c:v>
                </c:pt>
                <c:pt idx="91">
                  <c:v>1.8200000000000001E-2</c:v>
                </c:pt>
                <c:pt idx="92">
                  <c:v>1.84E-2</c:v>
                </c:pt>
                <c:pt idx="93">
                  <c:v>1.8599999999999998E-2</c:v>
                </c:pt>
                <c:pt idx="94">
                  <c:v>1.8799999999999997E-2</c:v>
                </c:pt>
                <c:pt idx="95">
                  <c:v>1.8999999999999996E-2</c:v>
                </c:pt>
                <c:pt idx="96">
                  <c:v>1.9199999999999995E-2</c:v>
                </c:pt>
                <c:pt idx="97">
                  <c:v>1.9399999999999994E-2</c:v>
                </c:pt>
                <c:pt idx="98">
                  <c:v>1.9599999999999992E-2</c:v>
                </c:pt>
                <c:pt idx="99">
                  <c:v>1.9799999999999991E-2</c:v>
                </c:pt>
                <c:pt idx="100">
                  <c:v>1.999999999999999E-2</c:v>
                </c:pt>
                <c:pt idx="101">
                  <c:v>2.0199999999999989E-2</c:v>
                </c:pt>
                <c:pt idx="102">
                  <c:v>2.0399999999999988E-2</c:v>
                </c:pt>
                <c:pt idx="103">
                  <c:v>2.0599999999999986E-2</c:v>
                </c:pt>
                <c:pt idx="104">
                  <c:v>2.0799999999999985E-2</c:v>
                </c:pt>
                <c:pt idx="105">
                  <c:v>2.0999999999999984E-2</c:v>
                </c:pt>
                <c:pt idx="106">
                  <c:v>2.1199999999999983E-2</c:v>
                </c:pt>
                <c:pt idx="107">
                  <c:v>2.1399999999999982E-2</c:v>
                </c:pt>
                <c:pt idx="108">
                  <c:v>2.159999999999998E-2</c:v>
                </c:pt>
                <c:pt idx="109">
                  <c:v>2.1799999999999979E-2</c:v>
                </c:pt>
                <c:pt idx="110">
                  <c:v>2.1999999999999978E-2</c:v>
                </c:pt>
                <c:pt idx="111">
                  <c:v>2.2199999999999977E-2</c:v>
                </c:pt>
                <c:pt idx="112">
                  <c:v>2.2399999999999975E-2</c:v>
                </c:pt>
                <c:pt idx="113">
                  <c:v>2.2599999999999974E-2</c:v>
                </c:pt>
                <c:pt idx="114">
                  <c:v>2.2799999999999973E-2</c:v>
                </c:pt>
                <c:pt idx="115">
                  <c:v>2.2999999999999972E-2</c:v>
                </c:pt>
                <c:pt idx="116">
                  <c:v>2.3199999999999971E-2</c:v>
                </c:pt>
                <c:pt idx="117">
                  <c:v>2.3399999999999969E-2</c:v>
                </c:pt>
                <c:pt idx="118">
                  <c:v>2.3599999999999968E-2</c:v>
                </c:pt>
                <c:pt idx="119">
                  <c:v>2.3799999999999967E-2</c:v>
                </c:pt>
                <c:pt idx="120">
                  <c:v>2.3999999999999966E-2</c:v>
                </c:pt>
                <c:pt idx="121">
                  <c:v>2.4199999999999965E-2</c:v>
                </c:pt>
                <c:pt idx="122">
                  <c:v>2.4399999999999963E-2</c:v>
                </c:pt>
                <c:pt idx="123">
                  <c:v>2.4599999999999962E-2</c:v>
                </c:pt>
                <c:pt idx="124">
                  <c:v>2.4799999999999961E-2</c:v>
                </c:pt>
                <c:pt idx="125">
                  <c:v>2.499999999999996E-2</c:v>
                </c:pt>
                <c:pt idx="126">
                  <c:v>2.5199999999999959E-2</c:v>
                </c:pt>
                <c:pt idx="127">
                  <c:v>2.5399999999999957E-2</c:v>
                </c:pt>
                <c:pt idx="128">
                  <c:v>2.5599999999999956E-2</c:v>
                </c:pt>
                <c:pt idx="129">
                  <c:v>2.5799999999999955E-2</c:v>
                </c:pt>
                <c:pt idx="130">
                  <c:v>2.5999999999999954E-2</c:v>
                </c:pt>
                <c:pt idx="131">
                  <c:v>2.6199999999999952E-2</c:v>
                </c:pt>
                <c:pt idx="132">
                  <c:v>2.6399999999999951E-2</c:v>
                </c:pt>
                <c:pt idx="133">
                  <c:v>2.659999999999995E-2</c:v>
                </c:pt>
                <c:pt idx="134">
                  <c:v>2.6799999999999949E-2</c:v>
                </c:pt>
                <c:pt idx="135">
                  <c:v>2.6999999999999948E-2</c:v>
                </c:pt>
                <c:pt idx="136">
                  <c:v>2.7199999999999946E-2</c:v>
                </c:pt>
                <c:pt idx="137">
                  <c:v>2.7399999999999945E-2</c:v>
                </c:pt>
                <c:pt idx="138">
                  <c:v>2.7599999999999944E-2</c:v>
                </c:pt>
                <c:pt idx="139">
                  <c:v>2.7799999999999943E-2</c:v>
                </c:pt>
                <c:pt idx="140">
                  <c:v>2.7999999999999942E-2</c:v>
                </c:pt>
                <c:pt idx="141">
                  <c:v>2.819999999999994E-2</c:v>
                </c:pt>
                <c:pt idx="142">
                  <c:v>2.8399999999999939E-2</c:v>
                </c:pt>
                <c:pt idx="143">
                  <c:v>2.8599999999999938E-2</c:v>
                </c:pt>
                <c:pt idx="144">
                  <c:v>2.8799999999999937E-2</c:v>
                </c:pt>
                <c:pt idx="145">
                  <c:v>2.8999999999999936E-2</c:v>
                </c:pt>
                <c:pt idx="146">
                  <c:v>2.9199999999999934E-2</c:v>
                </c:pt>
              </c:numCache>
            </c:numRef>
          </c:cat>
          <c:val>
            <c:numRef>
              <c:f>Sheet1!$C$20:$ES$20</c:f>
              <c:numCache>
                <c:formatCode>General</c:formatCode>
                <c:ptCount val="147"/>
                <c:pt idx="0">
                  <c:v>-16390.542675397621</c:v>
                </c:pt>
                <c:pt idx="1">
                  <c:v>-15657.192969412246</c:v>
                </c:pt>
                <c:pt idx="2">
                  <c:v>-14466.494362246178</c:v>
                </c:pt>
                <c:pt idx="3">
                  <c:v>-12865.508635067263</c:v>
                </c:pt>
                <c:pt idx="4">
                  <c:v>-10919.245604542664</c:v>
                </c:pt>
                <c:pt idx="5">
                  <c:v>-8709.0203365070083</c:v>
                </c:pt>
                <c:pt idx="6">
                  <c:v>-6329.3918827797897</c:v>
                </c:pt>
                <c:pt idx="7">
                  <c:v>-3883.2877097531332</c:v>
                </c:pt>
                <c:pt idx="8">
                  <c:v>-1475.2434453730368</c:v>
                </c:pt>
                <c:pt idx="9">
                  <c:v>796.7726694938317</c:v>
                </c:pt>
                <c:pt idx="10">
                  <c:v>2849.859808619115</c:v>
                </c:pt>
                <c:pt idx="11">
                  <c:v>4623.4684547686784</c:v>
                </c:pt>
                <c:pt idx="12">
                  <c:v>6083.9196840264258</c:v>
                </c:pt>
                <c:pt idx="13">
                  <c:v>7225.1609482687581</c:v>
                </c:pt>
                <c:pt idx="14">
                  <c:v>8065.7075835782871</c:v>
                </c:pt>
                <c:pt idx="15">
                  <c:v>8642.6841186261172</c:v>
                </c:pt>
                <c:pt idx="16">
                  <c:v>9004.469617258892</c:v>
                </c:pt>
                <c:pt idx="17">
                  <c:v>9203.4862962299958</c:v>
                </c:pt>
                <c:pt idx="18">
                  <c:v>9290.2475085404749</c:v>
                </c:pt>
                <c:pt idx="19">
                  <c:v>9309.1645745202823</c:v>
                </c:pt>
                <c:pt idx="20">
                  <c:v>9296.0614620465476</c:v>
                </c:pt>
                <c:pt idx="21">
                  <c:v>9277.0050932462655</c:v>
                </c:pt>
                <c:pt idx="22">
                  <c:v>9267.9436374188735</c:v>
                </c:pt>
                <c:pt idx="23">
                  <c:v>9274.698038832199</c:v>
                </c:pt>
                <c:pt idx="24">
                  <c:v>9293.0005802253745</c:v>
                </c:pt>
                <c:pt idx="25">
                  <c:v>9308.4643999872078</c:v>
                </c:pt>
                <c:pt idx="26">
                  <c:v>9296.5692767290875</c:v>
                </c:pt>
                <c:pt idx="27">
                  <c:v>9222.9423382796922</c:v>
                </c:pt>
                <c:pt idx="28">
                  <c:v>9044.3701650007552</c:v>
                </c:pt>
                <c:pt idx="29">
                  <c:v>8711.0508599385375</c:v>
                </c:pt>
                <c:pt idx="30">
                  <c:v>8170.5098494793174</c:v>
                </c:pt>
                <c:pt idx="31">
                  <c:v>7373.2982270899092</c:v>
                </c:pt>
                <c:pt idx="32">
                  <c:v>6280.0683556325375</c:v>
                </c:pt>
                <c:pt idx="33">
                  <c:v>4869.0002612624758</c:v>
                </c:pt>
                <c:pt idx="34">
                  <c:v>3142.0804177155042</c:v>
                </c:pt>
                <c:pt idx="35">
                  <c:v>1128.6865934808663</c:v>
                </c:pt>
                <c:pt idx="36">
                  <c:v>-1114.5582591511402</c:v>
                </c:pt>
                <c:pt idx="37">
                  <c:v>-3507.7706318386959</c:v>
                </c:pt>
                <c:pt idx="38">
                  <c:v>-5954.7584085991184</c:v>
                </c:pt>
                <c:pt idx="39">
                  <c:v>-8351.4405057221084</c:v>
                </c:pt>
                <c:pt idx="40">
                  <c:v>-10594.158056820432</c:v>
                </c:pt>
                <c:pt idx="41">
                  <c:v>-12586.69859955944</c:v>
                </c:pt>
                <c:pt idx="42">
                  <c:v>-14245.46838029436</c:v>
                </c:pt>
                <c:pt idx="43">
                  <c:v>-15502.812358016905</c:v>
                </c:pt>
                <c:pt idx="44">
                  <c:v>-16308.843091462955</c:v>
                </c:pt>
                <c:pt idx="45">
                  <c:v>-16632.273544910771</c:v>
                </c:pt>
                <c:pt idx="46">
                  <c:v>-16460.708995129706</c:v>
                </c:pt>
                <c:pt idx="47">
                  <c:v>-15800.712684116432</c:v>
                </c:pt>
                <c:pt idx="48">
                  <c:v>-14677.774612026218</c:v>
                </c:pt>
                <c:pt idx="49">
                  <c:v>-13136.114661920294</c:v>
                </c:pt>
                <c:pt idx="50">
                  <c:v>-11238.059544988984</c:v>
                </c:pt>
                <c:pt idx="51">
                  <c:v>-9062.5740052728779</c:v>
                </c:pt>
                <c:pt idx="52">
                  <c:v>-6702.4484816556651</c:v>
                </c:pt>
                <c:pt idx="53">
                  <c:v>-4259.7181572858617</c:v>
                </c:pt>
                <c:pt idx="54">
                  <c:v>-1839.1775571683409</c:v>
                </c:pt>
                <c:pt idx="55">
                  <c:v>459.63322326775994</c:v>
                </c:pt>
                <c:pt idx="56">
                  <c:v>2550.971576661851</c:v>
                </c:pt>
                <c:pt idx="57">
                  <c:v>4370.4704219809182</c:v>
                </c:pt>
                <c:pt idx="58">
                  <c:v>5880.16767072947</c:v>
                </c:pt>
                <c:pt idx="59">
                  <c:v>7069.8704441889149</c:v>
                </c:pt>
                <c:pt idx="60">
                  <c:v>7954.6453553003466</c:v>
                </c:pt>
                <c:pt idx="61">
                  <c:v>8569.2166611499943</c:v>
                </c:pt>
                <c:pt idx="62">
                  <c:v>8960.7207014705509</c:v>
                </c:pt>
                <c:pt idx="63">
                  <c:v>9181.385520665408</c:v>
                </c:pt>
                <c:pt idx="64">
                  <c:v>9282.3368384469504</c:v>
                </c:pt>
                <c:pt idx="65">
                  <c:v>9309.1258676697198</c:v>
                </c:pt>
                <c:pt idx="66">
                  <c:v>9299.0010077915031</c:v>
                </c:pt>
                <c:pt idx="67">
                  <c:v>9279.5682197029437</c:v>
                </c:pt>
                <c:pt idx="68">
                  <c:v>9268.3373790238456</c:v>
                </c:pt>
                <c:pt idx="69">
                  <c:v>9272.6837957081898</c:v>
                </c:pt>
                <c:pt idx="70">
                  <c:v>9289.8920920211094</c:v>
                </c:pt>
                <c:pt idx="71">
                  <c:v>9307.1358329627437</c:v>
                </c:pt>
                <c:pt idx="72">
                  <c:v>9301.4472805512924</c:v>
                </c:pt>
                <c:pt idx="73">
                  <c:v>9239.9275939358813</c:v>
                </c:pt>
                <c:pt idx="74">
                  <c:v>9080.6136828032177</c:v>
                </c:pt>
                <c:pt idx="75">
                  <c:v>8774.5074978378889</c:v>
                </c:pt>
                <c:pt idx="76">
                  <c:v>8269.2177303800199</c:v>
                </c:pt>
                <c:pt idx="77">
                  <c:v>7514.3951139791188</c:v>
                </c:pt>
                <c:pt idx="78">
                  <c:v>6468.6476754345658</c:v>
                </c:pt>
                <c:pt idx="79">
                  <c:v>5107.0025458700966</c:v>
                </c:pt>
                <c:pt idx="80">
                  <c:v>3427.4670883743852</c:v>
                </c:pt>
                <c:pt idx="81">
                  <c:v>1455.1146788428448</c:v>
                </c:pt>
                <c:pt idx="82">
                  <c:v>-757.45438257358262</c:v>
                </c:pt>
                <c:pt idx="83">
                  <c:v>-3133.5414902542752</c:v>
                </c:pt>
                <c:pt idx="84">
                  <c:v>-5578.933098680719</c:v>
                </c:pt>
                <c:pt idx="85">
                  <c:v>-7990.2017072116387</c:v>
                </c:pt>
                <c:pt idx="86">
                  <c:v>-10263.12437223069</c:v>
                </c:pt>
                <c:pt idx="87">
                  <c:v>-12299.957585550686</c:v>
                </c:pt>
                <c:pt idx="88">
                  <c:v>-14014.906728753542</c:v>
                </c:pt>
                <c:pt idx="89">
                  <c:v>-15337.71382559294</c:v>
                </c:pt>
                <c:pt idx="90">
                  <c:v>-16215.684584751385</c:v>
                </c:pt>
                <c:pt idx="91">
                  <c:v>-16614.642315377707</c:v>
                </c:pt>
                <c:pt idx="92">
                  <c:v>-16519.278318211334</c:v>
                </c:pt>
                <c:pt idx="93">
                  <c:v>-15933.239027261614</c:v>
                </c:pt>
                <c:pt idx="94">
                  <c:v>-14879.109204316881</c:v>
                </c:pt>
                <c:pt idx="95">
                  <c:v>-13398.252914956785</c:v>
                </c:pt>
                <c:pt idx="96">
                  <c:v>-11550.279997601861</c:v>
                </c:pt>
                <c:pt idx="97">
                  <c:v>-9411.7391864529054</c:v>
                </c:pt>
                <c:pt idx="98">
                  <c:v>-7073.5442061977819</c:v>
                </c:pt>
                <c:pt idx="99">
                  <c:v>-4636.6837662218068</c:v>
                </c:pt>
                <c:pt idx="100">
                  <c:v>-2206.0196593272372</c:v>
                </c:pt>
                <c:pt idx="101">
                  <c:v>117.5413536800942</c:v>
                </c:pt>
                <c:pt idx="102">
                  <c:v>2245.5974497451921</c:v>
                </c:pt>
                <c:pt idx="103">
                  <c:v>4110.0852991410611</c:v>
                </c:pt>
                <c:pt idx="104">
                  <c:v>5668.7923631476997</c:v>
                </c:pt>
                <c:pt idx="105">
                  <c:v>6907.3244339221646</c:v>
                </c:pt>
                <c:pt idx="106">
                  <c:v>7837.1638714788833</c:v>
                </c:pt>
                <c:pt idx="107">
                  <c:v>8490.4600143932148</c:v>
                </c:pt>
                <c:pt idx="108">
                  <c:v>8912.9308407305871</c:v>
                </c:pt>
                <c:pt idx="109">
                  <c:v>9156.4624849919037</c:v>
                </c:pt>
                <c:pt idx="110">
                  <c:v>9272.6871966890903</c:v>
                </c:pt>
                <c:pt idx="111">
                  <c:v>9308.2322520232065</c:v>
                </c:pt>
                <c:pt idx="112">
                  <c:v>9301.7397894945461</c:v>
                </c:pt>
                <c:pt idx="113">
                  <c:v>9282.3450044323818</c:v>
                </c:pt>
                <c:pt idx="114">
                  <c:v>9269.1192200428304</c:v>
                </c:pt>
                <c:pt idx="115">
                  <c:v>9270.9934359647395</c:v>
                </c:pt>
                <c:pt idx="116">
                  <c:v>9286.8040261359383</c:v>
                </c:pt>
                <c:pt idx="117">
                  <c:v>9305.283777524166</c:v>
                </c:pt>
                <c:pt idx="118">
                  <c:v>9305.0215908761638</c:v>
                </c:pt>
                <c:pt idx="119">
                  <c:v>9254.6121629885583</c:v>
                </c:pt>
                <c:pt idx="120">
                  <c:v>9113.3898404119464</c:v>
                </c:pt>
                <c:pt idx="121">
                  <c:v>8833.2462039370785</c:v>
                </c:pt>
                <c:pt idx="122">
                  <c:v>8362.0024220828036</c:v>
                </c:pt>
                <c:pt idx="123">
                  <c:v>7648.574364717977</c:v>
                </c:pt>
                <c:pt idx="124">
                  <c:v>6649.7052238405977</c:v>
                </c:pt>
                <c:pt idx="125">
                  <c:v>5337.4277137241315</c:v>
                </c:pt>
                <c:pt idx="126">
                  <c:v>3705.8691345771417</c:v>
                </c:pt>
                <c:pt idx="127">
                  <c:v>1775.8099209154207</c:v>
                </c:pt>
                <c:pt idx="128">
                  <c:v>-404.25492884395453</c:v>
                </c:pt>
                <c:pt idx="129">
                  <c:v>-2760.9704493244303</c:v>
                </c:pt>
                <c:pt idx="130">
                  <c:v>-5202.3013569577479</c:v>
                </c:pt>
                <c:pt idx="131">
                  <c:v>-7625.6754849623567</c:v>
                </c:pt>
                <c:pt idx="132">
                  <c:v>-9926.4792648428811</c:v>
                </c:pt>
                <c:pt idx="133">
                  <c:v>-12005.567689966198</c:v>
                </c:pt>
                <c:pt idx="134">
                  <c:v>-13775.029513641994</c:v>
                </c:pt>
                <c:pt idx="135">
                  <c:v>-15162.050814748367</c:v>
                </c:pt>
                <c:pt idx="136">
                  <c:v>-16111.15209787094</c:v>
                </c:pt>
                <c:pt idx="137">
                  <c:v>-16585.274643007178</c:v>
                </c:pt>
                <c:pt idx="138">
                  <c:v>-16566.19752706838</c:v>
                </c:pt>
                <c:pt idx="139">
                  <c:v>-16054.650052736859</c:v>
                </c:pt>
                <c:pt idx="140">
                  <c:v>-15070.308432974705</c:v>
                </c:pt>
                <c:pt idx="141">
                  <c:v>-13651.669073109637</c:v>
                </c:pt>
                <c:pt idx="142">
                  <c:v>-11855.594992770193</c:v>
                </c:pt>
                <c:pt idx="143">
                  <c:v>-9756.1589154399662</c:v>
                </c:pt>
                <c:pt idx="144">
                  <c:v>-7442.2967530767055</c:v>
                </c:pt>
                <c:pt idx="145">
                  <c:v>-5013.8034417776107</c:v>
                </c:pt>
                <c:pt idx="146">
                  <c:v>-2575.4210012052545</c:v>
                </c:pt>
              </c:numCache>
            </c:numRef>
          </c:val>
        </c:ser>
        <c:marker val="1"/>
        <c:axId val="80928128"/>
        <c:axId val="81147008"/>
      </c:lineChart>
      <c:catAx>
        <c:axId val="80928128"/>
        <c:scaling>
          <c:orientation val="minMax"/>
        </c:scaling>
        <c:axPos val="b"/>
        <c:numFmt formatCode="General" sourceLinked="1"/>
        <c:tickLblPos val="nextTo"/>
        <c:crossAx val="81147008"/>
        <c:crosses val="autoZero"/>
        <c:auto val="1"/>
        <c:lblAlgn val="ctr"/>
        <c:lblOffset val="100"/>
      </c:catAx>
      <c:valAx>
        <c:axId val="81147008"/>
        <c:scaling>
          <c:orientation val="minMax"/>
        </c:scaling>
        <c:axPos val="l"/>
        <c:majorGridlines/>
        <c:numFmt formatCode="General" sourceLinked="1"/>
        <c:tickLblPos val="nextTo"/>
        <c:crossAx val="809281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20</xdr:row>
      <xdr:rowOff>123825</xdr:rowOff>
    </xdr:from>
    <xdr:to>
      <xdr:col>6</xdr:col>
      <xdr:colOff>76200</xdr:colOff>
      <xdr:row>35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190500</xdr:colOff>
      <xdr:row>20</xdr:row>
      <xdr:rowOff>95250</xdr:rowOff>
    </xdr:from>
    <xdr:to>
      <xdr:col>13</xdr:col>
      <xdr:colOff>228600</xdr:colOff>
      <xdr:row>34</xdr:row>
      <xdr:rowOff>171450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342900</xdr:colOff>
      <xdr:row>20</xdr:row>
      <xdr:rowOff>85725</xdr:rowOff>
    </xdr:from>
    <xdr:to>
      <xdr:col>23</xdr:col>
      <xdr:colOff>190500</xdr:colOff>
      <xdr:row>37</xdr:row>
      <xdr:rowOff>142875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U20"/>
  <sheetViews>
    <sheetView tabSelected="1" workbookViewId="0">
      <selection activeCell="B4" sqref="B4"/>
    </sheetView>
  </sheetViews>
  <sheetFormatPr defaultRowHeight="15"/>
  <cols>
    <col min="1" max="1" width="32.140625" customWidth="1"/>
    <col min="8" max="8" width="13.140625" customWidth="1"/>
  </cols>
  <sheetData>
    <row r="2" spans="1:151">
      <c r="A2" s="1" t="s">
        <v>12</v>
      </c>
      <c r="B2" s="1">
        <v>80</v>
      </c>
      <c r="C2" t="s">
        <v>8</v>
      </c>
    </row>
    <row r="3" spans="1:151">
      <c r="A3" s="1" t="s">
        <v>11</v>
      </c>
      <c r="B3" s="1">
        <v>280</v>
      </c>
      <c r="C3" t="s">
        <v>8</v>
      </c>
    </row>
    <row r="4" spans="1:151">
      <c r="A4" s="1" t="s">
        <v>0</v>
      </c>
      <c r="B4" s="1">
        <v>6500</v>
      </c>
      <c r="C4" t="s">
        <v>7</v>
      </c>
      <c r="D4" s="2" t="s">
        <v>9</v>
      </c>
      <c r="E4">
        <f>B4*2*PI()/60</f>
        <v>680.67840827778855</v>
      </c>
    </row>
    <row r="5" spans="1:151">
      <c r="A5" s="1" t="s">
        <v>14</v>
      </c>
      <c r="B5" s="1">
        <v>2.0000000000000001E-4</v>
      </c>
    </row>
    <row r="6" spans="1:151">
      <c r="A6" s="1" t="s">
        <v>16</v>
      </c>
      <c r="B6" s="1">
        <v>0.35</v>
      </c>
      <c r="E6" t="s">
        <v>18</v>
      </c>
      <c r="I6">
        <f>-MIN(C20:ES20)</f>
        <v>16632.273544910771</v>
      </c>
    </row>
    <row r="8" spans="1:151">
      <c r="A8" t="s">
        <v>10</v>
      </c>
      <c r="C8">
        <v>0</v>
      </c>
      <c r="D8">
        <f t="shared" ref="D8:AI8" si="0">C8+Time_Interval</f>
        <v>2.0000000000000001E-4</v>
      </c>
      <c r="E8">
        <f t="shared" si="0"/>
        <v>4.0000000000000002E-4</v>
      </c>
      <c r="F8">
        <f t="shared" si="0"/>
        <v>6.0000000000000006E-4</v>
      </c>
      <c r="G8">
        <f t="shared" si="0"/>
        <v>8.0000000000000004E-4</v>
      </c>
      <c r="H8">
        <f t="shared" si="0"/>
        <v>1E-3</v>
      </c>
      <c r="I8">
        <f t="shared" si="0"/>
        <v>1.2000000000000001E-3</v>
      </c>
      <c r="J8">
        <f t="shared" si="0"/>
        <v>1.4000000000000002E-3</v>
      </c>
      <c r="K8">
        <f t="shared" si="0"/>
        <v>1.6000000000000003E-3</v>
      </c>
      <c r="L8">
        <f t="shared" si="0"/>
        <v>1.8000000000000004E-3</v>
      </c>
      <c r="M8">
        <f t="shared" si="0"/>
        <v>2.0000000000000005E-3</v>
      </c>
      <c r="N8">
        <f t="shared" si="0"/>
        <v>2.2000000000000006E-3</v>
      </c>
      <c r="O8">
        <f t="shared" si="0"/>
        <v>2.4000000000000007E-3</v>
      </c>
      <c r="P8">
        <f t="shared" si="0"/>
        <v>2.6000000000000007E-3</v>
      </c>
      <c r="Q8">
        <f t="shared" si="0"/>
        <v>2.8000000000000008E-3</v>
      </c>
      <c r="R8">
        <f t="shared" si="0"/>
        <v>3.0000000000000009E-3</v>
      </c>
      <c r="S8">
        <f t="shared" si="0"/>
        <v>3.200000000000001E-3</v>
      </c>
      <c r="T8">
        <f t="shared" si="0"/>
        <v>3.4000000000000011E-3</v>
      </c>
      <c r="U8">
        <f t="shared" si="0"/>
        <v>3.6000000000000012E-3</v>
      </c>
      <c r="V8">
        <f t="shared" si="0"/>
        <v>3.8000000000000013E-3</v>
      </c>
      <c r="W8">
        <f t="shared" si="0"/>
        <v>4.000000000000001E-3</v>
      </c>
      <c r="X8">
        <f t="shared" si="0"/>
        <v>4.2000000000000006E-3</v>
      </c>
      <c r="Y8">
        <f t="shared" si="0"/>
        <v>4.4000000000000003E-3</v>
      </c>
      <c r="Z8">
        <f t="shared" si="0"/>
        <v>4.5999999999999999E-3</v>
      </c>
      <c r="AA8">
        <f t="shared" si="0"/>
        <v>4.7999999999999996E-3</v>
      </c>
      <c r="AB8">
        <f t="shared" si="0"/>
        <v>4.9999999999999992E-3</v>
      </c>
      <c r="AC8">
        <f t="shared" si="0"/>
        <v>5.1999999999999989E-3</v>
      </c>
      <c r="AD8">
        <f t="shared" si="0"/>
        <v>5.3999999999999986E-3</v>
      </c>
      <c r="AE8">
        <f t="shared" si="0"/>
        <v>5.5999999999999982E-3</v>
      </c>
      <c r="AF8">
        <f t="shared" si="0"/>
        <v>5.7999999999999979E-3</v>
      </c>
      <c r="AG8">
        <f t="shared" si="0"/>
        <v>5.9999999999999975E-3</v>
      </c>
      <c r="AH8">
        <f t="shared" si="0"/>
        <v>6.1999999999999972E-3</v>
      </c>
      <c r="AI8">
        <f t="shared" si="0"/>
        <v>6.3999999999999968E-3</v>
      </c>
      <c r="AJ8">
        <f t="shared" ref="AJ8:BO8" si="1">AI8+Time_Interval</f>
        <v>6.5999999999999965E-3</v>
      </c>
      <c r="AK8">
        <f t="shared" si="1"/>
        <v>6.7999999999999962E-3</v>
      </c>
      <c r="AL8">
        <f t="shared" si="1"/>
        <v>6.9999999999999958E-3</v>
      </c>
      <c r="AM8">
        <f t="shared" si="1"/>
        <v>7.1999999999999955E-3</v>
      </c>
      <c r="AN8">
        <f t="shared" si="1"/>
        <v>7.3999999999999951E-3</v>
      </c>
      <c r="AO8">
        <f t="shared" si="1"/>
        <v>7.5999999999999948E-3</v>
      </c>
      <c r="AP8">
        <f t="shared" si="1"/>
        <v>7.7999999999999944E-3</v>
      </c>
      <c r="AQ8">
        <f t="shared" si="1"/>
        <v>7.999999999999995E-3</v>
      </c>
      <c r="AR8">
        <f t="shared" si="1"/>
        <v>8.1999999999999955E-3</v>
      </c>
      <c r="AS8">
        <f t="shared" si="1"/>
        <v>8.399999999999996E-3</v>
      </c>
      <c r="AT8">
        <f t="shared" si="1"/>
        <v>8.5999999999999965E-3</v>
      </c>
      <c r="AU8">
        <f t="shared" si="1"/>
        <v>8.7999999999999971E-3</v>
      </c>
      <c r="AV8">
        <f t="shared" si="1"/>
        <v>8.9999999999999976E-3</v>
      </c>
      <c r="AW8">
        <f t="shared" si="1"/>
        <v>9.1999999999999981E-3</v>
      </c>
      <c r="AX8">
        <f t="shared" si="1"/>
        <v>9.3999999999999986E-3</v>
      </c>
      <c r="AY8">
        <f t="shared" si="1"/>
        <v>9.5999999999999992E-3</v>
      </c>
      <c r="AZ8">
        <f t="shared" si="1"/>
        <v>9.7999999999999997E-3</v>
      </c>
      <c r="BA8">
        <f t="shared" si="1"/>
        <v>0.01</v>
      </c>
      <c r="BB8">
        <f t="shared" si="1"/>
        <v>1.0200000000000001E-2</v>
      </c>
      <c r="BC8">
        <f t="shared" si="1"/>
        <v>1.0400000000000001E-2</v>
      </c>
      <c r="BD8">
        <f t="shared" si="1"/>
        <v>1.0600000000000002E-2</v>
      </c>
      <c r="BE8">
        <f t="shared" si="1"/>
        <v>1.0800000000000002E-2</v>
      </c>
      <c r="BF8">
        <f t="shared" si="1"/>
        <v>1.1000000000000003E-2</v>
      </c>
      <c r="BG8">
        <f t="shared" si="1"/>
        <v>1.1200000000000003E-2</v>
      </c>
      <c r="BH8">
        <f t="shared" si="1"/>
        <v>1.1400000000000004E-2</v>
      </c>
      <c r="BI8">
        <f t="shared" si="1"/>
        <v>1.1600000000000004E-2</v>
      </c>
      <c r="BJ8">
        <f t="shared" si="1"/>
        <v>1.1800000000000005E-2</v>
      </c>
      <c r="BK8">
        <f t="shared" si="1"/>
        <v>1.2000000000000005E-2</v>
      </c>
      <c r="BL8">
        <f t="shared" si="1"/>
        <v>1.2200000000000006E-2</v>
      </c>
      <c r="BM8">
        <f t="shared" si="1"/>
        <v>1.2400000000000007E-2</v>
      </c>
      <c r="BN8">
        <f t="shared" si="1"/>
        <v>1.2600000000000007E-2</v>
      </c>
      <c r="BO8">
        <f t="shared" si="1"/>
        <v>1.2800000000000008E-2</v>
      </c>
      <c r="BP8">
        <f t="shared" ref="BP8:CU8" si="2">BO8+Time_Interval</f>
        <v>1.3000000000000008E-2</v>
      </c>
      <c r="BQ8">
        <f t="shared" si="2"/>
        <v>1.3200000000000009E-2</v>
      </c>
      <c r="BR8">
        <f t="shared" si="2"/>
        <v>1.3400000000000009E-2</v>
      </c>
      <c r="BS8">
        <f t="shared" si="2"/>
        <v>1.360000000000001E-2</v>
      </c>
      <c r="BT8">
        <f t="shared" si="2"/>
        <v>1.380000000000001E-2</v>
      </c>
      <c r="BU8">
        <f t="shared" si="2"/>
        <v>1.4000000000000011E-2</v>
      </c>
      <c r="BV8">
        <f t="shared" si="2"/>
        <v>1.4200000000000011E-2</v>
      </c>
      <c r="BW8">
        <f t="shared" si="2"/>
        <v>1.4400000000000012E-2</v>
      </c>
      <c r="BX8">
        <f t="shared" si="2"/>
        <v>1.4600000000000012E-2</v>
      </c>
      <c r="BY8">
        <f t="shared" si="2"/>
        <v>1.4800000000000013E-2</v>
      </c>
      <c r="BZ8">
        <f t="shared" si="2"/>
        <v>1.5000000000000013E-2</v>
      </c>
      <c r="CA8">
        <f t="shared" si="2"/>
        <v>1.5200000000000014E-2</v>
      </c>
      <c r="CB8">
        <f t="shared" si="2"/>
        <v>1.5400000000000014E-2</v>
      </c>
      <c r="CC8">
        <f t="shared" si="2"/>
        <v>1.5600000000000015E-2</v>
      </c>
      <c r="CD8">
        <f t="shared" si="2"/>
        <v>1.5800000000000015E-2</v>
      </c>
      <c r="CE8">
        <f t="shared" si="2"/>
        <v>1.6000000000000014E-2</v>
      </c>
      <c r="CF8">
        <f t="shared" si="2"/>
        <v>1.6200000000000013E-2</v>
      </c>
      <c r="CG8">
        <f t="shared" si="2"/>
        <v>1.6400000000000012E-2</v>
      </c>
      <c r="CH8">
        <f t="shared" si="2"/>
        <v>1.6600000000000011E-2</v>
      </c>
      <c r="CI8">
        <f t="shared" si="2"/>
        <v>1.6800000000000009E-2</v>
      </c>
      <c r="CJ8">
        <f t="shared" si="2"/>
        <v>1.7000000000000008E-2</v>
      </c>
      <c r="CK8">
        <f t="shared" si="2"/>
        <v>1.7200000000000007E-2</v>
      </c>
      <c r="CL8">
        <f t="shared" si="2"/>
        <v>1.7400000000000006E-2</v>
      </c>
      <c r="CM8">
        <f t="shared" si="2"/>
        <v>1.7600000000000005E-2</v>
      </c>
      <c r="CN8">
        <f t="shared" si="2"/>
        <v>1.7800000000000003E-2</v>
      </c>
      <c r="CO8">
        <f t="shared" si="2"/>
        <v>1.8000000000000002E-2</v>
      </c>
      <c r="CP8">
        <f t="shared" si="2"/>
        <v>1.8200000000000001E-2</v>
      </c>
      <c r="CQ8">
        <f t="shared" si="2"/>
        <v>1.84E-2</v>
      </c>
      <c r="CR8">
        <f t="shared" si="2"/>
        <v>1.8599999999999998E-2</v>
      </c>
      <c r="CS8">
        <f t="shared" si="2"/>
        <v>1.8799999999999997E-2</v>
      </c>
      <c r="CT8">
        <f t="shared" si="2"/>
        <v>1.8999999999999996E-2</v>
      </c>
      <c r="CU8">
        <f t="shared" si="2"/>
        <v>1.9199999999999995E-2</v>
      </c>
      <c r="CV8">
        <f t="shared" ref="CV8:EA8" si="3">CU8+Time_Interval</f>
        <v>1.9399999999999994E-2</v>
      </c>
      <c r="CW8">
        <f t="shared" si="3"/>
        <v>1.9599999999999992E-2</v>
      </c>
      <c r="CX8">
        <f t="shared" si="3"/>
        <v>1.9799999999999991E-2</v>
      </c>
      <c r="CY8">
        <f t="shared" si="3"/>
        <v>1.999999999999999E-2</v>
      </c>
      <c r="CZ8">
        <f t="shared" si="3"/>
        <v>2.0199999999999989E-2</v>
      </c>
      <c r="DA8">
        <f t="shared" si="3"/>
        <v>2.0399999999999988E-2</v>
      </c>
      <c r="DB8">
        <f t="shared" si="3"/>
        <v>2.0599999999999986E-2</v>
      </c>
      <c r="DC8">
        <f t="shared" si="3"/>
        <v>2.0799999999999985E-2</v>
      </c>
      <c r="DD8">
        <f t="shared" si="3"/>
        <v>2.0999999999999984E-2</v>
      </c>
      <c r="DE8">
        <f t="shared" si="3"/>
        <v>2.1199999999999983E-2</v>
      </c>
      <c r="DF8">
        <f t="shared" si="3"/>
        <v>2.1399999999999982E-2</v>
      </c>
      <c r="DG8">
        <f t="shared" si="3"/>
        <v>2.159999999999998E-2</v>
      </c>
      <c r="DH8">
        <f t="shared" si="3"/>
        <v>2.1799999999999979E-2</v>
      </c>
      <c r="DI8">
        <f t="shared" si="3"/>
        <v>2.1999999999999978E-2</v>
      </c>
      <c r="DJ8">
        <f t="shared" si="3"/>
        <v>2.2199999999999977E-2</v>
      </c>
      <c r="DK8">
        <f t="shared" si="3"/>
        <v>2.2399999999999975E-2</v>
      </c>
      <c r="DL8">
        <f t="shared" si="3"/>
        <v>2.2599999999999974E-2</v>
      </c>
      <c r="DM8">
        <f t="shared" si="3"/>
        <v>2.2799999999999973E-2</v>
      </c>
      <c r="DN8">
        <f t="shared" si="3"/>
        <v>2.2999999999999972E-2</v>
      </c>
      <c r="DO8">
        <f t="shared" si="3"/>
        <v>2.3199999999999971E-2</v>
      </c>
      <c r="DP8">
        <f t="shared" si="3"/>
        <v>2.3399999999999969E-2</v>
      </c>
      <c r="DQ8">
        <f t="shared" si="3"/>
        <v>2.3599999999999968E-2</v>
      </c>
      <c r="DR8">
        <f t="shared" si="3"/>
        <v>2.3799999999999967E-2</v>
      </c>
      <c r="DS8">
        <f t="shared" si="3"/>
        <v>2.3999999999999966E-2</v>
      </c>
      <c r="DT8">
        <f t="shared" si="3"/>
        <v>2.4199999999999965E-2</v>
      </c>
      <c r="DU8">
        <f t="shared" si="3"/>
        <v>2.4399999999999963E-2</v>
      </c>
      <c r="DV8">
        <f t="shared" si="3"/>
        <v>2.4599999999999962E-2</v>
      </c>
      <c r="DW8">
        <f t="shared" si="3"/>
        <v>2.4799999999999961E-2</v>
      </c>
      <c r="DX8">
        <f t="shared" si="3"/>
        <v>2.499999999999996E-2</v>
      </c>
      <c r="DY8">
        <f t="shared" si="3"/>
        <v>2.5199999999999959E-2</v>
      </c>
      <c r="DZ8">
        <f t="shared" si="3"/>
        <v>2.5399999999999957E-2</v>
      </c>
      <c r="EA8">
        <f t="shared" si="3"/>
        <v>2.5599999999999956E-2</v>
      </c>
      <c r="EB8">
        <f t="shared" ref="EB8:EU8" si="4">EA8+Time_Interval</f>
        <v>2.5799999999999955E-2</v>
      </c>
      <c r="EC8">
        <f t="shared" si="4"/>
        <v>2.5999999999999954E-2</v>
      </c>
      <c r="ED8">
        <f t="shared" si="4"/>
        <v>2.6199999999999952E-2</v>
      </c>
      <c r="EE8">
        <f t="shared" si="4"/>
        <v>2.6399999999999951E-2</v>
      </c>
      <c r="EF8">
        <f t="shared" si="4"/>
        <v>2.659999999999995E-2</v>
      </c>
      <c r="EG8">
        <f t="shared" si="4"/>
        <v>2.6799999999999949E-2</v>
      </c>
      <c r="EH8">
        <f t="shared" si="4"/>
        <v>2.6999999999999948E-2</v>
      </c>
      <c r="EI8">
        <f t="shared" si="4"/>
        <v>2.7199999999999946E-2</v>
      </c>
      <c r="EJ8">
        <f t="shared" si="4"/>
        <v>2.7399999999999945E-2</v>
      </c>
      <c r="EK8">
        <f t="shared" si="4"/>
        <v>2.7599999999999944E-2</v>
      </c>
      <c r="EL8">
        <f t="shared" si="4"/>
        <v>2.7799999999999943E-2</v>
      </c>
      <c r="EM8">
        <f t="shared" si="4"/>
        <v>2.7999999999999942E-2</v>
      </c>
      <c r="EN8">
        <f t="shared" si="4"/>
        <v>2.819999999999994E-2</v>
      </c>
      <c r="EO8">
        <f t="shared" si="4"/>
        <v>2.8399999999999939E-2</v>
      </c>
      <c r="EP8">
        <f t="shared" si="4"/>
        <v>2.8599999999999938E-2</v>
      </c>
      <c r="EQ8">
        <f t="shared" si="4"/>
        <v>2.8799999999999937E-2</v>
      </c>
      <c r="ER8">
        <f t="shared" si="4"/>
        <v>2.8999999999999936E-2</v>
      </c>
      <c r="ES8">
        <f t="shared" si="4"/>
        <v>2.9199999999999934E-2</v>
      </c>
      <c r="ET8">
        <f t="shared" si="4"/>
        <v>2.9399999999999933E-2</v>
      </c>
      <c r="EU8">
        <f t="shared" si="4"/>
        <v>2.9599999999999932E-2</v>
      </c>
    </row>
    <row r="9" spans="1:151">
      <c r="A9" t="s">
        <v>13</v>
      </c>
      <c r="C9">
        <f t="shared" ref="C9:AH9" si="5">C8*Omega</f>
        <v>0</v>
      </c>
      <c r="D9">
        <f t="shared" si="5"/>
        <v>0.13613568165555773</v>
      </c>
      <c r="E9">
        <f t="shared" si="5"/>
        <v>0.27227136331111546</v>
      </c>
      <c r="F9">
        <f t="shared" si="5"/>
        <v>0.40840704496667318</v>
      </c>
      <c r="G9">
        <f t="shared" si="5"/>
        <v>0.54454272662223091</v>
      </c>
      <c r="H9">
        <f t="shared" si="5"/>
        <v>0.68067840827778858</v>
      </c>
      <c r="I9">
        <f t="shared" si="5"/>
        <v>0.81681408993334637</v>
      </c>
      <c r="J9">
        <f t="shared" si="5"/>
        <v>0.95294977158890415</v>
      </c>
      <c r="K9">
        <f t="shared" si="5"/>
        <v>1.0890854532444618</v>
      </c>
      <c r="L9">
        <f t="shared" si="5"/>
        <v>1.2252211349000197</v>
      </c>
      <c r="M9">
        <f t="shared" si="5"/>
        <v>1.3613568165555774</v>
      </c>
      <c r="N9">
        <f t="shared" si="5"/>
        <v>1.4974924982111353</v>
      </c>
      <c r="O9">
        <f t="shared" si="5"/>
        <v>1.633628179866693</v>
      </c>
      <c r="P9">
        <f t="shared" si="5"/>
        <v>1.7697638615222506</v>
      </c>
      <c r="Q9">
        <f t="shared" si="5"/>
        <v>1.9058995431778085</v>
      </c>
      <c r="R9">
        <f t="shared" si="5"/>
        <v>2.0420352248333664</v>
      </c>
      <c r="S9">
        <f t="shared" si="5"/>
        <v>2.1781709064889241</v>
      </c>
      <c r="T9">
        <f t="shared" si="5"/>
        <v>2.3143065881444818</v>
      </c>
      <c r="U9">
        <f t="shared" si="5"/>
        <v>2.4504422698000394</v>
      </c>
      <c r="V9">
        <f t="shared" si="5"/>
        <v>2.5865779514555975</v>
      </c>
      <c r="W9">
        <f t="shared" si="5"/>
        <v>2.7227136331111548</v>
      </c>
      <c r="X9">
        <f t="shared" si="5"/>
        <v>2.8588493147667124</v>
      </c>
      <c r="Y9">
        <f t="shared" si="5"/>
        <v>2.9949849964222697</v>
      </c>
      <c r="Z9">
        <f t="shared" si="5"/>
        <v>3.1311206780778273</v>
      </c>
      <c r="AA9">
        <f t="shared" si="5"/>
        <v>3.2672563597333846</v>
      </c>
      <c r="AB9">
        <f t="shared" si="5"/>
        <v>3.4033920413889422</v>
      </c>
      <c r="AC9">
        <f t="shared" si="5"/>
        <v>3.5395277230444999</v>
      </c>
      <c r="AD9">
        <f t="shared" si="5"/>
        <v>3.6756634047000571</v>
      </c>
      <c r="AE9">
        <f t="shared" si="5"/>
        <v>3.8117990863556148</v>
      </c>
      <c r="AF9">
        <f t="shared" si="5"/>
        <v>3.947934768011172</v>
      </c>
      <c r="AG9">
        <f t="shared" si="5"/>
        <v>4.0840704496667293</v>
      </c>
      <c r="AH9">
        <f t="shared" si="5"/>
        <v>4.2202061313222874</v>
      </c>
      <c r="AI9">
        <f t="shared" ref="AI9:BN9" si="6">AI8*Omega</f>
        <v>4.3563418129778446</v>
      </c>
      <c r="AJ9">
        <f t="shared" si="6"/>
        <v>4.4924774946334018</v>
      </c>
      <c r="AK9">
        <f t="shared" si="6"/>
        <v>4.6286131762889591</v>
      </c>
      <c r="AL9">
        <f t="shared" si="6"/>
        <v>4.7647488579445172</v>
      </c>
      <c r="AM9">
        <f t="shared" si="6"/>
        <v>4.9008845396000744</v>
      </c>
      <c r="AN9">
        <f t="shared" si="6"/>
        <v>5.0370202212556316</v>
      </c>
      <c r="AO9">
        <f t="shared" si="6"/>
        <v>5.1731559029111898</v>
      </c>
      <c r="AP9">
        <f t="shared" si="6"/>
        <v>5.309291584566747</v>
      </c>
      <c r="AQ9">
        <f t="shared" si="6"/>
        <v>5.4454272662223051</v>
      </c>
      <c r="AR9">
        <f t="shared" si="6"/>
        <v>5.5815629478778632</v>
      </c>
      <c r="AS9">
        <f t="shared" si="6"/>
        <v>5.7176986295334213</v>
      </c>
      <c r="AT9">
        <f t="shared" si="6"/>
        <v>5.8538343111889795</v>
      </c>
      <c r="AU9">
        <f t="shared" si="6"/>
        <v>5.9899699928445376</v>
      </c>
      <c r="AV9">
        <f t="shared" si="6"/>
        <v>6.1261056745000957</v>
      </c>
      <c r="AW9">
        <f t="shared" si="6"/>
        <v>6.2622413561556538</v>
      </c>
      <c r="AX9">
        <f t="shared" si="6"/>
        <v>6.398377037811211</v>
      </c>
      <c r="AY9">
        <f t="shared" si="6"/>
        <v>6.5345127194667691</v>
      </c>
      <c r="AZ9">
        <f t="shared" si="6"/>
        <v>6.6706484011223273</v>
      </c>
      <c r="BA9">
        <f t="shared" si="6"/>
        <v>6.8067840827778854</v>
      </c>
      <c r="BB9">
        <f t="shared" si="6"/>
        <v>6.9429197644334435</v>
      </c>
      <c r="BC9">
        <f t="shared" si="6"/>
        <v>7.0790554460890016</v>
      </c>
      <c r="BD9">
        <f t="shared" si="6"/>
        <v>7.2151911277445597</v>
      </c>
      <c r="BE9">
        <f t="shared" si="6"/>
        <v>7.3513268094001178</v>
      </c>
      <c r="BF9">
        <f t="shared" si="6"/>
        <v>7.487462491055676</v>
      </c>
      <c r="BG9">
        <f t="shared" si="6"/>
        <v>7.6235981727112341</v>
      </c>
      <c r="BH9">
        <f t="shared" si="6"/>
        <v>7.7597338543667922</v>
      </c>
      <c r="BI9">
        <f t="shared" si="6"/>
        <v>7.8958695360223503</v>
      </c>
      <c r="BJ9">
        <f t="shared" si="6"/>
        <v>8.0320052176779075</v>
      </c>
      <c r="BK9">
        <f t="shared" si="6"/>
        <v>8.1681408993334657</v>
      </c>
      <c r="BL9">
        <f t="shared" si="6"/>
        <v>8.3042765809890238</v>
      </c>
      <c r="BM9">
        <f t="shared" si="6"/>
        <v>8.4404122626445819</v>
      </c>
      <c r="BN9">
        <f t="shared" si="6"/>
        <v>8.57654794430014</v>
      </c>
      <c r="BO9">
        <f t="shared" ref="BO9:CT9" si="7">BO8*Omega</f>
        <v>8.7126836259556981</v>
      </c>
      <c r="BP9">
        <f t="shared" si="7"/>
        <v>8.8488193076112562</v>
      </c>
      <c r="BQ9">
        <f t="shared" si="7"/>
        <v>8.9849549892668144</v>
      </c>
      <c r="BR9">
        <f t="shared" si="7"/>
        <v>9.1210906709223725</v>
      </c>
      <c r="BS9">
        <f t="shared" si="7"/>
        <v>9.2572263525779306</v>
      </c>
      <c r="BT9">
        <f t="shared" si="7"/>
        <v>9.3933620342334887</v>
      </c>
      <c r="BU9">
        <f t="shared" si="7"/>
        <v>9.5294977158890468</v>
      </c>
      <c r="BV9">
        <f t="shared" si="7"/>
        <v>9.6656333975446049</v>
      </c>
      <c r="BW9">
        <f t="shared" si="7"/>
        <v>9.801769079200163</v>
      </c>
      <c r="BX9">
        <f t="shared" si="7"/>
        <v>9.9379047608557212</v>
      </c>
      <c r="BY9">
        <f t="shared" si="7"/>
        <v>10.074040442511279</v>
      </c>
      <c r="BZ9">
        <f t="shared" si="7"/>
        <v>10.210176124166837</v>
      </c>
      <c r="CA9">
        <f t="shared" si="7"/>
        <v>10.346311805822396</v>
      </c>
      <c r="CB9">
        <f t="shared" si="7"/>
        <v>10.482447487477954</v>
      </c>
      <c r="CC9">
        <f t="shared" si="7"/>
        <v>10.618583169133512</v>
      </c>
      <c r="CD9">
        <f t="shared" si="7"/>
        <v>10.75471885078907</v>
      </c>
      <c r="CE9">
        <f t="shared" si="7"/>
        <v>10.890854532444626</v>
      </c>
      <c r="CF9">
        <f t="shared" si="7"/>
        <v>11.026990214100183</v>
      </c>
      <c r="CG9">
        <f t="shared" si="7"/>
        <v>11.163125895755741</v>
      </c>
      <c r="CH9">
        <f t="shared" si="7"/>
        <v>11.299261577411297</v>
      </c>
      <c r="CI9">
        <f t="shared" si="7"/>
        <v>11.435397259066853</v>
      </c>
      <c r="CJ9">
        <f t="shared" si="7"/>
        <v>11.571532940722411</v>
      </c>
      <c r="CK9">
        <f t="shared" si="7"/>
        <v>11.707668622377968</v>
      </c>
      <c r="CL9">
        <f t="shared" si="7"/>
        <v>11.843804304033524</v>
      </c>
      <c r="CM9">
        <f t="shared" si="7"/>
        <v>11.979939985689082</v>
      </c>
      <c r="CN9">
        <f t="shared" si="7"/>
        <v>12.116075667344639</v>
      </c>
      <c r="CO9">
        <f t="shared" si="7"/>
        <v>12.252211349000195</v>
      </c>
      <c r="CP9">
        <f t="shared" si="7"/>
        <v>12.388347030655753</v>
      </c>
      <c r="CQ9">
        <f t="shared" si="7"/>
        <v>12.524482712311309</v>
      </c>
      <c r="CR9">
        <f t="shared" si="7"/>
        <v>12.660618393966866</v>
      </c>
      <c r="CS9">
        <f t="shared" si="7"/>
        <v>12.796754075622422</v>
      </c>
      <c r="CT9">
        <f t="shared" si="7"/>
        <v>12.93288975727798</v>
      </c>
      <c r="CU9">
        <f t="shared" ref="CU9:DZ9" si="8">CU8*Omega</f>
        <v>13.069025438933537</v>
      </c>
      <c r="CV9">
        <f t="shared" si="8"/>
        <v>13.205161120589093</v>
      </c>
      <c r="CW9">
        <f t="shared" si="8"/>
        <v>13.341296802244651</v>
      </c>
      <c r="CX9">
        <f t="shared" si="8"/>
        <v>13.477432483900207</v>
      </c>
      <c r="CY9">
        <f t="shared" si="8"/>
        <v>13.613568165555764</v>
      </c>
      <c r="CZ9">
        <f t="shared" si="8"/>
        <v>13.749703847211322</v>
      </c>
      <c r="DA9">
        <f t="shared" si="8"/>
        <v>13.885839528866878</v>
      </c>
      <c r="DB9">
        <f t="shared" si="8"/>
        <v>14.021975210522434</v>
      </c>
      <c r="DC9">
        <f t="shared" si="8"/>
        <v>14.158110892177993</v>
      </c>
      <c r="DD9">
        <f t="shared" si="8"/>
        <v>14.294246573833549</v>
      </c>
      <c r="DE9">
        <f t="shared" si="8"/>
        <v>14.430382255489105</v>
      </c>
      <c r="DF9">
        <f t="shared" si="8"/>
        <v>14.566517937144662</v>
      </c>
      <c r="DG9">
        <f t="shared" si="8"/>
        <v>14.70265361880022</v>
      </c>
      <c r="DH9">
        <f t="shared" si="8"/>
        <v>14.838789300455776</v>
      </c>
      <c r="DI9">
        <f t="shared" si="8"/>
        <v>14.974924982111332</v>
      </c>
      <c r="DJ9">
        <f t="shared" si="8"/>
        <v>15.11106066376689</v>
      </c>
      <c r="DK9">
        <f t="shared" si="8"/>
        <v>15.247196345422447</v>
      </c>
      <c r="DL9">
        <f t="shared" si="8"/>
        <v>15.383332027078003</v>
      </c>
      <c r="DM9">
        <f t="shared" si="8"/>
        <v>15.519467708733561</v>
      </c>
      <c r="DN9">
        <f t="shared" si="8"/>
        <v>15.655603390389118</v>
      </c>
      <c r="DO9">
        <f t="shared" si="8"/>
        <v>15.791739072044674</v>
      </c>
      <c r="DP9">
        <f t="shared" si="8"/>
        <v>15.927874753700232</v>
      </c>
      <c r="DQ9">
        <f t="shared" si="8"/>
        <v>16.064010435355787</v>
      </c>
      <c r="DR9">
        <f t="shared" si="8"/>
        <v>16.200146117011347</v>
      </c>
      <c r="DS9">
        <f t="shared" si="8"/>
        <v>16.336281798666903</v>
      </c>
      <c r="DT9">
        <f t="shared" si="8"/>
        <v>16.472417480322459</v>
      </c>
      <c r="DU9">
        <f t="shared" si="8"/>
        <v>16.608553161978016</v>
      </c>
      <c r="DV9">
        <f t="shared" si="8"/>
        <v>16.744688843633572</v>
      </c>
      <c r="DW9">
        <f t="shared" si="8"/>
        <v>16.880824525289128</v>
      </c>
      <c r="DX9">
        <f t="shared" si="8"/>
        <v>17.016960206944685</v>
      </c>
      <c r="DY9">
        <f t="shared" si="8"/>
        <v>17.153095888600244</v>
      </c>
      <c r="DZ9">
        <f t="shared" si="8"/>
        <v>17.289231570255801</v>
      </c>
      <c r="EA9">
        <f t="shared" ref="EA9:FF9" si="9">EA8*Omega</f>
        <v>17.425367251911357</v>
      </c>
      <c r="EB9">
        <f t="shared" si="9"/>
        <v>17.561502933566913</v>
      </c>
      <c r="EC9">
        <f t="shared" si="9"/>
        <v>17.69763861522247</v>
      </c>
      <c r="ED9">
        <f t="shared" si="9"/>
        <v>17.833774296878026</v>
      </c>
      <c r="EE9">
        <f t="shared" si="9"/>
        <v>17.969909978533586</v>
      </c>
      <c r="EF9">
        <f t="shared" si="9"/>
        <v>18.106045660189142</v>
      </c>
      <c r="EG9">
        <f t="shared" si="9"/>
        <v>18.242181341844699</v>
      </c>
      <c r="EH9">
        <f t="shared" si="9"/>
        <v>18.378317023500255</v>
      </c>
      <c r="EI9">
        <f t="shared" si="9"/>
        <v>18.514452705155811</v>
      </c>
      <c r="EJ9">
        <f t="shared" si="9"/>
        <v>18.650588386811368</v>
      </c>
      <c r="EK9">
        <f t="shared" si="9"/>
        <v>18.786724068466924</v>
      </c>
      <c r="EL9">
        <f t="shared" si="9"/>
        <v>18.922859750122484</v>
      </c>
      <c r="EM9">
        <f t="shared" si="9"/>
        <v>19.05899543177804</v>
      </c>
      <c r="EN9">
        <f t="shared" si="9"/>
        <v>19.195131113433597</v>
      </c>
      <c r="EO9">
        <f t="shared" si="9"/>
        <v>19.331266795089153</v>
      </c>
      <c r="EP9">
        <f t="shared" si="9"/>
        <v>19.467402476744709</v>
      </c>
      <c r="EQ9">
        <f t="shared" si="9"/>
        <v>19.603538158400266</v>
      </c>
      <c r="ER9">
        <f t="shared" si="9"/>
        <v>19.739673840055826</v>
      </c>
      <c r="ES9">
        <f t="shared" si="9"/>
        <v>19.875809521711382</v>
      </c>
      <c r="ET9">
        <f t="shared" si="9"/>
        <v>20.011945203366938</v>
      </c>
      <c r="EU9">
        <f t="shared" si="9"/>
        <v>20.148080885022495</v>
      </c>
    </row>
    <row r="11" spans="1:151">
      <c r="A11" t="s">
        <v>4</v>
      </c>
      <c r="C11">
        <f t="shared" ref="C11:AH11" si="10">SIN(C9)*Cr_Radius</f>
        <v>0</v>
      </c>
      <c r="D11">
        <f t="shared" si="10"/>
        <v>10.857245794744353</v>
      </c>
      <c r="E11">
        <f t="shared" si="10"/>
        <v>21.513585649221262</v>
      </c>
      <c r="F11">
        <f t="shared" si="10"/>
        <v>31.771831250782455</v>
      </c>
      <c r="G11">
        <f t="shared" si="10"/>
        <v>41.442160749850423</v>
      </c>
      <c r="H11">
        <f t="shared" si="10"/>
        <v>50.345631283987004</v>
      </c>
      <c r="I11">
        <f t="shared" si="10"/>
        <v>58.317490193712928</v>
      </c>
      <c r="J11">
        <f t="shared" si="10"/>
        <v>65.210223658284349</v>
      </c>
      <c r="K11">
        <f t="shared" si="10"/>
        <v>70.896286338497177</v>
      </c>
      <c r="L11">
        <f t="shared" si="10"/>
        <v>75.270461516338045</v>
      </c>
      <c r="M11">
        <f t="shared" si="10"/>
        <v>78.251808058704455</v>
      </c>
      <c r="N11">
        <f t="shared" si="10"/>
        <v>79.785158177956646</v>
      </c>
      <c r="O11">
        <f t="shared" si="10"/>
        <v>79.842138274261728</v>
      </c>
      <c r="P11">
        <f t="shared" si="10"/>
        <v>78.421693969737746</v>
      </c>
      <c r="Q11">
        <f t="shared" si="10"/>
        <v>75.550109618998476</v>
      </c>
      <c r="R11">
        <f t="shared" si="10"/>
        <v>71.280521935069402</v>
      </c>
      <c r="S11">
        <f t="shared" si="10"/>
        <v>65.691936730696284</v>
      </c>
      <c r="T11">
        <f t="shared" si="10"/>
        <v>58.887766969578706</v>
      </c>
      <c r="U11">
        <f t="shared" si="10"/>
        <v>50.993919179895137</v>
      </c>
      <c r="V11">
        <f t="shared" si="10"/>
        <v>42.156463639734127</v>
      </c>
      <c r="W11">
        <f t="shared" si="10"/>
        <v>32.53893144606397</v>
      </c>
      <c r="X11">
        <f t="shared" si="10"/>
        <v>22.319288483138294</v>
      </c>
      <c r="Y11">
        <f t="shared" si="10"/>
        <v>11.686642284992919</v>
      </c>
      <c r="Z11">
        <f t="shared" si="10"/>
        <v>0.83774272929965665</v>
      </c>
      <c r="AA11">
        <f t="shared" si="10"/>
        <v>-10.026658685144307</v>
      </c>
      <c r="AB11">
        <f t="shared" si="10"/>
        <v>-20.705523608201627</v>
      </c>
      <c r="AC11">
        <f t="shared" si="10"/>
        <v>-31.001246916168203</v>
      </c>
      <c r="AD11">
        <f t="shared" si="10"/>
        <v>-40.723313260029641</v>
      </c>
      <c r="AE11">
        <f t="shared" si="10"/>
        <v>-49.691822422264771</v>
      </c>
      <c r="AF11">
        <f t="shared" si="10"/>
        <v>-57.740818247868894</v>
      </c>
      <c r="AG11">
        <f t="shared" si="10"/>
        <v>-64.721359549995711</v>
      </c>
      <c r="AH11">
        <f t="shared" si="10"/>
        <v>-70.504276165199315</v>
      </c>
      <c r="AI11">
        <f t="shared" ref="AI11:BN11" si="11">SIN(AI9)*Cr_Radius</f>
        <v>-74.982559159351268</v>
      </c>
      <c r="AJ11">
        <f t="shared" si="11"/>
        <v>-78.073340955099752</v>
      </c>
      <c r="AK11">
        <f t="shared" si="11"/>
        <v>-79.719428739960321</v>
      </c>
      <c r="AL11">
        <f t="shared" si="11"/>
        <v>-79.890362780365919</v>
      </c>
      <c r="AM11">
        <f t="shared" si="11"/>
        <v>-78.582980058295135</v>
      </c>
      <c r="AN11">
        <f t="shared" si="11"/>
        <v>-75.821472800766941</v>
      </c>
      <c r="AO11">
        <f t="shared" si="11"/>
        <v>-71.656940819153135</v>
      </c>
      <c r="AP11">
        <f t="shared" si="11"/>
        <v>-66.166445941965108</v>
      </c>
      <c r="AQ11">
        <f t="shared" si="11"/>
        <v>-59.451586038191707</v>
      </c>
      <c r="AR11">
        <f t="shared" si="11"/>
        <v>-51.636615017916213</v>
      </c>
      <c r="AS11">
        <f t="shared" si="11"/>
        <v>-42.866143598319894</v>
      </c>
      <c r="AT11">
        <f t="shared" si="11"/>
        <v>-33.302463380832236</v>
      </c>
      <c r="AU11">
        <f t="shared" si="11"/>
        <v>-23.122543755557846</v>
      </c>
      <c r="AV11">
        <f t="shared" si="11"/>
        <v>-12.514757203218558</v>
      </c>
      <c r="AW11">
        <f t="shared" si="11"/>
        <v>-1.6753935906686142</v>
      </c>
      <c r="AX11">
        <f t="shared" si="11"/>
        <v>9.1949720394292331</v>
      </c>
      <c r="AY11">
        <f t="shared" si="11"/>
        <v>19.895190973188321</v>
      </c>
      <c r="AZ11">
        <f t="shared" si="11"/>
        <v>30.227262945477342</v>
      </c>
      <c r="BA11">
        <f t="shared" si="11"/>
        <v>40</v>
      </c>
      <c r="BB11">
        <f t="shared" si="11"/>
        <v>49.032564292238149</v>
      </c>
      <c r="BC11">
        <f t="shared" si="11"/>
        <v>57.157814370624315</v>
      </c>
      <c r="BD11">
        <f t="shared" si="11"/>
        <v>64.225398015289215</v>
      </c>
      <c r="BE11">
        <f t="shared" si="11"/>
        <v>70.104534403509149</v>
      </c>
      <c r="BF11">
        <f t="shared" si="11"/>
        <v>74.686434119776209</v>
      </c>
      <c r="BG11">
        <f t="shared" si="11"/>
        <v>77.886312229852862</v>
      </c>
      <c r="BH11">
        <f t="shared" si="11"/>
        <v>79.644957168246421</v>
      </c>
      <c r="BI11">
        <f t="shared" si="11"/>
        <v>79.929826407908649</v>
      </c>
      <c r="BJ11">
        <f t="shared" si="11"/>
        <v>78.735648637539313</v>
      </c>
      <c r="BK11">
        <f t="shared" si="11"/>
        <v>76.084521303612206</v>
      </c>
      <c r="BL11">
        <f t="shared" si="11"/>
        <v>72.025501712175355</v>
      </c>
      <c r="BM11">
        <f t="shared" si="11"/>
        <v>66.633699256807773</v>
      </c>
      <c r="BN11">
        <f t="shared" si="11"/>
        <v>60.008885570436526</v>
      </c>
      <c r="BO11">
        <f t="shared" ref="BO11:CT11" si="12">SIN(BO9)*Cr_Radius</f>
        <v>52.273648319208135</v>
      </c>
      <c r="BP11">
        <f t="shared" si="12"/>
        <v>43.57112280120181</v>
      </c>
      <c r="BQ11">
        <f t="shared" si="12"/>
        <v>34.062343325205397</v>
      </c>
      <c r="BR11">
        <f t="shared" si="12"/>
        <v>23.923263380486468</v>
      </c>
      <c r="BS11">
        <f t="shared" si="12"/>
        <v>13.341499737287668</v>
      </c>
      <c r="BT11">
        <f t="shared" si="12"/>
        <v>2.5128607262497105</v>
      </c>
      <c r="BU11">
        <f t="shared" si="12"/>
        <v>-8.3622770614128612</v>
      </c>
      <c r="BV11">
        <f t="shared" si="12"/>
        <v>-19.082676606287073</v>
      </c>
      <c r="BW11">
        <f t="shared" si="12"/>
        <v>-29.449964214774841</v>
      </c>
      <c r="BX11">
        <f t="shared" si="12"/>
        <v>-39.272300289211863</v>
      </c>
      <c r="BY11">
        <f t="shared" si="12"/>
        <v>-48.367929188990566</v>
      </c>
      <c r="BZ11">
        <f t="shared" si="12"/>
        <v>-56.56854249492433</v>
      </c>
      <c r="CA11">
        <f t="shared" si="12"/>
        <v>-63.72239344193617</v>
      </c>
      <c r="CB11">
        <f t="shared" si="12"/>
        <v>-69.697104889615559</v>
      </c>
      <c r="CC11">
        <f t="shared" si="12"/>
        <v>-74.382118871060428</v>
      </c>
      <c r="CD11">
        <f t="shared" si="12"/>
        <v>-77.690742392771085</v>
      </c>
      <c r="CE11">
        <f t="shared" si="12"/>
        <v>-79.561751629461952</v>
      </c>
      <c r="CF11">
        <f t="shared" si="12"/>
        <v>-79.960524829258503</v>
      </c>
      <c r="CG11">
        <f t="shared" si="12"/>
        <v>-78.879682965640271</v>
      </c>
      <c r="CH11">
        <f t="shared" si="12"/>
        <v>-76.339226281301976</v>
      </c>
      <c r="CI11">
        <f t="shared" si="12"/>
        <v>-72.38616419728136</v>
      </c>
      <c r="CJ11">
        <f t="shared" si="12"/>
        <v>-67.093645435633647</v>
      </c>
      <c r="CK11">
        <f t="shared" si="12"/>
        <v>-60.559604452140256</v>
      </c>
      <c r="CL11">
        <f t="shared" si="12"/>
        <v>-52.904949225891933</v>
      </c>
      <c r="CM11">
        <f t="shared" si="12"/>
        <v>-44.271323939467251</v>
      </c>
      <c r="CN11">
        <f t="shared" si="12"/>
        <v>-34.818487949786011</v>
      </c>
      <c r="CO11">
        <f t="shared" si="12"/>
        <v>-24.721359549995693</v>
      </c>
      <c r="CP11">
        <f t="shared" si="12"/>
        <v>-14.166779225566529</v>
      </c>
      <c r="CQ11">
        <f t="shared" si="12"/>
        <v>-3.3500522983359433</v>
      </c>
      <c r="CR11">
        <f t="shared" si="12"/>
        <v>7.5286650654810643</v>
      </c>
      <c r="CS11">
        <f t="shared" si="12"/>
        <v>18.268069608852272</v>
      </c>
      <c r="CT11">
        <f t="shared" si="12"/>
        <v>28.669435963623876</v>
      </c>
      <c r="CU11">
        <f t="shared" ref="CU11:DZ11" si="13">SIN(CU9)*Cr_Radius</f>
        <v>38.54029392813699</v>
      </c>
      <c r="CV11">
        <f t="shared" si="13"/>
        <v>47.697989997248968</v>
      </c>
      <c r="CW11">
        <f t="shared" si="13"/>
        <v>55.973067241068989</v>
      </c>
      <c r="CX11">
        <f t="shared" si="13"/>
        <v>63.212400990054945</v>
      </c>
      <c r="CY11">
        <f t="shared" si="13"/>
        <v>69.282032302754814</v>
      </c>
      <c r="CZ11">
        <f t="shared" si="13"/>
        <v>74.069646784799389</v>
      </c>
      <c r="DA11">
        <f t="shared" si="13"/>
        <v>77.48665289029033</v>
      </c>
      <c r="DB11">
        <f t="shared" si="13"/>
        <v>79.469821248031622</v>
      </c>
      <c r="DC11">
        <f t="shared" si="13"/>
        <v>79.982454677987661</v>
      </c>
      <c r="DD11">
        <f t="shared" si="13"/>
        <v>79.015067247611142</v>
      </c>
      <c r="DE11">
        <f t="shared" si="13"/>
        <v>76.585559802565655</v>
      </c>
      <c r="DF11">
        <f t="shared" si="13"/>
        <v>72.738888723765911</v>
      </c>
      <c r="DG11">
        <f t="shared" si="13"/>
        <v>67.54623404016175</v>
      </c>
      <c r="DH11">
        <f t="shared" si="13"/>
        <v>61.103682290772099</v>
      </c>
      <c r="DI11">
        <f t="shared" si="13"/>
        <v>53.530448508709576</v>
      </c>
      <c r="DJ11">
        <f t="shared" si="13"/>
        <v>44.966670228171438</v>
      </c>
      <c r="DK11">
        <f t="shared" si="13"/>
        <v>35.570814334795372</v>
      </c>
      <c r="DL11">
        <f t="shared" si="13"/>
        <v>25.516744743846939</v>
      </c>
      <c r="DM11">
        <f t="shared" si="13"/>
        <v>14.990505166859329</v>
      </c>
      <c r="DN11">
        <f t="shared" si="13"/>
        <v>4.1868764994369982</v>
      </c>
      <c r="DO11">
        <f t="shared" si="13"/>
        <v>-6.6942274665836425</v>
      </c>
      <c r="DP11">
        <f t="shared" si="13"/>
        <v>-17.451459311721869</v>
      </c>
      <c r="DQ11">
        <f t="shared" si="13"/>
        <v>-27.88576378574351</v>
      </c>
      <c r="DR11">
        <f t="shared" si="13"/>
        <v>-37.804061189522869</v>
      </c>
      <c r="DS11">
        <f t="shared" si="13"/>
        <v>-47.022820183396433</v>
      </c>
      <c r="DT11">
        <f t="shared" si="13"/>
        <v>-55.371453909631192</v>
      </c>
      <c r="DU11">
        <f t="shared" si="13"/>
        <v>-62.695476586065951</v>
      </c>
      <c r="DV11">
        <f t="shared" si="13"/>
        <v>-68.859362160314419</v>
      </c>
      <c r="DW11">
        <f t="shared" si="13"/>
        <v>-73.749052127079182</v>
      </c>
      <c r="DX11">
        <f t="shared" si="13"/>
        <v>-77.274066103124866</v>
      </c>
      <c r="DY11">
        <f t="shared" si="13"/>
        <v>-79.369176105157962</v>
      </c>
      <c r="DZ11">
        <f t="shared" si="13"/>
        <v>-79.995613549241</v>
      </c>
      <c r="EA11">
        <f t="shared" ref="EA11:EU11" si="14">SIN(EA9)*Cr_Radius</f>
        <v>-79.141786637039417</v>
      </c>
      <c r="EB11">
        <f t="shared" si="14"/>
        <v>-76.823494854156124</v>
      </c>
      <c r="EC11">
        <f t="shared" si="14"/>
        <v>-73.083636611409119</v>
      </c>
      <c r="ED11">
        <f t="shared" si="14"/>
        <v>-67.991415438950526</v>
      </c>
      <c r="EE11">
        <f t="shared" si="14"/>
        <v>-61.641059422064728</v>
      </c>
      <c r="EF11">
        <f t="shared" si="14"/>
        <v>-54.150077574614777</v>
      </c>
      <c r="EG11">
        <f t="shared" si="14"/>
        <v>-45.657085414756764</v>
      </c>
      <c r="EH11">
        <f t="shared" si="14"/>
        <v>-36.319239979166262</v>
      </c>
      <c r="EI11">
        <f t="shared" si="14"/>
        <v>-26.309331739089433</v>
      </c>
      <c r="EJ11">
        <f t="shared" si="14"/>
        <v>-15.812587230333079</v>
      </c>
      <c r="EK11">
        <f t="shared" si="14"/>
        <v>-5.0232415623482209</v>
      </c>
      <c r="EL11">
        <f t="shared" si="14"/>
        <v>5.8590557702075614</v>
      </c>
      <c r="EM11">
        <f t="shared" si="14"/>
        <v>16.632935265417721</v>
      </c>
      <c r="EN11">
        <f t="shared" si="14"/>
        <v>27.0990336196203</v>
      </c>
      <c r="EO11">
        <f t="shared" si="14"/>
        <v>37.063682809586005</v>
      </c>
      <c r="EP11">
        <f t="shared" si="14"/>
        <v>46.34249378741152</v>
      </c>
      <c r="EQ11">
        <f t="shared" si="14"/>
        <v>54.763768474292519</v>
      </c>
      <c r="ER11">
        <f t="shared" si="14"/>
        <v>62.171676916555555</v>
      </c>
      <c r="ES11">
        <f t="shared" si="14"/>
        <v>68.429140812838739</v>
      </c>
      <c r="ET11">
        <f t="shared" si="14"/>
        <v>73.420370054717068</v>
      </c>
      <c r="EU11">
        <f t="shared" si="14"/>
        <v>77.053005343811662</v>
      </c>
    </row>
    <row r="12" spans="1:151">
      <c r="A12" t="s">
        <v>5</v>
      </c>
      <c r="C12">
        <f t="shared" ref="C12:AH12" si="15">C11/Length</f>
        <v>0</v>
      </c>
      <c r="D12">
        <f t="shared" si="15"/>
        <v>3.8775877838372691E-2</v>
      </c>
      <c r="E12">
        <f t="shared" si="15"/>
        <v>7.6834234461504503E-2</v>
      </c>
      <c r="F12">
        <f t="shared" si="15"/>
        <v>0.11347082589565162</v>
      </c>
      <c r="G12">
        <f t="shared" si="15"/>
        <v>0.14800771696375151</v>
      </c>
      <c r="H12">
        <f t="shared" si="15"/>
        <v>0.17980582601423931</v>
      </c>
      <c r="I12">
        <f t="shared" si="15"/>
        <v>0.20827675069183188</v>
      </c>
      <c r="J12">
        <f t="shared" si="15"/>
        <v>0.2328936559224441</v>
      </c>
      <c r="K12">
        <f t="shared" si="15"/>
        <v>0.25320102263748989</v>
      </c>
      <c r="L12">
        <f t="shared" si="15"/>
        <v>0.26882307684406442</v>
      </c>
      <c r="M12">
        <f t="shared" si="15"/>
        <v>0.27947074306680164</v>
      </c>
      <c r="N12">
        <f t="shared" si="15"/>
        <v>0.28494699349270231</v>
      </c>
      <c r="O12">
        <f t="shared" si="15"/>
        <v>0.28515049383664903</v>
      </c>
      <c r="P12">
        <f t="shared" si="15"/>
        <v>0.28007747846334907</v>
      </c>
      <c r="Q12">
        <f t="shared" si="15"/>
        <v>0.26982182006785171</v>
      </c>
      <c r="R12">
        <f t="shared" si="15"/>
        <v>0.25457329262524786</v>
      </c>
      <c r="S12">
        <f t="shared" si="15"/>
        <v>0.23461405975248673</v>
      </c>
      <c r="T12">
        <f t="shared" si="15"/>
        <v>0.2103134534627811</v>
      </c>
      <c r="U12">
        <f t="shared" si="15"/>
        <v>0.18212113992819692</v>
      </c>
      <c r="V12">
        <f t="shared" si="15"/>
        <v>0.15055879871333616</v>
      </c>
      <c r="W12">
        <f t="shared" si="15"/>
        <v>0.11621046945022846</v>
      </c>
      <c r="X12">
        <f t="shared" si="15"/>
        <v>7.9711744582636759E-2</v>
      </c>
      <c r="Y12">
        <f t="shared" si="15"/>
        <v>4.1738008160688997E-2</v>
      </c>
      <c r="Z12">
        <f t="shared" si="15"/>
        <v>2.991938318927345E-3</v>
      </c>
      <c r="AA12">
        <f t="shared" si="15"/>
        <v>-3.5809495304086808E-2</v>
      </c>
      <c r="AB12">
        <f t="shared" si="15"/>
        <v>-7.3948298600720094E-2</v>
      </c>
      <c r="AC12">
        <f t="shared" si="15"/>
        <v>-0.11071873898631501</v>
      </c>
      <c r="AD12">
        <f t="shared" si="15"/>
        <v>-0.14544040450010587</v>
      </c>
      <c r="AE12">
        <f t="shared" si="15"/>
        <v>-0.17747079436523133</v>
      </c>
      <c r="AF12">
        <f t="shared" si="15"/>
        <v>-0.2062172080281032</v>
      </c>
      <c r="AG12">
        <f t="shared" si="15"/>
        <v>-0.23114771267855611</v>
      </c>
      <c r="AH12">
        <f t="shared" si="15"/>
        <v>-0.25180098630428327</v>
      </c>
      <c r="AI12">
        <f t="shared" ref="AI12:BN12" si="16">AI11/Length</f>
        <v>-0.26779485414054022</v>
      </c>
      <c r="AJ12">
        <f t="shared" si="16"/>
        <v>-0.27883336055392771</v>
      </c>
      <c r="AK12">
        <f t="shared" si="16"/>
        <v>-0.2847122454998583</v>
      </c>
      <c r="AL12">
        <f t="shared" si="16"/>
        <v>-0.28532272421559257</v>
      </c>
      <c r="AM12">
        <f t="shared" si="16"/>
        <v>-0.2806535002081969</v>
      </c>
      <c r="AN12">
        <f t="shared" si="16"/>
        <v>-0.27079097428845333</v>
      </c>
      <c r="AO12">
        <f t="shared" si="16"/>
        <v>-0.25591764578268977</v>
      </c>
      <c r="AP12">
        <f t="shared" si="16"/>
        <v>-0.23630873550701825</v>
      </c>
      <c r="AQ12">
        <f t="shared" si="16"/>
        <v>-0.2123270929935418</v>
      </c>
      <c r="AR12">
        <f t="shared" si="16"/>
        <v>-0.18441648220684362</v>
      </c>
      <c r="AS12">
        <f t="shared" si="16"/>
        <v>-0.15309336999399961</v>
      </c>
      <c r="AT12">
        <f t="shared" si="16"/>
        <v>-0.11893736921725799</v>
      </c>
      <c r="AU12">
        <f t="shared" si="16"/>
        <v>-8.2580513412706599E-2</v>
      </c>
      <c r="AV12">
        <f t="shared" si="16"/>
        <v>-4.4695561440066277E-2</v>
      </c>
      <c r="AW12">
        <f t="shared" si="16"/>
        <v>-5.983548538102193E-3</v>
      </c>
      <c r="AX12">
        <f t="shared" si="16"/>
        <v>3.2839185855104404E-2</v>
      </c>
      <c r="AY12">
        <f t="shared" si="16"/>
        <v>7.1054253475672569E-2</v>
      </c>
      <c r="AZ12">
        <f t="shared" si="16"/>
        <v>0.10795451051956194</v>
      </c>
      <c r="BA12">
        <f t="shared" si="16"/>
        <v>0.14285714285714285</v>
      </c>
      <c r="BB12">
        <f t="shared" si="16"/>
        <v>0.17511630104370768</v>
      </c>
      <c r="BC12">
        <f t="shared" si="16"/>
        <v>0.20413505132365828</v>
      </c>
      <c r="BD12">
        <f t="shared" si="16"/>
        <v>0.22937642148317577</v>
      </c>
      <c r="BE12">
        <f t="shared" si="16"/>
        <v>0.25037333715538984</v>
      </c>
      <c r="BF12">
        <f t="shared" si="16"/>
        <v>0.26673726471348647</v>
      </c>
      <c r="BG12">
        <f t="shared" si="16"/>
        <v>0.27816540082090307</v>
      </c>
      <c r="BH12">
        <f t="shared" si="16"/>
        <v>0.28444627560088009</v>
      </c>
      <c r="BI12">
        <f t="shared" si="16"/>
        <v>0.2854636657425309</v>
      </c>
      <c r="BJ12">
        <f t="shared" si="16"/>
        <v>0.28119874513406895</v>
      </c>
      <c r="BK12">
        <f t="shared" si="16"/>
        <v>0.27173043322718643</v>
      </c>
      <c r="BL12">
        <f t="shared" si="16"/>
        <v>0.25723393468634054</v>
      </c>
      <c r="BM12">
        <f t="shared" si="16"/>
        <v>0.23797749734574206</v>
      </c>
      <c r="BN12">
        <f t="shared" si="16"/>
        <v>0.21431744846584475</v>
      </c>
      <c r="BO12">
        <f t="shared" ref="BO12:CT12" si="17">BO11/Length</f>
        <v>0.18669160114002906</v>
      </c>
      <c r="BP12">
        <f t="shared" si="17"/>
        <v>0.15561115286143504</v>
      </c>
      <c r="BQ12">
        <f t="shared" si="17"/>
        <v>0.12165122616144784</v>
      </c>
      <c r="BR12">
        <f t="shared" si="17"/>
        <v>8.5440226358880239E-2</v>
      </c>
      <c r="BS12">
        <f t="shared" si="17"/>
        <v>4.7648213347455955E-2</v>
      </c>
      <c r="BT12">
        <f t="shared" si="17"/>
        <v>8.9745025937489654E-3</v>
      </c>
      <c r="BU12">
        <f t="shared" si="17"/>
        <v>-2.9865275219331647E-2</v>
      </c>
      <c r="BV12">
        <f t="shared" si="17"/>
        <v>-6.8152416451025266E-2</v>
      </c>
      <c r="BW12">
        <f t="shared" si="17"/>
        <v>-0.10517844362419586</v>
      </c>
      <c r="BX12">
        <f t="shared" si="17"/>
        <v>-0.14025821531861379</v>
      </c>
      <c r="BY12">
        <f t="shared" si="17"/>
        <v>-0.17274260424639487</v>
      </c>
      <c r="BZ12">
        <f t="shared" si="17"/>
        <v>-0.20203050891044402</v>
      </c>
      <c r="CA12">
        <f t="shared" si="17"/>
        <v>-0.22757997657834347</v>
      </c>
      <c r="CB12">
        <f t="shared" si="17"/>
        <v>-0.24891823174862701</v>
      </c>
      <c r="CC12">
        <f t="shared" si="17"/>
        <v>-0.26565042453950155</v>
      </c>
      <c r="CD12">
        <f t="shared" si="17"/>
        <v>-0.27746693711703957</v>
      </c>
      <c r="CE12">
        <f t="shared" si="17"/>
        <v>-0.28414911296236411</v>
      </c>
      <c r="CF12">
        <f t="shared" si="17"/>
        <v>-0.28557330296163752</v>
      </c>
      <c r="CG12">
        <f t="shared" si="17"/>
        <v>-0.28171315344871523</v>
      </c>
      <c r="CH12">
        <f t="shared" si="17"/>
        <v>-0.27264009386179278</v>
      </c>
      <c r="CI12">
        <f t="shared" si="17"/>
        <v>-0.25852201499029059</v>
      </c>
      <c r="CJ12">
        <f t="shared" si="17"/>
        <v>-0.23962016227012017</v>
      </c>
      <c r="CK12">
        <f t="shared" si="17"/>
        <v>-0.21628430161478662</v>
      </c>
      <c r="CL12">
        <f t="shared" si="17"/>
        <v>-0.18894624723532832</v>
      </c>
      <c r="CM12">
        <f t="shared" si="17"/>
        <v>-0.15811187121238304</v>
      </c>
      <c r="CN12">
        <f t="shared" si="17"/>
        <v>-0.12435174267780719</v>
      </c>
      <c r="CO12">
        <f t="shared" si="17"/>
        <v>-8.8290569821413187E-2</v>
      </c>
      <c r="CP12">
        <f t="shared" si="17"/>
        <v>-5.0595640091309034E-2</v>
      </c>
      <c r="CQ12">
        <f t="shared" si="17"/>
        <v>-1.196447249405694E-2</v>
      </c>
      <c r="CR12">
        <f t="shared" si="17"/>
        <v>2.688808951957523E-2</v>
      </c>
      <c r="CS12">
        <f t="shared" si="17"/>
        <v>6.5243105745900976E-2</v>
      </c>
      <c r="CT12">
        <f t="shared" si="17"/>
        <v>0.10239084272722813</v>
      </c>
      <c r="CU12">
        <f t="shared" ref="CU12:DZ12" si="18">CU11/Length</f>
        <v>0.13764390688620354</v>
      </c>
      <c r="CV12">
        <f t="shared" si="18"/>
        <v>0.17034996427588917</v>
      </c>
      <c r="CW12">
        <f t="shared" si="18"/>
        <v>0.19990381157524639</v>
      </c>
      <c r="CX12">
        <f t="shared" si="18"/>
        <v>0.22575857496448196</v>
      </c>
      <c r="CY12">
        <f t="shared" si="18"/>
        <v>0.24743582965269575</v>
      </c>
      <c r="CZ12">
        <f t="shared" si="18"/>
        <v>0.26453445280285498</v>
      </c>
      <c r="DA12">
        <f t="shared" si="18"/>
        <v>0.27673804603675117</v>
      </c>
      <c r="DB12">
        <f t="shared" si="18"/>
        <v>0.28382079017154149</v>
      </c>
      <c r="DC12">
        <f t="shared" si="18"/>
        <v>0.28565162384995596</v>
      </c>
      <c r="DD12">
        <f t="shared" si="18"/>
        <v>0.28219666874146837</v>
      </c>
      <c r="DE12">
        <f t="shared" si="18"/>
        <v>0.27351985643773447</v>
      </c>
      <c r="DF12">
        <f t="shared" si="18"/>
        <v>0.25978174544202109</v>
      </c>
      <c r="DG12">
        <f t="shared" si="18"/>
        <v>0.24123655014343481</v>
      </c>
      <c r="DH12">
        <f t="shared" si="18"/>
        <v>0.21822743675275749</v>
      </c>
      <c r="DI12">
        <f t="shared" si="18"/>
        <v>0.19118017324539135</v>
      </c>
      <c r="DJ12">
        <f t="shared" si="18"/>
        <v>0.16059525081489801</v>
      </c>
      <c r="DK12">
        <f t="shared" si="18"/>
        <v>0.12703862262426918</v>
      </c>
      <c r="DL12">
        <f t="shared" si="18"/>
        <v>9.1131231228024787E-2</v>
      </c>
      <c r="DM12">
        <f t="shared" si="18"/>
        <v>5.3537518453069033E-2</v>
      </c>
      <c r="DN12">
        <f t="shared" si="18"/>
        <v>1.4953130355132136E-2</v>
      </c>
      <c r="DO12">
        <f t="shared" si="18"/>
        <v>-2.3907955237798723E-2</v>
      </c>
      <c r="DP12">
        <f t="shared" si="18"/>
        <v>-6.2326640399006678E-2</v>
      </c>
      <c r="DQ12">
        <f t="shared" si="18"/>
        <v>-9.9592013520512543E-2</v>
      </c>
      <c r="DR12">
        <f t="shared" si="18"/>
        <v>-0.13501450424829597</v>
      </c>
      <c r="DS12">
        <f t="shared" si="18"/>
        <v>-0.16793864351213011</v>
      </c>
      <c r="DT12">
        <f t="shared" si="18"/>
        <v>-0.19775519253439711</v>
      </c>
      <c r="DU12">
        <f t="shared" si="18"/>
        <v>-0.22391241637880696</v>
      </c>
      <c r="DV12">
        <f t="shared" si="18"/>
        <v>-0.24592629342969435</v>
      </c>
      <c r="DW12">
        <f t="shared" si="18"/>
        <v>-0.26338947188242567</v>
      </c>
      <c r="DX12">
        <f t="shared" si="18"/>
        <v>-0.27597880751116022</v>
      </c>
      <c r="DY12">
        <f t="shared" si="18"/>
        <v>-0.283461343232707</v>
      </c>
      <c r="DZ12">
        <f t="shared" si="18"/>
        <v>-0.28569861981871786</v>
      </c>
      <c r="EA12">
        <f t="shared" ref="EA12:FF12" si="19">EA11/Length</f>
        <v>-0.28264923798942648</v>
      </c>
      <c r="EB12">
        <f t="shared" si="19"/>
        <v>-0.27436962447912899</v>
      </c>
      <c r="EC12">
        <f t="shared" si="19"/>
        <v>-0.26101298789788974</v>
      </c>
      <c r="ED12">
        <f t="shared" si="19"/>
        <v>-0.24282648371053758</v>
      </c>
      <c r="EE12">
        <f t="shared" si="19"/>
        <v>-0.22014664079308832</v>
      </c>
      <c r="EF12">
        <f t="shared" si="19"/>
        <v>-0.19339313419505277</v>
      </c>
      <c r="EG12">
        <f t="shared" si="19"/>
        <v>-0.16306101933841702</v>
      </c>
      <c r="EH12">
        <f t="shared" si="19"/>
        <v>-0.12971157135416522</v>
      </c>
      <c r="EI12">
        <f t="shared" si="19"/>
        <v>-9.3961899068176549E-2</v>
      </c>
      <c r="EJ12">
        <f t="shared" si="19"/>
        <v>-5.6473525822618144E-2</v>
      </c>
      <c r="EK12">
        <f t="shared" si="19"/>
        <v>-1.7940148436957931E-2</v>
      </c>
      <c r="EL12">
        <f t="shared" si="19"/>
        <v>2.0925199179312719E-2</v>
      </c>
      <c r="EM12">
        <f t="shared" si="19"/>
        <v>5.9403340233634722E-2</v>
      </c>
      <c r="EN12">
        <f t="shared" si="19"/>
        <v>9.6782262927215354E-2</v>
      </c>
      <c r="EO12">
        <f t="shared" si="19"/>
        <v>0.13237029574852144</v>
      </c>
      <c r="EP12">
        <f t="shared" si="19"/>
        <v>0.16550890638361257</v>
      </c>
      <c r="EQ12">
        <f t="shared" si="19"/>
        <v>0.19558488740818758</v>
      </c>
      <c r="ER12">
        <f t="shared" si="19"/>
        <v>0.22204170327341269</v>
      </c>
      <c r="ES12">
        <f t="shared" si="19"/>
        <v>0.24438978861728122</v>
      </c>
      <c r="ET12">
        <f t="shared" si="19"/>
        <v>0.26221560733827526</v>
      </c>
      <c r="EU12">
        <f t="shared" si="19"/>
        <v>0.27518930479932735</v>
      </c>
    </row>
    <row r="13" spans="1:151">
      <c r="A13" t="s">
        <v>6</v>
      </c>
      <c r="C13">
        <f>ASIN(C12)</f>
        <v>0</v>
      </c>
      <c r="D13">
        <f>ASIN(D12)</f>
        <v>3.8785601451583961E-2</v>
      </c>
      <c r="E13">
        <f t="shared" ref="E13:BC13" si="20">ASIN(E12)</f>
        <v>7.6910034481637579E-2</v>
      </c>
      <c r="F13">
        <f t="shared" si="20"/>
        <v>0.11371574902247553</v>
      </c>
      <c r="G13">
        <f t="shared" si="20"/>
        <v>0.14855349766927356</v>
      </c>
      <c r="H13">
        <f t="shared" si="20"/>
        <v>0.18078905664334188</v>
      </c>
      <c r="I13">
        <f t="shared" si="20"/>
        <v>0.20981274058146421</v>
      </c>
      <c r="J13">
        <f t="shared" si="20"/>
        <v>0.23505210280604244</v>
      </c>
      <c r="K13">
        <f t="shared" si="20"/>
        <v>0.2559876753575081</v>
      </c>
      <c r="L13">
        <f t="shared" si="20"/>
        <v>0.27217092085396966</v>
      </c>
      <c r="M13">
        <f t="shared" si="20"/>
        <v>0.2832428441927371</v>
      </c>
      <c r="N13">
        <f t="shared" si="20"/>
        <v>0.28895112869525014</v>
      </c>
      <c r="O13">
        <f t="shared" si="20"/>
        <v>0.28916343707261816</v>
      </c>
      <c r="P13">
        <f t="shared" si="20"/>
        <v>0.2838748168909897</v>
      </c>
      <c r="Q13">
        <f t="shared" si="20"/>
        <v>0.27320798353653858</v>
      </c>
      <c r="R13">
        <f t="shared" si="20"/>
        <v>0.25740643270717112</v>
      </c>
      <c r="S13">
        <f t="shared" si="20"/>
        <v>0.23682152738152085</v>
      </c>
      <c r="T13">
        <f t="shared" si="20"/>
        <v>0.21189557325618108</v>
      </c>
      <c r="U13">
        <f t="shared" si="20"/>
        <v>0.18314323913274874</v>
      </c>
      <c r="V13">
        <f t="shared" si="20"/>
        <v>0.15113349035364548</v>
      </c>
      <c r="W13">
        <f t="shared" si="20"/>
        <v>0.11647363988847596</v>
      </c>
      <c r="X13">
        <f t="shared" si="20"/>
        <v>7.9796401099313519E-2</v>
      </c>
      <c r="Y13">
        <f t="shared" si="20"/>
        <v>4.175013603210441E-2</v>
      </c>
      <c r="Z13">
        <f t="shared" si="20"/>
        <v>2.99194278276516E-3</v>
      </c>
      <c r="AA13">
        <f t="shared" si="20"/>
        <v>-3.5817152928757957E-2</v>
      </c>
      <c r="AB13">
        <f t="shared" si="20"/>
        <v>-7.401586086126706E-2</v>
      </c>
      <c r="AC13">
        <f t="shared" si="20"/>
        <v>-0.11094620620971438</v>
      </c>
      <c r="AD13">
        <f t="shared" si="20"/>
        <v>-0.14595809559821613</v>
      </c>
      <c r="AE13">
        <f t="shared" si="20"/>
        <v>-0.17841585092830439</v>
      </c>
      <c r="AF13">
        <f t="shared" si="20"/>
        <v>-0.20770748965381039</v>
      </c>
      <c r="AG13">
        <f t="shared" si="20"/>
        <v>-0.23325717730042464</v>
      </c>
      <c r="AH13">
        <f t="shared" si="20"/>
        <v>-0.25454075374407659</v>
      </c>
      <c r="AI13">
        <f t="shared" si="20"/>
        <v>-0.27110356111669398</v>
      </c>
      <c r="AJ13">
        <f t="shared" si="20"/>
        <v>-0.28257907478136118</v>
      </c>
      <c r="AK13">
        <f t="shared" si="20"/>
        <v>-0.28870623682987517</v>
      </c>
      <c r="AL13">
        <f t="shared" si="20"/>
        <v>-0.28934313251564464</v>
      </c>
      <c r="AM13">
        <f t="shared" si="20"/>
        <v>-0.28447490623595661</v>
      </c>
      <c r="AN13">
        <f t="shared" si="20"/>
        <v>-0.27421461013582749</v>
      </c>
      <c r="AO13">
        <f t="shared" si="20"/>
        <v>-0.25879684150016785</v>
      </c>
      <c r="AP13">
        <f t="shared" si="20"/>
        <v>-0.23856522984667367</v>
      </c>
      <c r="AQ13">
        <f t="shared" si="20"/>
        <v>-0.21395573816023289</v>
      </c>
      <c r="AR13">
        <f t="shared" si="20"/>
        <v>-0.18547812838535249</v>
      </c>
      <c r="AS13">
        <f t="shared" si="20"/>
        <v>-0.15369778972657389</v>
      </c>
      <c r="AT13">
        <f t="shared" si="20"/>
        <v>-0.11921958606400523</v>
      </c>
      <c r="AU13">
        <f t="shared" si="20"/>
        <v>-8.2674662827153148E-2</v>
      </c>
      <c r="AV13">
        <f t="shared" si="20"/>
        <v>-4.4710456170369971E-2</v>
      </c>
      <c r="AW13">
        <f t="shared" si="20"/>
        <v>-5.9835842433623486E-3</v>
      </c>
      <c r="AX13">
        <f t="shared" si="20"/>
        <v>3.2845091083989773E-2</v>
      </c>
      <c r="AY13">
        <f t="shared" si="20"/>
        <v>7.11141784040209E-2</v>
      </c>
      <c r="AZ13">
        <f t="shared" si="20"/>
        <v>0.10816530470335164</v>
      </c>
      <c r="BA13">
        <f t="shared" si="20"/>
        <v>0.14334756890536535</v>
      </c>
      <c r="BB13">
        <f t="shared" si="20"/>
        <v>0.17602389328429779</v>
      </c>
      <c r="BC13">
        <f t="shared" si="20"/>
        <v>0.20558007183228288</v>
      </c>
      <c r="BD13">
        <f t="shared" ref="BD13" si="21">ASIN(BD12)</f>
        <v>0.23143697452387008</v>
      </c>
      <c r="BE13">
        <f t="shared" ref="BE13" si="22">ASIN(BE12)</f>
        <v>0.25306585530319781</v>
      </c>
      <c r="BF13">
        <f t="shared" ref="BF13" si="23">ASIN(BF12)</f>
        <v>0.27000604711094123</v>
      </c>
      <c r="BG13">
        <f t="shared" ref="BG13" si="24">ASIN(BG12)</f>
        <v>0.28188359953291803</v>
      </c>
      <c r="BH13">
        <f t="shared" ref="BH13" si="25">ASIN(BH12)</f>
        <v>0.28842879542550554</v>
      </c>
      <c r="BI13">
        <f t="shared" ref="BI13" si="26">ASIN(BI12)</f>
        <v>0.28949019009087251</v>
      </c>
      <c r="BJ13">
        <f t="shared" ref="BJ13" si="27">ASIN(BJ12)</f>
        <v>0.28504302985220303</v>
      </c>
      <c r="BK13">
        <f t="shared" ref="BK13" si="28">ASIN(BK12)</f>
        <v>0.27519066542361081</v>
      </c>
      <c r="BL13">
        <f t="shared" ref="BL13" si="29">ASIN(BL12)</f>
        <v>0.26015872063713152</v>
      </c>
      <c r="BM13">
        <f t="shared" ref="BM13" si="30">ASIN(BM12)</f>
        <v>0.24028299155135233</v>
      </c>
      <c r="BN13">
        <f t="shared" ref="BN13" si="31">ASIN(BN12)</f>
        <v>0.21599298766390876</v>
      </c>
      <c r="BO13">
        <f t="shared" ref="BO13" si="32">ASIN(BO12)</f>
        <v>0.18779345571450093</v>
      </c>
      <c r="BP13">
        <f t="shared" ref="BP13" si="33">ASIN(BP12)</f>
        <v>0.15624611273353428</v>
      </c>
      <c r="BQ13">
        <f t="shared" ref="BQ13" si="34">ASIN(BQ12)</f>
        <v>0.1219532953364042</v>
      </c>
      <c r="BR13">
        <f t="shared" ref="BR13" si="35">ASIN(BR12)</f>
        <v>8.5544522071457671E-2</v>
      </c>
      <c r="BS13">
        <f t="shared" ref="BS13" si="36">ASIN(BS12)</f>
        <v>4.7666261497201441E-2</v>
      </c>
      <c r="BT13">
        <f t="shared" ref="BT13" si="37">ASIN(BT12)</f>
        <v>8.9746230683932851E-3</v>
      </c>
      <c r="BU13">
        <f t="shared" ref="BU13" si="38">ASIN(BU12)</f>
        <v>-2.9869716647924174E-2</v>
      </c>
      <c r="BV13">
        <f t="shared" ref="BV13" si="39">ASIN(BV12)</f>
        <v>-6.8205285540056948E-2</v>
      </c>
      <c r="BW13">
        <f t="shared" ref="BW13" si="40">ASIN(BW12)</f>
        <v>-0.10537333824498342</v>
      </c>
      <c r="BX13">
        <f t="shared" ref="BX13" si="41">ASIN(BX12)</f>
        <v>-0.14072220316632528</v>
      </c>
      <c r="BY13">
        <f t="shared" ref="BY13" si="42">ASIN(BY12)</f>
        <v>-0.17361345625509769</v>
      </c>
      <c r="BZ13">
        <f t="shared" ref="BZ13" si="43">ASIN(BZ12)</f>
        <v>-0.20343074027108499</v>
      </c>
      <c r="CA13">
        <f t="shared" ref="CA13" si="44">ASIN(CA12)</f>
        <v>-0.2295917205637345</v>
      </c>
      <c r="CB13">
        <f t="shared" ref="CB13" si="45">ASIN(CB12)</f>
        <v>-0.25156317056420924</v>
      </c>
      <c r="CC13">
        <f t="shared" ref="CC13" si="46">ASIN(CC12)</f>
        <v>-0.26887852533709</v>
      </c>
      <c r="CD13">
        <f t="shared" ref="CD13" si="47">ASIN(CD12)</f>
        <v>-0.28115651352925314</v>
      </c>
      <c r="CE13">
        <f t="shared" ref="CE13" si="48">ASIN(CE12)</f>
        <v>-0.28811884292208811</v>
      </c>
      <c r="CF13">
        <f t="shared" ref="CF13" si="49">ASIN(CF12)</f>
        <v>-0.2896045893863734</v>
      </c>
      <c r="CG13">
        <f t="shared" ref="CG13" si="50">ASIN(CG12)</f>
        <v>-0.28557910965656452</v>
      </c>
      <c r="CH13">
        <f t="shared" ref="CH13" si="51">ASIN(CH12)</f>
        <v>-0.27613601801386189</v>
      </c>
      <c r="CI13">
        <f t="shared" ref="CI13" si="52">ASIN(CI12)</f>
        <v>-0.2614918922620148</v>
      </c>
      <c r="CJ13">
        <f t="shared" ref="CJ13" si="53">ASIN(CJ12)</f>
        <v>-0.24197459642662261</v>
      </c>
      <c r="CK13">
        <f t="shared" ref="CK13" si="54">ASIN(CK12)</f>
        <v>-0.2180070760726939</v>
      </c>
      <c r="CL13">
        <f t="shared" ref="CL13" si="55">ASIN(CL12)</f>
        <v>-0.19008895379777235</v>
      </c>
      <c r="CM13">
        <f t="shared" ref="CM13" si="56">ASIN(CM12)</f>
        <v>-0.15877817722104892</v>
      </c>
      <c r="CN13">
        <f t="shared" ref="CN13" si="57">ASIN(CN12)</f>
        <v>-0.12467447604629528</v>
      </c>
      <c r="CO13">
        <f t="shared" ref="CO13" si="58">ASIN(CO12)</f>
        <v>-8.8405681547204046E-2</v>
      </c>
      <c r="CP13">
        <f t="shared" ref="CP13" si="59">ASIN(CP12)</f>
        <v>-5.0617251784804529E-2</v>
      </c>
      <c r="CQ13">
        <f t="shared" ref="CQ13" si="60">ASIN(CQ12)</f>
        <v>-1.1964757962031594E-2</v>
      </c>
      <c r="CR13">
        <f t="shared" ref="CR13" si="61">ASIN(CR12)</f>
        <v>2.6891330451548203E-2</v>
      </c>
      <c r="CS13">
        <f t="shared" ref="CS13" si="62">ASIN(CS12)</f>
        <v>6.5289480949938208E-2</v>
      </c>
      <c r="CT13">
        <f t="shared" ref="CT13" si="63">ASIN(CT12)</f>
        <v>0.10257060104420687</v>
      </c>
      <c r="CU13">
        <f t="shared" ref="CU13" si="64">ASIN(CU12)</f>
        <v>0.13808228473866699</v>
      </c>
      <c r="CV13">
        <f t="shared" ref="CV13" si="65">ASIN(CV12)</f>
        <v>0.17118481359388557</v>
      </c>
      <c r="CW13">
        <f t="shared" ref="CW13" si="66">ASIN(CW12)</f>
        <v>0.20125974987387907</v>
      </c>
      <c r="CX13">
        <f t="shared" ref="CX13" si="67">ASIN(CX12)</f>
        <v>0.22772164388486382</v>
      </c>
      <c r="CY13">
        <f t="shared" ref="CY13" si="68">ASIN(CY12)</f>
        <v>0.25003289309880289</v>
      </c>
      <c r="CZ13">
        <f t="shared" ref="CZ13" si="69">ASIN(CZ12)</f>
        <v>0.26772114596539087</v>
      </c>
      <c r="DA13">
        <f t="shared" ref="DA13" si="70">ASIN(DA12)</f>
        <v>0.28039791602666131</v>
      </c>
      <c r="DB13">
        <f t="shared" ref="DB13" si="71">ASIN(DB12)</f>
        <v>0.28777642223723571</v>
      </c>
      <c r="DC13">
        <f t="shared" ref="DC13" si="72">ASIN(DC12)</f>
        <v>0.28968631451883603</v>
      </c>
      <c r="DD13">
        <f t="shared" ref="DD13" si="73">ASIN(DD12)</f>
        <v>0.28608307188436372</v>
      </c>
      <c r="DE13">
        <f t="shared" ref="DE13" si="74">ASIN(DE12)</f>
        <v>0.27705054040370947</v>
      </c>
      <c r="DF13">
        <f t="shared" ref="DF13" si="75">ASIN(DF12)</f>
        <v>0.26279618181149605</v>
      </c>
      <c r="DG13">
        <f t="shared" ref="DG13" si="76">ASIN(DG12)</f>
        <v>0.24363983103603018</v>
      </c>
      <c r="DH13">
        <f t="shared" ref="DH13" si="77">ASIN(DH12)</f>
        <v>0.21999775967488625</v>
      </c>
      <c r="DI13">
        <f t="shared" ref="DI13" si="78">ASIN(DI12)</f>
        <v>0.19236435671731245</v>
      </c>
      <c r="DJ13">
        <f t="shared" ref="DJ13" si="79">ASIN(DJ12)</f>
        <v>0.16129370196816628</v>
      </c>
      <c r="DK13">
        <f t="shared" ref="DK13" si="80">ASIN(DK12)</f>
        <v>0.1273828371104026</v>
      </c>
      <c r="DL13">
        <f t="shared" ref="DL13" si="81">ASIN(DL12)</f>
        <v>9.1257844293709603E-2</v>
      </c>
      <c r="DM13">
        <f t="shared" ref="DM13" si="82">ASIN(DM12)</f>
        <v>5.3563126957616947E-2</v>
      </c>
      <c r="DN13">
        <f t="shared" ref="DN13" si="83">ASIN(DN12)</f>
        <v>1.4953687654831996E-2</v>
      </c>
      <c r="DO13">
        <f t="shared" ref="DO13" si="84">ASIN(DO12)</f>
        <v>-2.3910233416475957E-2</v>
      </c>
      <c r="DP13">
        <f t="shared" ref="DP13" si="85">ASIN(DP12)</f>
        <v>-6.236706355113536E-2</v>
      </c>
      <c r="DQ13">
        <f t="shared" ref="DQ13" si="86">ASIN(DQ12)</f>
        <v>-9.9757387758789978E-2</v>
      </c>
      <c r="DR13">
        <f t="shared" ref="DR13" si="87">ASIN(DR12)</f>
        <v>-0.13542810073389283</v>
      </c>
      <c r="DS13">
        <f t="shared" ref="DS13" si="88">ASIN(DS12)</f>
        <v>-0.16873824022624595</v>
      </c>
      <c r="DT13">
        <f t="shared" ref="DT13" si="89">ASIN(DT12)</f>
        <v>-0.19906735724866054</v>
      </c>
      <c r="DU13">
        <f t="shared" ref="DU13" si="90">ASIN(DU12)</f>
        <v>-0.22582697527917905</v>
      </c>
      <c r="DV13">
        <f t="shared" ref="DV13" si="91">ASIN(DV12)</f>
        <v>-0.24847521947016529</v>
      </c>
      <c r="DW13">
        <f t="shared" ref="DW13" si="92">ASIN(DW12)</f>
        <v>-0.26653406279096897</v>
      </c>
      <c r="DX13">
        <f t="shared" ref="DX13" si="93">ASIN(DX12)</f>
        <v>-0.27960791042334782</v>
      </c>
      <c r="DY13">
        <f t="shared" ref="DY13" si="94">ASIN(DY12)</f>
        <v>-0.28740158075144512</v>
      </c>
      <c r="DZ13">
        <f t="shared" ref="DZ13" si="95">ASIN(DZ12)</f>
        <v>-0.28973535413908852</v>
      </c>
      <c r="EA13">
        <f t="shared" ref="EA13" si="96">ASIN(EA12)</f>
        <v>-0.28655484711427415</v>
      </c>
      <c r="EB13">
        <f t="shared" ref="EB13" si="97">ASIN(EB12)</f>
        <v>-0.27793410901346788</v>
      </c>
      <c r="EC13">
        <f t="shared" ref="EC13" si="98">ASIN(EC12)</f>
        <v>-0.26407141806397549</v>
      </c>
      <c r="ED13">
        <f t="shared" ref="ED13" si="99">ASIN(ED12)</f>
        <v>-0.24527848462694071</v>
      </c>
      <c r="EE13">
        <f t="shared" ref="EE13" si="100">ASIN(EE12)</f>
        <v>-0.22196479678965217</v>
      </c>
      <c r="EF13">
        <f t="shared" ref="EF13" si="101">ASIN(EF12)</f>
        <v>-0.19461940000081962</v>
      </c>
      <c r="EG13">
        <f t="shared" ref="EG13" si="102">ASIN(EG12)</f>
        <v>-0.16379240671864295</v>
      </c>
      <c r="EH13">
        <f t="shared" ref="EH13" si="103">ASIN(EH12)</f>
        <v>-0.13007808804501031</v>
      </c>
      <c r="EI13">
        <f t="shared" ref="EI13" si="104">ASIN(EI12)</f>
        <v>-9.4100713690788707E-2</v>
      </c>
      <c r="EJ13">
        <f t="shared" ref="EJ13" si="105">ASIN(EJ12)</f>
        <v>-5.6503587103447064E-2</v>
      </c>
      <c r="EK13">
        <f t="shared" ref="EK13" si="106">ASIN(EK12)</f>
        <v>-1.794111091261268E-2</v>
      </c>
      <c r="EL13">
        <f t="shared" ref="EL13" si="107">ASIN(EL12)</f>
        <v>2.0926726545380706E-2</v>
      </c>
      <c r="EM13">
        <f t="shared" ref="EM13" si="108">ASIN(EM12)</f>
        <v>5.9438332484882769E-2</v>
      </c>
      <c r="EN13">
        <f t="shared" ref="EN13" si="109">ASIN(EN12)</f>
        <v>9.6933993475379551E-2</v>
      </c>
      <c r="EO13">
        <f t="shared" ref="EO13" si="110">ASIN(EO12)</f>
        <v>0.13275993899004207</v>
      </c>
      <c r="EP13">
        <f t="shared" ref="EP13" si="111">ASIN(EP12)</f>
        <v>0.16627401221381222</v>
      </c>
      <c r="EQ13">
        <f t="shared" ref="EQ13" si="112">ASIN(EQ12)</f>
        <v>0.19685382066315554</v>
      </c>
      <c r="ER13">
        <f t="shared" ref="ER13" si="113">ASIN(ER12)</f>
        <v>0.2239079478154945</v>
      </c>
      <c r="ES13">
        <f t="shared" ref="ES13" si="114">ASIN(ES12)</f>
        <v>0.24689034918191721</v>
      </c>
      <c r="ET13">
        <f t="shared" ref="ET13" si="115">ASIN(ET12)</f>
        <v>0.26531743318812046</v>
      </c>
      <c r="EU13">
        <f t="shared" ref="EU13" si="116">ASIN(EU12)</f>
        <v>0.27878660422570611</v>
      </c>
    </row>
    <row r="16" spans="1:151">
      <c r="A16" t="s">
        <v>15</v>
      </c>
      <c r="C16">
        <f t="shared" ref="C16:AH16" si="117">Cr_Radius*COS(C9)+Length*COS(C13)</f>
        <v>360</v>
      </c>
      <c r="D16">
        <f t="shared" si="117"/>
        <v>359.04924843471588</v>
      </c>
      <c r="E16">
        <f t="shared" si="117"/>
        <v>356.22529199224346</v>
      </c>
      <c r="F16">
        <f t="shared" si="117"/>
        <v>351.61194206755249</v>
      </c>
      <c r="G16">
        <f t="shared" si="117"/>
        <v>345.34527850146196</v>
      </c>
      <c r="H16">
        <f t="shared" si="117"/>
        <v>337.60827109136375</v>
      </c>
      <c r="I16">
        <f t="shared" si="117"/>
        <v>328.62334989788923</v>
      </c>
      <c r="J16">
        <f t="shared" si="117"/>
        <v>318.64311209452819</v>
      </c>
      <c r="K16">
        <f t="shared" si="117"/>
        <v>307.93951521884946</v>
      </c>
      <c r="L16">
        <f t="shared" si="117"/>
        <v>296.79211403348467</v>
      </c>
      <c r="M16">
        <f t="shared" si="117"/>
        <v>285.47611359722009</v>
      </c>
      <c r="N16">
        <f t="shared" si="117"/>
        <v>274.25117289461195</v>
      </c>
      <c r="O16">
        <f t="shared" si="117"/>
        <v>263.351930455846</v>
      </c>
      <c r="P16">
        <f t="shared" si="117"/>
        <v>252.98108441191076</v>
      </c>
      <c r="Q16">
        <f t="shared" si="117"/>
        <v>243.30554347472139</v>
      </c>
      <c r="R16">
        <f t="shared" si="117"/>
        <v>234.45573521733417</v>
      </c>
      <c r="S16">
        <f t="shared" si="117"/>
        <v>226.52772211235589</v>
      </c>
      <c r="T16">
        <f t="shared" si="117"/>
        <v>219.5874443352206</v>
      </c>
      <c r="U16">
        <f t="shared" si="117"/>
        <v>213.67624880005775</v>
      </c>
      <c r="V16">
        <f t="shared" si="117"/>
        <v>208.81688027017833</v>
      </c>
      <c r="W16">
        <f t="shared" si="117"/>
        <v>205.01925431270354</v>
      </c>
      <c r="X16">
        <f t="shared" si="117"/>
        <v>202.28553287803106</v>
      </c>
      <c r="Y16">
        <f t="shared" si="117"/>
        <v>200.61421846759248</v>
      </c>
      <c r="Z16">
        <f t="shared" si="117"/>
        <v>200.00313321066776</v>
      </c>
      <c r="AA16">
        <f t="shared" si="117"/>
        <v>200.45124151230519</v>
      </c>
      <c r="AB16">
        <f t="shared" si="117"/>
        <v>201.95931530409487</v>
      </c>
      <c r="AC16">
        <f t="shared" si="117"/>
        <v>204.52944630505317</v>
      </c>
      <c r="AD16">
        <f t="shared" si="117"/>
        <v>208.16340180886715</v>
      </c>
      <c r="AE16">
        <f t="shared" si="117"/>
        <v>212.85982237287874</v>
      </c>
      <c r="AF16">
        <f t="shared" si="117"/>
        <v>218.61029348983658</v>
      </c>
      <c r="AG16">
        <f t="shared" si="117"/>
        <v>225.39440691136593</v>
      </c>
      <c r="AH16">
        <f t="shared" si="117"/>
        <v>233.17406900260255</v>
      </c>
      <c r="AI16">
        <f t="shared" ref="AI16:BN16" si="118">Cr_Radius*COS(AI9)+Length*COS(AI13)</f>
        <v>241.88750364806538</v>
      </c>
      <c r="AJ16">
        <f t="shared" si="118"/>
        <v>251.44360094805276</v>
      </c>
      <c r="AK16">
        <f t="shared" si="118"/>
        <v>261.71742034582672</v>
      </c>
      <c r="AL16">
        <f t="shared" si="118"/>
        <v>272.5476969163164</v>
      </c>
      <c r="AM16">
        <f t="shared" si="118"/>
        <v>283.73706839168784</v>
      </c>
      <c r="AN16">
        <f t="shared" si="118"/>
        <v>295.05543262059996</v>
      </c>
      <c r="AO16">
        <f t="shared" si="118"/>
        <v>306.24641876275194</v>
      </c>
      <c r="AP16">
        <f t="shared" si="118"/>
        <v>317.03651683269379</v>
      </c>
      <c r="AQ16">
        <f t="shared" si="118"/>
        <v>327.14607108451003</v>
      </c>
      <c r="AR16">
        <f t="shared" si="118"/>
        <v>336.30117499281516</v>
      </c>
      <c r="AS16">
        <f t="shared" si="118"/>
        <v>344.24551798034082</v>
      </c>
      <c r="AT16">
        <f t="shared" si="118"/>
        <v>350.75138112791683</v>
      </c>
      <c r="AU16">
        <f t="shared" si="118"/>
        <v>355.62919074631634</v>
      </c>
      <c r="AV16">
        <f t="shared" si="118"/>
        <v>358.73525038094249</v>
      </c>
      <c r="AW16">
        <f t="shared" si="118"/>
        <v>359.97744223368716</v>
      </c>
      <c r="AX16">
        <f t="shared" si="118"/>
        <v>359.31880282415631</v>
      </c>
      <c r="AY16">
        <f t="shared" si="118"/>
        <v>356.77893952946778</v>
      </c>
      <c r="AZ16">
        <f t="shared" si="118"/>
        <v>352.43328049945166</v>
      </c>
      <c r="BA16">
        <f t="shared" si="118"/>
        <v>346.41016151377539</v>
      </c>
      <c r="BB16">
        <f t="shared" si="118"/>
        <v>338.88577228102253</v>
      </c>
      <c r="BC16">
        <f t="shared" si="118"/>
        <v>330.0770333859852</v>
      </c>
      <c r="BD16">
        <f t="shared" si="118"/>
        <v>320.23257174748812</v>
      </c>
      <c r="BE16">
        <f t="shared" si="118"/>
        <v>309.62211599680182</v>
      </c>
      <c r="BF16">
        <f t="shared" si="118"/>
        <v>298.52483531385428</v>
      </c>
      <c r="BG16">
        <f t="shared" si="118"/>
        <v>287.2173629100875</v>
      </c>
      <c r="BH16">
        <f t="shared" si="118"/>
        <v>275.96242001755132</v>
      </c>
      <c r="BI16">
        <f t="shared" si="118"/>
        <v>264.9990167337765</v>
      </c>
      <c r="BJ16">
        <f t="shared" si="118"/>
        <v>254.53509578394235</v>
      </c>
      <c r="BK16">
        <f t="shared" si="118"/>
        <v>244.74319399647729</v>
      </c>
      <c r="BL16">
        <f t="shared" si="118"/>
        <v>235.75927740263381</v>
      </c>
      <c r="BM16">
        <f t="shared" si="118"/>
        <v>227.68446313511038</v>
      </c>
      <c r="BN16">
        <f t="shared" si="118"/>
        <v>220.58898791457551</v>
      </c>
      <c r="BO16">
        <f t="shared" ref="BO16:CT16" si="119">Cr_Radius*COS(BO9)+Length*COS(BO13)</f>
        <v>214.517595059923</v>
      </c>
      <c r="BP16">
        <f t="shared" si="119"/>
        <v>209.49550340763224</v>
      </c>
      <c r="BQ16">
        <f t="shared" si="119"/>
        <v>205.534250251164</v>
      </c>
      <c r="BR16">
        <f t="shared" si="119"/>
        <v>202.636897193858</v>
      </c>
      <c r="BS16">
        <f t="shared" si="119"/>
        <v>200.80228710887104</v>
      </c>
      <c r="BT16">
        <f t="shared" si="119"/>
        <v>200.02819910613584</v>
      </c>
      <c r="BU16">
        <f t="shared" si="119"/>
        <v>200.31334966100337</v>
      </c>
      <c r="BV16">
        <f t="shared" si="119"/>
        <v>201.65823550680898</v>
      </c>
      <c r="BW16">
        <f t="shared" si="119"/>
        <v>204.06482330598843</v>
      </c>
      <c r="BX16">
        <f t="shared" si="119"/>
        <v>207.53508377179219</v>
      </c>
      <c r="BY16">
        <f t="shared" si="119"/>
        <v>212.06836678394467</v>
      </c>
      <c r="BZ16">
        <f t="shared" si="119"/>
        <v>217.65764152111839</v>
      </c>
      <c r="CA16">
        <f t="shared" si="119"/>
        <v>224.28470067918391</v>
      </c>
      <c r="CB16">
        <f t="shared" si="119"/>
        <v>231.91456069414519</v>
      </c>
      <c r="CC16">
        <f t="shared" si="119"/>
        <v>240.48947416400705</v>
      </c>
      <c r="CD16">
        <f t="shared" si="119"/>
        <v>249.92317564689509</v>
      </c>
      <c r="CE16">
        <f t="shared" si="119"/>
        <v>260.09615114983279</v>
      </c>
      <c r="CF16">
        <f t="shared" si="119"/>
        <v>270.85278408658422</v>
      </c>
      <c r="CG16">
        <f t="shared" si="119"/>
        <v>282.0011275477213</v>
      </c>
      <c r="CH16">
        <f t="shared" si="119"/>
        <v>293.31576982929755</v>
      </c>
      <c r="CI16">
        <f t="shared" si="119"/>
        <v>304.54384589572254</v>
      </c>
      <c r="CJ16">
        <f t="shared" si="119"/>
        <v>315.4138029346899</v>
      </c>
      <c r="CK16">
        <f t="shared" si="119"/>
        <v>325.64616761952232</v>
      </c>
      <c r="CL16">
        <f t="shared" si="119"/>
        <v>334.96536639495912</v>
      </c>
      <c r="CM16">
        <f t="shared" si="119"/>
        <v>343.11163667071241</v>
      </c>
      <c r="CN16">
        <f t="shared" si="119"/>
        <v>349.85219750811706</v>
      </c>
      <c r="CO16">
        <f t="shared" si="119"/>
        <v>354.99105471937844</v>
      </c>
      <c r="CP16">
        <f t="shared" si="119"/>
        <v>358.37703035057206</v>
      </c>
      <c r="CQ16">
        <f t="shared" si="119"/>
        <v>359.90978488636551</v>
      </c>
      <c r="CR16">
        <f t="shared" si="119"/>
        <v>359.54372315754438</v>
      </c>
      <c r="CS16">
        <f t="shared" si="119"/>
        <v>357.28974390664195</v>
      </c>
      <c r="CT16">
        <f t="shared" si="119"/>
        <v>353.2148230526239</v>
      </c>
      <c r="CU16">
        <f t="shared" ref="CU16:DZ16" si="120">Cr_Radius*COS(CU9)+Length*COS(CU13)</f>
        <v>347.43943257525535</v>
      </c>
      <c r="CV16">
        <f t="shared" si="120"/>
        <v>340.13281319332032</v>
      </c>
      <c r="CW16">
        <f t="shared" si="120"/>
        <v>331.50616181165935</v>
      </c>
      <c r="CX16">
        <f t="shared" si="120"/>
        <v>321.80388309440377</v>
      </c>
      <c r="CY16">
        <f t="shared" si="120"/>
        <v>311.2931993250113</v>
      </c>
      <c r="CZ16">
        <f t="shared" si="120"/>
        <v>300.25260883947919</v>
      </c>
      <c r="DA16">
        <f t="shared" si="120"/>
        <v>288.95990182145255</v>
      </c>
      <c r="DB16">
        <f t="shared" si="120"/>
        <v>277.68062810098934</v>
      </c>
      <c r="DC16">
        <f t="shared" si="120"/>
        <v>266.65799408906844</v>
      </c>
      <c r="DD16">
        <f t="shared" si="120"/>
        <v>256.10508411133509</v>
      </c>
      <c r="DE16">
        <f t="shared" si="120"/>
        <v>246.20003611796147</v>
      </c>
      <c r="DF16">
        <f t="shared" si="120"/>
        <v>237.08439663132182</v>
      </c>
      <c r="DG16">
        <f t="shared" si="120"/>
        <v>228.86443301570833</v>
      </c>
      <c r="DH16">
        <f t="shared" si="120"/>
        <v>221.61480768745406</v>
      </c>
      <c r="DI16">
        <f t="shared" si="120"/>
        <v>215.38380302671186</v>
      </c>
      <c r="DJ16">
        <f t="shared" si="120"/>
        <v>210.1992512213973</v>
      </c>
      <c r="DK16">
        <f t="shared" si="120"/>
        <v>206.07443509570436</v>
      </c>
      <c r="DL16">
        <f t="shared" si="120"/>
        <v>203.01341694167121</v>
      </c>
      <c r="DM16">
        <f t="shared" si="120"/>
        <v>201.01545476358029</v>
      </c>
      <c r="DN16">
        <f t="shared" si="120"/>
        <v>200.07833201456737</v>
      </c>
      <c r="DO16">
        <f t="shared" si="120"/>
        <v>200.20053717641647</v>
      </c>
      <c r="DP16">
        <f t="shared" si="120"/>
        <v>201.38228444523298</v>
      </c>
      <c r="DQ16">
        <f t="shared" si="120"/>
        <v>203.62538074560788</v>
      </c>
      <c r="DR16">
        <f t="shared" si="120"/>
        <v>206.93193804912841</v>
      </c>
      <c r="DS16">
        <f t="shared" si="120"/>
        <v>211.3019263916062</v>
      </c>
      <c r="DT16">
        <f t="shared" si="120"/>
        <v>216.72958469556841</v>
      </c>
      <c r="DU16">
        <f t="shared" si="120"/>
        <v>223.19877326700626</v>
      </c>
      <c r="DV16">
        <f t="shared" si="120"/>
        <v>230.67747569032264</v>
      </c>
      <c r="DW16">
        <f t="shared" si="120"/>
        <v>239.11183553330562</v>
      </c>
      <c r="DX16">
        <f t="shared" si="120"/>
        <v>248.4203181608278</v>
      </c>
      <c r="DY16">
        <f t="shared" si="120"/>
        <v>258.48876709964605</v>
      </c>
      <c r="DZ16">
        <f t="shared" si="120"/>
        <v>269.16720777717563</v>
      </c>
      <c r="EA16">
        <f t="shared" ref="EA16:EU16" si="121">Cr_Radius*COS(EA9)+Length*COS(EA13)</f>
        <v>280.26917635579974</v>
      </c>
      <c r="EB16">
        <f t="shared" si="121"/>
        <v>291.57409463967133</v>
      </c>
      <c r="EC16">
        <f t="shared" si="121"/>
        <v>302.83281236024646</v>
      </c>
      <c r="ED16">
        <f t="shared" si="121"/>
        <v>313.77599060089881</v>
      </c>
      <c r="EE16">
        <f t="shared" si="121"/>
        <v>324.12462011504169</v>
      </c>
      <c r="EF16">
        <f t="shared" si="121"/>
        <v>333.6017438594746</v>
      </c>
      <c r="EG16">
        <f t="shared" si="121"/>
        <v>341.9444128307826</v>
      </c>
      <c r="EH16">
        <f t="shared" si="121"/>
        <v>348.91501692323732</v>
      </c>
      <c r="EI16">
        <f t="shared" si="121"/>
        <v>354.31133192841867</v>
      </c>
      <c r="EJ16">
        <f t="shared" si="121"/>
        <v>357.9748411262002</v>
      </c>
      <c r="EK16">
        <f t="shared" si="121"/>
        <v>359.79707579851078</v>
      </c>
      <c r="EL16">
        <f t="shared" si="121"/>
        <v>359.72385051162053</v>
      </c>
      <c r="EM16">
        <f t="shared" si="121"/>
        <v>357.75734550735103</v>
      </c>
      <c r="EN16">
        <f t="shared" si="121"/>
        <v>353.95602335419733</v>
      </c>
      <c r="EO16">
        <f t="shared" si="121"/>
        <v>348.43238023727508</v>
      </c>
      <c r="EP16">
        <f t="shared" si="121"/>
        <v>341.34854636914031</v>
      </c>
      <c r="EQ16">
        <f t="shared" si="121"/>
        <v>332.90978735897465</v>
      </c>
      <c r="ER16">
        <f t="shared" si="121"/>
        <v>323.35603875847301</v>
      </c>
      <c r="ES16">
        <f t="shared" si="121"/>
        <v>312.95174195761973</v>
      </c>
      <c r="ET16">
        <f t="shared" si="121"/>
        <v>301.97443904913473</v>
      </c>
      <c r="EU16">
        <f t="shared" si="121"/>
        <v>290.70280231194056</v>
      </c>
    </row>
    <row r="17" spans="1:151">
      <c r="A17" t="s">
        <v>1</v>
      </c>
      <c r="C17">
        <f>(D16-C16)/$B$5</f>
        <v>-4753.7578264206104</v>
      </c>
      <c r="D17">
        <f>(E16-D16)/$B$5</f>
        <v>-14119.78221236211</v>
      </c>
      <c r="E17">
        <f t="shared" ref="E17:BC17" si="122">(F16-E16)/$B$5</f>
        <v>-23066.749623454823</v>
      </c>
      <c r="F17">
        <f t="shared" si="122"/>
        <v>-31333.317830452641</v>
      </c>
      <c r="G17">
        <f t="shared" si="122"/>
        <v>-38685.037050491075</v>
      </c>
      <c r="H17">
        <f t="shared" si="122"/>
        <v>-44924.605967372598</v>
      </c>
      <c r="I17">
        <f t="shared" si="122"/>
        <v>-49901.189016805176</v>
      </c>
      <c r="J17">
        <f t="shared" si="122"/>
        <v>-53517.98437839363</v>
      </c>
      <c r="K17">
        <f t="shared" si="122"/>
        <v>-55737.005926823993</v>
      </c>
      <c r="L17">
        <f t="shared" si="122"/>
        <v>-56580.002181322867</v>
      </c>
      <c r="M17">
        <f t="shared" si="122"/>
        <v>-56124.70351304068</v>
      </c>
      <c r="N17">
        <f t="shared" si="122"/>
        <v>-54496.212193829757</v>
      </c>
      <c r="O17">
        <f t="shared" si="122"/>
        <v>-51854.230219676225</v>
      </c>
      <c r="P17">
        <f t="shared" si="122"/>
        <v>-48377.704685946839</v>
      </c>
      <c r="Q17">
        <f t="shared" si="122"/>
        <v>-44249.041286936117</v>
      </c>
      <c r="R17">
        <f t="shared" si="122"/>
        <v>-39640.065524891383</v>
      </c>
      <c r="S17">
        <f t="shared" si="122"/>
        <v>-34701.388885676461</v>
      </c>
      <c r="T17">
        <f t="shared" si="122"/>
        <v>-29555.977675814232</v>
      </c>
      <c r="U17">
        <f t="shared" si="122"/>
        <v>-24296.842649397091</v>
      </c>
      <c r="V17">
        <f t="shared" si="122"/>
        <v>-18988.129787373964</v>
      </c>
      <c r="W17">
        <f t="shared" si="122"/>
        <v>-13668.607173362374</v>
      </c>
      <c r="X17">
        <f t="shared" si="122"/>
        <v>-8356.5720521929161</v>
      </c>
      <c r="Y17">
        <f t="shared" si="122"/>
        <v>-3055.4262846236211</v>
      </c>
      <c r="Z17">
        <f t="shared" si="122"/>
        <v>2240.5415081871638</v>
      </c>
      <c r="AA17">
        <f t="shared" si="122"/>
        <v>7540.3689589484202</v>
      </c>
      <c r="AB17">
        <f t="shared" si="122"/>
        <v>12850.655004791492</v>
      </c>
      <c r="AC17">
        <f t="shared" si="122"/>
        <v>18169.777519069896</v>
      </c>
      <c r="AD17">
        <f t="shared" si="122"/>
        <v>23482.102820057946</v>
      </c>
      <c r="AE17">
        <f t="shared" si="122"/>
        <v>28752.355584789198</v>
      </c>
      <c r="AF17">
        <f t="shared" si="122"/>
        <v>33920.567107646777</v>
      </c>
      <c r="AG17">
        <f t="shared" si="122"/>
        <v>38898.310456183084</v>
      </c>
      <c r="AH17">
        <f t="shared" si="122"/>
        <v>43567.173227314124</v>
      </c>
      <c r="AI17">
        <f t="shared" si="122"/>
        <v>47780.486499936924</v>
      </c>
      <c r="AJ17">
        <f t="shared" si="122"/>
        <v>51369.096988869809</v>
      </c>
      <c r="AK17">
        <f t="shared" si="122"/>
        <v>54151.382852448362</v>
      </c>
      <c r="AL17">
        <f t="shared" si="122"/>
        <v>55946.857376857224</v>
      </c>
      <c r="AM17">
        <f t="shared" si="122"/>
        <v>56591.821144560578</v>
      </c>
      <c r="AN17">
        <f t="shared" si="122"/>
        <v>55954.930710759923</v>
      </c>
      <c r="AO17">
        <f t="shared" si="122"/>
        <v>53950.490349709238</v>
      </c>
      <c r="AP17">
        <f t="shared" si="122"/>
        <v>50547.771259081172</v>
      </c>
      <c r="AQ17">
        <f t="shared" si="122"/>
        <v>45775.519541525682</v>
      </c>
      <c r="AR17">
        <f t="shared" si="122"/>
        <v>39721.71493762829</v>
      </c>
      <c r="AS17">
        <f t="shared" si="122"/>
        <v>32529.315737880039</v>
      </c>
      <c r="AT17">
        <f t="shared" si="122"/>
        <v>24389.048091997549</v>
      </c>
      <c r="AU17">
        <f t="shared" si="122"/>
        <v>15530.298173130745</v>
      </c>
      <c r="AV17">
        <f t="shared" si="122"/>
        <v>6210.9592637233391</v>
      </c>
      <c r="AW17">
        <f t="shared" si="122"/>
        <v>-3293.197047654246</v>
      </c>
      <c r="AX17">
        <f t="shared" si="122"/>
        <v>-12699.31647344265</v>
      </c>
      <c r="AY17">
        <f t="shared" si="122"/>
        <v>-21728.295150080612</v>
      </c>
      <c r="AZ17">
        <f t="shared" si="122"/>
        <v>-30115.59492838131</v>
      </c>
      <c r="BA17">
        <f t="shared" si="122"/>
        <v>-37621.946163764333</v>
      </c>
      <c r="BB17">
        <f t="shared" si="122"/>
        <v>-44043.69447518661</v>
      </c>
      <c r="BC17">
        <f t="shared" si="122"/>
        <v>-49222.308192485398</v>
      </c>
      <c r="BD17">
        <f t="shared" ref="BD17" si="123">(BE16-BD16)/$B$5</f>
        <v>-53052.278753431492</v>
      </c>
      <c r="BE17">
        <f t="shared" ref="BE17" si="124">(BF16-BE16)/$B$5</f>
        <v>-55486.403414737702</v>
      </c>
      <c r="BF17">
        <f t="shared" ref="BF17" si="125">(BG16-BF16)/$B$5</f>
        <v>-56537.362018833897</v>
      </c>
      <c r="BG17">
        <f t="shared" ref="BG17" si="126">(BH16-BG16)/$B$5</f>
        <v>-56274.714462680888</v>
      </c>
      <c r="BH17">
        <f t="shared" ref="BH17" si="127">(BI16-BH16)/$B$5</f>
        <v>-54817.016418874118</v>
      </c>
      <c r="BI17">
        <f t="shared" ref="BI17" si="128">(BJ16-BI16)/$B$5</f>
        <v>-52319.604749170736</v>
      </c>
      <c r="BJ17">
        <f t="shared" ref="BJ17" si="129">(BK16-BJ16)/$B$5</f>
        <v>-48959.508937325321</v>
      </c>
      <c r="BK17">
        <f t="shared" ref="BK17" si="130">(BL16-BK16)/$B$5</f>
        <v>-44919.582969217372</v>
      </c>
      <c r="BL17">
        <f t="shared" ref="BL17" si="131">(BM16-BL16)/$B$5</f>
        <v>-40374.071337617177</v>
      </c>
      <c r="BM17">
        <f t="shared" ref="BM17" si="132">(BN16-BM16)/$B$5</f>
        <v>-35477.376102674323</v>
      </c>
      <c r="BN17">
        <f t="shared" ref="BN17" si="133">(BO16-BN16)/$B$5</f>
        <v>-30356.964273262576</v>
      </c>
      <c r="BO17">
        <f t="shared" ref="BO17" si="134">(BP16-BO16)/$B$5</f>
        <v>-25110.458261453772</v>
      </c>
      <c r="BP17">
        <f t="shared" ref="BP17" si="135">(BQ16-BP16)/$B$5</f>
        <v>-19806.265782341226</v>
      </c>
      <c r="BQ17">
        <f t="shared" ref="BQ17" si="136">(BR16-BQ16)/$B$5</f>
        <v>-14486.765286529959</v>
      </c>
      <c r="BR17">
        <f t="shared" ref="BR17" si="137">(BS16-BR16)/$B$5</f>
        <v>-9173.0504249348141</v>
      </c>
      <c r="BS17">
        <f t="shared" ref="BS17" si="138">(BT16-BS16)/$B$5</f>
        <v>-3870.4400136759887</v>
      </c>
      <c r="BT17">
        <f t="shared" ref="BT17" si="139">(BU16-BT16)/$B$5</f>
        <v>1425.7527743376386</v>
      </c>
      <c r="BU17">
        <f t="shared" ref="BU17" si="140">(BV16-BU16)/$B$5</f>
        <v>6724.4292290280328</v>
      </c>
      <c r="BV17">
        <f t="shared" ref="BV17" si="141">(BW16-BV16)/$B$5</f>
        <v>12032.938995897239</v>
      </c>
      <c r="BW17">
        <f t="shared" ref="BW17" si="142">(BX16-BW16)/$B$5</f>
        <v>17351.302329018807</v>
      </c>
      <c r="BX17">
        <f t="shared" ref="BX17" si="143">(BY16-BX16)/$B$5</f>
        <v>22666.415060762403</v>
      </c>
      <c r="BY17">
        <f t="shared" ref="BY17" si="144">(BZ16-BY16)/$B$5</f>
        <v>27946.373685868621</v>
      </c>
      <c r="BZ17">
        <f t="shared" ref="BZ17" si="145">(CA16-BZ16)/$B$5</f>
        <v>33135.295790327604</v>
      </c>
      <c r="CA17">
        <f t="shared" ref="CA17" si="146">(CB16-CA16)/$B$5</f>
        <v>38149.300074806401</v>
      </c>
      <c r="CB17">
        <f t="shared" ref="CB17" si="147">(CC16-CB16)/$B$5</f>
        <v>42874.567349309269</v>
      </c>
      <c r="CC17">
        <f t="shared" ref="CC17" si="148">(CD16-CC16)/$B$5</f>
        <v>47168.507414440195</v>
      </c>
      <c r="CD17">
        <f t="shared" ref="CD17" si="149">(CE16-CD16)/$B$5</f>
        <v>50864.877514688516</v>
      </c>
      <c r="CE17">
        <f t="shared" ref="CE17" si="150">(CF16-CE16)/$B$5</f>
        <v>53783.164683757146</v>
      </c>
      <c r="CF17">
        <f t="shared" ref="CF17" si="151">(CG16-CF16)/$B$5</f>
        <v>55741.717305685364</v>
      </c>
      <c r="CG17">
        <f t="shared" ref="CG17" si="152">(CH16-CG16)/$B$5</f>
        <v>56573.211407881274</v>
      </c>
      <c r="CH17">
        <f t="shared" ref="CH17" si="153">(CI16-CH16)/$B$5</f>
        <v>56140.380332124943</v>
      </c>
      <c r="CI17">
        <f t="shared" ref="CI17" si="154">(CJ16-CI16)/$B$5</f>
        <v>54349.785194836782</v>
      </c>
      <c r="CJ17">
        <f t="shared" ref="CJ17" si="155">(CK16-CJ16)/$B$5</f>
        <v>51161.823424162088</v>
      </c>
      <c r="CK17">
        <f t="shared" ref="CK17" si="156">(CL16-CK16)/$B$5</f>
        <v>46595.99387718401</v>
      </c>
      <c r="CL17">
        <f t="shared" ref="CL17" si="157">(CM16-CL16)/$B$5</f>
        <v>40731.351378766471</v>
      </c>
      <c r="CM17">
        <f t="shared" ref="CM17" si="158">(CN16-CM16)/$B$5</f>
        <v>33702.804187023219</v>
      </c>
      <c r="CN17">
        <f t="shared" ref="CN17" si="159">(CO16-CN16)/$B$5</f>
        <v>25694.286056306908</v>
      </c>
      <c r="CO17">
        <f t="shared" ref="CO17" si="160">(CP16-CO16)/$B$5</f>
        <v>16929.878155968083</v>
      </c>
      <c r="CP17">
        <f t="shared" ref="CP17" si="161">(CQ16-CP16)/$B$5</f>
        <v>7663.7726789672906</v>
      </c>
      <c r="CQ17">
        <f t="shared" ref="CQ17" si="162">(CR16-CQ16)/$B$5</f>
        <v>-1830.3086441056848</v>
      </c>
      <c r="CR17">
        <f t="shared" ref="CR17" si="163">(CS16-CR16)/$B$5</f>
        <v>-11269.896254512161</v>
      </c>
      <c r="CS17">
        <f t="shared" ref="CS17" si="164">(CT16-CS16)/$B$5</f>
        <v>-20374.604270090229</v>
      </c>
      <c r="CT17">
        <f t="shared" ref="CT17" si="165">(CU16-CT16)/$B$5</f>
        <v>-28876.952386842731</v>
      </c>
      <c r="CU17">
        <f t="shared" ref="CU17" si="166">(CV16-CU16)/$B$5</f>
        <v>-36533.09690967518</v>
      </c>
      <c r="CV17">
        <f t="shared" ref="CV17" si="167">(CW16-CV16)/$B$5</f>
        <v>-43133.256908304815</v>
      </c>
      <c r="CW17">
        <f t="shared" ref="CW17" si="168">(CX16-CW16)/$B$5</f>
        <v>-48511.393586277904</v>
      </c>
      <c r="CX17">
        <f t="shared" ref="CX17" si="169">(CY16-CX16)/$B$5</f>
        <v>-52553.418846962355</v>
      </c>
      <c r="CY17">
        <f t="shared" ref="CY17" si="170">(CZ16-CY16)/$B$5</f>
        <v>-55202.95242766053</v>
      </c>
      <c r="CZ17">
        <f t="shared" ref="CZ17" si="171">(DA16-CZ16)/$B$5</f>
        <v>-56463.535090133235</v>
      </c>
      <c r="DA17">
        <f t="shared" ref="DA17" si="172">(DB16-DA16)/$B$5</f>
        <v>-56396.368602316041</v>
      </c>
      <c r="DB17">
        <f t="shared" ref="DB17" si="173">(DC16-DB16)/$B$5</f>
        <v>-55113.170059604498</v>
      </c>
      <c r="DC17">
        <f t="shared" ref="DC17" si="174">(DD16-DC16)/$B$5</f>
        <v>-52764.549888666748</v>
      </c>
      <c r="DD17">
        <f t="shared" ref="DD17" si="175">(DE16-DD16)/$B$5</f>
        <v>-49525.239966868066</v>
      </c>
      <c r="DE17">
        <f t="shared" ref="DE17" si="176">(DF16-DE16)/$B$5</f>
        <v>-45578.197433198256</v>
      </c>
      <c r="DF17">
        <f t="shared" ref="DF17" si="177">(DG16-DF16)/$B$5</f>
        <v>-41099.818078067467</v>
      </c>
      <c r="DG17">
        <f t="shared" ref="DG17" si="178">(DH16-DG16)/$B$5</f>
        <v>-36248.126641271338</v>
      </c>
      <c r="DH17">
        <f t="shared" ref="DH17" si="179">(DI16-DH16)/$B$5</f>
        <v>-31155.023303711005</v>
      </c>
      <c r="DI17">
        <f t="shared" ref="DI17" si="180">(DJ16-DI16)/$B$5</f>
        <v>-25922.759026572774</v>
      </c>
      <c r="DJ17">
        <f t="shared" ref="DJ17" si="181">(DK16-DJ16)/$B$5</f>
        <v>-20624.080628464722</v>
      </c>
      <c r="DK17">
        <f t="shared" ref="DK17" si="182">(DL16-DK16)/$B$5</f>
        <v>-15305.090770165747</v>
      </c>
      <c r="DL17">
        <f t="shared" ref="DL17" si="183">(DM16-DL16)/$B$5</f>
        <v>-9989.810890454577</v>
      </c>
      <c r="DM17">
        <f t="shared" ref="DM17" si="184">(DN16-DM16)/$B$5</f>
        <v>-4685.6137450646429</v>
      </c>
      <c r="DN17">
        <f t="shared" ref="DN17" si="185">(DO16-DN16)/$B$5</f>
        <v>611.02580924554672</v>
      </c>
      <c r="DO17">
        <f t="shared" ref="DO17" si="186">(DP16-DO16)/$B$5</f>
        <v>5908.7363440825411</v>
      </c>
      <c r="DP17">
        <f t="shared" ref="DP17" si="187">(DQ16-DP16)/$B$5</f>
        <v>11215.481501874507</v>
      </c>
      <c r="DQ17">
        <f t="shared" ref="DQ17" si="188">(DR16-DQ16)/$B$5</f>
        <v>16532.786517602603</v>
      </c>
      <c r="DR17">
        <f t="shared" ref="DR17" si="189">(DS16-DR16)/$B$5</f>
        <v>21849.941712388983</v>
      </c>
      <c r="DS17">
        <f t="shared" ref="DS17" si="190">(DT16-DS16)/$B$5</f>
        <v>27138.291519811017</v>
      </c>
      <c r="DT17">
        <f t="shared" ref="DT17" si="191">(DU16-DT16)/$B$5</f>
        <v>32345.942857189271</v>
      </c>
      <c r="DU17">
        <f t="shared" ref="DU17" si="192">(DV16-DU16)/$B$5</f>
        <v>37393.512116581885</v>
      </c>
      <c r="DV17">
        <f t="shared" ref="DV17" si="193">(DW16-DV16)/$B$5</f>
        <v>42171.799214914921</v>
      </c>
      <c r="DW17">
        <f t="shared" ref="DW17" si="194">(DX16-DW16)/$B$5</f>
        <v>46542.413137610907</v>
      </c>
      <c r="DX17">
        <f t="shared" ref="DX17" si="195">(DY16-DX16)/$B$5</f>
        <v>50342.244694091249</v>
      </c>
      <c r="DY17">
        <f t="shared" ref="DY17" si="196">(DZ16-DY16)/$B$5</f>
        <v>53392.203387647896</v>
      </c>
      <c r="DZ17">
        <f t="shared" ref="DZ17" si="197">(EA16-DZ16)/$B$5</f>
        <v>55509.842893120549</v>
      </c>
      <c r="EA17">
        <f t="shared" ref="EA17" si="198">(EB16-EA16)/$B$5</f>
        <v>56524.59141935793</v>
      </c>
      <c r="EB17">
        <f t="shared" ref="EB17" si="199">(EC16-EB16)/$B$5</f>
        <v>56293.588602875672</v>
      </c>
      <c r="EC17">
        <f t="shared" ref="EC17" si="200">(ED16-EC16)/$B$5</f>
        <v>54715.891203261715</v>
      </c>
      <c r="ED17">
        <f t="shared" ref="ED17" si="201">(EE16-ED16)/$B$5</f>
        <v>51743.147570714427</v>
      </c>
      <c r="EE17">
        <f t="shared" ref="EE17" si="202">(EF16-EE16)/$B$5</f>
        <v>47385.618722164509</v>
      </c>
      <c r="EF17">
        <f t="shared" ref="EF17" si="203">(EG16-EF16)/$B$5</f>
        <v>41713.344856540003</v>
      </c>
      <c r="EG17">
        <f t="shared" ref="EG17" si="204">(EH16-EG16)/$B$5</f>
        <v>34853.020462273606</v>
      </c>
      <c r="EH17">
        <f t="shared" ref="EH17" si="205">(EI16-EH16)/$B$5</f>
        <v>26981.57502590675</v>
      </c>
      <c r="EI17">
        <f t="shared" ref="EI17" si="206">(EJ16-EI16)/$B$5</f>
        <v>18317.545988907681</v>
      </c>
      <c r="EJ17">
        <f t="shared" ref="EJ17" si="207">(EK16-EJ16)/$B$5</f>
        <v>9111.1733615528574</v>
      </c>
      <c r="EK17">
        <f t="shared" ref="EK17" si="208">(EL16-EK16)/$B$5</f>
        <v>-366.12643445124604</v>
      </c>
      <c r="EL17">
        <f t="shared" ref="EL17" si="209">(EM16-EL16)/$B$5</f>
        <v>-9832.5250213474646</v>
      </c>
      <c r="EM17">
        <f t="shared" ref="EM17" si="210">(EN16-EM16)/$B$5</f>
        <v>-19006.610765768528</v>
      </c>
      <c r="EN17">
        <f t="shared" ref="EN17" si="211">(EO16-EN16)/$B$5</f>
        <v>-27618.215584611218</v>
      </c>
      <c r="EO17">
        <f t="shared" ref="EO17" si="212">(EP16-EO16)/$B$5</f>
        <v>-35419.16934067387</v>
      </c>
      <c r="EP17">
        <f t="shared" ref="EP17" si="213">(EQ16-EP16)/$B$5</f>
        <v>-42193.795050828267</v>
      </c>
      <c r="EQ17">
        <f t="shared" ref="EQ17" si="214">(ER16-EQ16)/$B$5</f>
        <v>-47768.743002508243</v>
      </c>
      <c r="ER17">
        <f t="shared" ref="ER17" si="215">(ES16-ER16)/$B$5</f>
        <v>-52021.484004266364</v>
      </c>
      <c r="ES17">
        <f t="shared" ref="ES17" si="216">(ET16-ES16)/$B$5</f>
        <v>-54886.514542425</v>
      </c>
      <c r="ET17">
        <f t="shared" ref="ET17" si="217">(EU16-ET16)/$B$5</f>
        <v>-56358.183685970856</v>
      </c>
      <c r="EU17">
        <f t="shared" ref="EU17" si="218">(EV16-EU16)/$B$5</f>
        <v>-1453514.0115597027</v>
      </c>
    </row>
    <row r="18" spans="1:151">
      <c r="A18" t="s">
        <v>2</v>
      </c>
      <c r="C18">
        <f>C17/1000</f>
        <v>-4.7537578264206104</v>
      </c>
      <c r="D18">
        <f>D17/1000</f>
        <v>-14.119782212362109</v>
      </c>
      <c r="E18">
        <f t="shared" ref="E18:BC18" si="219">E17/1000</f>
        <v>-23.066749623454822</v>
      </c>
      <c r="F18">
        <f t="shared" si="219"/>
        <v>-31.333317830452639</v>
      </c>
      <c r="G18">
        <f t="shared" si="219"/>
        <v>-38.685037050491076</v>
      </c>
      <c r="H18">
        <f t="shared" si="219"/>
        <v>-44.924605967372599</v>
      </c>
      <c r="I18">
        <f t="shared" si="219"/>
        <v>-49.901189016805176</v>
      </c>
      <c r="J18">
        <f t="shared" si="219"/>
        <v>-53.517984378393628</v>
      </c>
      <c r="K18">
        <f t="shared" si="219"/>
        <v>-55.73700592682399</v>
      </c>
      <c r="L18">
        <f t="shared" si="219"/>
        <v>-56.580002181322868</v>
      </c>
      <c r="M18">
        <f t="shared" si="219"/>
        <v>-56.124703513040679</v>
      </c>
      <c r="N18">
        <f t="shared" si="219"/>
        <v>-54.496212193829756</v>
      </c>
      <c r="O18">
        <f t="shared" si="219"/>
        <v>-51.854230219676225</v>
      </c>
      <c r="P18">
        <f t="shared" si="219"/>
        <v>-48.377704685946838</v>
      </c>
      <c r="Q18">
        <f t="shared" si="219"/>
        <v>-44.249041286936119</v>
      </c>
      <c r="R18">
        <f t="shared" si="219"/>
        <v>-39.640065524891384</v>
      </c>
      <c r="S18">
        <f t="shared" si="219"/>
        <v>-34.701388885676458</v>
      </c>
      <c r="T18">
        <f t="shared" si="219"/>
        <v>-29.555977675814233</v>
      </c>
      <c r="U18">
        <f t="shared" si="219"/>
        <v>-24.296842649397092</v>
      </c>
      <c r="V18">
        <f t="shared" si="219"/>
        <v>-18.988129787373964</v>
      </c>
      <c r="W18">
        <f t="shared" si="219"/>
        <v>-13.668607173362373</v>
      </c>
      <c r="X18">
        <f t="shared" si="219"/>
        <v>-8.3565720521929165</v>
      </c>
      <c r="Y18">
        <f t="shared" si="219"/>
        <v>-3.0554262846236209</v>
      </c>
      <c r="Z18">
        <f t="shared" si="219"/>
        <v>2.2405415081871638</v>
      </c>
      <c r="AA18">
        <f t="shared" si="219"/>
        <v>7.5403689589484202</v>
      </c>
      <c r="AB18">
        <f t="shared" si="219"/>
        <v>12.850655004791491</v>
      </c>
      <c r="AC18">
        <f t="shared" si="219"/>
        <v>18.169777519069896</v>
      </c>
      <c r="AD18">
        <f t="shared" si="219"/>
        <v>23.482102820057946</v>
      </c>
      <c r="AE18">
        <f t="shared" si="219"/>
        <v>28.7523555847892</v>
      </c>
      <c r="AF18">
        <f t="shared" si="219"/>
        <v>33.920567107646775</v>
      </c>
      <c r="AG18">
        <f t="shared" si="219"/>
        <v>38.898310456183083</v>
      </c>
      <c r="AH18">
        <f t="shared" si="219"/>
        <v>43.567173227314122</v>
      </c>
      <c r="AI18">
        <f t="shared" si="219"/>
        <v>47.780486499936927</v>
      </c>
      <c r="AJ18">
        <f t="shared" si="219"/>
        <v>51.369096988869806</v>
      </c>
      <c r="AK18">
        <f t="shared" si="219"/>
        <v>54.151382852448364</v>
      </c>
      <c r="AL18">
        <f t="shared" si="219"/>
        <v>55.946857376857224</v>
      </c>
      <c r="AM18">
        <f t="shared" si="219"/>
        <v>56.591821144560576</v>
      </c>
      <c r="AN18">
        <f t="shared" si="219"/>
        <v>55.954930710759925</v>
      </c>
      <c r="AO18">
        <f t="shared" si="219"/>
        <v>53.950490349709241</v>
      </c>
      <c r="AP18">
        <f t="shared" si="219"/>
        <v>50.547771259081173</v>
      </c>
      <c r="AQ18">
        <f t="shared" si="219"/>
        <v>45.775519541525682</v>
      </c>
      <c r="AR18">
        <f t="shared" si="219"/>
        <v>39.721714937628292</v>
      </c>
      <c r="AS18">
        <f t="shared" si="219"/>
        <v>32.52931573788004</v>
      </c>
      <c r="AT18">
        <f t="shared" si="219"/>
        <v>24.389048091997548</v>
      </c>
      <c r="AU18">
        <f t="shared" si="219"/>
        <v>15.530298173130744</v>
      </c>
      <c r="AV18">
        <f t="shared" si="219"/>
        <v>6.2109592637233391</v>
      </c>
      <c r="AW18">
        <f t="shared" si="219"/>
        <v>-3.293197047654246</v>
      </c>
      <c r="AX18">
        <f t="shared" si="219"/>
        <v>-12.69931647344265</v>
      </c>
      <c r="AY18">
        <f t="shared" si="219"/>
        <v>-21.728295150080612</v>
      </c>
      <c r="AZ18">
        <f t="shared" si="219"/>
        <v>-30.115594928381309</v>
      </c>
      <c r="BA18">
        <f t="shared" si="219"/>
        <v>-37.621946163764335</v>
      </c>
      <c r="BB18">
        <f t="shared" si="219"/>
        <v>-44.043694475186612</v>
      </c>
      <c r="BC18">
        <f t="shared" si="219"/>
        <v>-49.2223081924854</v>
      </c>
      <c r="BD18">
        <f t="shared" ref="BD18" si="220">BD17/1000</f>
        <v>-53.052278753431494</v>
      </c>
      <c r="BE18">
        <f t="shared" ref="BE18" si="221">BE17/1000</f>
        <v>-55.486403414737701</v>
      </c>
      <c r="BF18">
        <f t="shared" ref="BF18" si="222">BF17/1000</f>
        <v>-56.537362018833896</v>
      </c>
      <c r="BG18">
        <f t="shared" ref="BG18" si="223">BG17/1000</f>
        <v>-56.27471446268089</v>
      </c>
      <c r="BH18">
        <f t="shared" ref="BH18" si="224">BH17/1000</f>
        <v>-54.817016418874118</v>
      </c>
      <c r="BI18">
        <f t="shared" ref="BI18" si="225">BI17/1000</f>
        <v>-52.319604749170736</v>
      </c>
      <c r="BJ18">
        <f t="shared" ref="BJ18" si="226">BJ17/1000</f>
        <v>-48.959508937325324</v>
      </c>
      <c r="BK18">
        <f t="shared" ref="BK18" si="227">BK17/1000</f>
        <v>-44.919582969217373</v>
      </c>
      <c r="BL18">
        <f t="shared" ref="BL18" si="228">BL17/1000</f>
        <v>-40.374071337617174</v>
      </c>
      <c r="BM18">
        <f t="shared" ref="BM18" si="229">BM17/1000</f>
        <v>-35.47737610267432</v>
      </c>
      <c r="BN18">
        <f t="shared" ref="BN18" si="230">BN17/1000</f>
        <v>-30.356964273262577</v>
      </c>
      <c r="BO18">
        <f t="shared" ref="BO18" si="231">BO17/1000</f>
        <v>-25.110458261453772</v>
      </c>
      <c r="BP18">
        <f t="shared" ref="BP18" si="232">BP17/1000</f>
        <v>-19.806265782341228</v>
      </c>
      <c r="BQ18">
        <f t="shared" ref="BQ18" si="233">BQ17/1000</f>
        <v>-14.486765286529959</v>
      </c>
      <c r="BR18">
        <f t="shared" ref="BR18" si="234">BR17/1000</f>
        <v>-9.1730504249348144</v>
      </c>
      <c r="BS18">
        <f t="shared" ref="BS18" si="235">BS17/1000</f>
        <v>-3.8704400136759887</v>
      </c>
      <c r="BT18">
        <f t="shared" ref="BT18" si="236">BT17/1000</f>
        <v>1.4257527743376386</v>
      </c>
      <c r="BU18">
        <f t="shared" ref="BU18" si="237">BU17/1000</f>
        <v>6.7244292290280328</v>
      </c>
      <c r="BV18">
        <f t="shared" ref="BV18" si="238">BV17/1000</f>
        <v>12.032938995897238</v>
      </c>
      <c r="BW18">
        <f t="shared" ref="BW18" si="239">BW17/1000</f>
        <v>17.351302329018807</v>
      </c>
      <c r="BX18">
        <f t="shared" ref="BX18" si="240">BX17/1000</f>
        <v>22.666415060762404</v>
      </c>
      <c r="BY18">
        <f t="shared" ref="BY18" si="241">BY17/1000</f>
        <v>27.946373685868622</v>
      </c>
      <c r="BZ18">
        <f t="shared" ref="BZ18" si="242">BZ17/1000</f>
        <v>33.135295790327604</v>
      </c>
      <c r="CA18">
        <f t="shared" ref="CA18" si="243">CA17/1000</f>
        <v>38.149300074806398</v>
      </c>
      <c r="CB18">
        <f t="shared" ref="CB18" si="244">CB17/1000</f>
        <v>42.874567349309267</v>
      </c>
      <c r="CC18">
        <f t="shared" ref="CC18" si="245">CC17/1000</f>
        <v>47.168507414440192</v>
      </c>
      <c r="CD18">
        <f t="shared" ref="CD18" si="246">CD17/1000</f>
        <v>50.864877514688516</v>
      </c>
      <c r="CE18">
        <f t="shared" ref="CE18" si="247">CE17/1000</f>
        <v>53.783164683757143</v>
      </c>
      <c r="CF18">
        <f t="shared" ref="CF18" si="248">CF17/1000</f>
        <v>55.741717305685363</v>
      </c>
      <c r="CG18">
        <f t="shared" ref="CG18" si="249">CG17/1000</f>
        <v>56.573211407881274</v>
      </c>
      <c r="CH18">
        <f t="shared" ref="CH18" si="250">CH17/1000</f>
        <v>56.140380332124941</v>
      </c>
      <c r="CI18">
        <f t="shared" ref="CI18" si="251">CI17/1000</f>
        <v>54.349785194836784</v>
      </c>
      <c r="CJ18">
        <f t="shared" ref="CJ18" si="252">CJ17/1000</f>
        <v>51.161823424162087</v>
      </c>
      <c r="CK18">
        <f t="shared" ref="CK18" si="253">CK17/1000</f>
        <v>46.595993877184007</v>
      </c>
      <c r="CL18">
        <f t="shared" ref="CL18" si="254">CL17/1000</f>
        <v>40.731351378766469</v>
      </c>
      <c r="CM18">
        <f t="shared" ref="CM18" si="255">CM17/1000</f>
        <v>33.702804187023219</v>
      </c>
      <c r="CN18">
        <f t="shared" ref="CN18" si="256">CN17/1000</f>
        <v>25.694286056306908</v>
      </c>
      <c r="CO18">
        <f t="shared" ref="CO18" si="257">CO17/1000</f>
        <v>16.929878155968083</v>
      </c>
      <c r="CP18">
        <f t="shared" ref="CP18" si="258">CP17/1000</f>
        <v>7.6637726789672902</v>
      </c>
      <c r="CQ18">
        <f t="shared" ref="CQ18" si="259">CQ17/1000</f>
        <v>-1.8303086441056848</v>
      </c>
      <c r="CR18">
        <f t="shared" ref="CR18" si="260">CR17/1000</f>
        <v>-11.269896254512162</v>
      </c>
      <c r="CS18">
        <f t="shared" ref="CS18" si="261">CS17/1000</f>
        <v>-20.374604270090227</v>
      </c>
      <c r="CT18">
        <f t="shared" ref="CT18" si="262">CT17/1000</f>
        <v>-28.876952386842731</v>
      </c>
      <c r="CU18">
        <f t="shared" ref="CU18" si="263">CU17/1000</f>
        <v>-36.53309690967518</v>
      </c>
      <c r="CV18">
        <f t="shared" ref="CV18" si="264">CV17/1000</f>
        <v>-43.133256908304816</v>
      </c>
      <c r="CW18">
        <f t="shared" ref="CW18" si="265">CW17/1000</f>
        <v>-48.511393586277904</v>
      </c>
      <c r="CX18">
        <f t="shared" ref="CX18" si="266">CX17/1000</f>
        <v>-52.553418846962352</v>
      </c>
      <c r="CY18">
        <f t="shared" ref="CY18" si="267">CY17/1000</f>
        <v>-55.202952427660527</v>
      </c>
      <c r="CZ18">
        <f t="shared" ref="CZ18" si="268">CZ17/1000</f>
        <v>-56.463535090133234</v>
      </c>
      <c r="DA18">
        <f t="shared" ref="DA18" si="269">DA17/1000</f>
        <v>-56.396368602316038</v>
      </c>
      <c r="DB18">
        <f t="shared" ref="DB18" si="270">DB17/1000</f>
        <v>-55.113170059604499</v>
      </c>
      <c r="DC18">
        <f t="shared" ref="DC18" si="271">DC17/1000</f>
        <v>-52.76454988866675</v>
      </c>
      <c r="DD18">
        <f t="shared" ref="DD18" si="272">DD17/1000</f>
        <v>-49.525239966868064</v>
      </c>
      <c r="DE18">
        <f t="shared" ref="DE18" si="273">DE17/1000</f>
        <v>-45.578197433198255</v>
      </c>
      <c r="DF18">
        <f t="shared" ref="DF18" si="274">DF17/1000</f>
        <v>-41.099818078067464</v>
      </c>
      <c r="DG18">
        <f t="shared" ref="DG18" si="275">DG17/1000</f>
        <v>-36.248126641271341</v>
      </c>
      <c r="DH18">
        <f t="shared" ref="DH18" si="276">DH17/1000</f>
        <v>-31.155023303711005</v>
      </c>
      <c r="DI18">
        <f t="shared" ref="DI18" si="277">DI17/1000</f>
        <v>-25.922759026572773</v>
      </c>
      <c r="DJ18">
        <f t="shared" ref="DJ18" si="278">DJ17/1000</f>
        <v>-20.624080628464721</v>
      </c>
      <c r="DK18">
        <f t="shared" ref="DK18" si="279">DK17/1000</f>
        <v>-15.305090770165746</v>
      </c>
      <c r="DL18">
        <f t="shared" ref="DL18" si="280">DL17/1000</f>
        <v>-9.9898108904545762</v>
      </c>
      <c r="DM18">
        <f t="shared" ref="DM18" si="281">DM17/1000</f>
        <v>-4.6856137450646429</v>
      </c>
      <c r="DN18">
        <f t="shared" ref="DN18" si="282">DN17/1000</f>
        <v>0.61102580924554672</v>
      </c>
      <c r="DO18">
        <f t="shared" ref="DO18" si="283">DO17/1000</f>
        <v>5.9087363440825413</v>
      </c>
      <c r="DP18">
        <f t="shared" ref="DP18" si="284">DP17/1000</f>
        <v>11.215481501874507</v>
      </c>
      <c r="DQ18">
        <f t="shared" ref="DQ18" si="285">DQ17/1000</f>
        <v>16.532786517602602</v>
      </c>
      <c r="DR18">
        <f t="shared" ref="DR18" si="286">DR17/1000</f>
        <v>21.849941712388983</v>
      </c>
      <c r="DS18">
        <f t="shared" ref="DS18" si="287">DS17/1000</f>
        <v>27.138291519811016</v>
      </c>
      <c r="DT18">
        <f t="shared" ref="DT18" si="288">DT17/1000</f>
        <v>32.345942857189272</v>
      </c>
      <c r="DU18">
        <f t="shared" ref="DU18" si="289">DU17/1000</f>
        <v>37.393512116581888</v>
      </c>
      <c r="DV18">
        <f t="shared" ref="DV18" si="290">DV17/1000</f>
        <v>42.17179921491492</v>
      </c>
      <c r="DW18">
        <f t="shared" ref="DW18" si="291">DW17/1000</f>
        <v>46.542413137610907</v>
      </c>
      <c r="DX18">
        <f t="shared" ref="DX18" si="292">DX17/1000</f>
        <v>50.342244694091249</v>
      </c>
      <c r="DY18">
        <f t="shared" ref="DY18" si="293">DY17/1000</f>
        <v>53.392203387647896</v>
      </c>
      <c r="DZ18">
        <f t="shared" ref="DZ18" si="294">DZ17/1000</f>
        <v>55.509842893120549</v>
      </c>
      <c r="EA18">
        <f t="shared" ref="EA18" si="295">EA17/1000</f>
        <v>56.524591419357932</v>
      </c>
      <c r="EB18">
        <f t="shared" ref="EB18" si="296">EB17/1000</f>
        <v>56.293588602875673</v>
      </c>
      <c r="EC18">
        <f t="shared" ref="EC18" si="297">EC17/1000</f>
        <v>54.715891203261712</v>
      </c>
      <c r="ED18">
        <f t="shared" ref="ED18" si="298">ED17/1000</f>
        <v>51.743147570714427</v>
      </c>
      <c r="EE18">
        <f t="shared" ref="EE18" si="299">EE17/1000</f>
        <v>47.385618722164509</v>
      </c>
      <c r="EF18">
        <f t="shared" ref="EF18" si="300">EF17/1000</f>
        <v>41.713344856540004</v>
      </c>
      <c r="EG18">
        <f t="shared" ref="EG18" si="301">EG17/1000</f>
        <v>34.853020462273605</v>
      </c>
      <c r="EH18">
        <f t="shared" ref="EH18" si="302">EH17/1000</f>
        <v>26.98157502590675</v>
      </c>
      <c r="EI18">
        <f t="shared" ref="EI18" si="303">EI17/1000</f>
        <v>18.317545988907682</v>
      </c>
      <c r="EJ18">
        <f t="shared" ref="EJ18" si="304">EJ17/1000</f>
        <v>9.1111733615528578</v>
      </c>
      <c r="EK18">
        <f t="shared" ref="EK18" si="305">EK17/1000</f>
        <v>-0.36612643445124604</v>
      </c>
      <c r="EL18">
        <f t="shared" ref="EL18" si="306">EL17/1000</f>
        <v>-9.8325250213474646</v>
      </c>
      <c r="EM18">
        <f t="shared" ref="EM18" si="307">EM17/1000</f>
        <v>-19.006610765768528</v>
      </c>
      <c r="EN18">
        <f t="shared" ref="EN18" si="308">EN17/1000</f>
        <v>-27.618215584611217</v>
      </c>
      <c r="EO18">
        <f t="shared" ref="EO18" si="309">EO17/1000</f>
        <v>-35.419169340673868</v>
      </c>
      <c r="EP18">
        <f t="shared" ref="EP18" si="310">EP17/1000</f>
        <v>-42.193795050828264</v>
      </c>
      <c r="EQ18">
        <f t="shared" ref="EQ18" si="311">EQ17/1000</f>
        <v>-47.768743002508245</v>
      </c>
      <c r="ER18">
        <f t="shared" ref="ER18" si="312">ER17/1000</f>
        <v>-52.021484004266362</v>
      </c>
      <c r="ES18">
        <f t="shared" ref="ES18" si="313">ES17/1000</f>
        <v>-54.886514542424997</v>
      </c>
      <c r="ET18">
        <f t="shared" ref="ET18" si="314">ET17/1000</f>
        <v>-56.358183685970857</v>
      </c>
      <c r="EU18">
        <f t="shared" ref="EU18" si="315">EU17/1000</f>
        <v>-1453.5140115597028</v>
      </c>
    </row>
    <row r="19" spans="1:151">
      <c r="A19" t="s">
        <v>3</v>
      </c>
      <c r="C19">
        <f>(D18-C18)/$B$5</f>
        <v>-46830.121929707493</v>
      </c>
      <c r="D19">
        <f>(E18-D18)/$B$5</f>
        <v>-44734.837055463562</v>
      </c>
      <c r="E19">
        <f t="shared" ref="E19:BC19" si="316">(F18-E18)/$B$5</f>
        <v>-41332.841034989084</v>
      </c>
      <c r="F19">
        <f t="shared" si="316"/>
        <v>-36758.596100192182</v>
      </c>
      <c r="G19">
        <f t="shared" si="316"/>
        <v>-31197.844584407616</v>
      </c>
      <c r="H19">
        <f t="shared" si="316"/>
        <v>-24882.915247162884</v>
      </c>
      <c r="I19">
        <f t="shared" si="316"/>
        <v>-18083.976807942257</v>
      </c>
      <c r="J19">
        <f t="shared" si="316"/>
        <v>-11095.107742151809</v>
      </c>
      <c r="K19">
        <f t="shared" si="316"/>
        <v>-4214.9812724943913</v>
      </c>
      <c r="L19">
        <f t="shared" si="316"/>
        <v>2276.4933414109478</v>
      </c>
      <c r="M19">
        <f t="shared" si="316"/>
        <v>8142.4565960546142</v>
      </c>
      <c r="N19">
        <f t="shared" si="316"/>
        <v>13209.909870767653</v>
      </c>
      <c r="O19">
        <f t="shared" si="316"/>
        <v>17382.627668646932</v>
      </c>
      <c r="P19">
        <f t="shared" si="316"/>
        <v>20643.316995053596</v>
      </c>
      <c r="Q19">
        <f t="shared" si="316"/>
        <v>23044.878810223679</v>
      </c>
      <c r="R19">
        <f t="shared" si="316"/>
        <v>24693.383196074625</v>
      </c>
      <c r="S19">
        <f t="shared" si="316"/>
        <v>25727.056049311122</v>
      </c>
      <c r="T19">
        <f t="shared" si="316"/>
        <v>26295.675132085704</v>
      </c>
      <c r="U19">
        <f t="shared" si="316"/>
        <v>26543.564310115642</v>
      </c>
      <c r="V19">
        <f t="shared" si="316"/>
        <v>26597.613070057952</v>
      </c>
      <c r="W19">
        <f t="shared" si="316"/>
        <v>26560.175605847282</v>
      </c>
      <c r="X19">
        <f t="shared" si="316"/>
        <v>26505.728837846476</v>
      </c>
      <c r="Y19">
        <f t="shared" si="316"/>
        <v>26479.838964053924</v>
      </c>
      <c r="Z19">
        <f t="shared" si="316"/>
        <v>26499.137253806282</v>
      </c>
      <c r="AA19">
        <f t="shared" si="316"/>
        <v>26551.430229215355</v>
      </c>
      <c r="AB19">
        <f t="shared" si="316"/>
        <v>26595.612571392023</v>
      </c>
      <c r="AC19">
        <f t="shared" si="316"/>
        <v>26561.62650494025</v>
      </c>
      <c r="AD19">
        <f t="shared" si="316"/>
        <v>26351.263823656267</v>
      </c>
      <c r="AE19">
        <f t="shared" si="316"/>
        <v>25841.057614287874</v>
      </c>
      <c r="AF19">
        <f t="shared" si="316"/>
        <v>24888.716742681536</v>
      </c>
      <c r="AG19">
        <f t="shared" si="316"/>
        <v>23344.313855655193</v>
      </c>
      <c r="AH19">
        <f t="shared" si="316"/>
        <v>21066.566363114027</v>
      </c>
      <c r="AI19">
        <f t="shared" si="316"/>
        <v>17943.052444664394</v>
      </c>
      <c r="AJ19">
        <f t="shared" si="316"/>
        <v>13911.429317892789</v>
      </c>
      <c r="AK19">
        <f t="shared" si="316"/>
        <v>8977.3726220442986</v>
      </c>
      <c r="AL19">
        <f t="shared" si="316"/>
        <v>3224.8188385167609</v>
      </c>
      <c r="AM19">
        <f t="shared" si="316"/>
        <v>-3184.4521690032579</v>
      </c>
      <c r="AN19">
        <f t="shared" si="316"/>
        <v>-10022.201805253417</v>
      </c>
      <c r="AO19">
        <f t="shared" si="316"/>
        <v>-17013.59545314034</v>
      </c>
      <c r="AP19">
        <f t="shared" si="316"/>
        <v>-23861.258587777455</v>
      </c>
      <c r="AQ19">
        <f t="shared" si="316"/>
        <v>-30269.023019486951</v>
      </c>
      <c r="AR19">
        <f t="shared" si="316"/>
        <v>-35961.995998741259</v>
      </c>
      <c r="AS19">
        <f t="shared" si="316"/>
        <v>-40701.33822941246</v>
      </c>
      <c r="AT19">
        <f t="shared" si="316"/>
        <v>-44293.749594334018</v>
      </c>
      <c r="AU19">
        <f t="shared" si="316"/>
        <v>-46596.694547037019</v>
      </c>
      <c r="AV19">
        <f t="shared" si="316"/>
        <v>-47520.781556887923</v>
      </c>
      <c r="AW19">
        <f t="shared" si="316"/>
        <v>-47030.597128942019</v>
      </c>
      <c r="AX19">
        <f t="shared" si="316"/>
        <v>-45144.89338318981</v>
      </c>
      <c r="AY19">
        <f t="shared" si="316"/>
        <v>-41936.498891503485</v>
      </c>
      <c r="AZ19">
        <f t="shared" si="316"/>
        <v>-37531.756176915129</v>
      </c>
      <c r="BA19">
        <f t="shared" si="316"/>
        <v>-32108.741557111385</v>
      </c>
      <c r="BB19">
        <f t="shared" si="316"/>
        <v>-25893.068586493937</v>
      </c>
      <c r="BC19">
        <f t="shared" si="316"/>
        <v>-19149.852804730472</v>
      </c>
      <c r="BD19">
        <f t="shared" ref="BD19" si="317">(BE18-BD18)/$B$5</f>
        <v>-12170.623306531033</v>
      </c>
      <c r="BE19">
        <f t="shared" ref="BE19" si="318">(BF18-BE18)/$B$5</f>
        <v>-5254.7930204809745</v>
      </c>
      <c r="BF19">
        <f t="shared" ref="BF19" si="319">(BG18-BF18)/$B$5</f>
        <v>1313.2377807650284</v>
      </c>
      <c r="BG19">
        <f t="shared" ref="BG19" si="320">(BH18-BG18)/$B$5</f>
        <v>7288.4902190338607</v>
      </c>
      <c r="BH19">
        <f t="shared" ref="BH19" si="321">(BI18-BH18)/$B$5</f>
        <v>12487.05834851691</v>
      </c>
      <c r="BI19">
        <f t="shared" ref="BI19" si="322">(BJ18-BI18)/$B$5</f>
        <v>16800.479059227058</v>
      </c>
      <c r="BJ19">
        <f t="shared" ref="BJ19" si="323">(BK18-BJ18)/$B$5</f>
        <v>20199.629840539757</v>
      </c>
      <c r="BK19">
        <f t="shared" ref="BK19" si="324">(BL18-BK18)/$B$5</f>
        <v>22727.558158000993</v>
      </c>
      <c r="BL19">
        <f t="shared" ref="BL19" si="325">(BM18-BL18)/$B$5</f>
        <v>24483.476174714269</v>
      </c>
      <c r="BM19">
        <f t="shared" ref="BM19" si="326">(BN18-BM18)/$B$5</f>
        <v>25602.059147058717</v>
      </c>
      <c r="BN19">
        <f t="shared" ref="BN19" si="327">(BO18-BN18)/$B$5</f>
        <v>26232.530059044024</v>
      </c>
      <c r="BO19">
        <f t="shared" ref="BO19" si="328">(BP18-BO18)/$B$5</f>
        <v>26520.962395562718</v>
      </c>
      <c r="BP19">
        <f t="shared" ref="BP19" si="329">(BQ18-BP18)/$B$5</f>
        <v>26597.502479056344</v>
      </c>
      <c r="BQ19">
        <f t="shared" ref="BQ19" si="330">(BR18-BQ18)/$B$5</f>
        <v>26568.574307975723</v>
      </c>
      <c r="BR19">
        <f t="shared" ref="BR19" si="331">(BS18-BR18)/$B$5</f>
        <v>26513.052056294127</v>
      </c>
      <c r="BS19">
        <f t="shared" ref="BS19" si="332">(BT18-BS18)/$B$5</f>
        <v>26480.963940068134</v>
      </c>
      <c r="BT19">
        <f t="shared" ref="BT19" si="333">(BU18-BT18)/$B$5</f>
        <v>26493.382273451971</v>
      </c>
      <c r="BU19">
        <f t="shared" ref="BU19" si="334">(BV18-BU18)/$B$5</f>
        <v>26542.548834346027</v>
      </c>
      <c r="BV19">
        <f t="shared" ref="BV19" si="335">(BW18-BV18)/$B$5</f>
        <v>26591.816665607843</v>
      </c>
      <c r="BW19">
        <f t="shared" ref="BW19" si="336">(BX18-BW18)/$B$5</f>
        <v>26575.56365871798</v>
      </c>
      <c r="BX19">
        <f t="shared" ref="BX19" si="337">(BY18-BX18)/$B$5</f>
        <v>26399.79312553109</v>
      </c>
      <c r="BY19">
        <f t="shared" ref="BY19" si="338">(BZ18-BY18)/$B$5</f>
        <v>25944.610522294908</v>
      </c>
      <c r="BZ19">
        <f t="shared" ref="BZ19" si="339">(CA18-BZ18)/$B$5</f>
        <v>25070.021422393969</v>
      </c>
      <c r="CA19">
        <f t="shared" ref="CA19" si="340">(CB18-CA18)/$B$5</f>
        <v>23626.336372514343</v>
      </c>
      <c r="CB19">
        <f t="shared" ref="CB19" si="341">(CC18-CB18)/$B$5</f>
        <v>21469.700325654627</v>
      </c>
      <c r="CC19">
        <f t="shared" ref="CC19" si="342">(CD18-CC18)/$B$5</f>
        <v>18481.850501241617</v>
      </c>
      <c r="CD19">
        <f t="shared" ref="CD19" si="343">(CE18-CD18)/$B$5</f>
        <v>14591.435845343134</v>
      </c>
      <c r="CE19">
        <f t="shared" ref="CE19" si="344">(CF18-CE18)/$B$5</f>
        <v>9792.7631096411005</v>
      </c>
      <c r="CF19">
        <f t="shared" ref="CF19" si="345">(CG18-CF18)/$B$5</f>
        <v>4157.4705109795568</v>
      </c>
      <c r="CG19">
        <f t="shared" ref="CG19" si="346">(CH18-CG18)/$B$5</f>
        <v>-2164.1553787816647</v>
      </c>
      <c r="CH19">
        <f t="shared" ref="CH19" si="347">(CI18-CH18)/$B$5</f>
        <v>-8952.9756864407864</v>
      </c>
      <c r="CI19">
        <f t="shared" ref="CI19" si="348">(CJ18-CI18)/$B$5</f>
        <v>-15939.808853373484</v>
      </c>
      <c r="CJ19">
        <f t="shared" ref="CJ19" si="349">(CK18-CJ18)/$B$5</f>
        <v>-22829.147734890397</v>
      </c>
      <c r="CK19">
        <f t="shared" ref="CK19" si="350">(CL18-CK18)/$B$5</f>
        <v>-29323.212492087689</v>
      </c>
      <c r="CL19">
        <f t="shared" ref="CL19" si="351">(CM18-CL18)/$B$5</f>
        <v>-35142.73595871625</v>
      </c>
      <c r="CM19">
        <f t="shared" ref="CM19" si="352">(CN18-CM18)/$B$5</f>
        <v>-40042.590653581552</v>
      </c>
      <c r="CN19">
        <f t="shared" ref="CN19" si="353">(CO18-CN18)/$B$5</f>
        <v>-43822.039501694118</v>
      </c>
      <c r="CO19">
        <f t="shared" ref="CO19" si="354">(CP18-CO18)/$B$5</f>
        <v>-46330.527385003959</v>
      </c>
      <c r="CP19">
        <f t="shared" ref="CP19" si="355">(CQ18-CP18)/$B$5</f>
        <v>-47470.406615364875</v>
      </c>
      <c r="CQ19">
        <f t="shared" ref="CQ19" si="356">(CR18-CQ18)/$B$5</f>
        <v>-47197.938052032383</v>
      </c>
      <c r="CR19">
        <f t="shared" ref="CR19" si="357">(CS18-CR18)/$B$5</f>
        <v>-45523.540077890328</v>
      </c>
      <c r="CS19">
        <f t="shared" ref="CS19" si="358">(CT18-CS18)/$B$5</f>
        <v>-42511.740583762519</v>
      </c>
      <c r="CT19">
        <f t="shared" ref="CT19" si="359">(CU18-CT18)/$B$5</f>
        <v>-38280.722614162245</v>
      </c>
      <c r="CU19">
        <f t="shared" ref="CU19" si="360">(CV18-CU18)/$B$5</f>
        <v>-33000.799993148175</v>
      </c>
      <c r="CV19">
        <f t="shared" ref="CV19" si="361">(CW18-CV18)/$B$5</f>
        <v>-26890.683389865444</v>
      </c>
      <c r="CW19">
        <f t="shared" ref="CW19" si="362">(CX18-CW18)/$B$5</f>
        <v>-20210.126303422236</v>
      </c>
      <c r="CX19">
        <f t="shared" ref="CX19" si="363">(CY18-CX18)/$B$5</f>
        <v>-13247.667903490878</v>
      </c>
      <c r="CY19">
        <f t="shared" ref="CY19" si="364">(CZ18-CY18)/$B$5</f>
        <v>-6302.9133123635356</v>
      </c>
      <c r="CZ19">
        <f t="shared" ref="CZ19" si="365">(DA18-CZ18)/$B$5</f>
        <v>335.83243908598348</v>
      </c>
      <c r="DA19">
        <f t="shared" ref="DA19" si="366">(DB18-DA18)/$B$5</f>
        <v>6415.9927135576918</v>
      </c>
      <c r="DB19">
        <f t="shared" ref="DB19" si="367">(DC18-DB18)/$B$5</f>
        <v>11743.100854688748</v>
      </c>
      <c r="DC19">
        <f t="shared" ref="DC19" si="368">(DD18-DC18)/$B$5</f>
        <v>16196.549608993428</v>
      </c>
      <c r="DD19">
        <f t="shared" ref="DD19" si="369">(DE18-DD18)/$B$5</f>
        <v>19735.212668349042</v>
      </c>
      <c r="DE19">
        <f t="shared" ref="DE19" si="370">(DF18-DE18)/$B$5</f>
        <v>22391.896775653953</v>
      </c>
      <c r="DF19">
        <f t="shared" ref="DF19" si="371">(DG18-DF18)/$B$5</f>
        <v>24258.457183980616</v>
      </c>
      <c r="DG19">
        <f t="shared" ref="DG19" si="372">(DH18-DG18)/$B$5</f>
        <v>25465.516687801679</v>
      </c>
      <c r="DH19">
        <f t="shared" ref="DH19" si="373">(DI18-DH18)/$B$5</f>
        <v>26161.321385691153</v>
      </c>
      <c r="DI19">
        <f t="shared" ref="DI19" si="374">(DJ18-DI18)/$B$5</f>
        <v>26493.391990540258</v>
      </c>
      <c r="DJ19">
        <f t="shared" ref="DJ19" si="375">(DK18-DJ18)/$B$5</f>
        <v>26594.949291494875</v>
      </c>
      <c r="DK19">
        <f t="shared" ref="DK19" si="376">(DL18-DK18)/$B$5</f>
        <v>26576.399398555848</v>
      </c>
      <c r="DL19">
        <f t="shared" ref="DL19" si="377">(DM18-DL18)/$B$5</f>
        <v>26520.985726949664</v>
      </c>
      <c r="DM19">
        <f t="shared" ref="DM19" si="378">(DN18-DM18)/$B$5</f>
        <v>26483.197771550946</v>
      </c>
      <c r="DN19">
        <f t="shared" ref="DN19" si="379">(DO18-DN18)/$B$5</f>
        <v>26488.552674184972</v>
      </c>
      <c r="DO19">
        <f t="shared" ref="DO19" si="380">(DP18-DO18)/$B$5</f>
        <v>26533.725788959826</v>
      </c>
      <c r="DP19">
        <f t="shared" ref="DP19" si="381">(DQ18-DP18)/$B$5</f>
        <v>26586.525078640476</v>
      </c>
      <c r="DQ19">
        <f t="shared" ref="DQ19" si="382">(DR18-DQ18)/$B$5</f>
        <v>26585.775973931901</v>
      </c>
      <c r="DR19">
        <f t="shared" ref="DR19" si="383">(DS18-DR18)/$B$5</f>
        <v>26441.749037110167</v>
      </c>
      <c r="DS19">
        <f t="shared" ref="DS19" si="384">(DT18-DS18)/$B$5</f>
        <v>26038.256686891276</v>
      </c>
      <c r="DT19">
        <f t="shared" ref="DT19" si="385">(DU18-DT18)/$B$5</f>
        <v>25237.846296963082</v>
      </c>
      <c r="DU19">
        <f t="shared" ref="DU19" si="386">(DV18-DU18)/$B$5</f>
        <v>23891.435491665154</v>
      </c>
      <c r="DV19">
        <f t="shared" ref="DV19" si="387">(DW18-DV18)/$B$5</f>
        <v>21853.069613479936</v>
      </c>
      <c r="DW19">
        <f t="shared" ref="DW19" si="388">(DX18-DW18)/$B$5</f>
        <v>18999.157782401708</v>
      </c>
      <c r="DX19">
        <f t="shared" ref="DX19" si="389">(DY18-DX18)/$B$5</f>
        <v>15249.793467783235</v>
      </c>
      <c r="DY19">
        <f t="shared" ref="DY19" si="390">(DZ18-DY18)/$B$5</f>
        <v>10588.197527363263</v>
      </c>
      <c r="DZ19">
        <f t="shared" ref="DZ19" si="391">(EA18-DZ18)/$B$5</f>
        <v>5073.7426311869167</v>
      </c>
      <c r="EA19">
        <f t="shared" ref="EA19" si="392">(EB18-EA18)/$B$5</f>
        <v>-1155.0140824112987</v>
      </c>
      <c r="EB19">
        <f t="shared" ref="EB19" si="393">(EC18-EB18)/$B$5</f>
        <v>-7888.4869980698013</v>
      </c>
      <c r="EC19">
        <f t="shared" ref="EC19" si="394">(ED18-EC18)/$B$5</f>
        <v>-14863.718162736424</v>
      </c>
      <c r="ED19">
        <f t="shared" ref="ED19" si="395">(EE18-ED18)/$B$5</f>
        <v>-21787.644242749593</v>
      </c>
      <c r="EE19">
        <f t="shared" ref="EE19" si="396">(EF18-EE18)/$B$5</f>
        <v>-28361.369328122521</v>
      </c>
      <c r="EF19">
        <f t="shared" ref="EF19" si="397">(EG18-EF18)/$B$5</f>
        <v>-34301.621971331995</v>
      </c>
      <c r="EG19">
        <f t="shared" ref="EG19" si="398">(EH18-EG18)/$B$5</f>
        <v>-39357.227181834271</v>
      </c>
      <c r="EH19">
        <f t="shared" ref="EH19" si="399">(EI18-EH18)/$B$5</f>
        <v>-43320.145184995337</v>
      </c>
      <c r="EI19">
        <f t="shared" ref="EI19" si="400">(EJ18-EI18)/$B$5</f>
        <v>-46031.863136774118</v>
      </c>
      <c r="EJ19">
        <f t="shared" ref="EJ19" si="401">(EK18-EJ18)/$B$5</f>
        <v>-47386.498980020515</v>
      </c>
      <c r="EK19">
        <f t="shared" ref="EK19" si="402">(EL18-EK18)/$B$5</f>
        <v>-47331.992934481088</v>
      </c>
      <c r="EL19">
        <f t="shared" ref="EL19" si="403">(EM18-EL18)/$B$5</f>
        <v>-45870.428722105316</v>
      </c>
      <c r="EM19">
        <f t="shared" ref="EM19" si="404">(EN18-EM18)/$B$5</f>
        <v>-43058.024094213448</v>
      </c>
      <c r="EN19">
        <f t="shared" ref="EN19" si="405">(EO18-EN18)/$B$5</f>
        <v>-39004.76878031325</v>
      </c>
      <c r="EO19">
        <f t="shared" ref="EO19" si="406">(EP18-EO18)/$B$5</f>
        <v>-33873.12855077198</v>
      </c>
      <c r="EP19">
        <f t="shared" ref="EP19" si="407">(EQ18-EP18)/$B$5</f>
        <v>-27874.739758399905</v>
      </c>
      <c r="EQ19">
        <f t="shared" ref="EQ19" si="408">(ER18-EQ18)/$B$5</f>
        <v>-21263.705008790588</v>
      </c>
      <c r="ER19">
        <f t="shared" ref="ER19" si="409">(ES18-ER18)/$B$5</f>
        <v>-14325.152690793175</v>
      </c>
      <c r="ES19">
        <f t="shared" ref="ES19" si="410">(ET18-ES18)/$B$5</f>
        <v>-7358.3457177292994</v>
      </c>
      <c r="ET19">
        <f t="shared" ref="ET19" si="411">(EU18-ET18)/$B$5</f>
        <v>-6985779.1393686598</v>
      </c>
      <c r="EU19">
        <f t="shared" ref="EU19" si="412">(EV18-EU18)/$B$5</f>
        <v>7267570.0577985132</v>
      </c>
    </row>
    <row r="20" spans="1:151">
      <c r="A20" t="s">
        <v>17</v>
      </c>
      <c r="C20">
        <f t="shared" ref="C20:AH20" si="413">C19*Mass</f>
        <v>-16390.542675397621</v>
      </c>
      <c r="D20">
        <f t="shared" si="413"/>
        <v>-15657.192969412246</v>
      </c>
      <c r="E20">
        <f t="shared" si="413"/>
        <v>-14466.494362246178</v>
      </c>
      <c r="F20">
        <f t="shared" si="413"/>
        <v>-12865.508635067263</v>
      </c>
      <c r="G20">
        <f t="shared" si="413"/>
        <v>-10919.245604542664</v>
      </c>
      <c r="H20">
        <f t="shared" si="413"/>
        <v>-8709.0203365070083</v>
      </c>
      <c r="I20">
        <f t="shared" si="413"/>
        <v>-6329.3918827797897</v>
      </c>
      <c r="J20">
        <f t="shared" si="413"/>
        <v>-3883.2877097531332</v>
      </c>
      <c r="K20">
        <f t="shared" si="413"/>
        <v>-1475.2434453730368</v>
      </c>
      <c r="L20">
        <f t="shared" si="413"/>
        <v>796.7726694938317</v>
      </c>
      <c r="M20">
        <f t="shared" si="413"/>
        <v>2849.859808619115</v>
      </c>
      <c r="N20">
        <f t="shared" si="413"/>
        <v>4623.4684547686784</v>
      </c>
      <c r="O20">
        <f t="shared" si="413"/>
        <v>6083.9196840264258</v>
      </c>
      <c r="P20">
        <f t="shared" si="413"/>
        <v>7225.1609482687581</v>
      </c>
      <c r="Q20">
        <f t="shared" si="413"/>
        <v>8065.7075835782871</v>
      </c>
      <c r="R20">
        <f t="shared" si="413"/>
        <v>8642.6841186261172</v>
      </c>
      <c r="S20">
        <f t="shared" si="413"/>
        <v>9004.469617258892</v>
      </c>
      <c r="T20">
        <f t="shared" si="413"/>
        <v>9203.4862962299958</v>
      </c>
      <c r="U20">
        <f t="shared" si="413"/>
        <v>9290.2475085404749</v>
      </c>
      <c r="V20">
        <f t="shared" si="413"/>
        <v>9309.1645745202823</v>
      </c>
      <c r="W20">
        <f t="shared" si="413"/>
        <v>9296.0614620465476</v>
      </c>
      <c r="X20">
        <f t="shared" si="413"/>
        <v>9277.0050932462655</v>
      </c>
      <c r="Y20">
        <f t="shared" si="413"/>
        <v>9267.9436374188735</v>
      </c>
      <c r="Z20">
        <f t="shared" si="413"/>
        <v>9274.698038832199</v>
      </c>
      <c r="AA20">
        <f t="shared" si="413"/>
        <v>9293.0005802253745</v>
      </c>
      <c r="AB20">
        <f t="shared" si="413"/>
        <v>9308.4643999872078</v>
      </c>
      <c r="AC20">
        <f t="shared" si="413"/>
        <v>9296.5692767290875</v>
      </c>
      <c r="AD20">
        <f t="shared" si="413"/>
        <v>9222.9423382796922</v>
      </c>
      <c r="AE20">
        <f t="shared" si="413"/>
        <v>9044.3701650007552</v>
      </c>
      <c r="AF20">
        <f t="shared" si="413"/>
        <v>8711.0508599385375</v>
      </c>
      <c r="AG20">
        <f t="shared" si="413"/>
        <v>8170.5098494793174</v>
      </c>
      <c r="AH20">
        <f t="shared" si="413"/>
        <v>7373.2982270899092</v>
      </c>
      <c r="AI20">
        <f t="shared" ref="AI20:BN20" si="414">AI19*Mass</f>
        <v>6280.0683556325375</v>
      </c>
      <c r="AJ20">
        <f t="shared" si="414"/>
        <v>4869.0002612624758</v>
      </c>
      <c r="AK20">
        <f t="shared" si="414"/>
        <v>3142.0804177155042</v>
      </c>
      <c r="AL20">
        <f t="shared" si="414"/>
        <v>1128.6865934808663</v>
      </c>
      <c r="AM20">
        <f t="shared" si="414"/>
        <v>-1114.5582591511402</v>
      </c>
      <c r="AN20">
        <f t="shared" si="414"/>
        <v>-3507.7706318386959</v>
      </c>
      <c r="AO20">
        <f t="shared" si="414"/>
        <v>-5954.7584085991184</v>
      </c>
      <c r="AP20">
        <f t="shared" si="414"/>
        <v>-8351.4405057221084</v>
      </c>
      <c r="AQ20">
        <f t="shared" si="414"/>
        <v>-10594.158056820432</v>
      </c>
      <c r="AR20">
        <f t="shared" si="414"/>
        <v>-12586.69859955944</v>
      </c>
      <c r="AS20">
        <f t="shared" si="414"/>
        <v>-14245.46838029436</v>
      </c>
      <c r="AT20">
        <f t="shared" si="414"/>
        <v>-15502.812358016905</v>
      </c>
      <c r="AU20">
        <f t="shared" si="414"/>
        <v>-16308.843091462955</v>
      </c>
      <c r="AV20">
        <f t="shared" si="414"/>
        <v>-16632.273544910771</v>
      </c>
      <c r="AW20">
        <f t="shared" si="414"/>
        <v>-16460.708995129706</v>
      </c>
      <c r="AX20">
        <f t="shared" si="414"/>
        <v>-15800.712684116432</v>
      </c>
      <c r="AY20">
        <f t="shared" si="414"/>
        <v>-14677.774612026218</v>
      </c>
      <c r="AZ20">
        <f t="shared" si="414"/>
        <v>-13136.114661920294</v>
      </c>
      <c r="BA20">
        <f t="shared" si="414"/>
        <v>-11238.059544988984</v>
      </c>
      <c r="BB20">
        <f t="shared" si="414"/>
        <v>-9062.5740052728779</v>
      </c>
      <c r="BC20">
        <f t="shared" si="414"/>
        <v>-6702.4484816556651</v>
      </c>
      <c r="BD20">
        <f t="shared" si="414"/>
        <v>-4259.7181572858617</v>
      </c>
      <c r="BE20">
        <f t="shared" si="414"/>
        <v>-1839.1775571683409</v>
      </c>
      <c r="BF20">
        <f t="shared" si="414"/>
        <v>459.63322326775994</v>
      </c>
      <c r="BG20">
        <f t="shared" si="414"/>
        <v>2550.971576661851</v>
      </c>
      <c r="BH20">
        <f t="shared" si="414"/>
        <v>4370.4704219809182</v>
      </c>
      <c r="BI20">
        <f t="shared" si="414"/>
        <v>5880.16767072947</v>
      </c>
      <c r="BJ20">
        <f t="shared" si="414"/>
        <v>7069.8704441889149</v>
      </c>
      <c r="BK20">
        <f t="shared" si="414"/>
        <v>7954.6453553003466</v>
      </c>
      <c r="BL20">
        <f t="shared" si="414"/>
        <v>8569.2166611499943</v>
      </c>
      <c r="BM20">
        <f t="shared" si="414"/>
        <v>8960.7207014705509</v>
      </c>
      <c r="BN20">
        <f t="shared" si="414"/>
        <v>9181.385520665408</v>
      </c>
      <c r="BO20">
        <f t="shared" ref="BO20:CT20" si="415">BO19*Mass</f>
        <v>9282.3368384469504</v>
      </c>
      <c r="BP20">
        <f t="shared" si="415"/>
        <v>9309.1258676697198</v>
      </c>
      <c r="BQ20">
        <f t="shared" si="415"/>
        <v>9299.0010077915031</v>
      </c>
      <c r="BR20">
        <f t="shared" si="415"/>
        <v>9279.5682197029437</v>
      </c>
      <c r="BS20">
        <f t="shared" si="415"/>
        <v>9268.3373790238456</v>
      </c>
      <c r="BT20">
        <f t="shared" si="415"/>
        <v>9272.6837957081898</v>
      </c>
      <c r="BU20">
        <f t="shared" si="415"/>
        <v>9289.8920920211094</v>
      </c>
      <c r="BV20">
        <f t="shared" si="415"/>
        <v>9307.1358329627437</v>
      </c>
      <c r="BW20">
        <f t="shared" si="415"/>
        <v>9301.4472805512924</v>
      </c>
      <c r="BX20">
        <f t="shared" si="415"/>
        <v>9239.9275939358813</v>
      </c>
      <c r="BY20">
        <f t="shared" si="415"/>
        <v>9080.6136828032177</v>
      </c>
      <c r="BZ20">
        <f t="shared" si="415"/>
        <v>8774.5074978378889</v>
      </c>
      <c r="CA20">
        <f t="shared" si="415"/>
        <v>8269.2177303800199</v>
      </c>
      <c r="CB20">
        <f t="shared" si="415"/>
        <v>7514.3951139791188</v>
      </c>
      <c r="CC20">
        <f t="shared" si="415"/>
        <v>6468.6476754345658</v>
      </c>
      <c r="CD20">
        <f t="shared" si="415"/>
        <v>5107.0025458700966</v>
      </c>
      <c r="CE20">
        <f t="shared" si="415"/>
        <v>3427.4670883743852</v>
      </c>
      <c r="CF20">
        <f t="shared" si="415"/>
        <v>1455.1146788428448</v>
      </c>
      <c r="CG20">
        <f t="shared" si="415"/>
        <v>-757.45438257358262</v>
      </c>
      <c r="CH20">
        <f t="shared" si="415"/>
        <v>-3133.5414902542752</v>
      </c>
      <c r="CI20">
        <f t="shared" si="415"/>
        <v>-5578.933098680719</v>
      </c>
      <c r="CJ20">
        <f t="shared" si="415"/>
        <v>-7990.2017072116387</v>
      </c>
      <c r="CK20">
        <f t="shared" si="415"/>
        <v>-10263.12437223069</v>
      </c>
      <c r="CL20">
        <f t="shared" si="415"/>
        <v>-12299.957585550686</v>
      </c>
      <c r="CM20">
        <f t="shared" si="415"/>
        <v>-14014.906728753542</v>
      </c>
      <c r="CN20">
        <f t="shared" si="415"/>
        <v>-15337.71382559294</v>
      </c>
      <c r="CO20">
        <f t="shared" si="415"/>
        <v>-16215.684584751385</v>
      </c>
      <c r="CP20">
        <f t="shared" si="415"/>
        <v>-16614.642315377707</v>
      </c>
      <c r="CQ20">
        <f t="shared" si="415"/>
        <v>-16519.278318211334</v>
      </c>
      <c r="CR20">
        <f t="shared" si="415"/>
        <v>-15933.239027261614</v>
      </c>
      <c r="CS20">
        <f t="shared" si="415"/>
        <v>-14879.109204316881</v>
      </c>
      <c r="CT20">
        <f t="shared" si="415"/>
        <v>-13398.252914956785</v>
      </c>
      <c r="CU20">
        <f t="shared" ref="CU20:DZ20" si="416">CU19*Mass</f>
        <v>-11550.279997601861</v>
      </c>
      <c r="CV20">
        <f t="shared" si="416"/>
        <v>-9411.7391864529054</v>
      </c>
      <c r="CW20">
        <f t="shared" si="416"/>
        <v>-7073.5442061977819</v>
      </c>
      <c r="CX20">
        <f t="shared" si="416"/>
        <v>-4636.6837662218068</v>
      </c>
      <c r="CY20">
        <f t="shared" si="416"/>
        <v>-2206.0196593272372</v>
      </c>
      <c r="CZ20">
        <f t="shared" si="416"/>
        <v>117.5413536800942</v>
      </c>
      <c r="DA20">
        <f t="shared" si="416"/>
        <v>2245.5974497451921</v>
      </c>
      <c r="DB20">
        <f t="shared" si="416"/>
        <v>4110.0852991410611</v>
      </c>
      <c r="DC20">
        <f t="shared" si="416"/>
        <v>5668.7923631476997</v>
      </c>
      <c r="DD20">
        <f t="shared" si="416"/>
        <v>6907.3244339221646</v>
      </c>
      <c r="DE20">
        <f t="shared" si="416"/>
        <v>7837.1638714788833</v>
      </c>
      <c r="DF20">
        <f t="shared" si="416"/>
        <v>8490.4600143932148</v>
      </c>
      <c r="DG20">
        <f t="shared" si="416"/>
        <v>8912.9308407305871</v>
      </c>
      <c r="DH20">
        <f t="shared" si="416"/>
        <v>9156.4624849919037</v>
      </c>
      <c r="DI20">
        <f t="shared" si="416"/>
        <v>9272.6871966890903</v>
      </c>
      <c r="DJ20">
        <f t="shared" si="416"/>
        <v>9308.2322520232065</v>
      </c>
      <c r="DK20">
        <f t="shared" si="416"/>
        <v>9301.7397894945461</v>
      </c>
      <c r="DL20">
        <f t="shared" si="416"/>
        <v>9282.3450044323818</v>
      </c>
      <c r="DM20">
        <f t="shared" si="416"/>
        <v>9269.1192200428304</v>
      </c>
      <c r="DN20">
        <f t="shared" si="416"/>
        <v>9270.9934359647395</v>
      </c>
      <c r="DO20">
        <f t="shared" si="416"/>
        <v>9286.8040261359383</v>
      </c>
      <c r="DP20">
        <f t="shared" si="416"/>
        <v>9305.283777524166</v>
      </c>
      <c r="DQ20">
        <f t="shared" si="416"/>
        <v>9305.0215908761638</v>
      </c>
      <c r="DR20">
        <f t="shared" si="416"/>
        <v>9254.6121629885583</v>
      </c>
      <c r="DS20">
        <f t="shared" si="416"/>
        <v>9113.3898404119464</v>
      </c>
      <c r="DT20">
        <f t="shared" si="416"/>
        <v>8833.2462039370785</v>
      </c>
      <c r="DU20">
        <f t="shared" si="416"/>
        <v>8362.0024220828036</v>
      </c>
      <c r="DV20">
        <f t="shared" si="416"/>
        <v>7648.574364717977</v>
      </c>
      <c r="DW20">
        <f t="shared" si="416"/>
        <v>6649.7052238405977</v>
      </c>
      <c r="DX20">
        <f t="shared" si="416"/>
        <v>5337.4277137241315</v>
      </c>
      <c r="DY20">
        <f t="shared" si="416"/>
        <v>3705.8691345771417</v>
      </c>
      <c r="DZ20">
        <f t="shared" si="416"/>
        <v>1775.8099209154207</v>
      </c>
      <c r="EA20">
        <f t="shared" ref="EA20:FF20" si="417">EA19*Mass</f>
        <v>-404.25492884395453</v>
      </c>
      <c r="EB20">
        <f t="shared" si="417"/>
        <v>-2760.9704493244303</v>
      </c>
      <c r="EC20">
        <f t="shared" si="417"/>
        <v>-5202.3013569577479</v>
      </c>
      <c r="ED20">
        <f t="shared" si="417"/>
        <v>-7625.6754849623567</v>
      </c>
      <c r="EE20">
        <f t="shared" si="417"/>
        <v>-9926.4792648428811</v>
      </c>
      <c r="EF20">
        <f t="shared" si="417"/>
        <v>-12005.567689966198</v>
      </c>
      <c r="EG20">
        <f t="shared" si="417"/>
        <v>-13775.029513641994</v>
      </c>
      <c r="EH20">
        <f t="shared" si="417"/>
        <v>-15162.050814748367</v>
      </c>
      <c r="EI20">
        <f t="shared" si="417"/>
        <v>-16111.15209787094</v>
      </c>
      <c r="EJ20">
        <f t="shared" si="417"/>
        <v>-16585.274643007178</v>
      </c>
      <c r="EK20">
        <f t="shared" si="417"/>
        <v>-16566.19752706838</v>
      </c>
      <c r="EL20">
        <f t="shared" si="417"/>
        <v>-16054.650052736859</v>
      </c>
      <c r="EM20">
        <f t="shared" si="417"/>
        <v>-15070.308432974705</v>
      </c>
      <c r="EN20">
        <f t="shared" si="417"/>
        <v>-13651.669073109637</v>
      </c>
      <c r="EO20">
        <f t="shared" si="417"/>
        <v>-11855.594992770193</v>
      </c>
      <c r="EP20">
        <f t="shared" si="417"/>
        <v>-9756.1589154399662</v>
      </c>
      <c r="EQ20">
        <f t="shared" si="417"/>
        <v>-7442.2967530767055</v>
      </c>
      <c r="ER20">
        <f t="shared" si="417"/>
        <v>-5013.8034417776107</v>
      </c>
      <c r="ES20">
        <f t="shared" si="417"/>
        <v>-2575.4210012052545</v>
      </c>
      <c r="ET20">
        <f t="shared" si="417"/>
        <v>-2445022.6987790307</v>
      </c>
      <c r="EU20">
        <f t="shared" si="417"/>
        <v>2543649.5202294793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Sheet2</vt:lpstr>
      <vt:lpstr>Sheet3</vt:lpstr>
      <vt:lpstr>Cr_Radius</vt:lpstr>
      <vt:lpstr>D7tyrepressure</vt:lpstr>
      <vt:lpstr>Length</vt:lpstr>
      <vt:lpstr>Mass</vt:lpstr>
      <vt:lpstr>Omega</vt:lpstr>
      <vt:lpstr>Time_Interval</vt:lpstr>
      <vt:lpstr>tp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fad-cw</dc:creator>
  <cp:lastModifiedBy>fad-cw</cp:lastModifiedBy>
  <dcterms:created xsi:type="dcterms:W3CDTF">2010-11-16T16:20:21Z</dcterms:created>
  <dcterms:modified xsi:type="dcterms:W3CDTF">2011-11-29T11:45:27Z</dcterms:modified>
</cp:coreProperties>
</file>