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onsolidated P&amp;L 2022-2026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<sst xmlns="http://schemas.openxmlformats.org/spreadsheetml/2006/main" count="77" uniqueCount="71">
  <si>
    <t xml:space="preserve">NTPC Limited - Consolidated Statement of Profit and Loss, FY2021-22 to FY2025-26</t>
  </si>
  <si>
    <t xml:space="preserve">Rs. Crore (EPS in Rs). Blue = figures from the annual reports; black = formulas.</t>
  </si>
  <si>
    <t xml:space="preserve">Particulars</t>
  </si>
  <si>
    <t xml:space="preserve">FY2021-22
(year to 31 Mar 2022)</t>
  </si>
  <si>
    <t xml:space="preserve">FY2022-23
(year to 31 Mar 2023)</t>
  </si>
  <si>
    <t xml:space="preserve">FY2023-24
(year to 31 Mar 2024)</t>
  </si>
  <si>
    <t xml:space="preserve">FY2024-25
(year to 31 Mar 2025)</t>
  </si>
  <si>
    <t xml:space="preserve">FY2025-26
(year to 31 Mar 2026)</t>
  </si>
  <si>
    <t xml:space="preserve">Income</t>
  </si>
  <si>
    <t xml:space="preserve">Revenue from operations</t>
  </si>
  <si>
    <t xml:space="preserve">Other income</t>
  </si>
  <si>
    <t xml:space="preserve">Total income</t>
  </si>
  <si>
    <t xml:space="preserve">Expenses</t>
  </si>
  <si>
    <t xml:space="preserve">Fuel cost</t>
  </si>
  <si>
    <t xml:space="preserve">Electricity purchased for trading</t>
  </si>
  <si>
    <t xml:space="preserve">Employee benefits expense</t>
  </si>
  <si>
    <t xml:space="preserve">Finance costs</t>
  </si>
  <si>
    <t xml:space="preserve">Depreciation, amortization and impairment expense</t>
  </si>
  <si>
    <t xml:space="preserve">Other expenses</t>
  </si>
  <si>
    <t xml:space="preserve">Total expenses</t>
  </si>
  <si>
    <t xml:space="preserve">Profit before share of profits of joint ventures, exceptional items, tax and regulatory deferral account balances</t>
  </si>
  <si>
    <t xml:space="preserve">Add: Share of profits of joint ventures accounted for using equity method</t>
  </si>
  <si>
    <t xml:space="preserve">Profit before exceptional items, tax and regulatory deferral account balances</t>
  </si>
  <si>
    <t xml:space="preserve">Less: Exceptional items</t>
  </si>
  <si>
    <t xml:space="preserve">Profit before tax and regulatory deferral account balances</t>
  </si>
  <si>
    <t xml:space="preserve">Tax expense</t>
  </si>
  <si>
    <t xml:space="preserve">Current tax - current year</t>
  </si>
  <si>
    <t xml:space="preserve">Current tax - earlier years</t>
  </si>
  <si>
    <t xml:space="preserve">Deferred tax</t>
  </si>
  <si>
    <t xml:space="preserve">Total tax expense</t>
  </si>
  <si>
    <t xml:space="preserve">Profit before regulatory deferral account balances</t>
  </si>
  <si>
    <t xml:space="preserve">Net movement in regulatory deferral account balances (net of tax)</t>
  </si>
  <si>
    <t xml:space="preserve">PROFIT FOR THE YEAR</t>
  </si>
  <si>
    <t xml:space="preserve">Other comprehensive income</t>
  </si>
  <si>
    <t xml:space="preserve">Net actuarial gains/(losses) on defined benefit plans</t>
  </si>
  <si>
    <t xml:space="preserve">Net gains/(losses) on fair value of equity instruments</t>
  </si>
  <si>
    <t xml:space="preserve">Share of OCI of joint ventures (equity method)</t>
  </si>
  <si>
    <t xml:space="preserve">Income tax on actuarial gains/(losses)</t>
  </si>
  <si>
    <t xml:space="preserve">Income tax on share of OCI of joint ventures</t>
  </si>
  <si>
    <t xml:space="preserve">Exchange differences on translation of foreign operations</t>
  </si>
  <si>
    <t xml:space="preserve">Net movement in cost and effective portion of cash flow hedges</t>
  </si>
  <si>
    <t xml:space="preserve">Income tax on cash flow hedges</t>
  </si>
  <si>
    <t xml:space="preserve">Other comprehensive income for the year, net of tax</t>
  </si>
  <si>
    <t xml:space="preserve">TOTAL COMPREHENSIVE INCOME FOR THE YEAR</t>
  </si>
  <si>
    <t xml:space="preserve">Attribution</t>
  </si>
  <si>
    <t xml:space="preserve">Profit attributable to: Owners of the Parent Company</t>
  </si>
  <si>
    <t xml:space="preserve">Profit attributable to: Non-controlling interests</t>
  </si>
  <si>
    <t xml:space="preserve">OCI attributable to: Owners of the Parent Company</t>
  </si>
  <si>
    <t xml:space="preserve">OCI attributable to: Non-controlling interests</t>
  </si>
  <si>
    <t xml:space="preserve">Total comprehensive income attributable to: Owners of the Parent Company</t>
  </si>
  <si>
    <t xml:space="preserve">Total comprehensive income attributable to: Non-controlling interests</t>
  </si>
  <si>
    <t xml:space="preserve">Earnings per equity share (Rs, par value Rs 10, basic and diluted)</t>
  </si>
  <si>
    <t xml:space="preserve">Including net movement in regulatory deferral account balances</t>
  </si>
  <si>
    <t xml:space="preserve">Excluding net movement in regulatory deferral account balances</t>
  </si>
  <si>
    <t xml:space="preserve">Checks (difference should be 0.00)</t>
  </si>
  <si>
    <t xml:space="preserve">Total income - as printed</t>
  </si>
  <si>
    <t xml:space="preserve">   difference vs calculated</t>
  </si>
  <si>
    <t xml:space="preserve">Total expenses - as printed</t>
  </si>
  <si>
    <t xml:space="preserve">Profit before tax - as printed</t>
  </si>
  <si>
    <t xml:space="preserve">Total tax expense - as printed</t>
  </si>
  <si>
    <t xml:space="preserve">Profit for the year - as printed</t>
  </si>
  <si>
    <t xml:space="preserve">Other comprehensive income - as printed</t>
  </si>
  <si>
    <t xml:space="preserve">Total comprehensive income - as printed</t>
  </si>
  <si>
    <t xml:space="preserve">Profit attribution (owners + NCI) less profit for the year</t>
  </si>
  <si>
    <t xml:space="preserve">OCI attribution less OCI</t>
  </si>
  <si>
    <t xml:space="preserve">TCI attribution less total comprehensive income</t>
  </si>
  <si>
    <t xml:space="preserve">Sources</t>
  </si>
  <si>
    <t xml:space="preserve">FY2021-22: FY2021-22 annual report (identical to the comparative column in the FY2022-23 report).</t>
  </si>
  <si>
    <t xml:space="preserve">FY2022-23: FY2023-24 annual report comparative column. As first published in the FY2022-23 report, revenue was 1,76,206.93, other income 1,770.24 and other expenses 15,968.95 (total income 1,77,977.17, total expenses 1,54,426.35); profit and total comprehensive income are identical.</t>
  </si>
  <si>
    <t xml:space="preserve">FY2023-24: FY2023-24 annual report.  FY2024-25 and FY2025-26: FY2025-26 annual report (FY2024-25 is the comparative column; the FY2024-25 report itself was not provided).</t>
  </si>
  <si>
    <t xml:space="preserve">FY2025-26 profit is boosted by a deferred tax credit of Rs 7,410.21 crore, so profit before tax is the better like-for-like measure.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</si>
</sst>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;\(#,##0.00\);\-"/>
  </numFmts>
  <fonts count="12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name val="Arial"/>
      <family val="0"/>
      <charset val="1"/>
    </font>
    <font>
      <i val="true"/>
      <sz val="10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b val="true"/>
      <sz val="11"/>
      <name val="Arial"/>
      <family val="0"/>
      <charset val="1"/>
    </font>
    <font>
      <sz val="10"/>
      <name val="Arial"/>
      <family val="0"/>
      <charset val="1"/>
    </font>
    <font>
      <sz val="10"/>
      <color rgb="FF0000FF"/>
      <name val="Arial"/>
      <family val="0"/>
      <charset val="1"/>
    </font>
    <font>
      <b val="true"/>
      <sz val="10"/>
      <name val="Arial"/>
      <family val="0"/>
      <charset val="1"/>
    </font>
    <font>
      <i val="true"/>
      <sz val="9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D9E1F2"/>
        <bgColor rgb="FFEDEDED"/>
      </patternFill>
    </fill>
    <fill>
      <patternFill patternType="solid">
        <fgColor rgb="FFEDEDED"/>
        <bgColor rgb="FFD9E1F2"/>
      </patternFill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 style="thin">
        <color rgb="FF808080"/>
      </top>
      <bottom style="thin">
        <color rgb="FF808080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bottom" textRotation="0" wrapText="true" indent="1" shrinkToFit="false"/>
      <protection locked="true" hidden="false"/>
    </xf>
    <xf numFmtId="165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4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10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DEDED"/>
      <rgbColor rgb="FFCCFFFF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7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70"/>
    <col collapsed="false" customWidth="true" hidden="false" outlineLevel="0" max="6" min="2" style="0" width="17"/>
  </cols>
  <sheetData>
    <row r="1" customFormat="false" ht="17.35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4" customFormat="false" ht="33.75" hidden="false" customHeight="true" outlineLevel="0" collapsed="false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</row>
    <row r="5" customFormat="false" ht="15" hidden="false" customHeight="false" outlineLevel="0" collapsed="false">
      <c r="A5" s="5" t="s">
        <v>8</v>
      </c>
      <c r="B5" s="6"/>
      <c r="C5" s="6"/>
      <c r="D5" s="6"/>
      <c r="E5" s="6"/>
      <c r="F5" s="6"/>
    </row>
    <row r="6" customFormat="false" ht="15" hidden="false" customHeight="false" outlineLevel="0" collapsed="false">
      <c r="A6" s="7" t="s">
        <v>9</v>
      </c>
      <c r="B6" s="8" t="n">
        <v>132669.28</v>
      </c>
      <c r="C6" s="8" t="n">
        <v>176207.18</v>
      </c>
      <c r="D6" s="8" t="n">
        <v>178500.88</v>
      </c>
      <c r="E6" s="8" t="n">
        <v>188138.06</v>
      </c>
      <c r="F6" s="8" t="n">
        <v>187384.63</v>
      </c>
    </row>
    <row r="7" customFormat="false" ht="15" hidden="false" customHeight="false" outlineLevel="0" collapsed="false">
      <c r="A7" s="7" t="s">
        <v>10</v>
      </c>
      <c r="B7" s="8" t="n">
        <v>2325.03</v>
      </c>
      <c r="C7" s="8" t="n">
        <v>1769.21</v>
      </c>
      <c r="D7" s="8" t="n">
        <v>2664.98</v>
      </c>
      <c r="E7" s="8" t="n">
        <v>2724.39</v>
      </c>
      <c r="F7" s="8" t="n">
        <v>2413.93</v>
      </c>
    </row>
    <row r="8" customFormat="false" ht="15" hidden="false" customHeight="false" outlineLevel="0" collapsed="false">
      <c r="A8" s="9" t="s">
        <v>11</v>
      </c>
      <c r="B8" s="10" t="n">
        <f aca="false">B6+B7</f>
        <v>134994.31</v>
      </c>
      <c r="C8" s="10" t="n">
        <f aca="false">C6+C7</f>
        <v>177976.39</v>
      </c>
      <c r="D8" s="10" t="n">
        <f aca="false">D6+D7</f>
        <v>181165.86</v>
      </c>
      <c r="E8" s="10" t="n">
        <f aca="false">E6+E7</f>
        <v>190862.45</v>
      </c>
      <c r="F8" s="10" t="n">
        <f aca="false">F6+F7</f>
        <v>189798.56</v>
      </c>
    </row>
    <row r="9" customFormat="false" ht="15" hidden="false" customHeight="false" outlineLevel="0" collapsed="false">
      <c r="A9" s="5" t="s">
        <v>12</v>
      </c>
      <c r="B9" s="6"/>
      <c r="C9" s="6"/>
      <c r="D9" s="6"/>
      <c r="E9" s="6"/>
      <c r="F9" s="6"/>
    </row>
    <row r="10" customFormat="false" ht="15" hidden="false" customHeight="false" outlineLevel="0" collapsed="false">
      <c r="A10" s="7" t="s">
        <v>13</v>
      </c>
      <c r="B10" s="8" t="n">
        <v>69752.97</v>
      </c>
      <c r="C10" s="8" t="n">
        <v>100655.78</v>
      </c>
      <c r="D10" s="8" t="n">
        <v>98311.96</v>
      </c>
      <c r="E10" s="8" t="n">
        <v>101514.84</v>
      </c>
      <c r="F10" s="8" t="n">
        <v>92489.84</v>
      </c>
    </row>
    <row r="11" customFormat="false" ht="15" hidden="false" customHeight="false" outlineLevel="0" collapsed="false">
      <c r="A11" s="7" t="s">
        <v>14</v>
      </c>
      <c r="B11" s="8" t="n">
        <v>5584.69</v>
      </c>
      <c r="C11" s="8" t="n">
        <v>5324.95</v>
      </c>
      <c r="D11" s="8" t="n">
        <v>5682.79</v>
      </c>
      <c r="E11" s="8" t="n">
        <v>5517.59</v>
      </c>
      <c r="F11" s="8" t="n">
        <v>5752.63</v>
      </c>
    </row>
    <row r="12" customFormat="false" ht="15" hidden="false" customHeight="false" outlineLevel="0" collapsed="false">
      <c r="A12" s="7" t="s">
        <v>15</v>
      </c>
      <c r="B12" s="8" t="n">
        <v>6310.09</v>
      </c>
      <c r="C12" s="8" t="n">
        <v>6528.34</v>
      </c>
      <c r="D12" s="8" t="n">
        <v>6592.03</v>
      </c>
      <c r="E12" s="8" t="n">
        <v>6796.13</v>
      </c>
      <c r="F12" s="8" t="n">
        <v>6986.28</v>
      </c>
    </row>
    <row r="13" customFormat="false" ht="15" hidden="false" customHeight="false" outlineLevel="0" collapsed="false">
      <c r="A13" s="7" t="s">
        <v>16</v>
      </c>
      <c r="B13" s="8" t="n">
        <v>9315.98</v>
      </c>
      <c r="C13" s="8" t="n">
        <v>11156.06</v>
      </c>
      <c r="D13" s="8" t="n">
        <v>12048.21</v>
      </c>
      <c r="E13" s="8" t="n">
        <v>13168.07</v>
      </c>
      <c r="F13" s="8" t="n">
        <v>13800.89</v>
      </c>
    </row>
    <row r="14" customFormat="false" ht="15" hidden="false" customHeight="false" outlineLevel="0" collapsed="false">
      <c r="A14" s="7" t="s">
        <v>17</v>
      </c>
      <c r="B14" s="8" t="n">
        <v>13787.83</v>
      </c>
      <c r="C14" s="8" t="n">
        <v>14792.27</v>
      </c>
      <c r="D14" s="8" t="n">
        <v>16203.63</v>
      </c>
      <c r="E14" s="8" t="n">
        <v>17401.19</v>
      </c>
      <c r="F14" s="8" t="n">
        <v>19629.33</v>
      </c>
    </row>
    <row r="15" customFormat="false" ht="15" hidden="false" customHeight="false" outlineLevel="0" collapsed="false">
      <c r="A15" s="7" t="s">
        <v>18</v>
      </c>
      <c r="B15" s="8" t="n">
        <v>10741.97</v>
      </c>
      <c r="C15" s="8" t="n">
        <v>15968.17</v>
      </c>
      <c r="D15" s="8" t="n">
        <v>16821.39</v>
      </c>
      <c r="E15" s="8" t="n">
        <v>20181.93</v>
      </c>
      <c r="F15" s="8" t="n">
        <v>26870.13</v>
      </c>
    </row>
    <row r="16" customFormat="false" ht="15" hidden="false" customHeight="false" outlineLevel="0" collapsed="false">
      <c r="A16" s="9" t="s">
        <v>19</v>
      </c>
      <c r="B16" s="10" t="n">
        <f aca="false">SUM(B10:B15)</f>
        <v>115493.53</v>
      </c>
      <c r="C16" s="10" t="n">
        <f aca="false">SUM(C10:C15)</f>
        <v>154425.57</v>
      </c>
      <c r="D16" s="10" t="n">
        <f aca="false">SUM(D10:D15)</f>
        <v>155660.01</v>
      </c>
      <c r="E16" s="10" t="n">
        <f aca="false">SUM(E10:E15)</f>
        <v>164579.75</v>
      </c>
      <c r="F16" s="10" t="n">
        <f aca="false">SUM(F10:F15)</f>
        <v>165529.1</v>
      </c>
    </row>
    <row r="17" customFormat="false" ht="23.85" hidden="false" customHeight="false" outlineLevel="0" collapsed="false">
      <c r="A17" s="9" t="s">
        <v>20</v>
      </c>
      <c r="B17" s="10" t="n">
        <f aca="false">B8-B16</f>
        <v>19500.78</v>
      </c>
      <c r="C17" s="10" t="n">
        <f aca="false">C8-C16</f>
        <v>23550.82</v>
      </c>
      <c r="D17" s="10" t="n">
        <f aca="false">D8-D16</f>
        <v>25505.85</v>
      </c>
      <c r="E17" s="10" t="n">
        <f aca="false">E8-E16</f>
        <v>26282.7</v>
      </c>
      <c r="F17" s="10" t="n">
        <f aca="false">F8-F16</f>
        <v>24269.46</v>
      </c>
    </row>
    <row r="18" customFormat="false" ht="15" hidden="false" customHeight="false" outlineLevel="0" collapsed="false">
      <c r="A18" s="7" t="s">
        <v>21</v>
      </c>
      <c r="B18" s="8" t="n">
        <v>1020.13</v>
      </c>
      <c r="C18" s="8" t="n">
        <v>779.77</v>
      </c>
      <c r="D18" s="8" t="n">
        <v>1635.6</v>
      </c>
      <c r="E18" s="8" t="n">
        <v>2213.71</v>
      </c>
      <c r="F18" s="8" t="n">
        <v>2864.1</v>
      </c>
    </row>
    <row r="19" customFormat="false" ht="15" hidden="false" customHeight="false" outlineLevel="0" collapsed="false">
      <c r="A19" s="9" t="s">
        <v>22</v>
      </c>
      <c r="B19" s="10" t="n">
        <f aca="false">B17+B18</f>
        <v>20520.91</v>
      </c>
      <c r="C19" s="10" t="n">
        <f aca="false">C17+C18</f>
        <v>24330.59</v>
      </c>
      <c r="D19" s="10" t="n">
        <f aca="false">D17+D18</f>
        <v>27141.45</v>
      </c>
      <c r="E19" s="10" t="n">
        <f aca="false">E17+E18</f>
        <v>28496.41</v>
      </c>
      <c r="F19" s="10" t="n">
        <f aca="false">F17+F18</f>
        <v>27133.56</v>
      </c>
    </row>
    <row r="20" customFormat="false" ht="15" hidden="false" customHeight="false" outlineLevel="0" collapsed="false">
      <c r="A20" s="7" t="s">
        <v>23</v>
      </c>
      <c r="B20" s="8" t="n">
        <v>0</v>
      </c>
      <c r="C20" s="8" t="n">
        <v>0</v>
      </c>
      <c r="D20" s="8" t="n">
        <v>0</v>
      </c>
      <c r="E20" s="8" t="n">
        <v>0</v>
      </c>
      <c r="F20" s="8" t="n">
        <v>0</v>
      </c>
    </row>
    <row r="21" customFormat="false" ht="15" hidden="false" customHeight="false" outlineLevel="0" collapsed="false">
      <c r="A21" s="9" t="s">
        <v>24</v>
      </c>
      <c r="B21" s="10" t="n">
        <f aca="false">B19-B20</f>
        <v>20520.91</v>
      </c>
      <c r="C21" s="10" t="n">
        <f aca="false">C19-C20</f>
        <v>24330.59</v>
      </c>
      <c r="D21" s="10" t="n">
        <f aca="false">D19-D20</f>
        <v>27141.45</v>
      </c>
      <c r="E21" s="10" t="n">
        <f aca="false">E19-E20</f>
        <v>28496.41</v>
      </c>
      <c r="F21" s="10" t="n">
        <f aca="false">F19-F20</f>
        <v>27133.56</v>
      </c>
    </row>
    <row r="22" customFormat="false" ht="15" hidden="false" customHeight="false" outlineLevel="0" collapsed="false">
      <c r="A22" s="5" t="s">
        <v>25</v>
      </c>
      <c r="B22" s="6"/>
      <c r="C22" s="6"/>
      <c r="D22" s="6"/>
      <c r="E22" s="6"/>
      <c r="F22" s="6"/>
    </row>
    <row r="23" customFormat="false" ht="15" hidden="false" customHeight="false" outlineLevel="0" collapsed="false">
      <c r="A23" s="7" t="s">
        <v>26</v>
      </c>
      <c r="B23" s="8" t="n">
        <v>3760.62</v>
      </c>
      <c r="C23" s="8" t="n">
        <v>4659.84</v>
      </c>
      <c r="D23" s="8" t="n">
        <v>4457.24</v>
      </c>
      <c r="E23" s="8" t="n">
        <v>4510.7</v>
      </c>
      <c r="F23" s="8" t="n">
        <v>4535.17</v>
      </c>
    </row>
    <row r="24" customFormat="false" ht="15" hidden="false" customHeight="false" outlineLevel="0" collapsed="false">
      <c r="A24" s="7" t="s">
        <v>27</v>
      </c>
      <c r="B24" s="8" t="n">
        <v>-2.69</v>
      </c>
      <c r="C24" s="8" t="n">
        <v>196.27</v>
      </c>
      <c r="D24" s="8" t="n">
        <v>-161.14</v>
      </c>
      <c r="E24" s="8" t="n">
        <v>-439.49</v>
      </c>
      <c r="F24" s="8" t="n">
        <v>-1.38</v>
      </c>
    </row>
    <row r="25" customFormat="false" ht="15" hidden="false" customHeight="false" outlineLevel="0" collapsed="false">
      <c r="A25" s="7" t="s">
        <v>28</v>
      </c>
      <c r="B25" s="8" t="n">
        <v>1289.17</v>
      </c>
      <c r="C25" s="8" t="n">
        <v>1940.01</v>
      </c>
      <c r="D25" s="8" t="n">
        <v>2513.1</v>
      </c>
      <c r="E25" s="8" t="n">
        <v>4173.97</v>
      </c>
      <c r="F25" s="8" t="n">
        <v>-7410.21</v>
      </c>
    </row>
    <row r="26" customFormat="false" ht="15" hidden="false" customHeight="false" outlineLevel="0" collapsed="false">
      <c r="A26" s="9" t="s">
        <v>29</v>
      </c>
      <c r="B26" s="10" t="n">
        <f aca="false">SUM(B23:B25)</f>
        <v>5047.1</v>
      </c>
      <c r="C26" s="10" t="n">
        <f aca="false">SUM(C23:C25)</f>
        <v>6796.12</v>
      </c>
      <c r="D26" s="10" t="n">
        <f aca="false">SUM(D23:D25)</f>
        <v>6809.2</v>
      </c>
      <c r="E26" s="10" t="n">
        <f aca="false">SUM(E23:E25)</f>
        <v>8245.18</v>
      </c>
      <c r="F26" s="10" t="n">
        <f aca="false">SUM(F23:F25)</f>
        <v>-2876.42</v>
      </c>
    </row>
    <row r="27" customFormat="false" ht="15" hidden="false" customHeight="false" outlineLevel="0" collapsed="false">
      <c r="A27" s="9" t="s">
        <v>30</v>
      </c>
      <c r="B27" s="10" t="n">
        <f aca="false">B21-B26</f>
        <v>15473.81</v>
      </c>
      <c r="C27" s="10" t="n">
        <f aca="false">C21-C26</f>
        <v>17534.47</v>
      </c>
      <c r="D27" s="10" t="n">
        <f aca="false">D21-D26</f>
        <v>20332.25</v>
      </c>
      <c r="E27" s="10" t="n">
        <f aca="false">E21-E26</f>
        <v>20251.23</v>
      </c>
      <c r="F27" s="10" t="n">
        <f aca="false">F21-F26</f>
        <v>30009.98</v>
      </c>
    </row>
    <row r="28" customFormat="false" ht="15" hidden="false" customHeight="false" outlineLevel="0" collapsed="false">
      <c r="A28" s="7" t="s">
        <v>31</v>
      </c>
      <c r="B28" s="8" t="n">
        <v>1486.48</v>
      </c>
      <c r="C28" s="8" t="n">
        <v>-413.12</v>
      </c>
      <c r="D28" s="8" t="n">
        <v>1000.2</v>
      </c>
      <c r="E28" s="8" t="n">
        <v>3701.92</v>
      </c>
      <c r="F28" s="8" t="n">
        <v>-2464.22</v>
      </c>
    </row>
    <row r="29" customFormat="false" ht="15" hidden="false" customHeight="false" outlineLevel="0" collapsed="false">
      <c r="A29" s="11" t="s">
        <v>32</v>
      </c>
      <c r="B29" s="12" t="n">
        <f aca="false">B27+B28</f>
        <v>16960.29</v>
      </c>
      <c r="C29" s="12" t="n">
        <f aca="false">C27+C28</f>
        <v>17121.35</v>
      </c>
      <c r="D29" s="12" t="n">
        <f aca="false">D27+D28</f>
        <v>21332.45</v>
      </c>
      <c r="E29" s="12" t="n">
        <f aca="false">E27+E28</f>
        <v>23953.15</v>
      </c>
      <c r="F29" s="12" t="n">
        <f aca="false">F27+F28</f>
        <v>27545.76</v>
      </c>
    </row>
    <row r="30" customFormat="false" ht="15" hidden="false" customHeight="false" outlineLevel="0" collapsed="false">
      <c r="A30" s="5" t="s">
        <v>33</v>
      </c>
      <c r="B30" s="6"/>
      <c r="C30" s="6"/>
      <c r="D30" s="6"/>
      <c r="E30" s="6"/>
      <c r="F30" s="6"/>
    </row>
    <row r="31" customFormat="false" ht="15" hidden="false" customHeight="false" outlineLevel="0" collapsed="false">
      <c r="A31" s="7" t="s">
        <v>34</v>
      </c>
      <c r="B31" s="8" t="n">
        <v>-126.98</v>
      </c>
      <c r="C31" s="8" t="n">
        <v>-104.3</v>
      </c>
      <c r="D31" s="8" t="n">
        <v>-154.69</v>
      </c>
      <c r="E31" s="8" t="n">
        <v>-237.27</v>
      </c>
      <c r="F31" s="8" t="n">
        <v>-174.4</v>
      </c>
    </row>
    <row r="32" customFormat="false" ht="15" hidden="false" customHeight="false" outlineLevel="0" collapsed="false">
      <c r="A32" s="7" t="s">
        <v>35</v>
      </c>
      <c r="B32" s="8" t="n">
        <v>5.4</v>
      </c>
      <c r="C32" s="8" t="n">
        <v>3.6</v>
      </c>
      <c r="D32" s="8" t="n">
        <v>120.9</v>
      </c>
      <c r="E32" s="8" t="n">
        <v>-23.92</v>
      </c>
      <c r="F32" s="8" t="n">
        <v>-4.8</v>
      </c>
    </row>
    <row r="33" customFormat="false" ht="15" hidden="false" customHeight="false" outlineLevel="0" collapsed="false">
      <c r="A33" s="7" t="s">
        <v>36</v>
      </c>
      <c r="B33" s="8" t="n">
        <v>2.16</v>
      </c>
      <c r="C33" s="8" t="n">
        <v>1.89</v>
      </c>
      <c r="D33" s="8" t="n">
        <v>5.69</v>
      </c>
      <c r="E33" s="8" t="n">
        <v>-0.33</v>
      </c>
      <c r="F33" s="8" t="n">
        <v>0</v>
      </c>
    </row>
    <row r="34" customFormat="false" ht="15" hidden="false" customHeight="false" outlineLevel="0" collapsed="false">
      <c r="A34" s="7" t="s">
        <v>37</v>
      </c>
      <c r="B34" s="8" t="n">
        <v>23.01</v>
      </c>
      <c r="C34" s="8" t="n">
        <v>17.23</v>
      </c>
      <c r="D34" s="8" t="n">
        <v>23.24</v>
      </c>
      <c r="E34" s="8" t="n">
        <v>41.46</v>
      </c>
      <c r="F34" s="8" t="n">
        <v>30.47</v>
      </c>
    </row>
    <row r="35" customFormat="false" ht="15" hidden="false" customHeight="false" outlineLevel="0" collapsed="false">
      <c r="A35" s="7" t="s">
        <v>38</v>
      </c>
      <c r="B35" s="8" t="n">
        <v>0</v>
      </c>
      <c r="C35" s="8" t="n">
        <v>0</v>
      </c>
      <c r="D35" s="8" t="n">
        <v>0</v>
      </c>
      <c r="E35" s="8" t="n">
        <v>0</v>
      </c>
      <c r="F35" s="8" t="n">
        <v>-0.07</v>
      </c>
    </row>
    <row r="36" customFormat="false" ht="15" hidden="false" customHeight="false" outlineLevel="0" collapsed="false">
      <c r="A36" s="7" t="s">
        <v>39</v>
      </c>
      <c r="B36" s="8" t="n">
        <v>9.16</v>
      </c>
      <c r="C36" s="8" t="n">
        <v>-121.42</v>
      </c>
      <c r="D36" s="8" t="n">
        <v>-19.75</v>
      </c>
      <c r="E36" s="8" t="n">
        <v>-110.28</v>
      </c>
      <c r="F36" s="8" t="n">
        <v>188.36</v>
      </c>
    </row>
    <row r="37" customFormat="false" ht="15" hidden="false" customHeight="false" outlineLevel="0" collapsed="false">
      <c r="A37" s="7" t="s">
        <v>40</v>
      </c>
      <c r="B37" s="8" t="n">
        <v>0</v>
      </c>
      <c r="C37" s="8" t="n">
        <v>0</v>
      </c>
      <c r="D37" s="8" t="n">
        <v>0</v>
      </c>
      <c r="E37" s="8" t="n">
        <v>0</v>
      </c>
      <c r="F37" s="8" t="n">
        <v>2.24</v>
      </c>
    </row>
    <row r="38" customFormat="false" ht="15" hidden="false" customHeight="false" outlineLevel="0" collapsed="false">
      <c r="A38" s="7" t="s">
        <v>41</v>
      </c>
      <c r="B38" s="8" t="n">
        <v>0</v>
      </c>
      <c r="C38" s="8" t="n">
        <v>0</v>
      </c>
      <c r="D38" s="8" t="n">
        <v>0</v>
      </c>
      <c r="E38" s="8" t="n">
        <v>0</v>
      </c>
      <c r="F38" s="8" t="n">
        <v>-0.24</v>
      </c>
    </row>
    <row r="39" customFormat="false" ht="15" hidden="false" customHeight="false" outlineLevel="0" collapsed="false">
      <c r="A39" s="9" t="s">
        <v>42</v>
      </c>
      <c r="B39" s="10" t="n">
        <f aca="false">SUM(B31:B38)</f>
        <v>-87.25</v>
      </c>
      <c r="C39" s="10" t="n">
        <f aca="false">SUM(C31:C38)</f>
        <v>-203</v>
      </c>
      <c r="D39" s="10" t="n">
        <f aca="false">SUM(D31:D38)</f>
        <v>-24.61</v>
      </c>
      <c r="E39" s="10" t="n">
        <f aca="false">SUM(E31:E38)</f>
        <v>-330.34</v>
      </c>
      <c r="F39" s="10" t="n">
        <f aca="false">SUM(F31:F38)</f>
        <v>41.56</v>
      </c>
    </row>
    <row r="40" customFormat="false" ht="15" hidden="false" customHeight="false" outlineLevel="0" collapsed="false">
      <c r="A40" s="11" t="s">
        <v>43</v>
      </c>
      <c r="B40" s="12" t="n">
        <f aca="false">B29+B39</f>
        <v>16873.04</v>
      </c>
      <c r="C40" s="12" t="n">
        <f aca="false">C29+C39</f>
        <v>16918.35</v>
      </c>
      <c r="D40" s="12" t="n">
        <f aca="false">D29+D39</f>
        <v>21307.84</v>
      </c>
      <c r="E40" s="12" t="n">
        <f aca="false">E29+E39</f>
        <v>23622.81</v>
      </c>
      <c r="F40" s="12" t="n">
        <f aca="false">F29+F39</f>
        <v>27587.32</v>
      </c>
    </row>
    <row r="41" customFormat="false" ht="15" hidden="false" customHeight="false" outlineLevel="0" collapsed="false">
      <c r="A41" s="5" t="s">
        <v>44</v>
      </c>
      <c r="B41" s="6"/>
      <c r="C41" s="6"/>
      <c r="D41" s="6"/>
      <c r="E41" s="6"/>
      <c r="F41" s="6"/>
    </row>
    <row r="42" customFormat="false" ht="15" hidden="false" customHeight="false" outlineLevel="0" collapsed="false">
      <c r="A42" s="7" t="s">
        <v>45</v>
      </c>
      <c r="B42" s="8" t="n">
        <v>16675.9</v>
      </c>
      <c r="C42" s="8" t="n">
        <v>16912.55</v>
      </c>
      <c r="D42" s="8" t="n">
        <v>20811.89</v>
      </c>
      <c r="E42" s="8" t="n">
        <v>23422.46</v>
      </c>
      <c r="F42" s="8" t="n">
        <v>27052.52</v>
      </c>
    </row>
    <row r="43" customFormat="false" ht="15" hidden="false" customHeight="false" outlineLevel="0" collapsed="false">
      <c r="A43" s="7" t="s">
        <v>46</v>
      </c>
      <c r="B43" s="8" t="n">
        <v>284.39</v>
      </c>
      <c r="C43" s="8" t="n">
        <v>208.8</v>
      </c>
      <c r="D43" s="8" t="n">
        <v>520.56</v>
      </c>
      <c r="E43" s="8" t="n">
        <v>530.69</v>
      </c>
      <c r="F43" s="8" t="n">
        <v>493.24</v>
      </c>
    </row>
    <row r="44" customFormat="false" ht="15" hidden="false" customHeight="false" outlineLevel="0" collapsed="false">
      <c r="A44" s="7" t="s">
        <v>47</v>
      </c>
      <c r="B44" s="8" t="n">
        <v>-87.8</v>
      </c>
      <c r="C44" s="8" t="n">
        <v>-202.36</v>
      </c>
      <c r="D44" s="8" t="n">
        <v>-22.13</v>
      </c>
      <c r="E44" s="8" t="n">
        <v>-328.3</v>
      </c>
      <c r="F44" s="8" t="n">
        <v>42.33</v>
      </c>
    </row>
    <row r="45" customFormat="false" ht="15" hidden="false" customHeight="false" outlineLevel="0" collapsed="false">
      <c r="A45" s="7" t="s">
        <v>48</v>
      </c>
      <c r="B45" s="8" t="n">
        <v>0.55</v>
      </c>
      <c r="C45" s="8" t="n">
        <v>-0.64</v>
      </c>
      <c r="D45" s="8" t="n">
        <v>-2.48</v>
      </c>
      <c r="E45" s="8" t="n">
        <v>-2.04</v>
      </c>
      <c r="F45" s="8" t="n">
        <v>-0.77</v>
      </c>
    </row>
    <row r="46" customFormat="false" ht="15" hidden="false" customHeight="false" outlineLevel="0" collapsed="false">
      <c r="A46" s="7" t="s">
        <v>49</v>
      </c>
      <c r="B46" s="8" t="n">
        <v>16588.1</v>
      </c>
      <c r="C46" s="8" t="n">
        <v>16710.19</v>
      </c>
      <c r="D46" s="8" t="n">
        <v>20789.76</v>
      </c>
      <c r="E46" s="8" t="n">
        <v>23094.16</v>
      </c>
      <c r="F46" s="8" t="n">
        <v>27094.85</v>
      </c>
    </row>
    <row r="47" customFormat="false" ht="15" hidden="false" customHeight="false" outlineLevel="0" collapsed="false">
      <c r="A47" s="7" t="s">
        <v>50</v>
      </c>
      <c r="B47" s="8" t="n">
        <v>284.94</v>
      </c>
      <c r="C47" s="8" t="n">
        <v>208.16</v>
      </c>
      <c r="D47" s="8" t="n">
        <v>518.08</v>
      </c>
      <c r="E47" s="8" t="n">
        <v>528.65</v>
      </c>
      <c r="F47" s="8" t="n">
        <v>492.47</v>
      </c>
    </row>
    <row r="48" customFormat="false" ht="15" hidden="false" customHeight="false" outlineLevel="0" collapsed="false">
      <c r="A48" s="5" t="s">
        <v>51</v>
      </c>
      <c r="B48" s="6"/>
      <c r="C48" s="6"/>
      <c r="D48" s="6"/>
      <c r="E48" s="6"/>
      <c r="F48" s="6"/>
    </row>
    <row r="49" customFormat="false" ht="15" hidden="false" customHeight="false" outlineLevel="0" collapsed="false">
      <c r="A49" s="7" t="s">
        <v>52</v>
      </c>
      <c r="B49" s="8" t="n">
        <v>17.2</v>
      </c>
      <c r="C49" s="8" t="n">
        <v>17.44</v>
      </c>
      <c r="D49" s="8" t="n">
        <v>21.46</v>
      </c>
      <c r="E49" s="8" t="n">
        <v>24.16</v>
      </c>
      <c r="F49" s="8" t="n">
        <v>27.9</v>
      </c>
    </row>
    <row r="50" customFormat="false" ht="15" hidden="false" customHeight="false" outlineLevel="0" collapsed="false">
      <c r="A50" s="7" t="s">
        <v>53</v>
      </c>
      <c r="B50" s="8" t="n">
        <v>15.66</v>
      </c>
      <c r="C50" s="8" t="n">
        <v>17.87</v>
      </c>
      <c r="D50" s="8" t="n">
        <v>20.43</v>
      </c>
      <c r="E50" s="8" t="n">
        <v>20.34</v>
      </c>
      <c r="F50" s="8" t="n">
        <v>30.44</v>
      </c>
    </row>
    <row r="52" customFormat="false" ht="15" hidden="false" customHeight="false" outlineLevel="0" collapsed="false">
      <c r="A52" s="13" t="s">
        <v>54</v>
      </c>
    </row>
    <row r="53" customFormat="false" ht="15" hidden="false" customHeight="false" outlineLevel="0" collapsed="false">
      <c r="A53" s="14" t="s">
        <v>55</v>
      </c>
      <c r="B53" s="8" t="n">
        <v>134994.31</v>
      </c>
      <c r="C53" s="8" t="n">
        <v>177976.39</v>
      </c>
      <c r="D53" s="8" t="n">
        <v>181165.86</v>
      </c>
      <c r="E53" s="8" t="n">
        <v>190862.45</v>
      </c>
      <c r="F53" s="8" t="n">
        <v>189798.56</v>
      </c>
    </row>
    <row r="54" customFormat="false" ht="15" hidden="false" customHeight="false" outlineLevel="0" collapsed="false">
      <c r="A54" s="2" t="s">
        <v>56</v>
      </c>
      <c r="B54" s="15" t="n">
        <f aca="false">ROUND(B8-B53,2)</f>
        <v>0</v>
      </c>
      <c r="C54" s="15" t="n">
        <f aca="false">ROUND(C8-C53,2)</f>
        <v>0</v>
      </c>
      <c r="D54" s="15" t="n">
        <f aca="false">ROUND(D8-D53,2)</f>
        <v>0</v>
      </c>
      <c r="E54" s="15" t="n">
        <f aca="false">ROUND(E8-E53,2)</f>
        <v>0</v>
      </c>
      <c r="F54" s="15" t="n">
        <f aca="false">ROUND(F8-F53,2)</f>
        <v>0</v>
      </c>
    </row>
    <row r="55" customFormat="false" ht="15" hidden="false" customHeight="false" outlineLevel="0" collapsed="false">
      <c r="A55" s="14" t="s">
        <v>57</v>
      </c>
      <c r="B55" s="8" t="n">
        <v>115493.53</v>
      </c>
      <c r="C55" s="8" t="n">
        <v>154425.57</v>
      </c>
      <c r="D55" s="8" t="n">
        <v>155660.01</v>
      </c>
      <c r="E55" s="8" t="n">
        <v>164579.75</v>
      </c>
      <c r="F55" s="8" t="n">
        <v>165529.1</v>
      </c>
    </row>
    <row r="56" customFormat="false" ht="15" hidden="false" customHeight="false" outlineLevel="0" collapsed="false">
      <c r="A56" s="2" t="s">
        <v>56</v>
      </c>
      <c r="B56" s="15" t="n">
        <f aca="false">ROUND(B16-B55,2)</f>
        <v>0</v>
      </c>
      <c r="C56" s="15" t="n">
        <f aca="false">ROUND(C16-C55,2)</f>
        <v>0</v>
      </c>
      <c r="D56" s="15" t="n">
        <f aca="false">ROUND(D16-D55,2)</f>
        <v>0</v>
      </c>
      <c r="E56" s="15" t="n">
        <f aca="false">ROUND(E16-E55,2)</f>
        <v>0</v>
      </c>
      <c r="F56" s="15" t="n">
        <f aca="false">ROUND(F16-F55,2)</f>
        <v>0</v>
      </c>
    </row>
    <row r="57" customFormat="false" ht="15" hidden="false" customHeight="false" outlineLevel="0" collapsed="false">
      <c r="A57" s="14" t="s">
        <v>58</v>
      </c>
      <c r="B57" s="8" t="n">
        <v>20520.91</v>
      </c>
      <c r="C57" s="8" t="n">
        <v>24330.59</v>
      </c>
      <c r="D57" s="8" t="n">
        <v>27141.45</v>
      </c>
      <c r="E57" s="8" t="n">
        <v>28496.41</v>
      </c>
      <c r="F57" s="8" t="n">
        <v>27133.56</v>
      </c>
    </row>
    <row r="58" customFormat="false" ht="15" hidden="false" customHeight="false" outlineLevel="0" collapsed="false">
      <c r="A58" s="2" t="s">
        <v>56</v>
      </c>
      <c r="B58" s="15" t="n">
        <f aca="false">ROUND(B21-B57,2)</f>
        <v>0</v>
      </c>
      <c r="C58" s="15" t="n">
        <f aca="false">ROUND(C21-C57,2)</f>
        <v>0</v>
      </c>
      <c r="D58" s="15" t="n">
        <f aca="false">ROUND(D21-D57,2)</f>
        <v>0</v>
      </c>
      <c r="E58" s="15" t="n">
        <f aca="false">ROUND(E21-E57,2)</f>
        <v>0</v>
      </c>
      <c r="F58" s="15" t="n">
        <f aca="false">ROUND(F21-F57,2)</f>
        <v>0</v>
      </c>
    </row>
    <row r="59" customFormat="false" ht="15" hidden="false" customHeight="false" outlineLevel="0" collapsed="false">
      <c r="A59" s="14" t="s">
        <v>59</v>
      </c>
      <c r="B59" s="8" t="n">
        <v>5047.1</v>
      </c>
      <c r="C59" s="8" t="n">
        <v>6796.12</v>
      </c>
      <c r="D59" s="8" t="n">
        <v>6809.2</v>
      </c>
      <c r="E59" s="8" t="n">
        <v>8245.18</v>
      </c>
      <c r="F59" s="8" t="n">
        <v>-2876.42</v>
      </c>
    </row>
    <row r="60" customFormat="false" ht="15" hidden="false" customHeight="false" outlineLevel="0" collapsed="false">
      <c r="A60" s="2" t="s">
        <v>56</v>
      </c>
      <c r="B60" s="15" t="n">
        <f aca="false">ROUND(B26-B59,2)</f>
        <v>0</v>
      </c>
      <c r="C60" s="15" t="n">
        <f aca="false">ROUND(C26-C59,2)</f>
        <v>0</v>
      </c>
      <c r="D60" s="15" t="n">
        <f aca="false">ROUND(D26-D59,2)</f>
        <v>0</v>
      </c>
      <c r="E60" s="15" t="n">
        <f aca="false">ROUND(E26-E59,2)</f>
        <v>0</v>
      </c>
      <c r="F60" s="15" t="n">
        <f aca="false">ROUND(F26-F59,2)</f>
        <v>0</v>
      </c>
    </row>
    <row r="61" customFormat="false" ht="15" hidden="false" customHeight="false" outlineLevel="0" collapsed="false">
      <c r="A61" s="14" t="s">
        <v>60</v>
      </c>
      <c r="B61" s="8" t="n">
        <v>16960.29</v>
      </c>
      <c r="C61" s="8" t="n">
        <v>17121.35</v>
      </c>
      <c r="D61" s="8" t="n">
        <v>21332.45</v>
      </c>
      <c r="E61" s="8" t="n">
        <v>23953.15</v>
      </c>
      <c r="F61" s="8" t="n">
        <v>27545.76</v>
      </c>
    </row>
    <row r="62" customFormat="false" ht="15" hidden="false" customHeight="false" outlineLevel="0" collapsed="false">
      <c r="A62" s="2" t="s">
        <v>56</v>
      </c>
      <c r="B62" s="15" t="n">
        <f aca="false">ROUND(B29-B61,2)</f>
        <v>0</v>
      </c>
      <c r="C62" s="15" t="n">
        <f aca="false">ROUND(C29-C61,2)</f>
        <v>0</v>
      </c>
      <c r="D62" s="15" t="n">
        <f aca="false">ROUND(D29-D61,2)</f>
        <v>0</v>
      </c>
      <c r="E62" s="15" t="n">
        <f aca="false">ROUND(E29-E61,2)</f>
        <v>0</v>
      </c>
      <c r="F62" s="15" t="n">
        <f aca="false">ROUND(F29-F61,2)</f>
        <v>0</v>
      </c>
    </row>
    <row r="63" customFormat="false" ht="15" hidden="false" customHeight="false" outlineLevel="0" collapsed="false">
      <c r="A63" s="14" t="s">
        <v>61</v>
      </c>
      <c r="B63" s="8" t="n">
        <v>-87.25</v>
      </c>
      <c r="C63" s="8" t="n">
        <v>-203</v>
      </c>
      <c r="D63" s="8" t="n">
        <v>-24.61</v>
      </c>
      <c r="E63" s="8" t="n">
        <v>-330.34</v>
      </c>
      <c r="F63" s="8" t="n">
        <v>41.56</v>
      </c>
    </row>
    <row r="64" customFormat="false" ht="15" hidden="false" customHeight="false" outlineLevel="0" collapsed="false">
      <c r="A64" s="2" t="s">
        <v>56</v>
      </c>
      <c r="B64" s="15" t="n">
        <f aca="false">ROUND(B39-B63,2)</f>
        <v>0</v>
      </c>
      <c r="C64" s="15" t="n">
        <f aca="false">ROUND(C39-C63,2)</f>
        <v>0</v>
      </c>
      <c r="D64" s="15" t="n">
        <f aca="false">ROUND(D39-D63,2)</f>
        <v>0</v>
      </c>
      <c r="E64" s="15" t="n">
        <f aca="false">ROUND(E39-E63,2)</f>
        <v>0</v>
      </c>
      <c r="F64" s="15" t="n">
        <f aca="false">ROUND(F39-F63,2)</f>
        <v>0</v>
      </c>
    </row>
    <row r="65" customFormat="false" ht="15" hidden="false" customHeight="false" outlineLevel="0" collapsed="false">
      <c r="A65" s="14" t="s">
        <v>62</v>
      </c>
      <c r="B65" s="8" t="n">
        <v>16873.04</v>
      </c>
      <c r="C65" s="8" t="n">
        <v>16918.35</v>
      </c>
      <c r="D65" s="8" t="n">
        <v>21307.84</v>
      </c>
      <c r="E65" s="8" t="n">
        <v>23622.81</v>
      </c>
      <c r="F65" s="8" t="n">
        <v>27587.32</v>
      </c>
    </row>
    <row r="66" customFormat="false" ht="15" hidden="false" customHeight="false" outlineLevel="0" collapsed="false">
      <c r="A66" s="2" t="s">
        <v>56</v>
      </c>
      <c r="B66" s="15" t="n">
        <f aca="false">ROUND(B40-B65,2)</f>
        <v>0</v>
      </c>
      <c r="C66" s="15" t="n">
        <f aca="false">ROUND(C40-C65,2)</f>
        <v>0</v>
      </c>
      <c r="D66" s="15" t="n">
        <f aca="false">ROUND(D40-D65,2)</f>
        <v>0</v>
      </c>
      <c r="E66" s="15" t="n">
        <f aca="false">ROUND(E40-E65,2)</f>
        <v>0</v>
      </c>
      <c r="F66" s="15" t="n">
        <f aca="false">ROUND(F40-F65,2)</f>
        <v>0</v>
      </c>
    </row>
    <row r="67" customFormat="false" ht="15" hidden="false" customHeight="false" outlineLevel="0" collapsed="false">
      <c r="A67" s="2" t="s">
        <v>63</v>
      </c>
      <c r="B67" s="15" t="n">
        <f aca="false">ROUND(B42+B43-B29,2)</f>
        <v>0</v>
      </c>
      <c r="C67" s="15" t="n">
        <f aca="false">ROUND(C42+C43-C29,2)</f>
        <v>0</v>
      </c>
      <c r="D67" s="15" t="n">
        <f aca="false">ROUND(D42+D43-D29,2)</f>
        <v>0</v>
      </c>
      <c r="E67" s="15" t="n">
        <f aca="false">ROUND(E42+E43-E29,2)</f>
        <v>0</v>
      </c>
      <c r="F67" s="15" t="n">
        <f aca="false">ROUND(F42+F43-F29,2)</f>
        <v>0</v>
      </c>
    </row>
    <row r="68" customFormat="false" ht="15" hidden="false" customHeight="false" outlineLevel="0" collapsed="false">
      <c r="A68" s="2" t="s">
        <v>64</v>
      </c>
      <c r="B68" s="15" t="n">
        <f aca="false">ROUND(B44+B45-B39,2)</f>
        <v>0</v>
      </c>
      <c r="C68" s="15" t="n">
        <f aca="false">ROUND(C44+C45-C39,2)</f>
        <v>0</v>
      </c>
      <c r="D68" s="15" t="n">
        <f aca="false">ROUND(D44+D45-D39,2)</f>
        <v>0</v>
      </c>
      <c r="E68" s="15" t="n">
        <f aca="false">ROUND(E44+E45-E39,2)</f>
        <v>0</v>
      </c>
      <c r="F68" s="15" t="n">
        <f aca="false">ROUND(F44+F45-F39,2)</f>
        <v>0</v>
      </c>
    </row>
    <row r="69" customFormat="false" ht="15" hidden="false" customHeight="false" outlineLevel="0" collapsed="false">
      <c r="A69" s="2" t="s">
        <v>65</v>
      </c>
      <c r="B69" s="15" t="n">
        <f aca="false">ROUND(B46+B47-B40,2)</f>
        <v>0</v>
      </c>
      <c r="C69" s="15" t="n">
        <f aca="false">ROUND(C46+C47-C40,2)</f>
        <v>0</v>
      </c>
      <c r="D69" s="15" t="n">
        <f aca="false">ROUND(D46+D47-D40,2)</f>
        <v>0</v>
      </c>
      <c r="E69" s="15" t="n">
        <f aca="false">ROUND(E46+E47-E40,2)</f>
        <v>0</v>
      </c>
      <c r="F69" s="15" t="n">
        <f aca="false">ROUND(F46+F47-F40,2)</f>
        <v>0</v>
      </c>
    </row>
    <row r="71" customFormat="false" ht="15" hidden="false" customHeight="false" outlineLevel="0" collapsed="false">
      <c r="A71" s="13" t="s">
        <v>66</v>
      </c>
    </row>
    <row r="72" customFormat="false" ht="27.75" hidden="false" customHeight="true" outlineLevel="0" collapsed="false">
      <c r="A72" s="16" t="s">
        <v>67</v>
      </c>
      <c r="B72" s="16"/>
      <c r="C72" s="16"/>
      <c r="D72" s="16"/>
      <c r="E72" s="16"/>
      <c r="F72" s="16"/>
    </row>
    <row r="73" customFormat="false" ht="27.75" hidden="false" customHeight="true" outlineLevel="0" collapsed="false">
      <c r="A73" s="16" t="s">
        <v>68</v>
      </c>
      <c r="B73" s="16"/>
      <c r="C73" s="16"/>
      <c r="D73" s="16"/>
      <c r="E73" s="16"/>
      <c r="F73" s="16"/>
    </row>
    <row r="74" customFormat="false" ht="27.75" hidden="false" customHeight="true" outlineLevel="0" collapsed="false">
      <c r="A74" s="16" t="s">
        <v>69</v>
      </c>
      <c r="B74" s="16"/>
      <c r="C74" s="16"/>
      <c r="D74" s="16"/>
      <c r="E74" s="16"/>
      <c r="F74" s="16"/>
    </row>
    <row r="75" customFormat="false" ht="27.75" hidden="false" customHeight="true" outlineLevel="0" collapsed="false">
      <c r="A75" s="16" t="s">
        <v>70</v>
      </c>
      <c r="B75" s="16"/>
      <c r="C75" s="16"/>
      <c r="D75" s="16"/>
      <c r="E75" s="16"/>
      <c r="F75" s="16"/>
    </row>
  </sheetData>
  <mergeCells count="4">
    <mergeCell ref="A72:F72"/>
    <mergeCell ref="A73:F73"/>
    <mergeCell ref="A74:F74"/>
    <mergeCell ref="A75:F75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2026-10-24T15:48:38Z</dcterms:created>
  <dc:creator>openpyxl</dc:creator>
  <dc:description/>
  <dc:language>en-US</dc:language>
  <cp:lastModifiedBy/>
  <dcterms:modified xsi:type="dcterms:W3CDTF">2026-10-24T15:48:38Z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