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rganconstructionwales-my.sharepoint.com/personal/seren_morganconstructionwales_co_uk/Documents/Desktop/Uni/Skills for Professional Practice/"/>
    </mc:Choice>
  </mc:AlternateContent>
  <xr:revisionPtr revIDLastSave="1" documentId="8_{FF002049-B4BC-4F09-9A73-E6706ED490C0}" xr6:coauthVersionLast="47" xr6:coauthVersionMax="47" xr10:uidLastSave="{FD96FED3-0E6B-42F6-9302-6B67D370E51D}"/>
  <bookViews>
    <workbookView xWindow="-108" yWindow="-108" windowWidth="23256" windowHeight="12456" activeTab="2" xr2:uid="{D3010F75-C886-46B8-9B2B-36A05DB5EECD}"/>
  </bookViews>
  <sheets>
    <sheet name="Line Graph" sheetId="2" r:id="rId1"/>
    <sheet name="Scatter Graph " sheetId="6" r:id="rId2"/>
    <sheet name="Pie Chart" sheetId="7" r:id="rId3"/>
    <sheet name="Bar Chart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0" i="6" l="1" a="1"/>
  <c r="B30" i="6" s="1"/>
  <c r="B29" i="6"/>
  <c r="B28" i="6"/>
  <c r="A18" i="7"/>
  <c r="A17" i="7"/>
  <c r="A16" i="7"/>
  <c r="A19" i="8"/>
  <c r="A18" i="8"/>
  <c r="A17" i="8"/>
  <c r="B54" i="2" l="1"/>
  <c r="B53" i="2"/>
  <c r="B52" i="2" l="1"/>
  <c r="B5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<sst xmlns="http://schemas.openxmlformats.org/spreadsheetml/2006/main" count="89" uniqueCount="65">
  <si>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</si>
  <si>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</si>
  <si>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</si>
  <si>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</si>
  <si>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</si>
  <si>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</si>
  <si>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</si>
  <si>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</si>
  <si>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</si>
  <si>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</si>
  <si>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</si>
  <si>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</si>
  <si>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</si>
  <si>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</si>
  <si>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2013</t>
  </si>
  <si>
    <t>2023</t>
  </si>
  <si>
    <t>2003</t>
  </si>
  <si>
    <t>1997</t>
  </si>
  <si>
    <t>1998</t>
  </si>
  <si>
    <t>1999</t>
  </si>
  <si>
    <t>2000</t>
  </si>
  <si>
    <t>2001</t>
  </si>
  <si>
    <t>2002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</si>
  <si>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</si>
  <si>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</si>
  <si>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</si>
  <si>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</si>
  <si>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</si>
  <si>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</si>
  <si>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</si>
  <si>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</si>
  <si>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</si>
  <si>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</si>
  <si>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</si>
  <si>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</si>
  <si>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</si>
  <si>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</si>
  <si>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</si>
  <si>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</si>
  <si>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</si>
  <si>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</si>
  <si>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Median</t>
  </si>
  <si>
    <t>Mode</t>
  </si>
  <si>
    <t xml:space="preserve">Mean </t>
  </si>
  <si>
    <t xml:space="preserve">Numerical Range 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</si>
  <si>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</si>
  <si>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</si>
  <si>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</si>
  <si>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</si>
  <si>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</si>
  <si>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</si>
  <si>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</si>
  <si>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</si>
  <si>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</si>
  <si>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</si>
  <si>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</si>
  <si>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</si>
  <si>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</si>
  <si>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Time Period</t>
  </si>
  <si>
    <t>All Public Sector</t>
  </si>
  <si>
    <t>All Private Sector</t>
  </si>
  <si>
    <t xml:space="preserve">Construction firms:  Number of Firms, By turnover size band, Great Britain       </t>
  </si>
  <si>
    <t xml:space="preserve"> Construction firms:  Number of Firms, by size of Firm, Great Britain    </t>
  </si>
  <si>
    <t xml:space="preserve">Median </t>
  </si>
  <si>
    <t>Numerical 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</si>
</sst>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2" borderId="0" xfId="0" applyFont="1" applyFill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/>
              <a:t>Line</a:t>
            </a:r>
            <a:r>
              <a:rPr lang="en-GB" sz="1600" b="1" baseline="0"/>
              <a:t> Graph Showing Typical Trends in Construction Firm Size (Employee Count) Over 26 Years </a:t>
            </a:r>
            <a:endParaRPr lang="en-GB" sz="1600" b="1"/>
          </a:p>
        </c:rich>
      </c:tx>
      <c:layout>
        <c:manualLayout>
          <c:xMode val="edge"/>
          <c:yMode val="edge"/>
          <c:x val="0.27340541387550438"/>
          <c:y val="1.872659176029962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7.5203118266933044E-2"/>
          <c:y val="9.1502808988764062E-2"/>
          <c:w val="0.91385160810122612"/>
          <c:h val="0.75587915450175469"/>
        </c:manualLayout>
      </c:layout>
      <c:lineChart>
        <c:grouping val="standard"/>
        <c:varyColors val="0"/>
        <c:ser>
          <c:idx val="0"/>
          <c:order val="0"/>
          <c:tx>
            <c:strRef>
              <c:f>'Line Graph'!$A$2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Graph'!$B$2:$AB$2</c:f>
              <c:numCache>
                <c:formatCode>General</c:formatCode>
                <c:ptCount val="27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  <c:pt idx="26">
                  <c:v>156153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62-42A7-AC52-6C5CF9A607ED}"/>
            </c:ext>
          </c:extLst>
        </c:ser>
        <c:ser>
          <c:idx val="1"/>
          <c:order val="1"/>
          <c:tx>
            <c:strRef>
              <c:f>'Line Graph'!$A$3</c:f>
              <c:strCache>
                <c:ptCount val="1"/>
                <c:pt idx="0">
                  <c:v>2-3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Graph'!$B$3:$AB$3</c:f>
              <c:numCache>
                <c:formatCode>General</c:formatCode>
                <c:ptCount val="27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  <c:pt idx="26">
                  <c:v>103337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62-42A7-AC52-6C5CF9A607ED}"/>
            </c:ext>
          </c:extLst>
        </c:ser>
        <c:ser>
          <c:idx val="2"/>
          <c:order val="2"/>
          <c:tx>
            <c:strRef>
              <c:f>'Line Graph'!$A$4</c:f>
              <c:strCache>
                <c:ptCount val="1"/>
                <c:pt idx="0">
                  <c:v>4-7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Graph'!$B$4:$AB$4</c:f>
              <c:numCache>
                <c:formatCode>General</c:formatCode>
                <c:ptCount val="27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  <c:pt idx="26">
                  <c:v>40345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E62-42A7-AC52-6C5CF9A607ED}"/>
            </c:ext>
          </c:extLst>
        </c:ser>
        <c:ser>
          <c:idx val="3"/>
          <c:order val="3"/>
          <c:tx>
            <c:strRef>
              <c:f>'Line Graph'!$A$5</c:f>
              <c:strCache>
                <c:ptCount val="1"/>
                <c:pt idx="0">
                  <c:v>8-13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Graph'!$B$5:$AB$5</c:f>
              <c:numCache>
                <c:formatCode>General</c:formatCode>
                <c:ptCount val="27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  <c:pt idx="26">
                  <c:v>14283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E62-42A7-AC52-6C5CF9A607ED}"/>
            </c:ext>
          </c:extLst>
        </c:ser>
        <c:ser>
          <c:idx val="4"/>
          <c:order val="4"/>
          <c:tx>
            <c:strRef>
              <c:f>'Line Graph'!$A$6</c:f>
              <c:strCache>
                <c:ptCount val="1"/>
                <c:pt idx="0">
                  <c:v>14-24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Graph'!$B$6:$AB$6</c:f>
              <c:numCache>
                <c:formatCode>General</c:formatCode>
                <c:ptCount val="27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  <c:pt idx="26">
                  <c:v>7291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E62-42A7-AC52-6C5CF9A607ED}"/>
            </c:ext>
          </c:extLst>
        </c:ser>
        <c:ser>
          <c:idx val="5"/>
          <c:order val="5"/>
          <c:tx>
            <c:strRef>
              <c:f>'Line Graph'!$A$7</c:f>
              <c:strCache>
                <c:ptCount val="1"/>
                <c:pt idx="0">
                  <c:v>25-34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Graph'!$B$7:$AB$7</c:f>
              <c:numCache>
                <c:formatCode>General</c:formatCode>
                <c:ptCount val="27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  <c:pt idx="26">
                  <c:v>1952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E62-42A7-AC52-6C5CF9A607ED}"/>
            </c:ext>
          </c:extLst>
        </c:ser>
        <c:ser>
          <c:idx val="6"/>
          <c:order val="6"/>
          <c:tx>
            <c:strRef>
              <c:f>'Line Graph'!$A$8</c:f>
              <c:strCache>
                <c:ptCount val="1"/>
                <c:pt idx="0">
                  <c:v>35-59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Graph'!$B$8:$AB$8</c:f>
              <c:numCache>
                <c:formatCode>General</c:formatCode>
                <c:ptCount val="27"/>
                <c:pt idx="0">
                  <c:v>1156</c:v>
                </c:pt>
                <c:pt idx="1">
                  <c:v>1263</c:v>
                </c:pt>
                <c:pt idx="2">
                  <c:v>1188</c:v>
                </c:pt>
                <c:pt idx="3">
                  <c:v>1109</c:v>
                </c:pt>
                <c:pt idx="4">
                  <c:v>999</c:v>
                </c:pt>
                <c:pt idx="5">
                  <c:v>1782</c:v>
                </c:pt>
                <c:pt idx="6">
                  <c:v>1821</c:v>
                </c:pt>
                <c:pt idx="7">
                  <c:v>1906</c:v>
                </c:pt>
                <c:pt idx="8">
                  <c:v>1928</c:v>
                </c:pt>
                <c:pt idx="9">
                  <c:v>2034</c:v>
                </c:pt>
                <c:pt idx="10">
                  <c:v>2129</c:v>
                </c:pt>
                <c:pt idx="11">
                  <c:v>2211</c:v>
                </c:pt>
                <c:pt idx="12">
                  <c:v>2064</c:v>
                </c:pt>
                <c:pt idx="13">
                  <c:v>1896</c:v>
                </c:pt>
                <c:pt idx="14">
                  <c:v>1774</c:v>
                </c:pt>
                <c:pt idx="15">
                  <c:v>1796</c:v>
                </c:pt>
                <c:pt idx="16">
                  <c:v>1756</c:v>
                </c:pt>
                <c:pt idx="17">
                  <c:v>1752</c:v>
                </c:pt>
                <c:pt idx="18">
                  <c:v>1849</c:v>
                </c:pt>
                <c:pt idx="19">
                  <c:v>1848</c:v>
                </c:pt>
                <c:pt idx="20">
                  <c:v>1879</c:v>
                </c:pt>
                <c:pt idx="21">
                  <c:v>1932</c:v>
                </c:pt>
                <c:pt idx="22">
                  <c:v>1918</c:v>
                </c:pt>
                <c:pt idx="23">
                  <c:v>1913</c:v>
                </c:pt>
                <c:pt idx="24">
                  <c:v>1847</c:v>
                </c:pt>
                <c:pt idx="25">
                  <c:v>1860</c:v>
                </c:pt>
                <c:pt idx="26">
                  <c:v>1888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E62-42A7-AC52-6C5CF9A607ED}"/>
            </c:ext>
          </c:extLst>
        </c:ser>
        <c:ser>
          <c:idx val="7"/>
          <c:order val="7"/>
          <c:tx>
            <c:strRef>
              <c:f>'Line Graph'!$A$9</c:f>
              <c:strCache>
                <c:ptCount val="1"/>
                <c:pt idx="0">
                  <c:v>60-79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Graph'!$B$9:$AB$9</c:f>
              <c:numCache>
                <c:formatCode>General</c:formatCode>
                <c:ptCount val="27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  <c:pt idx="26">
                  <c:v>591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E62-42A7-AC52-6C5CF9A607ED}"/>
            </c:ext>
          </c:extLst>
        </c:ser>
        <c:ser>
          <c:idx val="8"/>
          <c:order val="8"/>
          <c:tx>
            <c:strRef>
              <c:f>'Line Graph'!$A$10</c:f>
              <c:strCache>
                <c:ptCount val="1"/>
                <c:pt idx="0">
                  <c:v>80-114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Graph'!$B$10:$AB$10</c:f>
              <c:numCache>
                <c:formatCode>General</c:formatCode>
                <c:ptCount val="27"/>
                <c:pt idx="0">
                  <c:v>296</c:v>
                </c:pt>
                <c:pt idx="1">
                  <c:v>319</c:v>
                </c:pt>
                <c:pt idx="2">
                  <c:v>304</c:v>
                </c:pt>
                <c:pt idx="3">
                  <c:v>271</c:v>
                </c:pt>
                <c:pt idx="4">
                  <c:v>304</c:v>
                </c:pt>
                <c:pt idx="5">
                  <c:v>425</c:v>
                </c:pt>
                <c:pt idx="6">
                  <c:v>451</c:v>
                </c:pt>
                <c:pt idx="7">
                  <c:v>464</c:v>
                </c:pt>
                <c:pt idx="8">
                  <c:v>469</c:v>
                </c:pt>
                <c:pt idx="9">
                  <c:v>467</c:v>
                </c:pt>
                <c:pt idx="10">
                  <c:v>490</c:v>
                </c:pt>
                <c:pt idx="11">
                  <c:v>511</c:v>
                </c:pt>
                <c:pt idx="12">
                  <c:v>484</c:v>
                </c:pt>
                <c:pt idx="13">
                  <c:v>472</c:v>
                </c:pt>
                <c:pt idx="14">
                  <c:v>450</c:v>
                </c:pt>
                <c:pt idx="15">
                  <c:v>417</c:v>
                </c:pt>
                <c:pt idx="16">
                  <c:v>406</c:v>
                </c:pt>
                <c:pt idx="17">
                  <c:v>405</c:v>
                </c:pt>
                <c:pt idx="18">
                  <c:v>436</c:v>
                </c:pt>
                <c:pt idx="19">
                  <c:v>468</c:v>
                </c:pt>
                <c:pt idx="20">
                  <c:v>486</c:v>
                </c:pt>
                <c:pt idx="21">
                  <c:v>474</c:v>
                </c:pt>
                <c:pt idx="22">
                  <c:v>445</c:v>
                </c:pt>
                <c:pt idx="23">
                  <c:v>441</c:v>
                </c:pt>
                <c:pt idx="24">
                  <c:v>441</c:v>
                </c:pt>
                <c:pt idx="25">
                  <c:v>433</c:v>
                </c:pt>
                <c:pt idx="26">
                  <c:v>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E62-42A7-AC52-6C5CF9A607ED}"/>
            </c:ext>
          </c:extLst>
        </c:ser>
        <c:ser>
          <c:idx val="9"/>
          <c:order val="9"/>
          <c:tx>
            <c:strRef>
              <c:f>'Line Graph'!$A$11</c:f>
              <c:strCache>
                <c:ptCount val="1"/>
                <c:pt idx="0">
                  <c:v>115-299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Graph'!$B$11:$AB$11</c:f>
              <c:numCache>
                <c:formatCode>General</c:formatCode>
                <c:ptCount val="27"/>
                <c:pt idx="0">
                  <c:v>381</c:v>
                </c:pt>
                <c:pt idx="1">
                  <c:v>405</c:v>
                </c:pt>
                <c:pt idx="2">
                  <c:v>379</c:v>
                </c:pt>
                <c:pt idx="3">
                  <c:v>341</c:v>
                </c:pt>
                <c:pt idx="4">
                  <c:v>433</c:v>
                </c:pt>
                <c:pt idx="5">
                  <c:v>520</c:v>
                </c:pt>
                <c:pt idx="6">
                  <c:v>535</c:v>
                </c:pt>
                <c:pt idx="7">
                  <c:v>560</c:v>
                </c:pt>
                <c:pt idx="8">
                  <c:v>556</c:v>
                </c:pt>
                <c:pt idx="9">
                  <c:v>562</c:v>
                </c:pt>
                <c:pt idx="10">
                  <c:v>595</c:v>
                </c:pt>
                <c:pt idx="11">
                  <c:v>602</c:v>
                </c:pt>
                <c:pt idx="12">
                  <c:v>531</c:v>
                </c:pt>
                <c:pt idx="13">
                  <c:v>525</c:v>
                </c:pt>
                <c:pt idx="14">
                  <c:v>483</c:v>
                </c:pt>
                <c:pt idx="15">
                  <c:v>483</c:v>
                </c:pt>
                <c:pt idx="16">
                  <c:v>481</c:v>
                </c:pt>
                <c:pt idx="17">
                  <c:v>482</c:v>
                </c:pt>
                <c:pt idx="18">
                  <c:v>489</c:v>
                </c:pt>
                <c:pt idx="19">
                  <c:v>498</c:v>
                </c:pt>
                <c:pt idx="20">
                  <c:v>538</c:v>
                </c:pt>
                <c:pt idx="21">
                  <c:v>554</c:v>
                </c:pt>
                <c:pt idx="22">
                  <c:v>573</c:v>
                </c:pt>
                <c:pt idx="23">
                  <c:v>573</c:v>
                </c:pt>
                <c:pt idx="24">
                  <c:v>544</c:v>
                </c:pt>
                <c:pt idx="25">
                  <c:v>553</c:v>
                </c:pt>
                <c:pt idx="26">
                  <c:v>560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1E62-42A7-AC52-6C5CF9A607ED}"/>
            </c:ext>
          </c:extLst>
        </c:ser>
        <c:ser>
          <c:idx val="10"/>
          <c:order val="10"/>
          <c:tx>
            <c:strRef>
              <c:f>'Line Graph'!$A$12</c:f>
              <c:strCache>
                <c:ptCount val="1"/>
                <c:pt idx="0">
                  <c:v>300-599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Graph'!$B$12:$AB$12</c:f>
              <c:numCache>
                <c:formatCode>General</c:formatCode>
                <c:ptCount val="27"/>
                <c:pt idx="0">
                  <c:v>107</c:v>
                </c:pt>
                <c:pt idx="1">
                  <c:v>125</c:v>
                </c:pt>
                <c:pt idx="2">
                  <c:v>105</c:v>
                </c:pt>
                <c:pt idx="3">
                  <c:v>91</c:v>
                </c:pt>
                <c:pt idx="4">
                  <c:v>129</c:v>
                </c:pt>
                <c:pt idx="5">
                  <c:v>123</c:v>
                </c:pt>
                <c:pt idx="6">
                  <c:v>135</c:v>
                </c:pt>
                <c:pt idx="7">
                  <c:v>148</c:v>
                </c:pt>
                <c:pt idx="8">
                  <c:v>148</c:v>
                </c:pt>
                <c:pt idx="9">
                  <c:v>148</c:v>
                </c:pt>
                <c:pt idx="10">
                  <c:v>154</c:v>
                </c:pt>
                <c:pt idx="11">
                  <c:v>164</c:v>
                </c:pt>
                <c:pt idx="12">
                  <c:v>154</c:v>
                </c:pt>
                <c:pt idx="13">
                  <c:v>145</c:v>
                </c:pt>
                <c:pt idx="14">
                  <c:v>147</c:v>
                </c:pt>
                <c:pt idx="15">
                  <c:v>145</c:v>
                </c:pt>
                <c:pt idx="16">
                  <c:v>136</c:v>
                </c:pt>
                <c:pt idx="17">
                  <c:v>138</c:v>
                </c:pt>
                <c:pt idx="18">
                  <c:v>143</c:v>
                </c:pt>
                <c:pt idx="19">
                  <c:v>147</c:v>
                </c:pt>
                <c:pt idx="20">
                  <c:v>144</c:v>
                </c:pt>
                <c:pt idx="21">
                  <c:v>145</c:v>
                </c:pt>
                <c:pt idx="22">
                  <c:v>149</c:v>
                </c:pt>
                <c:pt idx="23">
                  <c:v>143</c:v>
                </c:pt>
                <c:pt idx="24">
                  <c:v>124</c:v>
                </c:pt>
                <c:pt idx="25">
                  <c:v>125</c:v>
                </c:pt>
                <c:pt idx="26">
                  <c:v>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1E62-42A7-AC52-6C5CF9A607ED}"/>
            </c:ext>
          </c:extLst>
        </c:ser>
        <c:ser>
          <c:idx val="11"/>
          <c:order val="11"/>
          <c:tx>
            <c:strRef>
              <c:f>'Line Graph'!$A$13</c:f>
              <c:strCache>
                <c:ptCount val="1"/>
                <c:pt idx="0">
                  <c:v>600-1,199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Graph'!$B$13:$AB$13</c:f>
              <c:numCache>
                <c:formatCode>General</c:formatCode>
                <c:ptCount val="27"/>
                <c:pt idx="0">
                  <c:v>60</c:v>
                </c:pt>
                <c:pt idx="1">
                  <c:v>56</c:v>
                </c:pt>
                <c:pt idx="2">
                  <c:v>58</c:v>
                </c:pt>
                <c:pt idx="3">
                  <c:v>51</c:v>
                </c:pt>
                <c:pt idx="4">
                  <c:v>68</c:v>
                </c:pt>
                <c:pt idx="5">
                  <c:v>62</c:v>
                </c:pt>
                <c:pt idx="6">
                  <c:v>75</c:v>
                </c:pt>
                <c:pt idx="7">
                  <c:v>75</c:v>
                </c:pt>
                <c:pt idx="8">
                  <c:v>65</c:v>
                </c:pt>
                <c:pt idx="9">
                  <c:v>72</c:v>
                </c:pt>
                <c:pt idx="10">
                  <c:v>65</c:v>
                </c:pt>
                <c:pt idx="11">
                  <c:v>60</c:v>
                </c:pt>
                <c:pt idx="12">
                  <c:v>62</c:v>
                </c:pt>
                <c:pt idx="13">
                  <c:v>60</c:v>
                </c:pt>
                <c:pt idx="14">
                  <c:v>56</c:v>
                </c:pt>
                <c:pt idx="15">
                  <c:v>55</c:v>
                </c:pt>
                <c:pt idx="16">
                  <c:v>51</c:v>
                </c:pt>
                <c:pt idx="17">
                  <c:v>48</c:v>
                </c:pt>
                <c:pt idx="18">
                  <c:v>56</c:v>
                </c:pt>
                <c:pt idx="19">
                  <c:v>57</c:v>
                </c:pt>
                <c:pt idx="20">
                  <c:v>60</c:v>
                </c:pt>
                <c:pt idx="21">
                  <c:v>56</c:v>
                </c:pt>
                <c:pt idx="22">
                  <c:v>59</c:v>
                </c:pt>
                <c:pt idx="23">
                  <c:v>58</c:v>
                </c:pt>
                <c:pt idx="24">
                  <c:v>56</c:v>
                </c:pt>
                <c:pt idx="25">
                  <c:v>62</c:v>
                </c:pt>
                <c:pt idx="26">
                  <c:v>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1E62-42A7-AC52-6C5CF9A607ED}"/>
            </c:ext>
          </c:extLst>
        </c:ser>
        <c:ser>
          <c:idx val="12"/>
          <c:order val="12"/>
          <c:tx>
            <c:strRef>
              <c:f>'Line Graph'!$A$14</c:f>
              <c:strCache>
                <c:ptCount val="1"/>
                <c:pt idx="0">
                  <c:v>1,200 and over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Graph'!$B$14:$AB$14</c:f>
              <c:numCache>
                <c:formatCode>General</c:formatCode>
                <c:ptCount val="27"/>
                <c:pt idx="0">
                  <c:v>38</c:v>
                </c:pt>
                <c:pt idx="1">
                  <c:v>40</c:v>
                </c:pt>
                <c:pt idx="2">
                  <c:v>42</c:v>
                </c:pt>
                <c:pt idx="3">
                  <c:v>35</c:v>
                </c:pt>
                <c:pt idx="4">
                  <c:v>56</c:v>
                </c:pt>
                <c:pt idx="5">
                  <c:v>57</c:v>
                </c:pt>
                <c:pt idx="6">
                  <c:v>64</c:v>
                </c:pt>
                <c:pt idx="7">
                  <c:v>60</c:v>
                </c:pt>
                <c:pt idx="8">
                  <c:v>56</c:v>
                </c:pt>
                <c:pt idx="9">
                  <c:v>54</c:v>
                </c:pt>
                <c:pt idx="10">
                  <c:v>60</c:v>
                </c:pt>
                <c:pt idx="11">
                  <c:v>59</c:v>
                </c:pt>
                <c:pt idx="12">
                  <c:v>62</c:v>
                </c:pt>
                <c:pt idx="13">
                  <c:v>62</c:v>
                </c:pt>
                <c:pt idx="14">
                  <c:v>60</c:v>
                </c:pt>
                <c:pt idx="15">
                  <c:v>59</c:v>
                </c:pt>
                <c:pt idx="16">
                  <c:v>60</c:v>
                </c:pt>
                <c:pt idx="17">
                  <c:v>60</c:v>
                </c:pt>
                <c:pt idx="18">
                  <c:v>58</c:v>
                </c:pt>
                <c:pt idx="19">
                  <c:v>57</c:v>
                </c:pt>
                <c:pt idx="20">
                  <c:v>56</c:v>
                </c:pt>
                <c:pt idx="21">
                  <c:v>58</c:v>
                </c:pt>
                <c:pt idx="22">
                  <c:v>54</c:v>
                </c:pt>
                <c:pt idx="23">
                  <c:v>54</c:v>
                </c:pt>
                <c:pt idx="24">
                  <c:v>56</c:v>
                </c:pt>
                <c:pt idx="25">
                  <c:v>52</c:v>
                </c:pt>
                <c:pt idx="26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1E62-42A7-AC52-6C5CF9A607ED}"/>
            </c:ext>
          </c:extLst>
        </c:ser>
        <c:ser>
          <c:idx val="13"/>
          <c:order val="13"/>
          <c:tx>
            <c:strRef>
              <c:f>'Line Graph'!$A$15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Graph'!$B$15:$AB$15</c:f>
              <c:numCache>
                <c:formatCode>General</c:formatCode>
                <c:ptCount val="2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1E62-42A7-AC52-6C5CF9A607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7282783"/>
        <c:axId val="1637280863"/>
      </c:lineChart>
      <c:catAx>
        <c:axId val="16372827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7280863"/>
        <c:crosses val="autoZero"/>
        <c:auto val="1"/>
        <c:lblAlgn val="ctr"/>
        <c:lblOffset val="100"/>
        <c:noMultiLvlLbl val="0"/>
      </c:catAx>
      <c:valAx>
        <c:axId val="1637280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Number</a:t>
                </a:r>
                <a:r>
                  <a:rPr lang="en-GB" baseline="0"/>
                  <a:t> of Construction Companies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72827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/>
              <a:t>Scatter Plot of Construction Output by Work Type for Private and Public Sectors </a:t>
            </a:r>
            <a:endParaRPr lang="en-GB" sz="1600" b="1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'Scatter Graph '!$B$1</c:f>
              <c:strCache>
                <c:ptCount val="1"/>
                <c:pt idx="0">
                  <c:v>All Public Sector</c:v>
                </c:pt>
              </c:strCache>
            </c:strRef>
          </c:tx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'Scatter Graph '!$A$2:$A$25</c:f>
              <c:numCache>
                <c:formatCode>General</c:formatCode>
                <c:ptCount val="2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</c:numCache>
            </c:numRef>
          </c:xVal>
          <c:yVal>
            <c:numRef>
              <c:f>'Scatter Graph '!$B$2:$B$25</c:f>
              <c:numCache>
                <c:formatCode>General</c:formatCode>
                <c:ptCount val="24"/>
                <c:pt idx="0">
                  <c:v>7574</c:v>
                </c:pt>
                <c:pt idx="1">
                  <c:v>8458</c:v>
                </c:pt>
                <c:pt idx="2">
                  <c:v>10927</c:v>
                </c:pt>
                <c:pt idx="3">
                  <c:v>12925</c:v>
                </c:pt>
                <c:pt idx="4">
                  <c:v>13991</c:v>
                </c:pt>
                <c:pt idx="5">
                  <c:v>13694</c:v>
                </c:pt>
                <c:pt idx="6">
                  <c:v>13773</c:v>
                </c:pt>
                <c:pt idx="7">
                  <c:v>14888</c:v>
                </c:pt>
                <c:pt idx="8">
                  <c:v>16680</c:v>
                </c:pt>
                <c:pt idx="9">
                  <c:v>19475</c:v>
                </c:pt>
                <c:pt idx="10">
                  <c:v>24270</c:v>
                </c:pt>
                <c:pt idx="11">
                  <c:v>23136</c:v>
                </c:pt>
                <c:pt idx="12">
                  <c:v>18984</c:v>
                </c:pt>
                <c:pt idx="13">
                  <c:v>20154</c:v>
                </c:pt>
                <c:pt idx="14">
                  <c:v>21788</c:v>
                </c:pt>
                <c:pt idx="15">
                  <c:v>22455</c:v>
                </c:pt>
                <c:pt idx="16">
                  <c:v>23562</c:v>
                </c:pt>
                <c:pt idx="17">
                  <c:v>25123</c:v>
                </c:pt>
                <c:pt idx="18">
                  <c:v>26844</c:v>
                </c:pt>
                <c:pt idx="19">
                  <c:v>29092</c:v>
                </c:pt>
                <c:pt idx="20">
                  <c:v>26397</c:v>
                </c:pt>
                <c:pt idx="21">
                  <c:v>31010</c:v>
                </c:pt>
                <c:pt idx="22">
                  <c:v>35033</c:v>
                </c:pt>
                <c:pt idx="23">
                  <c:v>38611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CC-4149-93C8-3DBFB05783BC}"/>
            </c:ext>
          </c:extLst>
        </c:ser>
        <c:ser>
          <c:idx val="1"/>
          <c:order val="1"/>
          <c:tx>
            <c:strRef>
              <c:f>'Scatter Graph '!$C$1</c:f>
              <c:strCache>
                <c:ptCount val="1"/>
                <c:pt idx="0">
                  <c:v>All Private Sector</c:v>
                </c:pt>
              </c:strCache>
            </c:strRef>
          </c:tx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'Scatter Graph '!$A$2:$A$25</c:f>
              <c:numCache>
                <c:formatCode>General</c:formatCode>
                <c:ptCount val="2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</c:numCache>
            </c:numRef>
          </c:xVal>
          <c:yVal>
            <c:numRef>
              <c:f>'Scatter Graph '!$C$2:$C$25</c:f>
              <c:numCache>
                <c:formatCode>General</c:formatCode>
                <c:ptCount val="24"/>
                <c:pt idx="0">
                  <c:v>38105</c:v>
                </c:pt>
                <c:pt idx="1">
                  <c:v>40118</c:v>
                </c:pt>
                <c:pt idx="2">
                  <c:v>44030</c:v>
                </c:pt>
                <c:pt idx="3">
                  <c:v>48070</c:v>
                </c:pt>
                <c:pt idx="4">
                  <c:v>54795</c:v>
                </c:pt>
                <c:pt idx="5">
                  <c:v>57810</c:v>
                </c:pt>
                <c:pt idx="6">
                  <c:v>63499</c:v>
                </c:pt>
                <c:pt idx="7">
                  <c:v>68570</c:v>
                </c:pt>
                <c:pt idx="8">
                  <c:v>64989</c:v>
                </c:pt>
                <c:pt idx="9">
                  <c:v>48113</c:v>
                </c:pt>
                <c:pt idx="10">
                  <c:v>50635</c:v>
                </c:pt>
                <c:pt idx="11">
                  <c:v>53424</c:v>
                </c:pt>
                <c:pt idx="12">
                  <c:v>51653</c:v>
                </c:pt>
                <c:pt idx="13">
                  <c:v>53975</c:v>
                </c:pt>
                <c:pt idx="14">
                  <c:v>63147</c:v>
                </c:pt>
                <c:pt idx="15">
                  <c:v>68814</c:v>
                </c:pt>
                <c:pt idx="16">
                  <c:v>75429</c:v>
                </c:pt>
                <c:pt idx="17">
                  <c:v>83933</c:v>
                </c:pt>
                <c:pt idx="18">
                  <c:v>85443</c:v>
                </c:pt>
                <c:pt idx="19">
                  <c:v>90138</c:v>
                </c:pt>
                <c:pt idx="20">
                  <c:v>73931</c:v>
                </c:pt>
                <c:pt idx="21">
                  <c:v>83818</c:v>
                </c:pt>
                <c:pt idx="22">
                  <c:v>98367</c:v>
                </c:pt>
                <c:pt idx="23">
                  <c:v>100418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CC-4149-93C8-3DBFB05783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8305503"/>
        <c:axId val="1958312703"/>
      </c:scatterChart>
      <c:valAx>
        <c:axId val="19583055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8312703"/>
        <c:crosses val="autoZero"/>
        <c:crossBetween val="midCat"/>
      </c:valAx>
      <c:valAx>
        <c:axId val="1958312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Value</a:t>
                </a:r>
                <a:r>
                  <a:rPr lang="en-GB" sz="1050" baseline="0"/>
                  <a:t> of Work </a:t>
                </a:r>
                <a:endParaRPr lang="en-GB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83055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/>
              <a:t>Pie Chart</a:t>
            </a:r>
            <a:r>
              <a:rPr lang="en-US" sz="1800" b="1" baseline="0"/>
              <a:t> Showing the Number of Construction Firms by Turnover Size in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'Pie Chart'!$B$2</c:f>
              <c:strCache>
                <c:ptCount val="1"/>
                <c:pt idx="0">
                  <c:v>2023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67C-4755-866F-9493BF526F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67C-4755-866F-9493BF526F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67C-4755-866F-9493BF526FF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67C-4755-866F-9493BF526FF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67C-4755-866F-9493BF526FF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67C-4755-866F-9493BF526FF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67C-4755-866F-9493BF526FF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67C-4755-866F-9493BF526FF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67C-4755-866F-9493BF526FF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067C-4755-866F-9493BF526FF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67C-4755-866F-9493BF526FFB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067C-4755-866F-9493BF526FFB}"/>
              </c:ext>
            </c:extLst>
          </c:dPt>
          <c:cat>
            <c:strRef>
              <c:f>'Pie Chart'!$A$3:$A$14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'Pie Chart'!$B$3:$B$14</c:f>
              <c:numCache>
                <c:formatCode>General</c:formatCode>
                <c:ptCount val="12"/>
                <c:pt idx="0">
                  <c:v>295172</c:v>
                </c:pt>
                <c:pt idx="1">
                  <c:v>33857</c:v>
                </c:pt>
                <c:pt idx="2">
                  <c:v>28512</c:v>
                </c:pt>
                <c:pt idx="3">
                  <c:v>3686</c:v>
                </c:pt>
                <c:pt idx="4">
                  <c:v>1718</c:v>
                </c:pt>
                <c:pt idx="5">
                  <c:v>518</c:v>
                </c:pt>
                <c:pt idx="6">
                  <c:v>254</c:v>
                </c:pt>
                <c:pt idx="7">
                  <c:v>179</c:v>
                </c:pt>
                <c:pt idx="8">
                  <c:v>330</c:v>
                </c:pt>
                <c:pt idx="9">
                  <c:v>235</c:v>
                </c:pt>
                <c:pt idx="10">
                  <c:v>30</c:v>
                </c:pt>
                <c:pt idx="11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3C-45EB-B3A9-7049D91541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851034057489802"/>
          <c:y val="0.84746557662712019"/>
          <c:w val="0.66816004174177035"/>
          <c:h val="0.1318519001050411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1"/>
              <a:t>Bar Chart Comparing</a:t>
            </a:r>
            <a:r>
              <a:rPr lang="en-GB" sz="1800" b="1" baseline="0"/>
              <a:t> Construction Firm Sizes Across a 10- Year Period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'Bar Chart'!$B$2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'Bar Chart'!$A$3:$A$15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'Bar Chart'!$B$3:$B$15</c:f>
              <c:numCache>
                <c:formatCode>General</c:formatCode>
                <c:ptCount val="13"/>
                <c:pt idx="0">
                  <c:v>92635</c:v>
                </c:pt>
                <c:pt idx="1">
                  <c:v>66054</c:v>
                </c:pt>
                <c:pt idx="2">
                  <c:v>29014</c:v>
                </c:pt>
                <c:pt idx="3">
                  <c:v>11425</c:v>
                </c:pt>
                <c:pt idx="4">
                  <c:v>5985</c:v>
                </c:pt>
                <c:pt idx="5">
                  <c:v>1757</c:v>
                </c:pt>
                <c:pt idx="6">
                  <c:v>1756</c:v>
                </c:pt>
                <c:pt idx="7">
                  <c:v>523</c:v>
                </c:pt>
                <c:pt idx="8">
                  <c:v>406</c:v>
                </c:pt>
                <c:pt idx="9">
                  <c:v>481</c:v>
                </c:pt>
                <c:pt idx="10">
                  <c:v>136</c:v>
                </c:pt>
                <c:pt idx="11">
                  <c:v>51</c:v>
                </c:pt>
                <c:pt idx="1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D0-492E-B576-3DC1440B06D8}"/>
            </c:ext>
          </c:extLst>
        </c:ser>
        <c:ser>
          <c:idx val="1"/>
          <c:order val="1"/>
          <c:tx>
            <c:strRef>
              <c:f>'Bar Chart'!$C$2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'Bar Chart'!$A$3:$A$15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'Bar Chart'!$C$3:$C$15</c:f>
              <c:numCache>
                <c:formatCode>General</c:formatCode>
                <c:ptCount val="13"/>
                <c:pt idx="0">
                  <c:v>156153</c:v>
                </c:pt>
                <c:pt idx="1">
                  <c:v>103337</c:v>
                </c:pt>
                <c:pt idx="2">
                  <c:v>40345</c:v>
                </c:pt>
                <c:pt idx="3">
                  <c:v>14283</c:v>
                </c:pt>
                <c:pt idx="4">
                  <c:v>7291</c:v>
                </c:pt>
                <c:pt idx="5">
                  <c:v>1952</c:v>
                </c:pt>
                <c:pt idx="6">
                  <c:v>1888</c:v>
                </c:pt>
                <c:pt idx="7">
                  <c:v>591</c:v>
                </c:pt>
                <c:pt idx="8">
                  <c:v>428</c:v>
                </c:pt>
                <c:pt idx="9">
                  <c:v>560</c:v>
                </c:pt>
                <c:pt idx="10">
                  <c:v>125</c:v>
                </c:pt>
                <c:pt idx="11">
                  <c:v>58</c:v>
                </c:pt>
                <c:pt idx="12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D0-492E-B576-3DC1440B06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68157392"/>
        <c:axId val="1468165072"/>
      </c:barChart>
      <c:catAx>
        <c:axId val="1468157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8165072"/>
        <c:crosses val="autoZero"/>
        <c:auto val="1"/>
        <c:lblAlgn val="ctr"/>
        <c:lblOffset val="100"/>
        <c:noMultiLvlLbl val="0"/>
      </c:catAx>
      <c:valAx>
        <c:axId val="146816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8157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17</xdr:row>
      <xdr:rowOff>91440</xdr:rowOff>
    </xdr:from>
    <xdr:to>
      <xdr:col>22</xdr:col>
      <xdr:colOff>579120</xdr:colOff>
      <xdr:row>47</xdr:row>
      <xdr:rowOff>30480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83314A-1101-DF1C-8428-5A8F879D8F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18</xdr:col>
      <xdr:colOff>228601</xdr:colOff>
      <xdr:row>41</xdr:row>
      <xdr:rowOff>129540</xdr:rowOff>
    </xdr:from>
    <xdr:ext cx="1630680" cy="436786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84A188C-1EC2-5C6C-D6D4-30A0B6FCE520}"/>
            </a:ext>
          </a:extLst>
        </xdr:cNvPr>
        <xdr:cNvSpPr txBox="1"/>
      </xdr:nvSpPr>
      <xdr:spPr>
        <a:xfrm>
          <a:off x="11201401" y="7627620"/>
          <a:ext cx="163068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/>
            <a:t>Amount of Employees per</a:t>
          </a:r>
          <a:r>
            <a:rPr lang="en-GB" sz="1100" baseline="0"/>
            <a:t> firm</a:t>
          </a:r>
          <a:endParaRPr lang="en-GB" sz="1100"/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0.89493</cdr:x>
      <cdr:y>0.83146</cdr:y>
    </cdr:from>
    <cdr:to>
      <cdr:x>0.96657</cdr:x>
      <cdr:y>1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9F2BF238-4195-B099-7508-6DA75C66D0C5}"/>
            </a:ext>
          </a:extLst>
        </cdr:cNvPr>
        <cdr:cNvSpPr txBox="1"/>
      </cdr:nvSpPr>
      <cdr:spPr>
        <a:xfrm xmlns:a="http://schemas.openxmlformats.org/drawingml/2006/main">
          <a:off x="11422380" y="512064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GB" sz="1100" kern="12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259080</xdr:colOff>
      <xdr:row>0</xdr:row>
      <xdr:rowOff>121920</xdr:rowOff>
    </xdr:from>
    <xdr:to>
      <xdr:col>21</xdr:col>
      <xdr:colOff>129540</xdr:colOff>
      <xdr:row>27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55CBC59-AACE-C6A6-E7AC-9991AFB382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0</xdr:row>
      <xdr:rowOff>308610</xdr:rowOff>
    </xdr:from>
    <xdr:to>
      <xdr:col>20</xdr:col>
      <xdr:colOff>373380</xdr:colOff>
      <xdr:row>22</xdr:row>
      <xdr:rowOff>106680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BF02829-4BD4-E068-EA96-522F6747D2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281940</xdr:colOff>
      <xdr:row>0</xdr:row>
      <xdr:rowOff>175260</xdr:rowOff>
    </xdr:from>
    <xdr:to>
      <xdr:col>18</xdr:col>
      <xdr:colOff>22860</xdr:colOff>
      <xdr:row>26</xdr:row>
      <xdr:rowOff>30480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7BA7562-C929-7192-1145-8D264ECBA6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C9EC0-B971-4D31-A36C-87F5E13D7B1D}">
  <dimension ref="A1:AB54"/>
  <sheetViews>
    <sheetView workbookViewId="0">
      <selection activeCell="Q15" sqref="Q15"/>
    </sheetView>
  </sheetViews>
  <sheetFormatPr defaultRowHeight="14.4" x14ac:dyDescent="0.3"/>
  <cols>
    <col min="1" max="1" width="10.33203125" customWidth="1"/>
    <col min="3" max="3" width="8.88671875" customWidth="1"/>
  </cols>
  <sheetData>
    <row r="1" spans="1:28" x14ac:dyDescent="0.3">
      <c r="A1" s="1" t="s">
        <v>0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16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P1" t="s">
        <v>30</v>
      </c>
      <c r="Q1" t="s">
        <v>31</v>
      </c>
      <c r="R1" t="s">
        <v>14</v>
      </c>
      <c r="S1" t="s">
        <v>32</v>
      </c>
      <c r="T1" t="s">
        <v>33</v>
      </c>
      <c r="U1" t="s">
        <v>34</v>
      </c>
      <c r="V1" t="s">
        <v>35</v>
      </c>
      <c r="W1" t="s">
        <v>36</v>
      </c>
      <c r="X1" t="s">
        <v>37</v>
      </c>
      <c r="Y1" t="s">
        <v>38</v>
      </c>
      <c r="Z1" t="s">
        <v>39</v>
      </c>
      <c r="AA1" t="s">
        <v>40</v>
      </c>
      <c r="AB1" t="s">
        <v>15</v>
      </c>
    </row>
    <row r="2" spans="1:28" x14ac:dyDescent="0.3">
      <c r="A2" t="s">
        <v>1</v>
      </c>
      <c r="B2">
        <v>86269</v>
      </c>
      <c r="C2">
        <v>87837</v>
      </c>
      <c r="D2">
        <v>88018</v>
      </c>
      <c r="E2">
        <v>87712</v>
      </c>
      <c r="F2">
        <v>77926</v>
      </c>
      <c r="G2">
        <v>71431</v>
      </c>
      <c r="H2">
        <v>70370</v>
      </c>
      <c r="I2">
        <v>71620</v>
      </c>
      <c r="J2">
        <v>73117</v>
      </c>
      <c r="K2">
        <v>71960</v>
      </c>
      <c r="L2">
        <v>74325</v>
      </c>
      <c r="M2">
        <v>78826</v>
      </c>
      <c r="N2">
        <v>75382</v>
      </c>
      <c r="O2">
        <v>86274</v>
      </c>
      <c r="P2">
        <v>89132</v>
      </c>
      <c r="Q2">
        <v>90647</v>
      </c>
      <c r="R2">
        <v>92635</v>
      </c>
      <c r="S2">
        <v>92926</v>
      </c>
      <c r="T2">
        <v>108691</v>
      </c>
      <c r="U2">
        <v>123489</v>
      </c>
      <c r="V2">
        <v>133472</v>
      </c>
      <c r="W2">
        <v>138069</v>
      </c>
      <c r="X2">
        <v>144229</v>
      </c>
      <c r="Y2">
        <v>148584</v>
      </c>
      <c r="Z2">
        <v>153622</v>
      </c>
      <c r="AA2">
        <v>157012</v>
      </c>
      <c r="AB2">
        <v>156153</v>
      </c>
    </row>
    <row r="3" spans="1:28" x14ac:dyDescent="0.3">
      <c r="A3" t="s">
        <v>2</v>
      </c>
      <c r="B3">
        <v>47644</v>
      </c>
      <c r="C3">
        <v>47918</v>
      </c>
      <c r="D3">
        <v>49350</v>
      </c>
      <c r="E3">
        <v>48773</v>
      </c>
      <c r="F3">
        <v>50653</v>
      </c>
      <c r="G3">
        <v>50306</v>
      </c>
      <c r="H3">
        <v>53022</v>
      </c>
      <c r="I3">
        <v>55027</v>
      </c>
      <c r="J3">
        <v>57320</v>
      </c>
      <c r="K3">
        <v>58910</v>
      </c>
      <c r="L3">
        <v>60313</v>
      </c>
      <c r="M3">
        <v>62910</v>
      </c>
      <c r="N3">
        <v>60625</v>
      </c>
      <c r="O3">
        <v>65432</v>
      </c>
      <c r="P3">
        <v>65689</v>
      </c>
      <c r="Q3">
        <v>62008</v>
      </c>
      <c r="R3">
        <v>66054</v>
      </c>
      <c r="S3">
        <v>66135</v>
      </c>
      <c r="T3">
        <v>72128</v>
      </c>
      <c r="U3">
        <v>76845</v>
      </c>
      <c r="V3">
        <v>82783</v>
      </c>
      <c r="W3">
        <v>88297</v>
      </c>
      <c r="X3">
        <v>91843</v>
      </c>
      <c r="Y3">
        <v>94651</v>
      </c>
      <c r="Z3">
        <v>100218</v>
      </c>
      <c r="AA3">
        <v>103938</v>
      </c>
      <c r="AB3">
        <v>103337</v>
      </c>
    </row>
    <row r="4" spans="1:28" x14ac:dyDescent="0.3">
      <c r="A4" t="s">
        <v>3</v>
      </c>
      <c r="B4">
        <v>15737</v>
      </c>
      <c r="C4">
        <v>16391</v>
      </c>
      <c r="D4">
        <v>16969</v>
      </c>
      <c r="E4">
        <v>16584</v>
      </c>
      <c r="F4">
        <v>22455</v>
      </c>
      <c r="G4">
        <v>23963</v>
      </c>
      <c r="H4">
        <v>25704</v>
      </c>
      <c r="I4">
        <v>26865</v>
      </c>
      <c r="J4">
        <v>28435</v>
      </c>
      <c r="K4">
        <v>30375</v>
      </c>
      <c r="L4">
        <v>31814</v>
      </c>
      <c r="M4">
        <v>33594</v>
      </c>
      <c r="N4">
        <v>33069</v>
      </c>
      <c r="O4">
        <v>32119</v>
      </c>
      <c r="P4">
        <v>30142</v>
      </c>
      <c r="Q4">
        <v>28875</v>
      </c>
      <c r="R4">
        <v>29014</v>
      </c>
      <c r="S4">
        <v>29142</v>
      </c>
      <c r="T4">
        <v>30855</v>
      </c>
      <c r="U4">
        <v>32339</v>
      </c>
      <c r="V4">
        <v>33933</v>
      </c>
      <c r="W4">
        <v>35434</v>
      </c>
      <c r="X4">
        <v>36071</v>
      </c>
      <c r="Y4">
        <v>36725</v>
      </c>
      <c r="Z4">
        <v>38353</v>
      </c>
      <c r="AA4">
        <v>41044</v>
      </c>
      <c r="AB4">
        <v>40345</v>
      </c>
    </row>
    <row r="5" spans="1:28" x14ac:dyDescent="0.3">
      <c r="A5" t="s">
        <v>4</v>
      </c>
      <c r="B5">
        <v>3787</v>
      </c>
      <c r="C5">
        <v>3988</v>
      </c>
      <c r="D5">
        <v>4148</v>
      </c>
      <c r="E5">
        <v>3790</v>
      </c>
      <c r="F5">
        <v>8044</v>
      </c>
      <c r="G5">
        <v>9819</v>
      </c>
      <c r="H5">
        <v>10508</v>
      </c>
      <c r="I5">
        <v>10982</v>
      </c>
      <c r="J5">
        <v>11599</v>
      </c>
      <c r="K5">
        <v>12230</v>
      </c>
      <c r="L5">
        <v>12669</v>
      </c>
      <c r="M5">
        <v>13459</v>
      </c>
      <c r="N5">
        <v>12390</v>
      </c>
      <c r="O5">
        <v>11774</v>
      </c>
      <c r="P5">
        <v>11234</v>
      </c>
      <c r="Q5">
        <v>11455</v>
      </c>
      <c r="R5">
        <v>11425</v>
      </c>
      <c r="S5">
        <v>11455</v>
      </c>
      <c r="T5">
        <v>11923</v>
      </c>
      <c r="U5">
        <v>12255</v>
      </c>
      <c r="V5">
        <v>12665</v>
      </c>
      <c r="W5">
        <v>12890</v>
      </c>
      <c r="X5">
        <v>12908</v>
      </c>
      <c r="Y5">
        <v>13269</v>
      </c>
      <c r="Z5">
        <v>13509</v>
      </c>
      <c r="AA5">
        <v>14378</v>
      </c>
      <c r="AB5">
        <v>14283</v>
      </c>
    </row>
    <row r="6" spans="1:28" x14ac:dyDescent="0.3">
      <c r="A6" t="s">
        <v>5</v>
      </c>
      <c r="B6">
        <v>3101</v>
      </c>
      <c r="C6">
        <v>3274</v>
      </c>
      <c r="D6">
        <v>3271</v>
      </c>
      <c r="E6">
        <v>3104</v>
      </c>
      <c r="F6">
        <v>4920</v>
      </c>
      <c r="G6">
        <v>5427</v>
      </c>
      <c r="H6">
        <v>5892</v>
      </c>
      <c r="I6">
        <v>6161</v>
      </c>
      <c r="J6">
        <v>6341</v>
      </c>
      <c r="K6">
        <v>6656</v>
      </c>
      <c r="L6">
        <v>6860</v>
      </c>
      <c r="M6">
        <v>7102</v>
      </c>
      <c r="N6">
        <v>6502</v>
      </c>
      <c r="O6">
        <v>6029</v>
      </c>
      <c r="P6">
        <v>5778</v>
      </c>
      <c r="Q6">
        <v>6078</v>
      </c>
      <c r="R6">
        <v>5985</v>
      </c>
      <c r="S6">
        <v>6016</v>
      </c>
      <c r="T6">
        <v>6203</v>
      </c>
      <c r="U6">
        <v>6230</v>
      </c>
      <c r="V6">
        <v>6328</v>
      </c>
      <c r="W6">
        <v>6444</v>
      </c>
      <c r="X6">
        <v>6508</v>
      </c>
      <c r="Y6">
        <v>6633</v>
      </c>
      <c r="Z6">
        <v>6648</v>
      </c>
      <c r="AA6">
        <v>7089</v>
      </c>
      <c r="AB6">
        <v>7291</v>
      </c>
    </row>
    <row r="7" spans="1:28" x14ac:dyDescent="0.3">
      <c r="A7" t="s">
        <v>6</v>
      </c>
      <c r="B7">
        <v>1176</v>
      </c>
      <c r="C7">
        <v>1201</v>
      </c>
      <c r="D7">
        <v>1332</v>
      </c>
      <c r="E7">
        <v>1201</v>
      </c>
      <c r="F7">
        <v>1782</v>
      </c>
      <c r="G7">
        <v>1809</v>
      </c>
      <c r="H7">
        <v>1932</v>
      </c>
      <c r="I7">
        <v>1985</v>
      </c>
      <c r="J7">
        <v>2037</v>
      </c>
      <c r="K7">
        <v>2056</v>
      </c>
      <c r="L7">
        <v>2128</v>
      </c>
      <c r="M7">
        <v>2262</v>
      </c>
      <c r="N7">
        <v>2104</v>
      </c>
      <c r="O7">
        <v>1864</v>
      </c>
      <c r="P7">
        <v>1713</v>
      </c>
      <c r="Q7">
        <v>1815</v>
      </c>
      <c r="R7">
        <v>1757</v>
      </c>
      <c r="S7">
        <v>1756</v>
      </c>
      <c r="T7">
        <v>1722</v>
      </c>
      <c r="U7">
        <v>1842</v>
      </c>
      <c r="V7">
        <v>1885</v>
      </c>
      <c r="W7">
        <v>1939</v>
      </c>
      <c r="X7">
        <v>1905</v>
      </c>
      <c r="Y7">
        <v>1937</v>
      </c>
      <c r="Z7">
        <v>1993</v>
      </c>
      <c r="AA7">
        <v>2068</v>
      </c>
      <c r="AB7">
        <v>1952</v>
      </c>
    </row>
    <row r="8" spans="1:28" x14ac:dyDescent="0.3">
      <c r="A8" t="s">
        <v>7</v>
      </c>
      <c r="B8">
        <v>1156</v>
      </c>
      <c r="C8">
        <v>1263</v>
      </c>
      <c r="D8">
        <v>1188</v>
      </c>
      <c r="E8">
        <v>1109</v>
      </c>
      <c r="F8">
        <v>999</v>
      </c>
      <c r="G8">
        <v>1782</v>
      </c>
      <c r="H8">
        <v>1821</v>
      </c>
      <c r="I8">
        <v>1906</v>
      </c>
      <c r="J8">
        <v>1928</v>
      </c>
      <c r="K8">
        <v>2034</v>
      </c>
      <c r="L8">
        <v>2129</v>
      </c>
      <c r="M8">
        <v>2211</v>
      </c>
      <c r="N8">
        <v>2064</v>
      </c>
      <c r="O8">
        <v>1896</v>
      </c>
      <c r="P8">
        <v>1774</v>
      </c>
      <c r="Q8">
        <v>1796</v>
      </c>
      <c r="R8">
        <v>1756</v>
      </c>
      <c r="S8">
        <v>1752</v>
      </c>
      <c r="T8">
        <v>1849</v>
      </c>
      <c r="U8">
        <v>1848</v>
      </c>
      <c r="V8">
        <v>1879</v>
      </c>
      <c r="W8">
        <v>1932</v>
      </c>
      <c r="X8">
        <v>1918</v>
      </c>
      <c r="Y8">
        <v>1913</v>
      </c>
      <c r="Z8">
        <v>1847</v>
      </c>
      <c r="AA8">
        <v>1860</v>
      </c>
      <c r="AB8">
        <v>1888</v>
      </c>
    </row>
    <row r="9" spans="1:28" x14ac:dyDescent="0.3">
      <c r="A9" t="s">
        <v>8</v>
      </c>
      <c r="B9">
        <v>396</v>
      </c>
      <c r="C9">
        <v>419</v>
      </c>
      <c r="D9">
        <v>397</v>
      </c>
      <c r="E9">
        <v>364</v>
      </c>
      <c r="F9">
        <v>354</v>
      </c>
      <c r="G9">
        <v>457</v>
      </c>
      <c r="H9">
        <v>583</v>
      </c>
      <c r="I9">
        <v>550</v>
      </c>
      <c r="J9">
        <v>573</v>
      </c>
      <c r="K9">
        <v>583</v>
      </c>
      <c r="L9">
        <v>597</v>
      </c>
      <c r="M9">
        <v>647</v>
      </c>
      <c r="N9">
        <v>596</v>
      </c>
      <c r="O9">
        <v>593</v>
      </c>
      <c r="P9">
        <v>547</v>
      </c>
      <c r="Q9">
        <v>530</v>
      </c>
      <c r="R9">
        <v>523</v>
      </c>
      <c r="S9">
        <v>521</v>
      </c>
      <c r="T9">
        <v>511</v>
      </c>
      <c r="U9">
        <v>534</v>
      </c>
      <c r="V9">
        <v>542</v>
      </c>
      <c r="W9">
        <v>556</v>
      </c>
      <c r="X9">
        <v>549</v>
      </c>
      <c r="Y9">
        <v>584</v>
      </c>
      <c r="Z9">
        <v>602</v>
      </c>
      <c r="AA9">
        <v>617</v>
      </c>
      <c r="AB9">
        <v>591</v>
      </c>
    </row>
    <row r="10" spans="1:28" x14ac:dyDescent="0.3">
      <c r="A10" t="s">
        <v>9</v>
      </c>
      <c r="B10">
        <v>296</v>
      </c>
      <c r="C10">
        <v>319</v>
      </c>
      <c r="D10">
        <v>304</v>
      </c>
      <c r="E10">
        <v>271</v>
      </c>
      <c r="F10">
        <v>304</v>
      </c>
      <c r="G10">
        <v>425</v>
      </c>
      <c r="H10">
        <v>451</v>
      </c>
      <c r="I10">
        <v>464</v>
      </c>
      <c r="J10">
        <v>469</v>
      </c>
      <c r="K10">
        <v>467</v>
      </c>
      <c r="L10">
        <v>490</v>
      </c>
      <c r="M10">
        <v>511</v>
      </c>
      <c r="N10">
        <v>484</v>
      </c>
      <c r="O10">
        <v>472</v>
      </c>
      <c r="P10">
        <v>450</v>
      </c>
      <c r="Q10">
        <v>417</v>
      </c>
      <c r="R10">
        <v>406</v>
      </c>
      <c r="S10">
        <v>405</v>
      </c>
      <c r="T10">
        <v>436</v>
      </c>
      <c r="U10">
        <v>468</v>
      </c>
      <c r="V10">
        <v>486</v>
      </c>
      <c r="W10">
        <v>474</v>
      </c>
      <c r="X10">
        <v>445</v>
      </c>
      <c r="Y10">
        <v>441</v>
      </c>
      <c r="Z10">
        <v>441</v>
      </c>
      <c r="AA10">
        <v>433</v>
      </c>
      <c r="AB10">
        <v>428</v>
      </c>
    </row>
    <row r="11" spans="1:28" x14ac:dyDescent="0.3">
      <c r="A11" t="s">
        <v>10</v>
      </c>
      <c r="B11">
        <v>381</v>
      </c>
      <c r="C11">
        <v>405</v>
      </c>
      <c r="D11">
        <v>379</v>
      </c>
      <c r="E11">
        <v>341</v>
      </c>
      <c r="F11">
        <v>433</v>
      </c>
      <c r="G11">
        <v>520</v>
      </c>
      <c r="H11">
        <v>535</v>
      </c>
      <c r="I11">
        <v>560</v>
      </c>
      <c r="J11">
        <v>556</v>
      </c>
      <c r="K11">
        <v>562</v>
      </c>
      <c r="L11">
        <v>595</v>
      </c>
      <c r="M11">
        <v>602</v>
      </c>
      <c r="N11">
        <v>531</v>
      </c>
      <c r="O11">
        <v>525</v>
      </c>
      <c r="P11">
        <v>483</v>
      </c>
      <c r="Q11">
        <v>483</v>
      </c>
      <c r="R11">
        <v>481</v>
      </c>
      <c r="S11">
        <v>482</v>
      </c>
      <c r="T11">
        <v>489</v>
      </c>
      <c r="U11">
        <v>498</v>
      </c>
      <c r="V11">
        <v>538</v>
      </c>
      <c r="W11">
        <v>554</v>
      </c>
      <c r="X11">
        <v>573</v>
      </c>
      <c r="Y11">
        <v>573</v>
      </c>
      <c r="Z11">
        <v>544</v>
      </c>
      <c r="AA11">
        <v>553</v>
      </c>
      <c r="AB11">
        <v>560</v>
      </c>
    </row>
    <row r="12" spans="1:28" x14ac:dyDescent="0.3">
      <c r="A12" t="s">
        <v>11</v>
      </c>
      <c r="B12">
        <v>107</v>
      </c>
      <c r="C12">
        <v>125</v>
      </c>
      <c r="D12">
        <v>105</v>
      </c>
      <c r="E12">
        <v>91</v>
      </c>
      <c r="F12">
        <v>129</v>
      </c>
      <c r="G12">
        <v>123</v>
      </c>
      <c r="H12">
        <v>135</v>
      </c>
      <c r="I12">
        <v>148</v>
      </c>
      <c r="J12">
        <v>148</v>
      </c>
      <c r="K12">
        <v>148</v>
      </c>
      <c r="L12">
        <v>154</v>
      </c>
      <c r="M12">
        <v>164</v>
      </c>
      <c r="N12">
        <v>154</v>
      </c>
      <c r="O12">
        <v>145</v>
      </c>
      <c r="P12">
        <v>147</v>
      </c>
      <c r="Q12">
        <v>145</v>
      </c>
      <c r="R12">
        <v>136</v>
      </c>
      <c r="S12">
        <v>138</v>
      </c>
      <c r="T12">
        <v>143</v>
      </c>
      <c r="U12">
        <v>147</v>
      </c>
      <c r="V12">
        <v>144</v>
      </c>
      <c r="W12">
        <v>145</v>
      </c>
      <c r="X12">
        <v>149</v>
      </c>
      <c r="Y12">
        <v>143</v>
      </c>
      <c r="Z12">
        <v>124</v>
      </c>
      <c r="AA12">
        <v>125</v>
      </c>
      <c r="AB12">
        <v>125</v>
      </c>
    </row>
    <row r="13" spans="1:28" x14ac:dyDescent="0.3">
      <c r="A13" t="s">
        <v>12</v>
      </c>
      <c r="B13">
        <v>60</v>
      </c>
      <c r="C13">
        <v>56</v>
      </c>
      <c r="D13">
        <v>58</v>
      </c>
      <c r="E13">
        <v>51</v>
      </c>
      <c r="F13">
        <v>68</v>
      </c>
      <c r="G13">
        <v>62</v>
      </c>
      <c r="H13">
        <v>75</v>
      </c>
      <c r="I13">
        <v>75</v>
      </c>
      <c r="J13">
        <v>65</v>
      </c>
      <c r="K13">
        <v>72</v>
      </c>
      <c r="L13">
        <v>65</v>
      </c>
      <c r="M13">
        <v>60</v>
      </c>
      <c r="N13">
        <v>62</v>
      </c>
      <c r="O13">
        <v>60</v>
      </c>
      <c r="P13">
        <v>56</v>
      </c>
      <c r="Q13">
        <v>55</v>
      </c>
      <c r="R13">
        <v>51</v>
      </c>
      <c r="S13">
        <v>48</v>
      </c>
      <c r="T13">
        <v>56</v>
      </c>
      <c r="U13">
        <v>57</v>
      </c>
      <c r="V13">
        <v>60</v>
      </c>
      <c r="W13">
        <v>56</v>
      </c>
      <c r="X13">
        <v>59</v>
      </c>
      <c r="Y13">
        <v>58</v>
      </c>
      <c r="Z13">
        <v>56</v>
      </c>
      <c r="AA13">
        <v>62</v>
      </c>
      <c r="AB13">
        <v>58</v>
      </c>
    </row>
    <row r="14" spans="1:28" x14ac:dyDescent="0.3">
      <c r="A14" t="s">
        <v>13</v>
      </c>
      <c r="B14">
        <v>38</v>
      </c>
      <c r="C14">
        <v>40</v>
      </c>
      <c r="D14">
        <v>42</v>
      </c>
      <c r="E14">
        <v>35</v>
      </c>
      <c r="F14">
        <v>56</v>
      </c>
      <c r="G14">
        <v>57</v>
      </c>
      <c r="H14">
        <v>64</v>
      </c>
      <c r="I14">
        <v>60</v>
      </c>
      <c r="J14">
        <v>56</v>
      </c>
      <c r="K14">
        <v>54</v>
      </c>
      <c r="L14">
        <v>60</v>
      </c>
      <c r="M14">
        <v>59</v>
      </c>
      <c r="N14">
        <v>62</v>
      </c>
      <c r="O14">
        <v>62</v>
      </c>
      <c r="P14">
        <v>60</v>
      </c>
      <c r="Q14">
        <v>59</v>
      </c>
      <c r="R14">
        <v>60</v>
      </c>
      <c r="S14">
        <v>60</v>
      </c>
      <c r="T14">
        <v>58</v>
      </c>
      <c r="U14">
        <v>57</v>
      </c>
      <c r="V14">
        <v>56</v>
      </c>
      <c r="W14">
        <v>58</v>
      </c>
      <c r="X14">
        <v>54</v>
      </c>
      <c r="Y14">
        <v>54</v>
      </c>
      <c r="Z14">
        <v>56</v>
      </c>
      <c r="AA14">
        <v>52</v>
      </c>
      <c r="AB14">
        <v>52</v>
      </c>
    </row>
    <row r="16" spans="1:28" x14ac:dyDescent="0.3">
      <c r="B16" s="3"/>
    </row>
    <row r="51" spans="2:4" x14ac:dyDescent="0.3">
      <c r="B51" s="2">
        <f>MEDIAN(B2:AB14)</f>
        <v>1756</v>
      </c>
      <c r="C51" s="6" t="s">
        <v>41</v>
      </c>
      <c r="D51" s="6"/>
    </row>
    <row r="52" spans="2:4" x14ac:dyDescent="0.3">
      <c r="B52" s="2">
        <f>MODE(B2:AB14)</f>
        <v>60</v>
      </c>
      <c r="C52" s="6" t="s">
        <v>42</v>
      </c>
      <c r="D52" s="6"/>
    </row>
    <row r="53" spans="2:4" x14ac:dyDescent="0.3">
      <c r="B53" s="2">
        <f>AVERAGE(B2:AB14)</f>
        <v>16985.353276353275</v>
      </c>
      <c r="C53" s="6" t="s">
        <v>43</v>
      </c>
      <c r="D53" s="6"/>
    </row>
    <row r="54" spans="2:4" x14ac:dyDescent="0.3">
      <c r="B54" s="2">
        <f>MAX(B2:AB14)-MIN(B2:AB14)</f>
        <v>156977</v>
      </c>
      <c r="C54" s="6" t="s">
        <v>44</v>
      </c>
      <c r="D54" s="6"/>
    </row>
  </sheetData>
  <mergeCells count="4">
    <mergeCell ref="C54:D54"/>
    <mergeCell ref="C53:D53"/>
    <mergeCell ref="C52:D52"/>
    <mergeCell ref="C51:D5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BCA64-9C74-4E40-9E0D-2F935AFB760D}">
  <dimension ref="A1:C30"/>
  <sheetViews>
    <sheetView workbookViewId="0">
      <selection activeCell="C30" sqref="C30"/>
    </sheetView>
  </sheetViews>
  <sheetFormatPr defaultRowHeight="14.4" x14ac:dyDescent="0.3"/>
  <cols>
    <col min="1" max="1" width="12.33203125" customWidth="1"/>
    <col min="2" max="2" width="14.88671875" customWidth="1"/>
    <col min="3" max="3" width="15.6640625" customWidth="1"/>
  </cols>
  <sheetData>
    <row r="1" spans="1:3" x14ac:dyDescent="0.3">
      <c r="A1" s="1" t="s">
        <v>58</v>
      </c>
      <c r="B1" s="1" t="s">
        <v>59</v>
      </c>
      <c r="C1" s="1" t="s">
        <v>60</v>
      </c>
    </row>
    <row r="2" spans="1:3" x14ac:dyDescent="0.3">
      <c r="A2">
        <v>2000</v>
      </c>
      <c r="B2">
        <v>7574</v>
      </c>
      <c r="C2">
        <v>38105</v>
      </c>
    </row>
    <row r="3" spans="1:3" x14ac:dyDescent="0.3">
      <c r="A3">
        <v>2001</v>
      </c>
      <c r="B3">
        <v>8458</v>
      </c>
      <c r="C3">
        <v>40118</v>
      </c>
    </row>
    <row r="4" spans="1:3" x14ac:dyDescent="0.3">
      <c r="A4">
        <v>2002</v>
      </c>
      <c r="B4">
        <v>10927</v>
      </c>
      <c r="C4">
        <v>44030</v>
      </c>
    </row>
    <row r="5" spans="1:3" x14ac:dyDescent="0.3">
      <c r="A5">
        <v>2003</v>
      </c>
      <c r="B5">
        <v>12925</v>
      </c>
      <c r="C5">
        <v>48070</v>
      </c>
    </row>
    <row r="6" spans="1:3" x14ac:dyDescent="0.3">
      <c r="A6">
        <v>2004</v>
      </c>
      <c r="B6">
        <v>13991</v>
      </c>
      <c r="C6">
        <v>54795</v>
      </c>
    </row>
    <row r="7" spans="1:3" x14ac:dyDescent="0.3">
      <c r="A7">
        <v>2005</v>
      </c>
      <c r="B7">
        <v>13694</v>
      </c>
      <c r="C7">
        <v>57810</v>
      </c>
    </row>
    <row r="8" spans="1:3" x14ac:dyDescent="0.3">
      <c r="A8">
        <v>2006</v>
      </c>
      <c r="B8">
        <v>13773</v>
      </c>
      <c r="C8">
        <v>63499</v>
      </c>
    </row>
    <row r="9" spans="1:3" x14ac:dyDescent="0.3">
      <c r="A9">
        <v>2007</v>
      </c>
      <c r="B9">
        <v>14888</v>
      </c>
      <c r="C9">
        <v>68570</v>
      </c>
    </row>
    <row r="10" spans="1:3" x14ac:dyDescent="0.3">
      <c r="A10">
        <v>2008</v>
      </c>
      <c r="B10">
        <v>16680</v>
      </c>
      <c r="C10">
        <v>64989</v>
      </c>
    </row>
    <row r="11" spans="1:3" x14ac:dyDescent="0.3">
      <c r="A11">
        <v>2009</v>
      </c>
      <c r="B11">
        <v>19475</v>
      </c>
      <c r="C11">
        <v>48113</v>
      </c>
    </row>
    <row r="12" spans="1:3" x14ac:dyDescent="0.3">
      <c r="A12">
        <v>2010</v>
      </c>
      <c r="B12">
        <v>24270</v>
      </c>
      <c r="C12">
        <v>50635</v>
      </c>
    </row>
    <row r="13" spans="1:3" x14ac:dyDescent="0.3">
      <c r="A13">
        <v>2011</v>
      </c>
      <c r="B13">
        <v>23136</v>
      </c>
      <c r="C13">
        <v>53424</v>
      </c>
    </row>
    <row r="14" spans="1:3" x14ac:dyDescent="0.3">
      <c r="A14">
        <v>2012</v>
      </c>
      <c r="B14">
        <v>18984</v>
      </c>
      <c r="C14">
        <v>51653</v>
      </c>
    </row>
    <row r="15" spans="1:3" x14ac:dyDescent="0.3">
      <c r="A15">
        <v>2013</v>
      </c>
      <c r="B15">
        <v>20154</v>
      </c>
      <c r="C15">
        <v>53975</v>
      </c>
    </row>
    <row r="16" spans="1:3" x14ac:dyDescent="0.3">
      <c r="A16">
        <v>2014</v>
      </c>
      <c r="B16">
        <v>21788</v>
      </c>
      <c r="C16">
        <v>63147</v>
      </c>
    </row>
    <row r="17" spans="1:3" x14ac:dyDescent="0.3">
      <c r="A17">
        <v>2015</v>
      </c>
      <c r="B17">
        <v>22455</v>
      </c>
      <c r="C17">
        <v>68814</v>
      </c>
    </row>
    <row r="18" spans="1:3" x14ac:dyDescent="0.3">
      <c r="A18">
        <v>2016</v>
      </c>
      <c r="B18">
        <v>23562</v>
      </c>
      <c r="C18">
        <v>75429</v>
      </c>
    </row>
    <row r="19" spans="1:3" x14ac:dyDescent="0.3">
      <c r="A19">
        <v>2017</v>
      </c>
      <c r="B19">
        <v>25123</v>
      </c>
      <c r="C19">
        <v>83933</v>
      </c>
    </row>
    <row r="20" spans="1:3" x14ac:dyDescent="0.3">
      <c r="A20">
        <v>2018</v>
      </c>
      <c r="B20">
        <v>26844</v>
      </c>
      <c r="C20">
        <v>85443</v>
      </c>
    </row>
    <row r="21" spans="1:3" x14ac:dyDescent="0.3">
      <c r="A21">
        <v>2019</v>
      </c>
      <c r="B21">
        <v>29092</v>
      </c>
      <c r="C21">
        <v>90138</v>
      </c>
    </row>
    <row r="22" spans="1:3" x14ac:dyDescent="0.3">
      <c r="A22">
        <v>2020</v>
      </c>
      <c r="B22">
        <v>26397</v>
      </c>
      <c r="C22">
        <v>73931</v>
      </c>
    </row>
    <row r="23" spans="1:3" x14ac:dyDescent="0.3">
      <c r="A23">
        <v>2021</v>
      </c>
      <c r="B23">
        <v>31010</v>
      </c>
      <c r="C23">
        <v>83818</v>
      </c>
    </row>
    <row r="24" spans="1:3" x14ac:dyDescent="0.3">
      <c r="A24">
        <v>2022</v>
      </c>
      <c r="B24">
        <v>35033</v>
      </c>
      <c r="C24">
        <v>98367</v>
      </c>
    </row>
    <row r="25" spans="1:3" x14ac:dyDescent="0.3">
      <c r="A25">
        <v>2023</v>
      </c>
      <c r="B25">
        <v>38611</v>
      </c>
      <c r="C25">
        <v>100418</v>
      </c>
    </row>
    <row r="28" spans="1:3" x14ac:dyDescent="0.3">
      <c r="B28">
        <f>MEDIAN(B2:C25)</f>
        <v>38358</v>
      </c>
      <c r="C28" s="4" t="s">
        <v>63</v>
      </c>
    </row>
    <row r="29" spans="1:3" x14ac:dyDescent="0.3">
      <c r="B29">
        <f>AVERAGE(B2:C25)</f>
        <v>42918.083333333336</v>
      </c>
      <c r="C29" s="4" t="s">
        <v>43</v>
      </c>
    </row>
    <row r="30" spans="1:3" x14ac:dyDescent="0.3">
      <c r="B30" cm="1">
        <f t="array" ref="B30">MAX(B2:C25-MIN(B2:C25))</f>
        <v>92844</v>
      </c>
      <c r="C30" s="4" t="s">
        <v>64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C1F60-E595-401E-BB9D-28C09B03AD11}">
  <dimension ref="A1:G18"/>
  <sheetViews>
    <sheetView tabSelected="1" workbookViewId="0">
      <selection activeCell="B18" sqref="B18"/>
    </sheetView>
  </sheetViews>
  <sheetFormatPr defaultRowHeight="14.4" x14ac:dyDescent="0.3"/>
  <cols>
    <col min="1" max="1" width="17.21875" customWidth="1"/>
    <col min="2" max="2" width="15.5546875" customWidth="1"/>
  </cols>
  <sheetData>
    <row r="1" spans="1:7" ht="25.2" customHeight="1" x14ac:dyDescent="0.3">
      <c r="A1" s="7" t="s">
        <v>61</v>
      </c>
      <c r="B1" s="7"/>
      <c r="C1" s="7"/>
      <c r="D1" s="7"/>
      <c r="E1" s="7"/>
      <c r="F1" s="7"/>
      <c r="G1" s="7"/>
    </row>
    <row r="2" spans="1:7" ht="26.4" customHeight="1" x14ac:dyDescent="0.3">
      <c r="A2" s="5" t="s">
        <v>45</v>
      </c>
      <c r="B2" s="1" t="s">
        <v>15</v>
      </c>
    </row>
    <row r="3" spans="1:7" x14ac:dyDescent="0.3">
      <c r="A3" t="s">
        <v>46</v>
      </c>
      <c r="B3">
        <v>295172</v>
      </c>
    </row>
    <row r="4" spans="1:7" x14ac:dyDescent="0.3">
      <c r="A4" t="s">
        <v>47</v>
      </c>
      <c r="B4">
        <v>33857</v>
      </c>
    </row>
    <row r="5" spans="1:7" x14ac:dyDescent="0.3">
      <c r="A5" t="s">
        <v>48</v>
      </c>
      <c r="B5">
        <v>28512</v>
      </c>
    </row>
    <row r="6" spans="1:7" x14ac:dyDescent="0.3">
      <c r="A6" t="s">
        <v>49</v>
      </c>
      <c r="B6">
        <v>3686</v>
      </c>
    </row>
    <row r="7" spans="1:7" x14ac:dyDescent="0.3">
      <c r="A7" t="s">
        <v>50</v>
      </c>
      <c r="B7">
        <v>1718</v>
      </c>
    </row>
    <row r="8" spans="1:7" x14ac:dyDescent="0.3">
      <c r="A8" t="s">
        <v>51</v>
      </c>
      <c r="B8">
        <v>518</v>
      </c>
    </row>
    <row r="9" spans="1:7" x14ac:dyDescent="0.3">
      <c r="A9" t="s">
        <v>52</v>
      </c>
      <c r="B9">
        <v>254</v>
      </c>
    </row>
    <row r="10" spans="1:7" x14ac:dyDescent="0.3">
      <c r="A10" t="s">
        <v>53</v>
      </c>
      <c r="B10">
        <v>179</v>
      </c>
    </row>
    <row r="11" spans="1:7" x14ac:dyDescent="0.3">
      <c r="A11" t="s">
        <v>54</v>
      </c>
      <c r="B11">
        <v>330</v>
      </c>
    </row>
    <row r="12" spans="1:7" x14ac:dyDescent="0.3">
      <c r="A12" t="s">
        <v>55</v>
      </c>
      <c r="B12">
        <v>235</v>
      </c>
    </row>
    <row r="13" spans="1:7" x14ac:dyDescent="0.3">
      <c r="A13" t="s">
        <v>56</v>
      </c>
      <c r="B13">
        <v>30</v>
      </c>
    </row>
    <row r="14" spans="1:7" x14ac:dyDescent="0.3">
      <c r="A14" t="s">
        <v>57</v>
      </c>
      <c r="B14">
        <v>23</v>
      </c>
    </row>
    <row r="16" spans="1:7" x14ac:dyDescent="0.3">
      <c r="A16">
        <f>MEDIAN(B3:B14)</f>
        <v>424</v>
      </c>
      <c r="B16" s="4" t="s">
        <v>41</v>
      </c>
    </row>
    <row r="17" spans="1:2" x14ac:dyDescent="0.3">
      <c r="A17" s="3">
        <f>AVERAGE(B3:B14)</f>
        <v>30376.166666666668</v>
      </c>
      <c r="B17" s="4" t="s">
        <v>43</v>
      </c>
    </row>
    <row r="18" spans="1:2" x14ac:dyDescent="0.3">
      <c r="A18">
        <f>MAX(B3:B14)-MIN(B3:B14)</f>
        <v>295149</v>
      </c>
      <c r="B18" s="4" t="s">
        <v>44</v>
      </c>
    </row>
  </sheetData>
  <mergeCells count="1">
    <mergeCell ref="A1:G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97B63-84C4-441E-A055-A789F578422E}">
  <dimension ref="A1:F19"/>
  <sheetViews>
    <sheetView workbookViewId="0">
      <selection activeCell="B22" sqref="B22"/>
    </sheetView>
  </sheetViews>
  <sheetFormatPr defaultRowHeight="14.4" x14ac:dyDescent="0.3"/>
  <cols>
    <col min="1" max="1" width="12.88671875" customWidth="1"/>
    <col min="2" max="2" width="16.109375" customWidth="1"/>
  </cols>
  <sheetData>
    <row r="1" spans="1:6" x14ac:dyDescent="0.3">
      <c r="A1" s="6" t="s">
        <v>62</v>
      </c>
      <c r="B1" s="6"/>
      <c r="C1" s="6"/>
      <c r="D1" s="6"/>
      <c r="E1" s="6"/>
      <c r="F1" s="6"/>
    </row>
    <row r="2" spans="1:6" x14ac:dyDescent="0.3">
      <c r="A2" s="1" t="s">
        <v>0</v>
      </c>
      <c r="B2" s="1" t="s">
        <v>14</v>
      </c>
      <c r="C2" s="1" t="s">
        <v>15</v>
      </c>
    </row>
    <row r="3" spans="1:6" x14ac:dyDescent="0.3">
      <c r="A3" t="s">
        <v>1</v>
      </c>
      <c r="B3">
        <v>92635</v>
      </c>
      <c r="C3">
        <v>156153</v>
      </c>
    </row>
    <row r="4" spans="1:6" x14ac:dyDescent="0.3">
      <c r="A4" t="s">
        <v>2</v>
      </c>
      <c r="B4">
        <v>66054</v>
      </c>
      <c r="C4">
        <v>103337</v>
      </c>
    </row>
    <row r="5" spans="1:6" x14ac:dyDescent="0.3">
      <c r="A5" t="s">
        <v>3</v>
      </c>
      <c r="B5">
        <v>29014</v>
      </c>
      <c r="C5">
        <v>40345</v>
      </c>
    </row>
    <row r="6" spans="1:6" x14ac:dyDescent="0.3">
      <c r="A6" t="s">
        <v>4</v>
      </c>
      <c r="B6">
        <v>11425</v>
      </c>
      <c r="C6">
        <v>14283</v>
      </c>
    </row>
    <row r="7" spans="1:6" x14ac:dyDescent="0.3">
      <c r="A7" t="s">
        <v>5</v>
      </c>
      <c r="B7">
        <v>5985</v>
      </c>
      <c r="C7">
        <v>7291</v>
      </c>
    </row>
    <row r="8" spans="1:6" x14ac:dyDescent="0.3">
      <c r="A8" t="s">
        <v>6</v>
      </c>
      <c r="B8">
        <v>1757</v>
      </c>
      <c r="C8">
        <v>1952</v>
      </c>
    </row>
    <row r="9" spans="1:6" x14ac:dyDescent="0.3">
      <c r="A9" t="s">
        <v>7</v>
      </c>
      <c r="B9">
        <v>1756</v>
      </c>
      <c r="C9">
        <v>1888</v>
      </c>
    </row>
    <row r="10" spans="1:6" x14ac:dyDescent="0.3">
      <c r="A10" t="s">
        <v>8</v>
      </c>
      <c r="B10">
        <v>523</v>
      </c>
      <c r="C10">
        <v>591</v>
      </c>
    </row>
    <row r="11" spans="1:6" x14ac:dyDescent="0.3">
      <c r="A11" t="s">
        <v>9</v>
      </c>
      <c r="B11">
        <v>406</v>
      </c>
      <c r="C11">
        <v>428</v>
      </c>
    </row>
    <row r="12" spans="1:6" x14ac:dyDescent="0.3">
      <c r="A12" t="s">
        <v>10</v>
      </c>
      <c r="B12">
        <v>481</v>
      </c>
      <c r="C12">
        <v>560</v>
      </c>
    </row>
    <row r="13" spans="1:6" x14ac:dyDescent="0.3">
      <c r="A13" t="s">
        <v>11</v>
      </c>
      <c r="B13">
        <v>136</v>
      </c>
      <c r="C13">
        <v>125</v>
      </c>
    </row>
    <row r="14" spans="1:6" x14ac:dyDescent="0.3">
      <c r="A14" t="s">
        <v>12</v>
      </c>
      <c r="B14">
        <v>51</v>
      </c>
      <c r="C14">
        <v>58</v>
      </c>
    </row>
    <row r="15" spans="1:6" x14ac:dyDescent="0.3">
      <c r="A15" t="s">
        <v>13</v>
      </c>
      <c r="B15">
        <v>60</v>
      </c>
      <c r="C15">
        <v>52</v>
      </c>
    </row>
    <row r="17" spans="1:2" x14ac:dyDescent="0.3">
      <c r="A17">
        <f>MEDIAN(B3:C15)</f>
        <v>1756.5</v>
      </c>
      <c r="B17" s="4" t="s">
        <v>63</v>
      </c>
    </row>
    <row r="18" spans="1:2" x14ac:dyDescent="0.3">
      <c r="A18">
        <f>AVERAGE(B3:C15)</f>
        <v>20667.153846153848</v>
      </c>
      <c r="B18" s="4" t="s">
        <v>43</v>
      </c>
    </row>
    <row r="19" spans="1:2" x14ac:dyDescent="0.3">
      <c r="A19">
        <f>MAX(B3:C15)-MIN(B3:C15)</f>
        <v>156102</v>
      </c>
      <c r="B19" s="4" t="s">
        <v>44</v>
      </c>
    </row>
  </sheetData>
  <mergeCells count="1">
    <mergeCell ref="A1:F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Line Graph</vt:lpstr>
      <vt:lpstr>Scatter Graph </vt:lpstr>
      <vt:lpstr>Pie Chart</vt:lpstr>
      <vt:lpstr>Bar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 Adams</dc:creator>
  <cp:lastModifiedBy>Seren Adams</cp:lastModifiedBy>
  <dcterms:created xsi:type="dcterms:W3CDTF">2025-12-01T11:02:51Z</dcterms:created>
  <dcterms:modified xsi:type="dcterms:W3CDTF">2025-12-11T15:00:40Z</dcterms:modified>
</cp:coreProperties>
</file>