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md\Desktop\Marking\"/>
    </mc:Choice>
  </mc:AlternateContent>
  <bookViews>
    <workbookView xWindow="0" yWindow="0" windowWidth="18825" windowHeight="10785"/>
  </bookViews>
  <sheets>
    <sheet name="Sheet1" sheetId="1" r:id="rId1"/>
    <sheet name="Sheet3" sheetId="3" r:id="rId2"/>
    <sheet name="Sheet2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3" l="1"/>
  <c r="Q3" i="2"/>
  <c r="Q4" i="2"/>
  <c r="Q5" i="2"/>
  <c r="Q6" i="2"/>
  <c r="Q7" i="2"/>
  <c r="Q8" i="2"/>
  <c r="Q9" i="2"/>
  <c r="Q10" i="2"/>
  <c r="Q11" i="2"/>
  <c r="Q12" i="2"/>
  <c r="Q2" i="2"/>
  <c r="P3" i="2"/>
  <c r="P4" i="2"/>
  <c r="P5" i="2"/>
  <c r="P6" i="2"/>
  <c r="P7" i="2"/>
  <c r="P8" i="2"/>
  <c r="P9" i="2"/>
  <c r="P10" i="2"/>
  <c r="P11" i="2"/>
  <c r="P12" i="2"/>
  <c r="P2" i="2"/>
  <c r="E3" i="1" l="1"/>
  <c r="E4" i="1"/>
  <c r="E5" i="1"/>
  <c r="E6" i="1"/>
  <c r="E7" i="1"/>
  <c r="E8" i="1"/>
  <c r="E9" i="1"/>
  <c r="E10" i="1"/>
  <c r="E11" i="1"/>
  <c r="C12" i="1"/>
  <c r="D12" i="1"/>
  <c r="C13" i="1"/>
  <c r="D13" i="1"/>
  <c r="E2" i="1"/>
  <c r="E13" i="1" l="1"/>
  <c r="E12" i="1"/>
</calcChain>
</file>

<file path=xl/sharedStrings.xml><?xml version="1.0" encoding="utf-8"?>
<sst xmlns="http://schemas.openxmlformats.org/spreadsheetml/2006/main" count="93" uniqueCount="70">
  <si>
    <t>Thomas</t>
  </si>
  <si>
    <t>Overall</t>
  </si>
  <si>
    <t>AVG</t>
  </si>
  <si>
    <t>STDDEV</t>
  </si>
  <si>
    <t>Joshua</t>
  </si>
  <si>
    <t>Peter</t>
  </si>
  <si>
    <t>Ricky</t>
  </si>
  <si>
    <t>Jack</t>
  </si>
  <si>
    <t>Shannon</t>
  </si>
  <si>
    <t>Sophie</t>
  </si>
  <si>
    <t>Jonathan Ieuan</t>
  </si>
  <si>
    <t>Gareth</t>
  </si>
  <si>
    <t>Robert</t>
  </si>
  <si>
    <t>Davies</t>
  </si>
  <si>
    <t>Jenkins</t>
  </si>
  <si>
    <t>Holland</t>
  </si>
  <si>
    <t>Cranfield</t>
  </si>
  <si>
    <t>Novak</t>
  </si>
  <si>
    <t>Evans</t>
  </si>
  <si>
    <t>McIntyre</t>
  </si>
  <si>
    <t>Newlands</t>
  </si>
  <si>
    <t>Assignment 1</t>
  </si>
  <si>
    <t>Assignment 2</t>
  </si>
  <si>
    <t>Last Name</t>
  </si>
  <si>
    <t>First Name</t>
  </si>
  <si>
    <t>Turnitin User ID</t>
  </si>
  <si>
    <t>Title</t>
  </si>
  <si>
    <t>Paper ID</t>
  </si>
  <si>
    <t>Date Uploaded</t>
  </si>
  <si>
    <t>Word Count</t>
  </si>
  <si>
    <t>Grade</t>
  </si>
  <si>
    <t>Student Viewed</t>
  </si>
  <si>
    <t>Similarity Score</t>
  </si>
  <si>
    <t>Internet Overlap</t>
  </si>
  <si>
    <t>Publications Overlap</t>
  </si>
  <si>
    <t>Student Papers Overlap</t>
  </si>
  <si>
    <t>AWD Report</t>
  </si>
  <si>
    <t>2019-01-18  2:14:43 GMT</t>
  </si>
  <si>
    <t>2019-02-28 13:44:53 GMT</t>
  </si>
  <si>
    <t>Advanced Web Development</t>
  </si>
  <si>
    <t>2019-01-18 10:40:36 GMT</t>
  </si>
  <si>
    <t>2019-02-28 13:50:40 GMT</t>
  </si>
  <si>
    <t>Advanced Web Development Assignment 1 J Evans</t>
  </si>
  <si>
    <t>2019-01-18 13:36:38 GMT</t>
  </si>
  <si>
    <t>2019-02-28  8:28:34 GMT</t>
  </si>
  <si>
    <t>2019-01-18 14:06:57 GMT</t>
  </si>
  <si>
    <t>2019-03-04 16:01:36 GMT</t>
  </si>
  <si>
    <t>Assignment One AWD</t>
  </si>
  <si>
    <t>2019-01-18 14:20:30 GMT</t>
  </si>
  <si>
    <t>2019-03-10 13:37:05 GMT</t>
  </si>
  <si>
    <t>shannon cranfeld Final</t>
  </si>
  <si>
    <t>2019-01-18 14:27:16 GMT</t>
  </si>
  <si>
    <t>2019-04-03 21:45:04 BST</t>
  </si>
  <si>
    <t>Assessment 1</t>
  </si>
  <si>
    <t>2019-01-18 14:49:42 GMT</t>
  </si>
  <si>
    <t>2019-04-08 15:32:35 BST</t>
  </si>
  <si>
    <t>PD_AWD_ASS_REPORT_2019</t>
  </si>
  <si>
    <t>2019-01-19 12:44:41 GMT</t>
  </si>
  <si>
    <t>2019-02-28 16:58:15 GMT</t>
  </si>
  <si>
    <t>JoshNewlands-1602713</t>
  </si>
  <si>
    <t>2019-01-21 23:33:22 GMT</t>
  </si>
  <si>
    <t>2019-04-15 22:50:44 BST</t>
  </si>
  <si>
    <t>Robert Mcintyre Web Dev</t>
  </si>
  <si>
    <t>2019-01-25 14:58:51 GMT</t>
  </si>
  <si>
    <t>2019-05-14 14:43:56 BST</t>
  </si>
  <si>
    <t>Terzi</t>
  </si>
  <si>
    <t>Lara</t>
  </si>
  <si>
    <t>Lara Terzi document</t>
  </si>
  <si>
    <t>2019-02-02  3:19:27 GMT</t>
  </si>
  <si>
    <t>VLOOKUP(CONCATENATE(A2,B2),Sheet2!$F$1:$H$42,3,FALSE)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</si>
</sst>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9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3" fillId="0" borderId="0" xfId="1" applyFont="1"/>
    <xf numFmtId="0" fontId="3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C8" sqref="C8"/>
    </sheetView>
  </sheetViews>
  <sheetFormatPr defaultRowHeight="14.25" x14ac:dyDescent="0.45"/>
  <cols>
    <col min="1" max="1" width="20.796875" customWidth="1"/>
    <col min="2" max="2" width="15.1328125" customWidth="1"/>
    <col min="3" max="3" width="12.1328125" style="1" customWidth="1"/>
    <col min="4" max="4" width="12.33203125" style="1" customWidth="1"/>
    <col min="5" max="5" width="9.06640625" style="1"/>
  </cols>
  <sheetData>
    <row r="1" spans="1:12" x14ac:dyDescent="0.45">
      <c r="C1" s="2" t="s">
        <v>21</v>
      </c>
      <c r="D1" s="2" t="s">
        <v>22</v>
      </c>
      <c r="E1" s="2" t="s">
        <v>1</v>
      </c>
    </row>
    <row r="2" spans="1:12" x14ac:dyDescent="0.45">
      <c r="A2" s="5" t="s">
        <v>5</v>
      </c>
      <c r="B2" s="6" t="s">
        <v>13</v>
      </c>
      <c r="C2" s="1">
        <v>85</v>
      </c>
      <c r="D2" s="1">
        <v>85</v>
      </c>
      <c r="E2" s="3">
        <f>(C2*0.5+D2*0.5)/100</f>
        <v>0.85</v>
      </c>
      <c r="L2" t="s">
        <v>69</v>
      </c>
    </row>
    <row r="3" spans="1:12" x14ac:dyDescent="0.45">
      <c r="A3" s="5" t="s">
        <v>6</v>
      </c>
      <c r="B3" s="6" t="s">
        <v>14</v>
      </c>
      <c r="C3" s="1">
        <v>73</v>
      </c>
      <c r="D3" s="1">
        <v>67</v>
      </c>
      <c r="E3" s="3">
        <f t="shared" ref="E3:E11" si="0">(C3*0.5+D3*0.5)/100</f>
        <v>0.7</v>
      </c>
    </row>
    <row r="4" spans="1:12" x14ac:dyDescent="0.45">
      <c r="A4" s="5" t="s">
        <v>7</v>
      </c>
      <c r="B4" s="6" t="s">
        <v>15</v>
      </c>
      <c r="C4" s="1">
        <v>60</v>
      </c>
      <c r="D4" s="1">
        <v>66</v>
      </c>
      <c r="E4" s="3">
        <f t="shared" si="0"/>
        <v>0.63</v>
      </c>
    </row>
    <row r="5" spans="1:12" x14ac:dyDescent="0.45">
      <c r="A5" s="5" t="s">
        <v>8</v>
      </c>
      <c r="B5" s="6" t="s">
        <v>16</v>
      </c>
      <c r="C5" s="1">
        <v>43</v>
      </c>
      <c r="D5" s="1">
        <v>50</v>
      </c>
      <c r="E5" s="3">
        <f t="shared" si="0"/>
        <v>0.46500000000000002</v>
      </c>
    </row>
    <row r="6" spans="1:12" x14ac:dyDescent="0.45">
      <c r="A6" s="5" t="s">
        <v>9</v>
      </c>
      <c r="B6" s="6" t="s">
        <v>17</v>
      </c>
      <c r="C6" s="1">
        <v>31</v>
      </c>
      <c r="D6" s="1">
        <v>48</v>
      </c>
      <c r="E6" s="3">
        <f t="shared" si="0"/>
        <v>0.39500000000000002</v>
      </c>
    </row>
    <row r="7" spans="1:12" x14ac:dyDescent="0.45">
      <c r="A7" s="5" t="s">
        <v>10</v>
      </c>
      <c r="B7" s="6" t="s">
        <v>18</v>
      </c>
      <c r="C7" s="1">
        <v>61</v>
      </c>
      <c r="D7" s="1">
        <v>72</v>
      </c>
      <c r="E7" s="3">
        <f t="shared" si="0"/>
        <v>0.66500000000000004</v>
      </c>
    </row>
    <row r="8" spans="1:12" x14ac:dyDescent="0.45">
      <c r="A8" s="5" t="s">
        <v>11</v>
      </c>
      <c r="B8" s="6" t="s">
        <v>0</v>
      </c>
      <c r="C8" s="1">
        <v>50</v>
      </c>
      <c r="D8" s="1">
        <v>58</v>
      </c>
      <c r="E8" s="3">
        <f t="shared" si="0"/>
        <v>0.54</v>
      </c>
    </row>
    <row r="9" spans="1:12" x14ac:dyDescent="0.45">
      <c r="A9" s="5" t="s">
        <v>0</v>
      </c>
      <c r="B9" s="6" t="s">
        <v>18</v>
      </c>
      <c r="C9" s="1">
        <v>50</v>
      </c>
      <c r="D9" s="1">
        <v>35</v>
      </c>
      <c r="E9" s="3">
        <f t="shared" si="0"/>
        <v>0.42499999999999999</v>
      </c>
    </row>
    <row r="10" spans="1:12" x14ac:dyDescent="0.45">
      <c r="A10" s="5" t="s">
        <v>12</v>
      </c>
      <c r="B10" s="6" t="s">
        <v>19</v>
      </c>
      <c r="C10" s="1">
        <v>51</v>
      </c>
      <c r="D10" s="1">
        <v>52</v>
      </c>
      <c r="E10" s="3">
        <f t="shared" si="0"/>
        <v>0.51500000000000001</v>
      </c>
    </row>
    <row r="11" spans="1:12" x14ac:dyDescent="0.45">
      <c r="A11" s="5" t="s">
        <v>4</v>
      </c>
      <c r="B11" s="6" t="s">
        <v>20</v>
      </c>
      <c r="C11" s="1">
        <v>56</v>
      </c>
      <c r="D11" s="1">
        <v>35</v>
      </c>
      <c r="E11" s="3">
        <f t="shared" si="0"/>
        <v>0.45500000000000002</v>
      </c>
    </row>
    <row r="12" spans="1:12" x14ac:dyDescent="0.45">
      <c r="B12" s="1" t="s">
        <v>2</v>
      </c>
      <c r="C12" s="4">
        <f>AVERAGE(C2:C11)</f>
        <v>56</v>
      </c>
      <c r="D12" s="4">
        <f>AVERAGE(D2:D11)</f>
        <v>56.8</v>
      </c>
      <c r="E12" s="3">
        <f>AVERAGE(E2:E11)</f>
        <v>0.56399999999999983</v>
      </c>
    </row>
    <row r="13" spans="1:12" x14ac:dyDescent="0.45">
      <c r="B13" s="1" t="s">
        <v>3</v>
      </c>
      <c r="C13" s="4">
        <f>_xlfn.STDEV.S(C2:C11)</f>
        <v>15.136416719656971</v>
      </c>
      <c r="D13" s="4">
        <f>_xlfn.STDEV.S(D2:D11)</f>
        <v>16.033298683261236</v>
      </c>
      <c r="E13" s="3">
        <f>_xlfn.STDEV.S(E2:E11)</f>
        <v>0.14429522206612153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C10"/>
  <sheetViews>
    <sheetView workbookViewId="0">
      <selection activeCell="C10" sqref="C10"/>
    </sheetView>
  </sheetViews>
  <sheetFormatPr defaultRowHeight="14.25" x14ac:dyDescent="0.45"/>
  <sheetData>
    <row r="4" spans="3:3" x14ac:dyDescent="0.45">
      <c r="C4">
        <v>11</v>
      </c>
    </row>
    <row r="5" spans="3:3" x14ac:dyDescent="0.45">
      <c r="C5">
        <v>16</v>
      </c>
    </row>
    <row r="6" spans="3:3" x14ac:dyDescent="0.45">
      <c r="C6">
        <v>16</v>
      </c>
    </row>
    <row r="7" spans="3:3" x14ac:dyDescent="0.45">
      <c r="C7">
        <v>9</v>
      </c>
    </row>
    <row r="8" spans="3:3" x14ac:dyDescent="0.45">
      <c r="C8">
        <v>14</v>
      </c>
    </row>
    <row r="9" spans="3:3" x14ac:dyDescent="0.45">
      <c r="C9">
        <v>1</v>
      </c>
    </row>
    <row r="10" spans="3:3" x14ac:dyDescent="0.45">
      <c r="C10">
        <f>SUM(C4:C9)</f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S12" sqref="S12"/>
    </sheetView>
  </sheetViews>
  <sheetFormatPr defaultRowHeight="14.25" x14ac:dyDescent="0.45"/>
  <sheetData>
    <row r="1" spans="1:17" x14ac:dyDescent="0.45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</row>
    <row r="2" spans="1:17" x14ac:dyDescent="0.45">
      <c r="A2" t="s">
        <v>15</v>
      </c>
      <c r="B2" t="s">
        <v>7</v>
      </c>
      <c r="C2">
        <v>9148336</v>
      </c>
      <c r="D2" t="s">
        <v>36</v>
      </c>
      <c r="E2">
        <v>99371912</v>
      </c>
      <c r="F2" t="s">
        <v>37</v>
      </c>
      <c r="G2">
        <v>879</v>
      </c>
      <c r="H2">
        <v>60</v>
      </c>
      <c r="I2" t="s">
        <v>38</v>
      </c>
      <c r="J2">
        <v>14</v>
      </c>
      <c r="K2">
        <v>11</v>
      </c>
      <c r="L2">
        <v>2</v>
      </c>
      <c r="M2">
        <v>8</v>
      </c>
      <c r="P2" t="str">
        <f>CONCATENATE(B2,A2)</f>
        <v>JackHolland</v>
      </c>
      <c r="Q2">
        <f>H2</f>
        <v>60</v>
      </c>
    </row>
    <row r="3" spans="1:17" x14ac:dyDescent="0.45">
      <c r="A3" t="s">
        <v>17</v>
      </c>
      <c r="B3" t="s">
        <v>9</v>
      </c>
      <c r="C3">
        <v>9144329</v>
      </c>
      <c r="D3" t="s">
        <v>39</v>
      </c>
      <c r="E3">
        <v>99392683</v>
      </c>
      <c r="F3" t="s">
        <v>40</v>
      </c>
      <c r="G3">
        <v>2903</v>
      </c>
      <c r="H3">
        <v>31</v>
      </c>
      <c r="I3" t="s">
        <v>41</v>
      </c>
      <c r="J3">
        <v>24</v>
      </c>
      <c r="K3">
        <v>13</v>
      </c>
      <c r="L3">
        <v>17</v>
      </c>
      <c r="M3">
        <v>15</v>
      </c>
      <c r="P3" t="str">
        <f t="shared" ref="P3:P12" si="0">CONCATENATE(B3,A3)</f>
        <v>SophieNovak</v>
      </c>
      <c r="Q3">
        <f t="shared" ref="Q3:Q12" si="1">H3</f>
        <v>31</v>
      </c>
    </row>
    <row r="4" spans="1:17" x14ac:dyDescent="0.45">
      <c r="A4" t="s">
        <v>18</v>
      </c>
      <c r="B4" t="s">
        <v>10</v>
      </c>
      <c r="C4">
        <v>9150759</v>
      </c>
      <c r="D4" t="s">
        <v>42</v>
      </c>
      <c r="E4">
        <v>99414960</v>
      </c>
      <c r="F4" t="s">
        <v>43</v>
      </c>
      <c r="G4">
        <v>1985</v>
      </c>
      <c r="H4">
        <v>61</v>
      </c>
      <c r="I4" t="s">
        <v>44</v>
      </c>
      <c r="J4">
        <v>10</v>
      </c>
      <c r="K4">
        <v>8</v>
      </c>
      <c r="L4">
        <v>3</v>
      </c>
      <c r="M4">
        <v>6</v>
      </c>
      <c r="P4" t="str">
        <f t="shared" si="0"/>
        <v>Jonathan IeuanEvans</v>
      </c>
      <c r="Q4">
        <f t="shared" si="1"/>
        <v>61</v>
      </c>
    </row>
    <row r="5" spans="1:17" x14ac:dyDescent="0.45">
      <c r="A5" t="s">
        <v>18</v>
      </c>
      <c r="B5" t="s">
        <v>0</v>
      </c>
      <c r="C5">
        <v>7736979</v>
      </c>
      <c r="D5" t="s">
        <v>21</v>
      </c>
      <c r="E5">
        <v>99418861</v>
      </c>
      <c r="F5" t="s">
        <v>45</v>
      </c>
      <c r="G5">
        <v>1837</v>
      </c>
      <c r="H5">
        <v>50</v>
      </c>
      <c r="I5" t="s">
        <v>46</v>
      </c>
      <c r="J5">
        <v>5</v>
      </c>
      <c r="K5">
        <v>4</v>
      </c>
      <c r="L5">
        <v>3</v>
      </c>
      <c r="M5">
        <v>1</v>
      </c>
      <c r="P5" t="str">
        <f t="shared" si="0"/>
        <v>ThomasEvans</v>
      </c>
      <c r="Q5">
        <f t="shared" si="1"/>
        <v>50</v>
      </c>
    </row>
    <row r="6" spans="1:17" x14ac:dyDescent="0.45">
      <c r="A6" t="s">
        <v>14</v>
      </c>
      <c r="B6" t="s">
        <v>6</v>
      </c>
      <c r="C6">
        <v>11934156</v>
      </c>
      <c r="D6" t="s">
        <v>47</v>
      </c>
      <c r="E6">
        <v>99420196</v>
      </c>
      <c r="F6" t="s">
        <v>48</v>
      </c>
      <c r="G6">
        <v>5867</v>
      </c>
      <c r="H6">
        <v>73</v>
      </c>
      <c r="I6" t="s">
        <v>49</v>
      </c>
      <c r="J6">
        <v>31</v>
      </c>
      <c r="K6">
        <v>24</v>
      </c>
      <c r="L6">
        <v>13</v>
      </c>
      <c r="M6">
        <v>26</v>
      </c>
      <c r="P6" t="str">
        <f t="shared" si="0"/>
        <v>RickyJenkins</v>
      </c>
      <c r="Q6">
        <f t="shared" si="1"/>
        <v>73</v>
      </c>
    </row>
    <row r="7" spans="1:17" x14ac:dyDescent="0.45">
      <c r="A7" t="s">
        <v>16</v>
      </c>
      <c r="B7" t="s">
        <v>8</v>
      </c>
      <c r="C7">
        <v>8965109</v>
      </c>
      <c r="D7" t="s">
        <v>50</v>
      </c>
      <c r="E7">
        <v>99420936</v>
      </c>
      <c r="F7" t="s">
        <v>51</v>
      </c>
      <c r="G7">
        <v>1656</v>
      </c>
      <c r="H7">
        <v>43</v>
      </c>
      <c r="I7" t="s">
        <v>52</v>
      </c>
      <c r="J7">
        <v>10</v>
      </c>
      <c r="K7">
        <v>7</v>
      </c>
      <c r="L7">
        <v>0</v>
      </c>
      <c r="M7">
        <v>7</v>
      </c>
      <c r="P7" t="str">
        <f t="shared" si="0"/>
        <v>ShannonCranfield</v>
      </c>
      <c r="Q7">
        <f t="shared" si="1"/>
        <v>43</v>
      </c>
    </row>
    <row r="8" spans="1:17" x14ac:dyDescent="0.45">
      <c r="A8" t="s">
        <v>0</v>
      </c>
      <c r="B8" t="s">
        <v>11</v>
      </c>
      <c r="C8">
        <v>11871663</v>
      </c>
      <c r="D8" t="s">
        <v>53</v>
      </c>
      <c r="E8">
        <v>99424823</v>
      </c>
      <c r="F8" t="s">
        <v>54</v>
      </c>
      <c r="G8">
        <v>1916</v>
      </c>
      <c r="H8">
        <v>50</v>
      </c>
      <c r="I8" t="s">
        <v>55</v>
      </c>
      <c r="J8">
        <v>19</v>
      </c>
      <c r="K8">
        <v>6</v>
      </c>
      <c r="L8">
        <v>9</v>
      </c>
      <c r="M8">
        <v>15</v>
      </c>
      <c r="P8" t="str">
        <f t="shared" si="0"/>
        <v>GarethThomas</v>
      </c>
      <c r="Q8">
        <f t="shared" si="1"/>
        <v>50</v>
      </c>
    </row>
    <row r="9" spans="1:17" x14ac:dyDescent="0.45">
      <c r="A9" t="s">
        <v>13</v>
      </c>
      <c r="B9" t="s">
        <v>5</v>
      </c>
      <c r="C9">
        <v>8926966</v>
      </c>
      <c r="D9" t="s">
        <v>56</v>
      </c>
      <c r="E9">
        <v>99466625</v>
      </c>
      <c r="F9" t="s">
        <v>57</v>
      </c>
      <c r="G9">
        <v>15230</v>
      </c>
      <c r="H9">
        <v>85</v>
      </c>
      <c r="I9" t="s">
        <v>58</v>
      </c>
      <c r="J9">
        <v>19</v>
      </c>
      <c r="K9">
        <v>15</v>
      </c>
      <c r="L9">
        <v>5</v>
      </c>
      <c r="M9">
        <v>14</v>
      </c>
      <c r="P9" t="str">
        <f t="shared" si="0"/>
        <v>PeterDavies</v>
      </c>
      <c r="Q9">
        <f t="shared" si="1"/>
        <v>85</v>
      </c>
    </row>
    <row r="10" spans="1:17" x14ac:dyDescent="0.45">
      <c r="A10" t="s">
        <v>20</v>
      </c>
      <c r="B10" t="s">
        <v>4</v>
      </c>
      <c r="C10">
        <v>11907641</v>
      </c>
      <c r="D10" t="s">
        <v>59</v>
      </c>
      <c r="E10">
        <v>99602456</v>
      </c>
      <c r="F10" t="s">
        <v>60</v>
      </c>
      <c r="G10">
        <v>3429</v>
      </c>
      <c r="H10">
        <v>56</v>
      </c>
      <c r="I10" t="s">
        <v>61</v>
      </c>
      <c r="J10">
        <v>20</v>
      </c>
      <c r="K10">
        <v>11</v>
      </c>
      <c r="L10">
        <v>5</v>
      </c>
      <c r="M10">
        <v>16</v>
      </c>
      <c r="P10" t="str">
        <f t="shared" si="0"/>
        <v>JoshuaNewlands</v>
      </c>
      <c r="Q10">
        <f t="shared" si="1"/>
        <v>56</v>
      </c>
    </row>
    <row r="11" spans="1:17" x14ac:dyDescent="0.45">
      <c r="A11" t="s">
        <v>19</v>
      </c>
      <c r="B11" t="s">
        <v>12</v>
      </c>
      <c r="C11">
        <v>9145570</v>
      </c>
      <c r="D11" t="s">
        <v>62</v>
      </c>
      <c r="E11">
        <v>99821314</v>
      </c>
      <c r="F11" t="s">
        <v>63</v>
      </c>
      <c r="G11">
        <v>5014</v>
      </c>
      <c r="H11">
        <v>51</v>
      </c>
      <c r="I11" t="s">
        <v>64</v>
      </c>
      <c r="J11">
        <v>25</v>
      </c>
      <c r="K11">
        <v>19</v>
      </c>
      <c r="L11">
        <v>9</v>
      </c>
      <c r="M11">
        <v>20</v>
      </c>
      <c r="P11" t="str">
        <f t="shared" si="0"/>
        <v>RobertMcIntyre</v>
      </c>
      <c r="Q11">
        <f t="shared" si="1"/>
        <v>51</v>
      </c>
    </row>
    <row r="12" spans="1:17" x14ac:dyDescent="0.45">
      <c r="A12" t="s">
        <v>65</v>
      </c>
      <c r="B12" t="s">
        <v>66</v>
      </c>
      <c r="C12">
        <v>7754742</v>
      </c>
      <c r="D12" t="s">
        <v>67</v>
      </c>
      <c r="E12">
        <v>100155681</v>
      </c>
      <c r="F12" t="s">
        <v>68</v>
      </c>
      <c r="G12">
        <v>931</v>
      </c>
      <c r="H12">
        <v>20</v>
      </c>
      <c r="J12">
        <v>24</v>
      </c>
      <c r="K12">
        <v>17</v>
      </c>
      <c r="L12">
        <v>4</v>
      </c>
      <c r="M12">
        <v>21</v>
      </c>
      <c r="P12" t="str">
        <f t="shared" si="0"/>
        <v>LaraTerzi</v>
      </c>
      <c r="Q12">
        <f t="shared" si="1"/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Michael Dacey</cp:lastModifiedBy>
  <dcterms:created xsi:type="dcterms:W3CDTF">2019-05-21T14:34:25Z</dcterms:created>
  <dcterms:modified xsi:type="dcterms:W3CDTF">2019-05-22T11:28:39Z</dcterms:modified>
</cp:coreProperties>
</file>