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19155" windowHeight="5130" tabRatio="603"/>
  </bookViews>
  <sheets>
    <sheet name="Year 1" sheetId="7" r:id="rId1"/>
  </sheets>
  <calcPr calcId="145621" concurrentCalc="0"/>
</workbook>
</file>

<file path=xl/calcChain.xml><?xml version="1.0" encoding="utf-8"?>
<calcChain xmlns="http://schemas.openxmlformats.org/spreadsheetml/2006/main">
  <c r="S6" i="7" l="1"/>
  <c r="S7" i="7"/>
  <c r="S8" i="7"/>
  <c r="S9" i="7"/>
  <c r="S10" i="7"/>
  <c r="S5" i="7"/>
  <c r="N6" i="7"/>
  <c r="N7" i="7"/>
  <c r="N8" i="7"/>
  <c r="N9" i="7"/>
  <c r="N10" i="7"/>
  <c r="N5" i="7"/>
  <c r="U15" i="7"/>
  <c r="U14" i="7"/>
  <c r="U13" i="7"/>
  <c r="U12" i="7"/>
  <c r="S15" i="7"/>
  <c r="R15" i="7"/>
  <c r="Q15" i="7"/>
  <c r="S14" i="7"/>
  <c r="R14" i="7"/>
  <c r="Q14" i="7"/>
  <c r="S13" i="7"/>
  <c r="R13" i="7"/>
  <c r="Q13" i="7"/>
  <c r="S12" i="7"/>
  <c r="R12" i="7"/>
  <c r="Q12" i="7"/>
  <c r="N15" i="7"/>
  <c r="M15" i="7"/>
  <c r="L15" i="7"/>
  <c r="N14" i="7"/>
  <c r="M14" i="7"/>
  <c r="L14" i="7"/>
  <c r="N13" i="7"/>
  <c r="M13" i="7"/>
  <c r="L13" i="7"/>
  <c r="N12" i="7"/>
  <c r="M12" i="7"/>
  <c r="L12" i="7"/>
  <c r="F15" i="7"/>
  <c r="F14" i="7"/>
  <c r="F13" i="7"/>
  <c r="F12" i="7"/>
  <c r="I12" i="7"/>
  <c r="J5" i="7"/>
  <c r="J6" i="7"/>
  <c r="J7" i="7"/>
  <c r="J8" i="7"/>
  <c r="J9" i="7"/>
  <c r="J10" i="7"/>
  <c r="J12" i="7"/>
  <c r="I13" i="7"/>
  <c r="J13" i="7"/>
  <c r="I14" i="7"/>
  <c r="J14" i="7"/>
  <c r="I15" i="7"/>
  <c r="J15" i="7"/>
  <c r="H15" i="7"/>
  <c r="H14" i="7"/>
  <c r="H13" i="7"/>
  <c r="H12" i="7"/>
</calcChain>
</file>

<file path=xl/sharedStrings.xml><?xml version="1.0" encoding="utf-8"?>
<sst xmlns="http://schemas.openxmlformats.org/spreadsheetml/2006/main" count="53" uniqueCount="43">
  <si>
    <t>Forenames</t>
  </si>
  <si>
    <t>Surname</t>
  </si>
  <si>
    <t>GCS Student ID</t>
  </si>
  <si>
    <t>Min</t>
  </si>
  <si>
    <t>Max</t>
  </si>
  <si>
    <t>Mean</t>
  </si>
  <si>
    <t>Std Dev</t>
  </si>
  <si>
    <t>Final</t>
  </si>
  <si>
    <t>Mode of Study</t>
  </si>
  <si>
    <t>F/T</t>
  </si>
  <si>
    <t>001 (30%)</t>
  </si>
  <si>
    <t>002 (70%)</t>
  </si>
  <si>
    <t>Thomas Eugene</t>
  </si>
  <si>
    <t>Carpenter</t>
  </si>
  <si>
    <t xml:space="preserve">Joel </t>
  </si>
  <si>
    <t>Hunt</t>
  </si>
  <si>
    <t>Overton</t>
  </si>
  <si>
    <t>Matthew Lewis</t>
  </si>
  <si>
    <t>James Connor</t>
  </si>
  <si>
    <t>Sweeney</t>
  </si>
  <si>
    <t>Kieron David</t>
  </si>
  <si>
    <t>Williams</t>
  </si>
  <si>
    <t>Aled</t>
  </si>
  <si>
    <t>M4X01003</t>
  </si>
  <si>
    <t>Information Engineering</t>
  </si>
  <si>
    <t>CAR15822047</t>
  </si>
  <si>
    <t>HUN11802466</t>
  </si>
  <si>
    <t>OVE16835882</t>
  </si>
  <si>
    <t>SWE14822952</t>
  </si>
  <si>
    <t>WIL13807181</t>
  </si>
  <si>
    <t>WIL17838475</t>
  </si>
  <si>
    <t>001 (100%)</t>
  </si>
  <si>
    <t>D4X00997</t>
  </si>
  <si>
    <t>Computational Skills</t>
  </si>
  <si>
    <t>D4X0002</t>
  </si>
  <si>
    <t>Computer Architecture and Networks</t>
  </si>
  <si>
    <t>001 (50%)</t>
  </si>
  <si>
    <t>Exam (50%)</t>
  </si>
  <si>
    <t>D4X0004</t>
  </si>
  <si>
    <t>Data Analysis and Visualisation</t>
  </si>
  <si>
    <t>CW1 (50%)</t>
  </si>
  <si>
    <t>CW2 (50%)</t>
  </si>
  <si>
    <t>Web Design and Online Marketing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</si>
</sst>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0" fontId="1" fillId="0" borderId="0" xfId="0" applyFont="1" applyFill="1"/>
    <xf numFmtId="9" fontId="0" fillId="0" borderId="0" xfId="1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9" fontId="0" fillId="0" borderId="0" xfId="0" applyNumberFormat="1" applyFont="1" applyFill="1" applyAlignment="1">
      <alignment horizontal="left"/>
    </xf>
    <xf numFmtId="49" fontId="0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6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Y14" sqref="Y14"/>
    </sheetView>
  </sheetViews>
  <sheetFormatPr defaultRowHeight="15" x14ac:dyDescent="0.25"/>
  <cols>
    <col min="1" max="1" width="24.140625" style="10" customWidth="1"/>
    <col min="2" max="2" width="17.140625" style="10" customWidth="1"/>
    <col min="3" max="3" width="14.140625" style="7" bestFit="1" customWidth="1"/>
    <col min="4" max="4" width="18.42578125" style="10" customWidth="1"/>
    <col min="5" max="5" width="3.85546875" style="10" customWidth="1"/>
    <col min="6" max="6" width="18.42578125" style="10" customWidth="1"/>
    <col min="7" max="7" width="4.5703125" style="10" customWidth="1"/>
    <col min="8" max="8" width="10.85546875" style="10" customWidth="1"/>
    <col min="9" max="9" width="10.85546875" style="10" bestFit="1" customWidth="1"/>
    <col min="10" max="10" width="8.5703125" style="10" customWidth="1"/>
    <col min="11" max="11" width="3.85546875" style="10" customWidth="1"/>
    <col min="12" max="12" width="10.140625" style="10" customWidth="1"/>
    <col min="13" max="13" width="11.140625" style="10" bestFit="1" customWidth="1"/>
    <col min="14" max="14" width="7.7109375" style="10" customWidth="1"/>
    <col min="15" max="15" width="4.7109375" style="10" customWidth="1"/>
    <col min="16" max="16" width="3.7109375" style="10" customWidth="1"/>
    <col min="17" max="17" width="12.42578125" style="10" customWidth="1"/>
    <col min="18" max="18" width="11.140625" style="10" bestFit="1" customWidth="1"/>
    <col min="19" max="19" width="11.28515625" style="10" customWidth="1"/>
    <col min="20" max="20" width="4.140625" style="10" customWidth="1"/>
    <col min="21" max="21" width="11.5703125" style="10" customWidth="1"/>
    <col min="22" max="16384" width="9.140625" style="10"/>
  </cols>
  <sheetData>
    <row r="2" spans="1:21" s="2" customFormat="1" x14ac:dyDescent="0.25">
      <c r="C2" s="9"/>
      <c r="F2" s="2" t="s">
        <v>32</v>
      </c>
      <c r="H2" s="2" t="s">
        <v>23</v>
      </c>
      <c r="J2" s="4"/>
      <c r="L2" s="2" t="s">
        <v>34</v>
      </c>
      <c r="M2" s="9"/>
      <c r="N2" s="9"/>
      <c r="Q2" s="2" t="s">
        <v>38</v>
      </c>
      <c r="R2" s="9"/>
      <c r="S2" s="9"/>
      <c r="U2" s="2" t="s">
        <v>32</v>
      </c>
    </row>
    <row r="3" spans="1:21" s="2" customFormat="1" x14ac:dyDescent="0.25">
      <c r="C3" s="9"/>
      <c r="F3" s="2" t="s">
        <v>33</v>
      </c>
      <c r="H3" s="2" t="s">
        <v>24</v>
      </c>
      <c r="J3" s="4"/>
      <c r="L3" s="2" t="s">
        <v>35</v>
      </c>
      <c r="Q3" s="2" t="s">
        <v>39</v>
      </c>
      <c r="U3" s="2" t="s">
        <v>42</v>
      </c>
    </row>
    <row r="4" spans="1:21" s="2" customFormat="1" x14ac:dyDescent="0.25">
      <c r="A4" s="1" t="s">
        <v>0</v>
      </c>
      <c r="B4" s="1" t="s">
        <v>1</v>
      </c>
      <c r="C4" s="12" t="s">
        <v>8</v>
      </c>
      <c r="D4" s="1" t="s">
        <v>2</v>
      </c>
      <c r="E4" s="1"/>
      <c r="F4" s="1" t="s">
        <v>31</v>
      </c>
      <c r="G4" s="1"/>
      <c r="H4" s="2" t="s">
        <v>10</v>
      </c>
      <c r="I4" s="2" t="s">
        <v>11</v>
      </c>
      <c r="J4" s="11" t="s">
        <v>7</v>
      </c>
      <c r="L4" s="2" t="s">
        <v>36</v>
      </c>
      <c r="M4" s="2" t="s">
        <v>37</v>
      </c>
      <c r="N4" s="11" t="s">
        <v>7</v>
      </c>
      <c r="Q4" s="2" t="s">
        <v>40</v>
      </c>
      <c r="R4" s="2" t="s">
        <v>41</v>
      </c>
      <c r="S4" s="11" t="s">
        <v>7</v>
      </c>
      <c r="U4" s="1" t="s">
        <v>31</v>
      </c>
    </row>
    <row r="5" spans="1:21" s="2" customFormat="1" x14ac:dyDescent="0.25">
      <c r="A5" s="14" t="s">
        <v>12</v>
      </c>
      <c r="B5" s="14" t="s">
        <v>13</v>
      </c>
      <c r="C5" s="12" t="s">
        <v>9</v>
      </c>
      <c r="D5" s="16" t="s">
        <v>25</v>
      </c>
      <c r="E5" s="16"/>
      <c r="F5" s="3">
        <v>0.46</v>
      </c>
      <c r="G5" s="16"/>
      <c r="H5" s="3">
        <v>0.53</v>
      </c>
      <c r="I5" s="3">
        <v>0.38</v>
      </c>
      <c r="J5" s="5">
        <f t="shared" ref="J5:J10" si="0">(H5*0.3)+(I5*0.7)</f>
        <v>0.42499999999999993</v>
      </c>
      <c r="L5" s="3">
        <v>0.38</v>
      </c>
      <c r="M5" s="3">
        <v>0.3</v>
      </c>
      <c r="N5" s="5">
        <f>(L5*0.5)+(M5*0.5)</f>
        <v>0.33999999999999997</v>
      </c>
      <c r="Q5" s="3">
        <v>0.34</v>
      </c>
      <c r="R5" s="3">
        <v>0.45</v>
      </c>
      <c r="S5" s="5">
        <f>(Q5*0.5)+(R5*0.5)</f>
        <v>0.39500000000000002</v>
      </c>
      <c r="U5" s="5">
        <v>0.43</v>
      </c>
    </row>
    <row r="6" spans="1:21" s="2" customFormat="1" x14ac:dyDescent="0.25">
      <c r="A6" s="14" t="s">
        <v>14</v>
      </c>
      <c r="B6" s="14" t="s">
        <v>15</v>
      </c>
      <c r="C6" s="12" t="s">
        <v>9</v>
      </c>
      <c r="D6" s="16" t="s">
        <v>26</v>
      </c>
      <c r="E6" s="16"/>
      <c r="F6" s="3">
        <v>0.75</v>
      </c>
      <c r="G6" s="16"/>
      <c r="H6" s="3">
        <v>0.81</v>
      </c>
      <c r="I6" s="3">
        <v>0.17</v>
      </c>
      <c r="J6" s="5">
        <f t="shared" si="0"/>
        <v>0.36199999999999999</v>
      </c>
      <c r="L6" s="3">
        <v>0.6</v>
      </c>
      <c r="M6" s="3">
        <v>0.68</v>
      </c>
      <c r="N6" s="5">
        <f t="shared" ref="N6:N10" si="1">(L6*0.5)+(M6*0.5)</f>
        <v>0.64</v>
      </c>
      <c r="Q6" s="3">
        <v>0.73</v>
      </c>
      <c r="R6" s="3"/>
      <c r="S6" s="5">
        <f t="shared" ref="S6:S10" si="2">(Q6*0.5)+(R6*0.5)</f>
        <v>0.36499999999999999</v>
      </c>
      <c r="U6" s="5">
        <v>0.74</v>
      </c>
    </row>
    <row r="7" spans="1:21" s="2" customFormat="1" x14ac:dyDescent="0.25">
      <c r="A7" s="14" t="s">
        <v>17</v>
      </c>
      <c r="B7" s="14" t="s">
        <v>16</v>
      </c>
      <c r="C7" s="12" t="s">
        <v>9</v>
      </c>
      <c r="D7" s="16" t="s">
        <v>27</v>
      </c>
      <c r="E7" s="16"/>
      <c r="F7" s="3">
        <v>0.99</v>
      </c>
      <c r="G7" s="16"/>
      <c r="H7" s="3">
        <v>0.71</v>
      </c>
      <c r="I7" s="3">
        <v>0.77</v>
      </c>
      <c r="J7" s="5">
        <f t="shared" si="0"/>
        <v>0.75199999999999989</v>
      </c>
      <c r="L7" s="3">
        <v>0.67</v>
      </c>
      <c r="M7" s="3">
        <v>0.59</v>
      </c>
      <c r="N7" s="5">
        <f t="shared" si="1"/>
        <v>0.63</v>
      </c>
      <c r="Q7" s="3">
        <v>0.74</v>
      </c>
      <c r="R7" s="3">
        <v>0.76</v>
      </c>
      <c r="S7" s="5">
        <f t="shared" si="2"/>
        <v>0.75</v>
      </c>
      <c r="U7" s="5">
        <v>0.61</v>
      </c>
    </row>
    <row r="8" spans="1:21" x14ac:dyDescent="0.25">
      <c r="A8" s="14" t="s">
        <v>18</v>
      </c>
      <c r="B8" s="14" t="s">
        <v>19</v>
      </c>
      <c r="C8" s="12" t="s">
        <v>9</v>
      </c>
      <c r="D8" s="16" t="s">
        <v>28</v>
      </c>
      <c r="E8" s="16"/>
      <c r="F8" s="3">
        <v>0.98</v>
      </c>
      <c r="G8" s="16"/>
      <c r="H8" s="3">
        <v>0.75</v>
      </c>
      <c r="I8" s="3">
        <v>0.8</v>
      </c>
      <c r="J8" s="5">
        <f t="shared" si="0"/>
        <v>0.78499999999999992</v>
      </c>
      <c r="K8" s="3"/>
      <c r="L8" s="3">
        <v>0.56999999999999995</v>
      </c>
      <c r="M8" s="3">
        <v>0.7</v>
      </c>
      <c r="N8" s="5">
        <f t="shared" si="1"/>
        <v>0.63500000000000001</v>
      </c>
      <c r="O8" s="3"/>
      <c r="P8" s="3"/>
      <c r="Q8" s="3">
        <v>0.73</v>
      </c>
      <c r="R8" s="3">
        <v>0.65</v>
      </c>
      <c r="S8" s="5">
        <f t="shared" si="2"/>
        <v>0.69</v>
      </c>
      <c r="T8" s="3"/>
      <c r="U8" s="5">
        <v>0.7</v>
      </c>
    </row>
    <row r="9" spans="1:21" x14ac:dyDescent="0.25">
      <c r="A9" s="14" t="s">
        <v>20</v>
      </c>
      <c r="B9" s="14" t="s">
        <v>21</v>
      </c>
      <c r="C9" s="12" t="s">
        <v>9</v>
      </c>
      <c r="D9" s="16" t="s">
        <v>29</v>
      </c>
      <c r="E9" s="16"/>
      <c r="F9" s="3">
        <v>0.57999999999999996</v>
      </c>
      <c r="G9" s="16"/>
      <c r="H9" s="3">
        <v>0.54</v>
      </c>
      <c r="I9" s="3">
        <v>0.28000000000000003</v>
      </c>
      <c r="J9" s="5">
        <f t="shared" si="0"/>
        <v>0.35799999999999998</v>
      </c>
      <c r="K9" s="3"/>
      <c r="L9" s="3">
        <v>0.38</v>
      </c>
      <c r="M9" s="3">
        <v>0.31</v>
      </c>
      <c r="N9" s="5">
        <f t="shared" si="1"/>
        <v>0.34499999999999997</v>
      </c>
      <c r="O9" s="3"/>
      <c r="P9" s="3"/>
      <c r="Q9" s="3">
        <v>0.46</v>
      </c>
      <c r="R9" s="3">
        <v>0.56000000000000005</v>
      </c>
      <c r="S9" s="5">
        <f t="shared" si="2"/>
        <v>0.51</v>
      </c>
      <c r="T9" s="3"/>
      <c r="U9" s="5">
        <v>0.55000000000000004</v>
      </c>
    </row>
    <row r="10" spans="1:21" s="3" customFormat="1" x14ac:dyDescent="0.25">
      <c r="A10" s="15" t="s">
        <v>22</v>
      </c>
      <c r="B10" s="15" t="s">
        <v>21</v>
      </c>
      <c r="C10" s="12" t="s">
        <v>9</v>
      </c>
      <c r="D10" s="16" t="s">
        <v>30</v>
      </c>
      <c r="E10" s="16"/>
      <c r="F10" s="3">
        <v>0.91</v>
      </c>
      <c r="G10" s="16"/>
      <c r="H10" s="3">
        <v>0.76</v>
      </c>
      <c r="I10" s="3">
        <v>0.71</v>
      </c>
      <c r="J10" s="5">
        <f t="shared" si="0"/>
        <v>0.72499999999999987</v>
      </c>
      <c r="L10" s="3">
        <v>0.46</v>
      </c>
      <c r="M10" s="3">
        <v>0</v>
      </c>
      <c r="N10" s="5">
        <f t="shared" si="1"/>
        <v>0.23</v>
      </c>
      <c r="Q10" s="3">
        <v>0.54</v>
      </c>
      <c r="R10" s="3">
        <v>0.46</v>
      </c>
      <c r="S10" s="5">
        <f t="shared" si="2"/>
        <v>0.5</v>
      </c>
      <c r="U10" s="5">
        <v>0.57999999999999996</v>
      </c>
    </row>
    <row r="11" spans="1:21" x14ac:dyDescent="0.25">
      <c r="A11" s="13"/>
      <c r="B11" s="13"/>
    </row>
    <row r="12" spans="1:21" x14ac:dyDescent="0.25">
      <c r="A12" s="13"/>
      <c r="B12" s="13"/>
      <c r="D12" s="8" t="s">
        <v>3</v>
      </c>
      <c r="E12" s="8"/>
      <c r="F12" s="6">
        <f>MIN(F5:F10)</f>
        <v>0.46</v>
      </c>
      <c r="G12" s="8"/>
      <c r="H12" s="6">
        <f>MIN(H5:H10)</f>
        <v>0.53</v>
      </c>
      <c r="I12" s="6">
        <f>MIN(I5:I10)</f>
        <v>0.17</v>
      </c>
      <c r="J12" s="6">
        <f>MIN(J5:J10)</f>
        <v>0.35799999999999998</v>
      </c>
      <c r="K12" s="6"/>
      <c r="L12" s="6">
        <f>MIN(L5:L10)</f>
        <v>0.38</v>
      </c>
      <c r="M12" s="6">
        <f>MIN(M5:M10)</f>
        <v>0</v>
      </c>
      <c r="N12" s="6">
        <f>MIN(N5:N10)</f>
        <v>0.23</v>
      </c>
      <c r="O12" s="6"/>
      <c r="P12" s="6"/>
      <c r="Q12" s="6">
        <f>MIN(Q5:Q10)</f>
        <v>0.34</v>
      </c>
      <c r="R12" s="6">
        <f>MIN(R5:R10)</f>
        <v>0.45</v>
      </c>
      <c r="S12" s="6">
        <f>MIN(S5:S10)</f>
        <v>0.36499999999999999</v>
      </c>
      <c r="T12" s="6"/>
      <c r="U12" s="6">
        <f>MIN(U5:U10)</f>
        <v>0.43</v>
      </c>
    </row>
    <row r="13" spans="1:21" x14ac:dyDescent="0.25">
      <c r="A13" s="13"/>
      <c r="B13" s="13"/>
      <c r="D13" s="8" t="s">
        <v>4</v>
      </c>
      <c r="E13" s="8"/>
      <c r="F13" s="6">
        <f>MAX(F5:F10)</f>
        <v>0.99</v>
      </c>
      <c r="G13" s="8"/>
      <c r="H13" s="6">
        <f>MAX(H5:H10)</f>
        <v>0.81</v>
      </c>
      <c r="I13" s="6">
        <f>MAX(I5:I10)</f>
        <v>0.8</v>
      </c>
      <c r="J13" s="6">
        <f>MAX(J5:J10)</f>
        <v>0.78499999999999992</v>
      </c>
      <c r="K13" s="6"/>
      <c r="L13" s="6">
        <f>MAX(L5:L10)</f>
        <v>0.67</v>
      </c>
      <c r="M13" s="6">
        <f>MAX(M5:M10)</f>
        <v>0.7</v>
      </c>
      <c r="N13" s="6">
        <f>MAX(N5:N10)</f>
        <v>0.64</v>
      </c>
      <c r="O13" s="6"/>
      <c r="P13" s="6"/>
      <c r="Q13" s="6">
        <f>MAX(Q5:Q10)</f>
        <v>0.74</v>
      </c>
      <c r="R13" s="6">
        <f>MAX(R5:R10)</f>
        <v>0.76</v>
      </c>
      <c r="S13" s="6">
        <f>MAX(S5:S10)</f>
        <v>0.75</v>
      </c>
      <c r="T13" s="6"/>
      <c r="U13" s="6">
        <f>MAX(U5:U10)</f>
        <v>0.74</v>
      </c>
    </row>
    <row r="14" spans="1:21" x14ac:dyDescent="0.25">
      <c r="A14" s="13"/>
      <c r="B14" s="13"/>
      <c r="D14" s="8" t="s">
        <v>5</v>
      </c>
      <c r="E14" s="8"/>
      <c r="F14" s="6">
        <f>MEDIAN(F5:F10)</f>
        <v>0.83000000000000007</v>
      </c>
      <c r="G14" s="8"/>
      <c r="H14" s="6">
        <f>MEDIAN(H5:H10)</f>
        <v>0.73</v>
      </c>
      <c r="I14" s="6">
        <f>MEDIAN(I5:I10)</f>
        <v>0.54499999999999993</v>
      </c>
      <c r="J14" s="6">
        <f>MEDIAN(J5:J10)</f>
        <v>0.57499999999999996</v>
      </c>
      <c r="K14" s="6"/>
      <c r="L14" s="6">
        <f>MEDIAN(L5:L10)</f>
        <v>0.51500000000000001</v>
      </c>
      <c r="M14" s="6">
        <f>MEDIAN(M5:M10)</f>
        <v>0.44999999999999996</v>
      </c>
      <c r="N14" s="6">
        <f>MEDIAN(N5:N10)</f>
        <v>0.48749999999999999</v>
      </c>
      <c r="O14" s="6"/>
      <c r="P14" s="6"/>
      <c r="Q14" s="6">
        <f>MEDIAN(Q5:Q10)</f>
        <v>0.63500000000000001</v>
      </c>
      <c r="R14" s="6">
        <f>MEDIAN(R5:R10)</f>
        <v>0.56000000000000005</v>
      </c>
      <c r="S14" s="6">
        <f>MEDIAN(S5:S10)</f>
        <v>0.505</v>
      </c>
      <c r="T14" s="6"/>
      <c r="U14" s="6">
        <f>MEDIAN(U5:U10)</f>
        <v>0.59499999999999997</v>
      </c>
    </row>
    <row r="15" spans="1:21" x14ac:dyDescent="0.25">
      <c r="A15" s="13"/>
      <c r="B15" s="13"/>
      <c r="D15" s="8" t="s">
        <v>6</v>
      </c>
      <c r="E15" s="8"/>
      <c r="F15" s="6">
        <f>STDEV(F5:F10)</f>
        <v>0.22103544210525769</v>
      </c>
      <c r="G15" s="8"/>
      <c r="H15" s="6">
        <f>STDEV(H5:H10)</f>
        <v>0.11927559124425541</v>
      </c>
      <c r="I15" s="6">
        <f>STDEV(I5:I10)</f>
        <v>0.27447525692977609</v>
      </c>
      <c r="J15" s="6">
        <f>STDEV(J5:J10)</f>
        <v>0.20619351751853524</v>
      </c>
      <c r="K15" s="6"/>
      <c r="L15" s="6">
        <f>STDEV(L5:L10)</f>
        <v>0.12132600710482508</v>
      </c>
      <c r="M15" s="6">
        <f>STDEV(M5:M10)</f>
        <v>0.27466343040164648</v>
      </c>
      <c r="N15" s="6">
        <f>STDEV(N5:N10)</f>
        <v>0.18539147768977951</v>
      </c>
      <c r="O15" s="6"/>
      <c r="P15" s="6"/>
      <c r="Q15" s="6">
        <f>STDEV(Q5:Q10)</f>
        <v>0.16946976131451871</v>
      </c>
      <c r="R15" s="6">
        <f>STDEV(R5:R10)</f>
        <v>0.13126309458488353</v>
      </c>
      <c r="S15" s="6">
        <f>STDEV(S5:S10)</f>
        <v>0.15530614926653744</v>
      </c>
      <c r="T15" s="6"/>
      <c r="U15" s="6">
        <f t="shared" ref="U15" si="3">STDEV(U5:U10)</f>
        <v>0.11089033621856666</v>
      </c>
    </row>
    <row r="16" spans="1:21" x14ac:dyDescent="0.25">
      <c r="A16" s="13"/>
      <c r="B16" s="13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STONENEW</cp:lastModifiedBy>
  <cp:lastPrinted>2016-06-09T17:13:25Z</cp:lastPrinted>
  <dcterms:created xsi:type="dcterms:W3CDTF">2014-06-05T07:37:11Z</dcterms:created>
  <dcterms:modified xsi:type="dcterms:W3CDTF">2018-06-05T13:23:45Z</dcterms:modified>
</cp:coreProperties>
</file>