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hu\Desktop\"/>
    </mc:Choice>
  </mc:AlternateContent>
  <xr:revisionPtr revIDLastSave="0" documentId="13_ncr:1_{666A3FDF-ADBB-43C9-BA39-B87B62932BF5}" xr6:coauthVersionLast="31" xr6:coauthVersionMax="31" xr10:uidLastSave="{00000000-0000-0000-0000-000000000000}"/>
  <bookViews>
    <workbookView xWindow="0" yWindow="0" windowWidth="20490" windowHeight="7545" activeTab="5" xr2:uid="{F4247446-0CE4-47B5-A593-E8AFC6685130}"/>
  </bookViews>
  <sheets>
    <sheet name="cover page" sheetId="10" r:id="rId1"/>
    <sheet name="TASK 01" sheetId="1" r:id="rId2"/>
    <sheet name="TASK 02" sheetId="2" r:id="rId3"/>
    <sheet name="TASK 03" sheetId="3" r:id="rId4"/>
    <sheet name="TASK 04" sheetId="4" r:id="rId5"/>
    <sheet name="TASK 05" sheetId="7" r:id="rId6"/>
    <sheet name="REFERENCES" sheetId="8" r:id="rId7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9" i="4" l="1"/>
  <c r="H57" i="3"/>
  <c r="F60" i="3"/>
  <c r="W22" i="3"/>
  <c r="AC22" i="3"/>
  <c r="Z22" i="3"/>
  <c r="R27" i="3"/>
  <c r="H91" i="2"/>
  <c r="J91" i="2" s="1"/>
  <c r="J84" i="2" l="1"/>
  <c r="H58" i="2"/>
  <c r="F58" i="2"/>
  <c r="G37" i="2"/>
  <c r="J68" i="1" l="1"/>
  <c r="H39" i="1"/>
  <c r="F39" i="1"/>
  <c r="O8" i="1"/>
  <c r="L9" i="1"/>
</calcChain>
</file>

<file path=xl/sharedStrings.xml><?xml version="1.0" encoding="utf-8"?>
<sst xmlns="http://schemas.openxmlformats.org/spreadsheetml/2006/main" count="406" uniqueCount="140">
  <si>
    <t>TASK 01</t>
  </si>
  <si>
    <t>CAPITAL</t>
  </si>
  <si>
    <t>CASH</t>
  </si>
  <si>
    <t>MOTOR VAN</t>
  </si>
  <si>
    <t>SALES</t>
  </si>
  <si>
    <t xml:space="preserve">CASH </t>
  </si>
  <si>
    <t>PURCHASES</t>
  </si>
  <si>
    <t>PURCHASes</t>
  </si>
  <si>
    <t>cash</t>
  </si>
  <si>
    <t>RECEIVED LOAN(TATIANA)</t>
  </si>
  <si>
    <t>TATIANA</t>
  </si>
  <si>
    <t>M.VAN</t>
  </si>
  <si>
    <t>PAID RENT</t>
  </si>
  <si>
    <t>DRAWINGS</t>
  </si>
  <si>
    <t>6O</t>
  </si>
  <si>
    <t>C/D</t>
  </si>
  <si>
    <t>B/D</t>
  </si>
  <si>
    <t xml:space="preserve"> C/D</t>
  </si>
  <si>
    <t>TRIAL BALANCE AT 30TH OF APRIL</t>
  </si>
  <si>
    <t>DR</t>
  </si>
  <si>
    <t>CR</t>
  </si>
  <si>
    <t>LOAN</t>
  </si>
  <si>
    <t xml:space="preserve">     COST OF GOODS SOLD:</t>
  </si>
  <si>
    <t>CLOSING CTOCK</t>
  </si>
  <si>
    <t>GROSS PROFIT</t>
  </si>
  <si>
    <t xml:space="preserve">    LESS EXPENSES:</t>
  </si>
  <si>
    <t>RENT</t>
  </si>
  <si>
    <t>NET PROFIT</t>
  </si>
  <si>
    <t xml:space="preserve">    FIXED ASSETS:</t>
  </si>
  <si>
    <t xml:space="preserve">     CURRENT ASSETS:</t>
  </si>
  <si>
    <t>CLOSING STOCK</t>
  </si>
  <si>
    <t xml:space="preserve">    LESS CURRENT LIABILITIES</t>
  </si>
  <si>
    <t>TASK 02</t>
  </si>
  <si>
    <t>MOTOR VAN EXPENSES</t>
  </si>
  <si>
    <t>STORAGE EXPENSES</t>
  </si>
  <si>
    <t xml:space="preserve">CAPITAL </t>
  </si>
  <si>
    <t>LOAN(SERGEI)</t>
  </si>
  <si>
    <t>M.V EXPENSES</t>
  </si>
  <si>
    <t>STO.EXPENSES</t>
  </si>
  <si>
    <t>BALANCE SHEET AT 31ST JANUARY</t>
  </si>
  <si>
    <t xml:space="preserve">    COST OF GOODS:</t>
  </si>
  <si>
    <t xml:space="preserve">   LESS EXPENSES:</t>
  </si>
  <si>
    <t>LOSS PROFIT</t>
  </si>
  <si>
    <t xml:space="preserve">  FIXED ASSETS</t>
  </si>
  <si>
    <t xml:space="preserve">  CURRENT ASSETS</t>
  </si>
  <si>
    <t xml:space="preserve">  LESS CURRENT LIABILITIES</t>
  </si>
  <si>
    <t>TASK 03</t>
  </si>
  <si>
    <t>INVENTORY</t>
  </si>
  <si>
    <t>FURNITURES AND FITTING</t>
  </si>
  <si>
    <t>SMITH</t>
  </si>
  <si>
    <t>MOON</t>
  </si>
  <si>
    <t>HARVEY</t>
  </si>
  <si>
    <t>RICH</t>
  </si>
  <si>
    <t>MAX</t>
  </si>
  <si>
    <t>PURCHSES</t>
  </si>
  <si>
    <t>WAGES</t>
  </si>
  <si>
    <t>OFFICE DESK</t>
  </si>
  <si>
    <t>OFF.DESK</t>
  </si>
  <si>
    <t>OFF.EXPE</t>
  </si>
  <si>
    <t>c/d</t>
  </si>
  <si>
    <t>b/d</t>
  </si>
  <si>
    <t>dr</t>
  </si>
  <si>
    <t>cr</t>
  </si>
  <si>
    <t>FURNITURE AND FITTING</t>
  </si>
  <si>
    <t>-</t>
  </si>
  <si>
    <t>=</t>
  </si>
  <si>
    <t>ASSETS</t>
  </si>
  <si>
    <t>LIABILITIES</t>
  </si>
  <si>
    <t>FUR&amp;FITT</t>
  </si>
  <si>
    <t>OFFICE EXPENSES</t>
  </si>
  <si>
    <t>1/1  STOCK</t>
  </si>
  <si>
    <t>(CLOSING STOCK)</t>
  </si>
  <si>
    <t xml:space="preserve">   LESS EXPENSES</t>
  </si>
  <si>
    <t xml:space="preserve">    CURRENT ASSETS</t>
  </si>
  <si>
    <t>DEBTORS-HARVEY</t>
  </si>
  <si>
    <t xml:space="preserve">                           MOON</t>
  </si>
  <si>
    <t xml:space="preserve">     NON CURRENT ASSETS</t>
  </si>
  <si>
    <t xml:space="preserve">    LIABILITIES</t>
  </si>
  <si>
    <t>(DRAWINGS)</t>
  </si>
  <si>
    <t>(             )</t>
  </si>
  <si>
    <t>TASK 04</t>
  </si>
  <si>
    <t xml:space="preserve">  </t>
  </si>
  <si>
    <t>CLAIRE</t>
  </si>
  <si>
    <t>RETURN GOODS</t>
  </si>
  <si>
    <t>HYWEL</t>
  </si>
  <si>
    <t>GEORGING</t>
  </si>
  <si>
    <t>MANDY</t>
  </si>
  <si>
    <t>GEORGINA</t>
  </si>
  <si>
    <t>ANDREW</t>
  </si>
  <si>
    <t>CLAIR</t>
  </si>
  <si>
    <t xml:space="preserve">       </t>
  </si>
  <si>
    <t xml:space="preserve">TASK 05 </t>
  </si>
  <si>
    <t xml:space="preserve">Capital expenditures                                                                                  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</si>
  <si>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Capital expenditures means purchasing or developing cost of fixed assets. But resale cost not allowed. A business spent cash on investments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</si>
  <si>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Capital expenditures for long term assets such as Buildings, Equipment, Vehicles…etc.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</si>
  <si>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Capital expenditure grows earning capacity in the business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</si>
  <si>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Capital expenditure contributing benefits for current and future more years which is according to the life time of fixed assets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</si>
  <si>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Capital expenditure shown in the balance sheet (Assets side)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</si>
  <si>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Capital expenditures can be used beyond more than one year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</si>
  <si>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Capital expenditure is a non-recurring expenditure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</si>
  <si>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Examples of Capital Expenditures-Buildings</t>
    </r>
  </si>
  <si>
    <t xml:space="preserve">                                                                            Vehicles</t>
  </si>
  <si>
    <t xml:space="preserve">                                                                            Machinery</t>
  </si>
  <si>
    <t xml:space="preserve">                                                                            Equipment</t>
  </si>
  <si>
    <t xml:space="preserve">                                                                            Fixtures and Fitting … etc.</t>
  </si>
  <si>
    <t>Revenue expenditures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</si>
  <si>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Revenue expenditure means current running expenses in the business. It includes current assets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</si>
  <si>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A business spent cash on daily transaction expenses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</si>
  <si>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Revenue expenditures maintain the earning capacity in the business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</si>
  <si>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Revenue expenditures contributing benefits for current accounting period only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</si>
  <si>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Revenue expenditure shown in the Trading and Profit and Loss account (Debit side)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</si>
  <si>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Revenue expenditure can be used only one time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</si>
  <si>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Revenue expenditure is a recurring expenditure.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</si>
  <si>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Calibri"/>
        <family val="2"/>
        <scheme val="minor"/>
      </rPr>
      <t>Examples of Revenue expenditures- electricity and water bills</t>
    </r>
  </si>
  <si>
    <t xml:space="preserve">        Stationary</t>
  </si>
  <si>
    <t xml:space="preserve">        Depreciation on fixed assets</t>
  </si>
  <si>
    <t xml:space="preserve">        Wages</t>
  </si>
  <si>
    <t xml:space="preserve">        Marketing cost…etc.</t>
  </si>
  <si>
    <t>DISCOUNT ALLOWED</t>
  </si>
  <si>
    <t>DISCOUNT RECEIVED</t>
  </si>
  <si>
    <t>TRIAL BALANCE AT 27TH OF JUNE</t>
  </si>
  <si>
    <t>39/6</t>
  </si>
  <si>
    <t xml:space="preserve">REFERENCES </t>
  </si>
  <si>
    <t xml:space="preserve">          </t>
  </si>
  <si>
    <r>
      <t xml:space="preserve">Anon., 2018. </t>
    </r>
    <r>
      <rPr>
        <i/>
        <sz val="11"/>
        <color theme="1"/>
        <rFont val="Calibri"/>
        <family val="2"/>
        <scheme val="minor"/>
      </rPr>
      <t xml:space="preserve">acconting tools. </t>
    </r>
    <r>
      <rPr>
        <sz val="11"/>
        <color theme="1"/>
        <rFont val="Calibri"/>
        <family val="2"/>
        <scheme val="minor"/>
      </rPr>
      <t>[Online]</t>
    </r>
  </si>
  <si>
    <r>
      <t xml:space="preserve">Available at: </t>
    </r>
    <r>
      <rPr>
        <u/>
        <sz val="11"/>
        <color theme="1"/>
        <rFont val="Calibri"/>
        <family val="2"/>
        <scheme val="minor"/>
      </rPr>
      <t>http://www.accountingtools.com</t>
    </r>
  </si>
  <si>
    <r>
      <t xml:space="preserve">Anon., 2018. </t>
    </r>
    <r>
      <rPr>
        <i/>
        <sz val="11"/>
        <color theme="1"/>
        <rFont val="Calibri"/>
        <family val="2"/>
        <scheme val="minor"/>
      </rPr>
      <t xml:space="preserve">accounting coach. </t>
    </r>
    <r>
      <rPr>
        <sz val="11"/>
        <color theme="1"/>
        <rFont val="Calibri"/>
        <family val="2"/>
        <scheme val="minor"/>
      </rPr>
      <t>[Online]</t>
    </r>
  </si>
  <si>
    <t>(£)</t>
  </si>
  <si>
    <t>TRIAL BALANCE AT 31ST JANUARY</t>
  </si>
  <si>
    <t xml:space="preserve">INCOME STATEMENT AND STATEMENT OF FINANCIAL POSITION </t>
  </si>
  <si>
    <t>FOR THE MONTH ENDED 31 JANUARY</t>
  </si>
  <si>
    <t xml:space="preserve">                      </t>
  </si>
  <si>
    <t>D.ALLOWED</t>
  </si>
  <si>
    <t>D.RESEIVED</t>
  </si>
  <si>
    <t>D.RECEIVED</t>
  </si>
  <si>
    <t xml:space="preserve">TRIAL </t>
  </si>
  <si>
    <t>FOR THE MONTH ENDED 31TH JANUARY</t>
  </si>
  <si>
    <t xml:space="preserve">INCOME STATEMENT AND STATEMENT OF FINANCIAL POSITION FOR THE MONTH ENDED </t>
  </si>
  <si>
    <t>JANUARY</t>
  </si>
  <si>
    <t xml:space="preserve">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</si>
</sst>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_-[$£-809]* #,##0.00_-;\-[$£-809]* #,##0.00_-;_-[$£-809]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69">
    <xf numFmtId="0" fontId="0" fillId="0" borderId="0" xfId="0"/>
    <xf numFmtId="0" fontId="0" fillId="0" borderId="2" xfId="0" applyBorder="1"/>
    <xf numFmtId="17" fontId="0" fillId="0" borderId="0" xfId="0" applyNumberFormat="1"/>
    <xf numFmtId="0" fontId="0" fillId="0" borderId="0" xfId="0" applyBorder="1"/>
    <xf numFmtId="0" fontId="0" fillId="0" borderId="0" xfId="0" applyBorder="1" applyAlignment="1"/>
    <xf numFmtId="0" fontId="0" fillId="0" borderId="3" xfId="0" applyBorder="1" applyAlignment="1"/>
    <xf numFmtId="0" fontId="0" fillId="0" borderId="2" xfId="0" applyBorder="1" applyAlignment="1"/>
    <xf numFmtId="16" fontId="0" fillId="0" borderId="1" xfId="0" applyNumberFormat="1" applyBorder="1" applyAlignment="1"/>
    <xf numFmtId="16" fontId="0" fillId="0" borderId="3" xfId="0" applyNumberFormat="1" applyBorder="1" applyAlignment="1"/>
    <xf numFmtId="16" fontId="0" fillId="0" borderId="0" xfId="0" applyNumberFormat="1" applyBorder="1" applyAlignment="1"/>
    <xf numFmtId="16" fontId="0" fillId="0" borderId="2" xfId="0" applyNumberFormat="1" applyBorder="1" applyAlignment="1"/>
    <xf numFmtId="0" fontId="0" fillId="0" borderId="0" xfId="0" applyFill="1" applyBorder="1" applyAlignment="1"/>
    <xf numFmtId="16" fontId="0" fillId="0" borderId="2" xfId="0" applyNumberFormat="1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/>
    <xf numFmtId="17" fontId="0" fillId="0" borderId="2" xfId="0" applyNumberFormat="1" applyBorder="1" applyAlignment="1"/>
    <xf numFmtId="17" fontId="0" fillId="0" borderId="0" xfId="0" applyNumberFormat="1" applyBorder="1" applyAlignment="1"/>
    <xf numFmtId="17" fontId="0" fillId="0" borderId="2" xfId="0" applyNumberFormat="1" applyBorder="1"/>
    <xf numFmtId="17" fontId="0" fillId="0" borderId="1" xfId="0" applyNumberFormat="1" applyBorder="1" applyAlignment="1"/>
    <xf numFmtId="17" fontId="0" fillId="0" borderId="3" xfId="0" applyNumberFormat="1" applyBorder="1" applyAlignme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5" xfId="0" applyBorder="1"/>
    <xf numFmtId="0" fontId="0" fillId="0" borderId="22" xfId="0" applyBorder="1"/>
    <xf numFmtId="0" fontId="0" fillId="0" borderId="23" xfId="0" applyBorder="1"/>
    <xf numFmtId="0" fontId="0" fillId="0" borderId="3" xfId="0" applyBorder="1"/>
    <xf numFmtId="0" fontId="0" fillId="0" borderId="24" xfId="0" applyBorder="1"/>
    <xf numFmtId="16" fontId="0" fillId="0" borderId="1" xfId="0" applyNumberFormat="1" applyBorder="1"/>
    <xf numFmtId="16" fontId="0" fillId="0" borderId="3" xfId="0" applyNumberFormat="1" applyBorder="1"/>
    <xf numFmtId="16" fontId="0" fillId="0" borderId="0" xfId="0" applyNumberFormat="1"/>
    <xf numFmtId="16" fontId="0" fillId="0" borderId="3" xfId="0" applyNumberFormat="1" applyBorder="1" applyAlignment="1">
      <alignment horizontal="center"/>
    </xf>
    <xf numFmtId="0" fontId="0" fillId="0" borderId="0" xfId="0" applyFill="1" applyBorder="1"/>
    <xf numFmtId="0" fontId="0" fillId="0" borderId="1" xfId="0" applyBorder="1"/>
    <xf numFmtId="17" fontId="0" fillId="0" borderId="1" xfId="0" applyNumberFormat="1" applyBorder="1"/>
    <xf numFmtId="16" fontId="0" fillId="0" borderId="0" xfId="0" applyNumberFormat="1" applyBorder="1"/>
    <xf numFmtId="17" fontId="0" fillId="0" borderId="0" xfId="0" applyNumberFormat="1" applyBorder="1"/>
    <xf numFmtId="17" fontId="0" fillId="0" borderId="3" xfId="0" applyNumberFormat="1" applyBorder="1"/>
    <xf numFmtId="0" fontId="0" fillId="0" borderId="25" xfId="0" applyBorder="1"/>
    <xf numFmtId="0" fontId="0" fillId="0" borderId="26" xfId="0" applyBorder="1"/>
    <xf numFmtId="0" fontId="0" fillId="0" borderId="2" xfId="0" applyFill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3" fontId="0" fillId="0" borderId="26" xfId="0" applyNumberFormat="1" applyBorder="1"/>
    <xf numFmtId="3" fontId="0" fillId="0" borderId="3" xfId="0" applyNumberFormat="1" applyBorder="1"/>
    <xf numFmtId="3" fontId="0" fillId="0" borderId="5" xfId="0" applyNumberFormat="1" applyBorder="1"/>
    <xf numFmtId="3" fontId="0" fillId="0" borderId="4" xfId="0" applyNumberFormat="1" applyBorder="1"/>
    <xf numFmtId="3" fontId="0" fillId="0" borderId="6" xfId="0" applyNumberFormat="1" applyBorder="1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indent="5"/>
    </xf>
    <xf numFmtId="0" fontId="0" fillId="0" borderId="0" xfId="0" applyAlignment="1">
      <alignment horizontal="left" vertical="center" indent="5"/>
    </xf>
    <xf numFmtId="0" fontId="0" fillId="0" borderId="0" xfId="0" applyAlignment="1">
      <alignment horizontal="left" vertical="center" indent="15"/>
    </xf>
    <xf numFmtId="164" fontId="0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76200</xdr:rowOff>
    </xdr:from>
    <xdr:to>
      <xdr:col>22</xdr:col>
      <xdr:colOff>209550</xdr:colOff>
      <xdr:row>21</xdr:row>
      <xdr:rowOff>180975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0805227-C16B-486F-BC5C-FFAE2CCE4C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7600" y="76200"/>
          <a:ext cx="9963150" cy="4105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9F1FC-D62E-4F3A-8315-74808B0F8CCA}">
  <dimension ref="F10"/>
  <sheetViews>
    <sheetView topLeftCell="F1" zoomScaleNormal="100" workbookViewId="0">
      <selection activeCell="X14" sqref="X14"/>
    </sheetView>
  </sheetViews>
  <sheetFormatPr defaultRowHeight="15" x14ac:dyDescent="0.25"/>
  <sheetData>
    <row r="10" spans="6:6" x14ac:dyDescent="0.25">
      <c r="F10" t="s">
        <v>139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5C96F-5B10-4BA5-877C-F142F4459A45}">
  <dimension ref="A1:W79"/>
  <sheetViews>
    <sheetView topLeftCell="A27" zoomScale="80" zoomScaleNormal="80" workbookViewId="0">
      <selection activeCell="D41" sqref="D41"/>
    </sheetView>
  </sheetViews>
  <sheetFormatPr defaultRowHeight="15" x14ac:dyDescent="0.25"/>
  <sheetData>
    <row r="1" spans="1:23" x14ac:dyDescent="0.25">
      <c r="A1" t="s">
        <v>0</v>
      </c>
      <c r="B1" t="s">
        <v>127</v>
      </c>
    </row>
    <row r="2" spans="1:23" x14ac:dyDescent="0.25">
      <c r="D2" t="s">
        <v>1</v>
      </c>
      <c r="L2" t="s">
        <v>2</v>
      </c>
      <c r="T2" t="s">
        <v>6</v>
      </c>
    </row>
    <row r="3" spans="1:23" x14ac:dyDescent="0.25">
      <c r="B3" s="5"/>
      <c r="C3" s="5"/>
      <c r="D3" s="5"/>
      <c r="E3" s="7">
        <v>43195</v>
      </c>
      <c r="F3" s="5" t="s">
        <v>2</v>
      </c>
      <c r="G3" s="5">
        <v>300</v>
      </c>
      <c r="J3" s="8">
        <v>43195</v>
      </c>
      <c r="K3" s="5" t="s">
        <v>1</v>
      </c>
      <c r="L3" s="5">
        <v>300</v>
      </c>
      <c r="M3" s="7">
        <v>43197</v>
      </c>
      <c r="N3" s="5" t="s">
        <v>7</v>
      </c>
      <c r="O3" s="5">
        <v>200</v>
      </c>
      <c r="R3" s="8">
        <v>43197</v>
      </c>
      <c r="S3" s="5" t="s">
        <v>8</v>
      </c>
      <c r="T3" s="5">
        <v>200</v>
      </c>
      <c r="U3" s="7"/>
      <c r="V3" s="5"/>
      <c r="W3" s="5"/>
    </row>
    <row r="4" spans="1:23" x14ac:dyDescent="0.25">
      <c r="B4" s="4"/>
      <c r="C4" s="4"/>
      <c r="D4" s="4"/>
      <c r="E4" s="6"/>
      <c r="F4" s="4"/>
      <c r="G4" s="4"/>
      <c r="J4" s="9">
        <v>43198</v>
      </c>
      <c r="K4" s="4" t="s">
        <v>10</v>
      </c>
      <c r="L4" s="4">
        <v>250</v>
      </c>
      <c r="M4" s="10">
        <v>43205</v>
      </c>
      <c r="N4" s="4" t="s">
        <v>11</v>
      </c>
      <c r="O4" s="11">
        <v>150</v>
      </c>
      <c r="R4" s="4"/>
      <c r="S4" s="4"/>
      <c r="T4" s="4"/>
      <c r="U4" s="6"/>
      <c r="V4" s="4"/>
      <c r="W4" s="4"/>
    </row>
    <row r="5" spans="1:23" x14ac:dyDescent="0.25">
      <c r="B5" s="17">
        <v>11049</v>
      </c>
      <c r="C5" s="4" t="s">
        <v>15</v>
      </c>
      <c r="D5" s="4">
        <v>300</v>
      </c>
      <c r="E5" s="6"/>
      <c r="F5" s="4"/>
      <c r="G5" s="4"/>
      <c r="J5" s="9">
        <v>43210</v>
      </c>
      <c r="K5" s="4" t="s">
        <v>4</v>
      </c>
      <c r="L5" s="4">
        <v>350</v>
      </c>
      <c r="M5" s="10">
        <v>43218</v>
      </c>
      <c r="N5" s="4" t="s">
        <v>12</v>
      </c>
      <c r="O5" s="11">
        <v>50</v>
      </c>
      <c r="R5" s="4"/>
      <c r="S5" s="4"/>
      <c r="T5" s="4"/>
      <c r="U5" s="16">
        <v>11049</v>
      </c>
      <c r="V5" s="4" t="s">
        <v>15</v>
      </c>
      <c r="W5" s="4">
        <v>200</v>
      </c>
    </row>
    <row r="6" spans="1:23" ht="15.75" thickBot="1" x14ac:dyDescent="0.3">
      <c r="B6" s="4"/>
      <c r="C6" s="4"/>
      <c r="D6" s="15">
        <v>300</v>
      </c>
      <c r="E6" s="6"/>
      <c r="F6" s="4"/>
      <c r="G6" s="14">
        <v>300</v>
      </c>
      <c r="J6" s="4"/>
      <c r="K6" s="4"/>
      <c r="L6" s="4"/>
      <c r="M6" s="10">
        <v>43219</v>
      </c>
      <c r="N6" s="11" t="s">
        <v>10</v>
      </c>
      <c r="O6" s="11">
        <v>200</v>
      </c>
      <c r="R6" s="4"/>
      <c r="S6" s="4"/>
      <c r="T6" s="15">
        <v>200</v>
      </c>
      <c r="U6" s="6"/>
      <c r="V6" s="4"/>
      <c r="W6" s="14">
        <v>200</v>
      </c>
    </row>
    <row r="7" spans="1:23" ht="15.75" thickTop="1" x14ac:dyDescent="0.25">
      <c r="E7" s="18">
        <v>11049</v>
      </c>
      <c r="F7" s="3" t="s">
        <v>16</v>
      </c>
      <c r="G7" s="3">
        <v>300</v>
      </c>
      <c r="M7" s="12">
        <v>43220</v>
      </c>
      <c r="N7" s="11" t="s">
        <v>13</v>
      </c>
      <c r="O7" s="11">
        <v>60</v>
      </c>
      <c r="R7" s="2">
        <v>11049</v>
      </c>
      <c r="S7" t="s">
        <v>16</v>
      </c>
      <c r="T7">
        <v>200</v>
      </c>
      <c r="U7" s="1"/>
      <c r="V7" s="3"/>
      <c r="W7" s="3"/>
    </row>
    <row r="8" spans="1:23" x14ac:dyDescent="0.25">
      <c r="E8" s="1"/>
      <c r="F8" s="3"/>
      <c r="G8" s="3"/>
      <c r="M8" s="18">
        <v>11049</v>
      </c>
      <c r="N8" s="11" t="s">
        <v>15</v>
      </c>
      <c r="O8" s="3">
        <f>900-(O3+O5+O4+O6+O7)</f>
        <v>240</v>
      </c>
      <c r="U8" s="1"/>
      <c r="V8" s="3"/>
      <c r="W8" s="3"/>
    </row>
    <row r="9" spans="1:23" ht="15.75" thickBot="1" x14ac:dyDescent="0.3">
      <c r="L9" s="13">
        <f>L3+L5+L4</f>
        <v>900</v>
      </c>
      <c r="O9" s="13">
        <v>900</v>
      </c>
    </row>
    <row r="10" spans="1:23" ht="15.75" thickTop="1" x14ac:dyDescent="0.25">
      <c r="J10" s="2">
        <v>11049</v>
      </c>
      <c r="K10" t="s">
        <v>16</v>
      </c>
      <c r="L10">
        <v>240</v>
      </c>
    </row>
    <row r="11" spans="1:23" x14ac:dyDescent="0.25">
      <c r="D11" t="s">
        <v>9</v>
      </c>
      <c r="L11" t="s">
        <v>3</v>
      </c>
      <c r="T11" t="s">
        <v>4</v>
      </c>
    </row>
    <row r="12" spans="1:23" x14ac:dyDescent="0.25">
      <c r="B12" s="8">
        <v>43219</v>
      </c>
      <c r="C12" s="5" t="s">
        <v>2</v>
      </c>
      <c r="D12" s="5">
        <v>200</v>
      </c>
      <c r="E12" s="7">
        <v>43198</v>
      </c>
      <c r="F12" s="5" t="s">
        <v>2</v>
      </c>
      <c r="G12" s="5">
        <v>250</v>
      </c>
      <c r="J12" s="8">
        <v>43205</v>
      </c>
      <c r="K12" s="5" t="s">
        <v>2</v>
      </c>
      <c r="L12" s="5">
        <v>150</v>
      </c>
      <c r="M12" s="19">
        <v>11049</v>
      </c>
      <c r="N12" s="5" t="s">
        <v>15</v>
      </c>
      <c r="O12" s="5">
        <v>150</v>
      </c>
      <c r="R12" s="20">
        <v>11049</v>
      </c>
      <c r="S12" s="5" t="s">
        <v>15</v>
      </c>
      <c r="T12" s="5">
        <v>350</v>
      </c>
      <c r="U12" s="7">
        <v>43210</v>
      </c>
      <c r="V12" s="5" t="s">
        <v>2</v>
      </c>
      <c r="W12" s="5">
        <v>350</v>
      </c>
    </row>
    <row r="13" spans="1:23" x14ac:dyDescent="0.25">
      <c r="B13" s="4"/>
      <c r="C13" s="4"/>
      <c r="D13" s="4"/>
      <c r="E13" s="6"/>
      <c r="F13" s="4"/>
      <c r="G13" s="4"/>
      <c r="J13" s="4"/>
      <c r="K13" s="4"/>
      <c r="L13" s="4"/>
      <c r="M13" s="6"/>
      <c r="N13" s="4"/>
      <c r="O13" s="4"/>
      <c r="R13" s="4"/>
      <c r="S13" s="4"/>
      <c r="T13" s="4"/>
      <c r="U13" s="6"/>
      <c r="V13" s="4"/>
      <c r="W13" s="4"/>
    </row>
    <row r="14" spans="1:23" x14ac:dyDescent="0.25">
      <c r="B14" s="17">
        <v>11049</v>
      </c>
      <c r="C14" s="4" t="s">
        <v>17</v>
      </c>
      <c r="D14" s="4">
        <v>50</v>
      </c>
      <c r="E14" s="6"/>
      <c r="F14" s="4"/>
      <c r="G14" s="4"/>
      <c r="J14" s="4"/>
      <c r="K14" s="4"/>
      <c r="L14" s="4"/>
      <c r="M14" s="6"/>
      <c r="N14" s="4"/>
      <c r="O14" s="4"/>
      <c r="R14" s="4"/>
      <c r="S14" s="4"/>
      <c r="T14" s="4"/>
      <c r="U14" s="6"/>
      <c r="V14" s="4"/>
      <c r="W14" s="4"/>
    </row>
    <row r="15" spans="1:23" ht="15.75" thickBot="1" x14ac:dyDescent="0.3">
      <c r="B15" s="4"/>
      <c r="C15" s="4"/>
      <c r="D15" s="15">
        <v>250</v>
      </c>
      <c r="E15" s="6"/>
      <c r="F15" s="4"/>
      <c r="G15" s="14">
        <v>250</v>
      </c>
      <c r="J15" s="4"/>
      <c r="K15" s="4"/>
      <c r="L15" s="15">
        <v>150</v>
      </c>
      <c r="M15" s="6"/>
      <c r="N15" s="4"/>
      <c r="O15" s="14">
        <v>150</v>
      </c>
      <c r="R15" s="4"/>
      <c r="S15" s="4"/>
      <c r="T15" s="15">
        <v>350</v>
      </c>
      <c r="U15" s="6"/>
      <c r="V15" s="4"/>
      <c r="W15" s="14">
        <v>350</v>
      </c>
    </row>
    <row r="16" spans="1:23" ht="15.75" thickTop="1" x14ac:dyDescent="0.25">
      <c r="E16" s="18">
        <v>11049</v>
      </c>
      <c r="F16" s="3" t="s">
        <v>16</v>
      </c>
      <c r="G16" s="3">
        <v>50</v>
      </c>
      <c r="J16" s="2">
        <v>11049</v>
      </c>
      <c r="K16" t="s">
        <v>16</v>
      </c>
      <c r="L16">
        <v>150</v>
      </c>
      <c r="M16" s="1"/>
      <c r="N16" s="3"/>
      <c r="O16" s="3"/>
      <c r="U16" s="18">
        <v>11049</v>
      </c>
      <c r="V16" s="3" t="s">
        <v>16</v>
      </c>
      <c r="W16" s="3">
        <v>350</v>
      </c>
    </row>
    <row r="17" spans="2:23" x14ac:dyDescent="0.25">
      <c r="E17" s="1"/>
      <c r="F17" s="3"/>
      <c r="G17" s="3"/>
      <c r="M17" s="1"/>
      <c r="N17" s="3"/>
      <c r="O17" s="3"/>
      <c r="U17" s="1"/>
      <c r="V17" s="3"/>
      <c r="W17" s="3"/>
    </row>
    <row r="21" spans="2:23" x14ac:dyDescent="0.25">
      <c r="D21" t="s">
        <v>12</v>
      </c>
      <c r="L21" t="s">
        <v>13</v>
      </c>
    </row>
    <row r="22" spans="2:23" x14ac:dyDescent="0.25">
      <c r="B22" s="8">
        <v>43218</v>
      </c>
      <c r="C22" s="5" t="s">
        <v>2</v>
      </c>
      <c r="D22" s="5">
        <v>50</v>
      </c>
      <c r="E22" s="19">
        <v>11414</v>
      </c>
      <c r="F22" s="5" t="s">
        <v>15</v>
      </c>
      <c r="G22" s="5">
        <v>50</v>
      </c>
      <c r="J22" s="8">
        <v>43220</v>
      </c>
      <c r="K22" s="5" t="s">
        <v>2</v>
      </c>
      <c r="L22" s="5" t="s">
        <v>14</v>
      </c>
      <c r="M22" s="19">
        <v>11049</v>
      </c>
      <c r="N22" s="5" t="s">
        <v>15</v>
      </c>
      <c r="O22" s="5">
        <v>60</v>
      </c>
    </row>
    <row r="23" spans="2:23" x14ac:dyDescent="0.25">
      <c r="B23" s="4"/>
      <c r="C23" s="4"/>
      <c r="D23" s="4"/>
      <c r="E23" s="6"/>
      <c r="F23" s="4"/>
      <c r="G23" s="4"/>
      <c r="J23" s="4"/>
      <c r="K23" s="4"/>
      <c r="L23" s="4"/>
      <c r="M23" s="6"/>
      <c r="N23" s="4"/>
      <c r="O23" s="4"/>
    </row>
    <row r="24" spans="2:23" x14ac:dyDescent="0.25">
      <c r="B24" s="4"/>
      <c r="C24" s="4"/>
      <c r="D24" s="4"/>
      <c r="E24" s="6"/>
      <c r="F24" s="4"/>
      <c r="G24" s="4"/>
      <c r="J24" s="4"/>
      <c r="K24" s="4"/>
      <c r="L24" s="4"/>
      <c r="M24" s="6"/>
      <c r="N24" s="4"/>
      <c r="O24" s="4"/>
    </row>
    <row r="25" spans="2:23" ht="15.75" thickBot="1" x14ac:dyDescent="0.3">
      <c r="B25" s="4"/>
      <c r="C25" s="4"/>
      <c r="D25" s="15">
        <v>50</v>
      </c>
      <c r="E25" s="6"/>
      <c r="F25" s="4"/>
      <c r="G25" s="14">
        <v>50</v>
      </c>
      <c r="J25" s="4"/>
      <c r="K25" s="4"/>
      <c r="L25" s="15">
        <v>60</v>
      </c>
      <c r="M25" s="6"/>
      <c r="N25" s="4"/>
      <c r="O25" s="14">
        <v>60</v>
      </c>
    </row>
    <row r="26" spans="2:23" ht="15.75" thickTop="1" x14ac:dyDescent="0.25">
      <c r="B26" s="2">
        <v>11049</v>
      </c>
      <c r="C26" t="s">
        <v>16</v>
      </c>
      <c r="D26">
        <v>50</v>
      </c>
      <c r="E26" s="1"/>
      <c r="F26" s="3"/>
      <c r="G26" s="3"/>
      <c r="J26" s="2">
        <v>11049</v>
      </c>
      <c r="K26" t="s">
        <v>16</v>
      </c>
      <c r="L26">
        <v>60</v>
      </c>
      <c r="M26" s="1"/>
      <c r="N26" s="3"/>
      <c r="O26" s="3"/>
    </row>
    <row r="27" spans="2:23" x14ac:dyDescent="0.25">
      <c r="F27" s="1"/>
      <c r="G27" s="3"/>
      <c r="H27" s="3"/>
    </row>
    <row r="28" spans="2:23" ht="15.75" thickBot="1" x14ac:dyDescent="0.3">
      <c r="D28" t="s">
        <v>18</v>
      </c>
      <c r="I28" t="s">
        <v>127</v>
      </c>
    </row>
    <row r="29" spans="2:23" x14ac:dyDescent="0.25">
      <c r="B29" s="22"/>
      <c r="C29" s="23"/>
      <c r="D29" s="23"/>
      <c r="E29" s="34" t="s">
        <v>19</v>
      </c>
      <c r="F29" s="35"/>
      <c r="G29" s="34" t="s">
        <v>20</v>
      </c>
      <c r="H29" s="36"/>
    </row>
    <row r="30" spans="2:23" x14ac:dyDescent="0.25">
      <c r="B30" s="25" t="s">
        <v>1</v>
      </c>
      <c r="C30" s="3"/>
      <c r="D30" s="3"/>
      <c r="E30" s="1"/>
      <c r="F30" s="21"/>
      <c r="G30" s="1"/>
      <c r="H30" s="26">
        <v>300</v>
      </c>
    </row>
    <row r="31" spans="2:23" x14ac:dyDescent="0.25">
      <c r="B31" s="25" t="s">
        <v>2</v>
      </c>
      <c r="C31" s="3"/>
      <c r="D31" s="3"/>
      <c r="E31" s="1"/>
      <c r="F31" s="21">
        <v>240</v>
      </c>
      <c r="G31" s="1"/>
      <c r="H31" s="26"/>
    </row>
    <row r="32" spans="2:23" x14ac:dyDescent="0.25">
      <c r="B32" s="25" t="s">
        <v>6</v>
      </c>
      <c r="C32" s="3"/>
      <c r="D32" s="3"/>
      <c r="E32" s="1"/>
      <c r="F32" s="21">
        <v>200</v>
      </c>
      <c r="G32" s="1"/>
      <c r="H32" s="26"/>
    </row>
    <row r="33" spans="2:8" x14ac:dyDescent="0.25">
      <c r="B33" s="25" t="s">
        <v>21</v>
      </c>
      <c r="C33" s="3"/>
      <c r="D33" s="3"/>
      <c r="E33" s="1"/>
      <c r="F33" s="21"/>
      <c r="G33" s="1"/>
      <c r="H33" s="26">
        <v>50</v>
      </c>
    </row>
    <row r="34" spans="2:8" x14ac:dyDescent="0.25">
      <c r="B34" s="25" t="s">
        <v>3</v>
      </c>
      <c r="C34" s="3"/>
      <c r="D34" s="3"/>
      <c r="E34" s="1"/>
      <c r="F34" s="21">
        <v>150</v>
      </c>
      <c r="G34" s="1"/>
      <c r="H34" s="26"/>
    </row>
    <row r="35" spans="2:8" x14ac:dyDescent="0.25">
      <c r="B35" s="25" t="s">
        <v>4</v>
      </c>
      <c r="C35" s="3"/>
      <c r="D35" s="3"/>
      <c r="E35" s="1"/>
      <c r="F35" s="21"/>
      <c r="G35" s="1"/>
      <c r="H35" s="26">
        <v>350</v>
      </c>
    </row>
    <row r="36" spans="2:8" x14ac:dyDescent="0.25">
      <c r="B36" s="25" t="s">
        <v>12</v>
      </c>
      <c r="C36" s="3"/>
      <c r="D36" s="3"/>
      <c r="E36" s="1"/>
      <c r="F36" s="21">
        <v>50</v>
      </c>
      <c r="G36" s="1"/>
      <c r="H36" s="26"/>
    </row>
    <row r="37" spans="2:8" x14ac:dyDescent="0.25">
      <c r="B37" s="25" t="s">
        <v>13</v>
      </c>
      <c r="C37" s="3"/>
      <c r="D37" s="3"/>
      <c r="E37" s="1"/>
      <c r="F37" s="21">
        <v>60</v>
      </c>
      <c r="G37" s="1"/>
      <c r="H37" s="26"/>
    </row>
    <row r="38" spans="2:8" x14ac:dyDescent="0.25">
      <c r="B38" s="25"/>
      <c r="C38" s="3"/>
      <c r="D38" s="3"/>
      <c r="E38" s="1"/>
      <c r="F38" s="21"/>
      <c r="G38" s="1"/>
      <c r="H38" s="26"/>
    </row>
    <row r="39" spans="2:8" ht="15.75" thickBot="1" x14ac:dyDescent="0.3">
      <c r="B39" s="25"/>
      <c r="C39" s="3"/>
      <c r="D39" s="3"/>
      <c r="E39" s="1"/>
      <c r="F39" s="37">
        <f>F31+F32+F34+F36+F37</f>
        <v>700</v>
      </c>
      <c r="G39" s="1"/>
      <c r="H39" s="38">
        <f>H30+H33+H35</f>
        <v>700</v>
      </c>
    </row>
    <row r="40" spans="2:8" ht="15.75" thickTop="1" x14ac:dyDescent="0.25">
      <c r="B40" s="25"/>
      <c r="C40" s="3"/>
      <c r="D40" s="3"/>
      <c r="E40" s="1"/>
      <c r="F40" s="21"/>
      <c r="G40" s="1"/>
      <c r="H40" s="26"/>
    </row>
    <row r="41" spans="2:8" x14ac:dyDescent="0.25">
      <c r="B41" s="25"/>
      <c r="C41" s="3"/>
      <c r="D41" s="3"/>
      <c r="E41" s="1"/>
      <c r="F41" s="21"/>
      <c r="G41" s="1"/>
      <c r="H41" s="26"/>
    </row>
    <row r="42" spans="2:8" x14ac:dyDescent="0.25">
      <c r="B42" s="25"/>
      <c r="C42" s="3"/>
      <c r="D42" s="3"/>
      <c r="E42" s="1"/>
      <c r="F42" s="21"/>
      <c r="G42" s="1"/>
      <c r="H42" s="26"/>
    </row>
    <row r="43" spans="2:8" x14ac:dyDescent="0.25">
      <c r="B43" s="25"/>
      <c r="C43" s="3"/>
      <c r="D43" s="3"/>
      <c r="E43" s="1"/>
      <c r="F43" s="21"/>
      <c r="G43" s="1"/>
      <c r="H43" s="26"/>
    </row>
    <row r="44" spans="2:8" x14ac:dyDescent="0.25">
      <c r="B44" s="25"/>
      <c r="C44" s="3"/>
      <c r="D44" s="3"/>
      <c r="E44" s="1"/>
      <c r="F44" s="21"/>
      <c r="G44" s="1"/>
      <c r="H44" s="26"/>
    </row>
    <row r="45" spans="2:8" x14ac:dyDescent="0.25">
      <c r="B45" s="25"/>
      <c r="C45" s="3"/>
      <c r="D45" s="3"/>
      <c r="E45" s="1"/>
      <c r="F45" s="21"/>
      <c r="G45" s="1"/>
      <c r="H45" s="26"/>
    </row>
    <row r="46" spans="2:8" x14ac:dyDescent="0.25">
      <c r="B46" s="25"/>
      <c r="C46" s="3"/>
      <c r="D46" s="3"/>
      <c r="E46" s="1"/>
      <c r="F46" s="21"/>
      <c r="G46" s="1"/>
      <c r="H46" s="26"/>
    </row>
    <row r="47" spans="2:8" x14ac:dyDescent="0.25">
      <c r="B47" s="25"/>
      <c r="C47" s="3"/>
      <c r="D47" s="3"/>
      <c r="E47" s="1"/>
      <c r="F47" s="21"/>
      <c r="G47" s="1"/>
      <c r="H47" s="26"/>
    </row>
    <row r="48" spans="2:8" x14ac:dyDescent="0.25">
      <c r="B48" s="25"/>
      <c r="C48" s="3"/>
      <c r="D48" s="3"/>
      <c r="E48" s="1"/>
      <c r="F48" s="21"/>
      <c r="G48" s="1"/>
      <c r="H48" s="26"/>
    </row>
    <row r="49" spans="2:11" ht="15.75" thickBot="1" x14ac:dyDescent="0.3">
      <c r="B49" s="27"/>
      <c r="C49" s="28"/>
      <c r="D49" s="28"/>
      <c r="E49" s="31"/>
      <c r="F49" s="33"/>
      <c r="G49" s="31"/>
      <c r="H49" s="29"/>
    </row>
    <row r="50" spans="2:11" x14ac:dyDescent="0.25">
      <c r="B50" t="s">
        <v>137</v>
      </c>
    </row>
    <row r="51" spans="2:11" ht="15.75" thickBot="1" x14ac:dyDescent="0.3">
      <c r="D51" t="s">
        <v>138</v>
      </c>
      <c r="K51" t="s">
        <v>127</v>
      </c>
    </row>
    <row r="52" spans="2:11" x14ac:dyDescent="0.25">
      <c r="B52" s="22" t="s">
        <v>4</v>
      </c>
      <c r="C52" s="23"/>
      <c r="D52" s="23"/>
      <c r="E52" s="30"/>
      <c r="F52" s="32"/>
      <c r="G52" s="30"/>
      <c r="H52" s="32"/>
      <c r="I52" s="30"/>
      <c r="J52" s="24">
        <v>350</v>
      </c>
    </row>
    <row r="53" spans="2:11" x14ac:dyDescent="0.25">
      <c r="B53" s="25" t="s">
        <v>22</v>
      </c>
      <c r="C53" s="3"/>
      <c r="D53" s="3"/>
      <c r="E53" s="1"/>
      <c r="F53" s="21"/>
      <c r="G53" s="1"/>
      <c r="H53" s="21"/>
      <c r="I53" s="1"/>
      <c r="J53" s="26"/>
    </row>
    <row r="54" spans="2:11" x14ac:dyDescent="0.25">
      <c r="B54" s="25" t="s">
        <v>6</v>
      </c>
      <c r="C54" s="3"/>
      <c r="D54" s="3"/>
      <c r="E54" s="1"/>
      <c r="F54" s="21">
        <v>200</v>
      </c>
      <c r="G54" s="1"/>
      <c r="H54" s="21"/>
      <c r="I54" s="1"/>
      <c r="J54" s="26"/>
    </row>
    <row r="55" spans="2:11" x14ac:dyDescent="0.25">
      <c r="B55" s="25" t="s">
        <v>23</v>
      </c>
      <c r="C55" s="3"/>
      <c r="D55" s="3"/>
      <c r="E55" s="1"/>
      <c r="F55" s="39">
        <v>-100</v>
      </c>
      <c r="G55" s="1"/>
      <c r="H55" s="21">
        <v>100</v>
      </c>
      <c r="I55" s="1"/>
      <c r="J55" s="26">
        <v>-100</v>
      </c>
    </row>
    <row r="56" spans="2:11" ht="15.75" thickBot="1" x14ac:dyDescent="0.3">
      <c r="B56" s="25" t="s">
        <v>24</v>
      </c>
      <c r="C56" s="3"/>
      <c r="D56" s="3"/>
      <c r="E56" s="1"/>
      <c r="F56" s="21"/>
      <c r="G56" s="1"/>
      <c r="H56" s="21"/>
      <c r="I56" s="1"/>
      <c r="J56" s="38">
        <v>250</v>
      </c>
    </row>
    <row r="57" spans="2:11" ht="15.75" thickTop="1" x14ac:dyDescent="0.25">
      <c r="B57" s="25"/>
      <c r="C57" s="3"/>
      <c r="D57" s="3"/>
      <c r="E57" s="1"/>
      <c r="F57" s="21"/>
      <c r="G57" s="1"/>
      <c r="H57" s="21"/>
      <c r="I57" s="1"/>
      <c r="J57" s="26"/>
    </row>
    <row r="58" spans="2:11" x14ac:dyDescent="0.25">
      <c r="B58" s="25" t="s">
        <v>25</v>
      </c>
      <c r="C58" s="3"/>
      <c r="D58" s="3"/>
      <c r="E58" s="1"/>
      <c r="F58" s="21"/>
      <c r="G58" s="1"/>
      <c r="H58" s="21"/>
      <c r="I58" s="1"/>
      <c r="J58" s="26"/>
    </row>
    <row r="59" spans="2:11" x14ac:dyDescent="0.25">
      <c r="B59" s="25" t="s">
        <v>26</v>
      </c>
      <c r="C59" s="3"/>
      <c r="D59" s="3"/>
      <c r="E59" s="1"/>
      <c r="F59" s="21">
        <v>50</v>
      </c>
      <c r="G59" s="1"/>
      <c r="H59" s="21"/>
      <c r="I59" s="1"/>
      <c r="J59" s="26">
        <v>-50</v>
      </c>
    </row>
    <row r="60" spans="2:11" ht="15.75" thickBot="1" x14ac:dyDescent="0.3">
      <c r="B60" s="25" t="s">
        <v>27</v>
      </c>
      <c r="C60" s="3"/>
      <c r="D60" s="3"/>
      <c r="E60" s="1"/>
      <c r="F60" s="21"/>
      <c r="G60" s="1"/>
      <c r="H60" s="21"/>
      <c r="I60" s="1"/>
      <c r="J60" s="38">
        <v>200</v>
      </c>
    </row>
    <row r="61" spans="2:11" ht="15.75" thickTop="1" x14ac:dyDescent="0.25">
      <c r="B61" s="25"/>
      <c r="C61" s="3"/>
      <c r="D61" s="3"/>
      <c r="E61" s="1"/>
      <c r="F61" s="21"/>
      <c r="G61" s="1"/>
      <c r="H61" s="21"/>
      <c r="I61" s="1"/>
      <c r="J61" s="26"/>
    </row>
    <row r="62" spans="2:11" x14ac:dyDescent="0.25">
      <c r="B62" s="25" t="s">
        <v>28</v>
      </c>
      <c r="C62" s="3"/>
      <c r="D62" s="3"/>
      <c r="E62" s="1"/>
      <c r="F62" s="21"/>
      <c r="G62" s="1"/>
      <c r="H62" s="21"/>
      <c r="I62" s="1"/>
      <c r="J62" s="26"/>
    </row>
    <row r="63" spans="2:11" x14ac:dyDescent="0.25">
      <c r="B63" s="25" t="s">
        <v>3</v>
      </c>
      <c r="C63" s="3"/>
      <c r="D63" s="3"/>
      <c r="E63" s="1"/>
      <c r="F63" s="39">
        <v>150</v>
      </c>
      <c r="G63" s="1"/>
      <c r="H63" s="21">
        <v>150</v>
      </c>
      <c r="I63" s="1"/>
      <c r="J63" s="26"/>
    </row>
    <row r="64" spans="2:11" x14ac:dyDescent="0.25">
      <c r="B64" s="25"/>
      <c r="C64" s="3"/>
      <c r="D64" s="3"/>
      <c r="E64" s="1"/>
      <c r="F64" s="21"/>
      <c r="G64" s="1"/>
      <c r="H64" s="21"/>
      <c r="I64" s="1"/>
      <c r="J64" s="26"/>
    </row>
    <row r="65" spans="2:10" x14ac:dyDescent="0.25">
      <c r="B65" s="25"/>
      <c r="C65" s="3"/>
      <c r="D65" s="3"/>
      <c r="E65" s="1"/>
      <c r="F65" s="21"/>
      <c r="G65" s="1"/>
      <c r="H65" s="21"/>
      <c r="I65" s="1"/>
      <c r="J65" s="26"/>
    </row>
    <row r="66" spans="2:10" x14ac:dyDescent="0.25">
      <c r="B66" s="25" t="s">
        <v>29</v>
      </c>
      <c r="C66" s="3"/>
      <c r="D66" s="3"/>
      <c r="E66" s="1"/>
      <c r="F66" s="21"/>
      <c r="G66" s="1"/>
      <c r="H66" s="21"/>
      <c r="I66" s="1"/>
      <c r="J66" s="26"/>
    </row>
    <row r="67" spans="2:10" x14ac:dyDescent="0.25">
      <c r="B67" s="25" t="s">
        <v>5</v>
      </c>
      <c r="C67" s="3"/>
      <c r="D67" s="3"/>
      <c r="E67" s="1"/>
      <c r="F67" s="21">
        <v>240</v>
      </c>
      <c r="G67" s="1"/>
      <c r="H67" s="21"/>
      <c r="I67" s="1"/>
      <c r="J67" s="26"/>
    </row>
    <row r="68" spans="2:10" ht="15.75" thickBot="1" x14ac:dyDescent="0.3">
      <c r="B68" s="25" t="s">
        <v>30</v>
      </c>
      <c r="C68" s="3"/>
      <c r="D68" s="3"/>
      <c r="E68" s="1"/>
      <c r="F68" s="39">
        <v>100</v>
      </c>
      <c r="G68" s="1"/>
      <c r="H68" s="39">
        <v>340</v>
      </c>
      <c r="I68" s="1"/>
      <c r="J68" s="38">
        <f>H63+H68</f>
        <v>490</v>
      </c>
    </row>
    <row r="69" spans="2:10" ht="15.75" thickTop="1" x14ac:dyDescent="0.25">
      <c r="B69" s="25"/>
      <c r="C69" s="3"/>
      <c r="D69" s="3"/>
      <c r="E69" s="1"/>
      <c r="F69" s="21"/>
      <c r="G69" s="1"/>
      <c r="H69" s="21"/>
      <c r="I69" s="1"/>
      <c r="J69" s="26"/>
    </row>
    <row r="70" spans="2:10" x14ac:dyDescent="0.25">
      <c r="B70" s="25" t="s">
        <v>31</v>
      </c>
      <c r="C70" s="3"/>
      <c r="D70" s="3"/>
      <c r="E70" s="1"/>
      <c r="F70" s="21"/>
      <c r="G70" s="1"/>
      <c r="H70" s="21"/>
      <c r="I70" s="1"/>
      <c r="J70" s="26"/>
    </row>
    <row r="71" spans="2:10" x14ac:dyDescent="0.25">
      <c r="B71" s="25" t="s">
        <v>21</v>
      </c>
      <c r="C71" s="3"/>
      <c r="D71" s="3"/>
      <c r="E71" s="1"/>
      <c r="F71" s="39">
        <v>50</v>
      </c>
      <c r="G71" s="1"/>
      <c r="H71" s="21">
        <v>50</v>
      </c>
      <c r="I71" s="1"/>
      <c r="J71" s="26"/>
    </row>
    <row r="72" spans="2:10" x14ac:dyDescent="0.25">
      <c r="B72" s="25"/>
      <c r="C72" s="3"/>
      <c r="D72" s="3"/>
      <c r="E72" s="1"/>
      <c r="F72" s="21"/>
      <c r="G72" s="1"/>
      <c r="H72" s="21"/>
      <c r="I72" s="1"/>
      <c r="J72" s="26"/>
    </row>
    <row r="73" spans="2:10" x14ac:dyDescent="0.25">
      <c r="B73" s="25" t="s">
        <v>1</v>
      </c>
      <c r="C73" s="3"/>
      <c r="D73" s="3"/>
      <c r="E73" s="1"/>
      <c r="F73" s="21">
        <v>300</v>
      </c>
      <c r="G73" s="1"/>
      <c r="H73" s="21"/>
      <c r="I73" s="1"/>
      <c r="J73" s="26"/>
    </row>
    <row r="74" spans="2:10" x14ac:dyDescent="0.25">
      <c r="B74" s="25" t="s">
        <v>27</v>
      </c>
      <c r="C74" s="3"/>
      <c r="D74" s="3"/>
      <c r="E74" s="1"/>
      <c r="F74" s="39">
        <v>200</v>
      </c>
      <c r="G74" s="1"/>
      <c r="H74" s="21"/>
      <c r="I74" s="1"/>
      <c r="J74" s="3"/>
    </row>
    <row r="75" spans="2:10" x14ac:dyDescent="0.25">
      <c r="B75" s="25"/>
      <c r="C75" s="3"/>
      <c r="D75" s="3"/>
      <c r="E75" s="1"/>
      <c r="F75" s="21">
        <v>500</v>
      </c>
      <c r="G75" s="1"/>
      <c r="H75" s="21"/>
      <c r="I75" s="1"/>
      <c r="J75" s="26"/>
    </row>
    <row r="76" spans="2:10" ht="15.75" thickBot="1" x14ac:dyDescent="0.3">
      <c r="B76" s="25" t="s">
        <v>13</v>
      </c>
      <c r="C76" s="3"/>
      <c r="D76" s="3"/>
      <c r="E76" s="1"/>
      <c r="F76" s="39">
        <v>-60</v>
      </c>
      <c r="G76" s="1"/>
      <c r="H76" s="39">
        <v>440</v>
      </c>
      <c r="I76" s="1"/>
      <c r="J76" s="38">
        <v>490</v>
      </c>
    </row>
    <row r="77" spans="2:10" ht="15.75" thickTop="1" x14ac:dyDescent="0.25">
      <c r="B77" s="25"/>
      <c r="C77" s="3"/>
      <c r="D77" s="3"/>
      <c r="E77" s="1"/>
      <c r="F77" s="21"/>
      <c r="G77" s="1"/>
      <c r="H77" s="21"/>
      <c r="I77" s="1"/>
      <c r="J77" s="26"/>
    </row>
    <row r="78" spans="2:10" x14ac:dyDescent="0.25">
      <c r="B78" s="25"/>
      <c r="C78" s="3"/>
      <c r="D78" s="3"/>
      <c r="E78" s="1"/>
      <c r="F78" s="21"/>
      <c r="G78" s="1"/>
      <c r="H78" s="21"/>
      <c r="I78" s="1"/>
      <c r="J78" s="26"/>
    </row>
    <row r="79" spans="2:10" ht="15.75" thickBot="1" x14ac:dyDescent="0.3">
      <c r="B79" s="27"/>
      <c r="C79" s="28"/>
      <c r="D79" s="28"/>
      <c r="E79" s="31"/>
      <c r="F79" s="33"/>
      <c r="G79" s="31"/>
      <c r="H79" s="33"/>
      <c r="I79" s="31"/>
      <c r="J79" s="29"/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1401C-770F-4487-BD0E-21E32838C155}">
  <dimension ref="A1:W93"/>
  <sheetViews>
    <sheetView topLeftCell="A66" zoomScale="80" zoomScaleNormal="80" workbookViewId="0">
      <selection activeCell="B1" sqref="B1"/>
    </sheetView>
  </sheetViews>
  <sheetFormatPr defaultRowHeight="15" x14ac:dyDescent="0.25"/>
  <sheetData>
    <row r="1" spans="1:23" x14ac:dyDescent="0.25">
      <c r="A1" t="s">
        <v>32</v>
      </c>
      <c r="B1" t="s">
        <v>127</v>
      </c>
    </row>
    <row r="2" spans="1:23" x14ac:dyDescent="0.25">
      <c r="D2" t="s">
        <v>1</v>
      </c>
      <c r="L2" t="s">
        <v>3</v>
      </c>
      <c r="T2" t="s">
        <v>6</v>
      </c>
    </row>
    <row r="3" spans="1:23" x14ac:dyDescent="0.25">
      <c r="B3" s="45">
        <v>43131</v>
      </c>
      <c r="C3" s="40" t="s">
        <v>15</v>
      </c>
      <c r="D3" s="40">
        <v>5000</v>
      </c>
      <c r="E3" s="42">
        <v>43101</v>
      </c>
      <c r="F3" s="40" t="s">
        <v>2</v>
      </c>
      <c r="G3" s="40">
        <v>5000</v>
      </c>
      <c r="J3" s="43">
        <v>43102</v>
      </c>
      <c r="K3" s="40" t="s">
        <v>2</v>
      </c>
      <c r="L3" s="40">
        <v>600</v>
      </c>
      <c r="M3" s="42">
        <v>43131</v>
      </c>
      <c r="N3" s="40" t="s">
        <v>15</v>
      </c>
      <c r="O3" s="40">
        <v>600</v>
      </c>
      <c r="R3" s="43">
        <v>43103</v>
      </c>
      <c r="S3" s="40" t="s">
        <v>2</v>
      </c>
      <c r="T3" s="40">
        <v>1300</v>
      </c>
      <c r="U3" s="42">
        <v>43131</v>
      </c>
      <c r="V3" s="40" t="s">
        <v>15</v>
      </c>
      <c r="W3" s="40">
        <v>1300</v>
      </c>
    </row>
    <row r="4" spans="1:23" x14ac:dyDescent="0.25">
      <c r="E4" s="1"/>
      <c r="F4" s="3"/>
      <c r="M4" s="1"/>
      <c r="U4" s="1"/>
    </row>
    <row r="5" spans="1:23" x14ac:dyDescent="0.25">
      <c r="E5" s="1"/>
      <c r="F5" s="3"/>
      <c r="M5" s="1"/>
      <c r="U5" s="1"/>
    </row>
    <row r="6" spans="1:23" ht="15.75" thickBot="1" x14ac:dyDescent="0.3">
      <c r="D6" s="37">
        <v>5000</v>
      </c>
      <c r="E6" s="1"/>
      <c r="F6" s="3"/>
      <c r="G6" s="13">
        <v>5000</v>
      </c>
      <c r="L6" s="37">
        <v>600</v>
      </c>
      <c r="M6" s="1"/>
      <c r="O6" s="13">
        <v>600</v>
      </c>
      <c r="T6" s="37">
        <v>1300</v>
      </c>
      <c r="U6" s="1"/>
      <c r="W6" s="13">
        <v>1300</v>
      </c>
    </row>
    <row r="7" spans="1:23" ht="15.75" thickTop="1" x14ac:dyDescent="0.25">
      <c r="E7" s="12">
        <v>43131</v>
      </c>
      <c r="F7" s="3" t="s">
        <v>16</v>
      </c>
      <c r="G7">
        <v>5000</v>
      </c>
      <c r="J7" s="44">
        <v>43131</v>
      </c>
      <c r="K7" t="s">
        <v>16</v>
      </c>
      <c r="L7">
        <v>600</v>
      </c>
      <c r="M7" s="1"/>
      <c r="R7" s="44">
        <v>43131</v>
      </c>
      <c r="S7" t="s">
        <v>16</v>
      </c>
      <c r="T7">
        <v>1300</v>
      </c>
      <c r="U7" s="1"/>
    </row>
    <row r="8" spans="1:23" x14ac:dyDescent="0.25">
      <c r="E8" s="1"/>
      <c r="F8" s="3"/>
      <c r="M8" s="1"/>
      <c r="U8" s="1"/>
    </row>
    <row r="9" spans="1:23" x14ac:dyDescent="0.25">
      <c r="E9" s="1"/>
      <c r="F9" s="3"/>
      <c r="M9" s="1"/>
      <c r="U9" s="1"/>
    </row>
    <row r="11" spans="1:23" x14ac:dyDescent="0.25">
      <c r="D11" t="s">
        <v>36</v>
      </c>
      <c r="L11" t="s">
        <v>33</v>
      </c>
      <c r="T11" t="s">
        <v>4</v>
      </c>
    </row>
    <row r="12" spans="1:23" x14ac:dyDescent="0.25">
      <c r="B12" s="43">
        <v>43127</v>
      </c>
      <c r="C12" s="40" t="s">
        <v>2</v>
      </c>
      <c r="D12" s="40">
        <v>350</v>
      </c>
      <c r="E12" s="42">
        <v>43104</v>
      </c>
      <c r="F12" s="40" t="s">
        <v>2</v>
      </c>
      <c r="G12" s="40">
        <v>1000</v>
      </c>
      <c r="J12" s="43">
        <v>43110</v>
      </c>
      <c r="K12" s="40" t="s">
        <v>2</v>
      </c>
      <c r="L12" s="40">
        <v>200</v>
      </c>
      <c r="M12" s="42">
        <v>43131</v>
      </c>
      <c r="N12" s="40" t="s">
        <v>15</v>
      </c>
      <c r="O12" s="40">
        <v>200</v>
      </c>
      <c r="R12" s="43">
        <v>43131</v>
      </c>
      <c r="S12" s="40" t="s">
        <v>15</v>
      </c>
      <c r="T12" s="40">
        <v>800</v>
      </c>
      <c r="U12" s="42">
        <v>43113</v>
      </c>
      <c r="V12" s="40" t="s">
        <v>2</v>
      </c>
      <c r="W12" s="40">
        <v>300</v>
      </c>
    </row>
    <row r="13" spans="1:23" x14ac:dyDescent="0.25">
      <c r="E13" s="1"/>
      <c r="M13" s="1"/>
      <c r="U13" s="12">
        <v>43120</v>
      </c>
      <c r="V13" t="s">
        <v>2</v>
      </c>
      <c r="W13">
        <v>500</v>
      </c>
    </row>
    <row r="14" spans="1:23" x14ac:dyDescent="0.25">
      <c r="B14" s="44">
        <v>43131</v>
      </c>
      <c r="C14" t="s">
        <v>15</v>
      </c>
      <c r="D14">
        <v>650</v>
      </c>
      <c r="E14" s="1"/>
      <c r="M14" s="1"/>
      <c r="U14" s="1"/>
    </row>
    <row r="15" spans="1:23" ht="15.75" thickBot="1" x14ac:dyDescent="0.3">
      <c r="D15" s="37">
        <v>1000</v>
      </c>
      <c r="E15" s="1"/>
      <c r="G15" s="13">
        <v>1000</v>
      </c>
      <c r="L15" s="37">
        <v>200</v>
      </c>
      <c r="M15" s="1"/>
      <c r="O15" s="13">
        <v>200</v>
      </c>
      <c r="T15" s="37">
        <v>800</v>
      </c>
      <c r="U15" s="1"/>
      <c r="W15" s="13">
        <v>800</v>
      </c>
    </row>
    <row r="16" spans="1:23" ht="15.75" thickTop="1" x14ac:dyDescent="0.25">
      <c r="E16" s="12">
        <v>43131</v>
      </c>
      <c r="F16" t="s">
        <v>16</v>
      </c>
      <c r="G16">
        <v>650</v>
      </c>
      <c r="J16" s="44">
        <v>43131</v>
      </c>
      <c r="K16" t="s">
        <v>16</v>
      </c>
      <c r="L16">
        <v>200</v>
      </c>
      <c r="M16" s="1"/>
      <c r="U16" s="12">
        <v>43131</v>
      </c>
      <c r="V16" t="s">
        <v>16</v>
      </c>
      <c r="W16" s="46">
        <v>800</v>
      </c>
    </row>
    <row r="17" spans="2:21" x14ac:dyDescent="0.25">
      <c r="E17" s="1"/>
      <c r="M17" s="1"/>
      <c r="U17" s="1"/>
    </row>
    <row r="18" spans="2:21" x14ac:dyDescent="0.25">
      <c r="E18" s="1"/>
      <c r="M18" s="1"/>
      <c r="U18" s="1"/>
    </row>
    <row r="20" spans="2:21" x14ac:dyDescent="0.25">
      <c r="D20" t="s">
        <v>34</v>
      </c>
      <c r="L20" t="s">
        <v>13</v>
      </c>
    </row>
    <row r="21" spans="2:21" x14ac:dyDescent="0.25">
      <c r="B21" s="43">
        <v>43124</v>
      </c>
      <c r="C21" s="40" t="s">
        <v>2</v>
      </c>
      <c r="D21" s="40">
        <v>150</v>
      </c>
      <c r="E21" s="42">
        <v>43131</v>
      </c>
      <c r="F21" s="40" t="s">
        <v>16</v>
      </c>
      <c r="G21" s="40">
        <v>150</v>
      </c>
      <c r="J21" s="43">
        <v>43130</v>
      </c>
      <c r="K21" s="40" t="s">
        <v>2</v>
      </c>
      <c r="L21" s="40">
        <v>175</v>
      </c>
      <c r="M21" s="42">
        <v>43131</v>
      </c>
      <c r="N21" s="40" t="s">
        <v>15</v>
      </c>
      <c r="O21" s="40">
        <v>175</v>
      </c>
    </row>
    <row r="22" spans="2:21" x14ac:dyDescent="0.25">
      <c r="E22" s="1"/>
      <c r="M22" s="1"/>
    </row>
    <row r="23" spans="2:21" x14ac:dyDescent="0.25">
      <c r="E23" s="1"/>
      <c r="M23" s="1"/>
    </row>
    <row r="24" spans="2:21" ht="15.75" thickBot="1" x14ac:dyDescent="0.3">
      <c r="D24" s="37">
        <v>150</v>
      </c>
      <c r="E24" s="1"/>
      <c r="G24" s="13">
        <v>150</v>
      </c>
      <c r="L24" s="37">
        <v>175</v>
      </c>
      <c r="M24" s="1"/>
      <c r="O24" s="13">
        <v>175</v>
      </c>
    </row>
    <row r="25" spans="2:21" ht="15.75" thickTop="1" x14ac:dyDescent="0.25">
      <c r="B25" s="44">
        <v>43131</v>
      </c>
      <c r="C25" t="s">
        <v>15</v>
      </c>
      <c r="D25">
        <v>150</v>
      </c>
      <c r="E25" s="1"/>
      <c r="J25" s="44">
        <v>43131</v>
      </c>
      <c r="K25" t="s">
        <v>16</v>
      </c>
      <c r="L25">
        <v>175</v>
      </c>
      <c r="M25" s="1"/>
    </row>
    <row r="26" spans="2:21" x14ac:dyDescent="0.25">
      <c r="E26" s="1"/>
      <c r="M26" s="1"/>
    </row>
    <row r="27" spans="2:21" x14ac:dyDescent="0.25">
      <c r="E27" s="1"/>
      <c r="M27" s="1"/>
    </row>
    <row r="29" spans="2:21" x14ac:dyDescent="0.25">
      <c r="D29" t="s">
        <v>2</v>
      </c>
    </row>
    <row r="30" spans="2:21" x14ac:dyDescent="0.25">
      <c r="B30" s="43">
        <v>43101</v>
      </c>
      <c r="C30" s="40" t="s">
        <v>35</v>
      </c>
      <c r="D30" s="40">
        <v>5000</v>
      </c>
      <c r="E30" s="42">
        <v>43102</v>
      </c>
      <c r="F30" s="40" t="s">
        <v>11</v>
      </c>
      <c r="G30" s="40">
        <v>600</v>
      </c>
    </row>
    <row r="31" spans="2:21" x14ac:dyDescent="0.25">
      <c r="B31" s="44">
        <v>43104</v>
      </c>
      <c r="C31" t="s">
        <v>21</v>
      </c>
      <c r="D31">
        <v>1000</v>
      </c>
      <c r="E31" s="12">
        <v>43103</v>
      </c>
      <c r="F31" t="s">
        <v>6</v>
      </c>
      <c r="G31">
        <v>1300</v>
      </c>
    </row>
    <row r="32" spans="2:21" x14ac:dyDescent="0.25">
      <c r="B32" s="44">
        <v>43113</v>
      </c>
      <c r="C32" t="s">
        <v>4</v>
      </c>
      <c r="D32">
        <v>300</v>
      </c>
      <c r="E32" s="12">
        <v>43110</v>
      </c>
      <c r="F32" t="s">
        <v>37</v>
      </c>
      <c r="G32">
        <v>200</v>
      </c>
    </row>
    <row r="33" spans="2:8" x14ac:dyDescent="0.25">
      <c r="B33" s="44">
        <v>43120</v>
      </c>
      <c r="C33" t="s">
        <v>4</v>
      </c>
      <c r="D33">
        <v>500</v>
      </c>
      <c r="E33" s="12">
        <v>43124</v>
      </c>
      <c r="F33" t="s">
        <v>38</v>
      </c>
      <c r="G33">
        <v>150</v>
      </c>
    </row>
    <row r="34" spans="2:8" x14ac:dyDescent="0.25">
      <c r="E34" s="12">
        <v>43127</v>
      </c>
      <c r="F34" t="s">
        <v>21</v>
      </c>
      <c r="G34">
        <v>350</v>
      </c>
    </row>
    <row r="35" spans="2:8" x14ac:dyDescent="0.25">
      <c r="E35" s="12">
        <v>43130</v>
      </c>
      <c r="F35" t="s">
        <v>13</v>
      </c>
      <c r="G35">
        <v>175</v>
      </c>
    </row>
    <row r="36" spans="2:8" x14ac:dyDescent="0.25">
      <c r="E36" s="1"/>
    </row>
    <row r="37" spans="2:8" x14ac:dyDescent="0.25">
      <c r="E37" s="12">
        <v>43131</v>
      </c>
      <c r="F37" t="s">
        <v>15</v>
      </c>
      <c r="G37">
        <f>6800-(G30+G31+G32+G34+G33+G35)</f>
        <v>4025</v>
      </c>
    </row>
    <row r="38" spans="2:8" ht="15.75" thickBot="1" x14ac:dyDescent="0.3">
      <c r="D38" s="37">
        <v>6800</v>
      </c>
      <c r="E38" s="1"/>
      <c r="G38" s="13">
        <v>6800</v>
      </c>
    </row>
    <row r="39" spans="2:8" ht="15.75" thickTop="1" x14ac:dyDescent="0.25">
      <c r="B39" s="44">
        <v>43131</v>
      </c>
      <c r="C39" t="s">
        <v>16</v>
      </c>
      <c r="D39">
        <v>4025</v>
      </c>
      <c r="E39" s="1"/>
    </row>
    <row r="40" spans="2:8" x14ac:dyDescent="0.25">
      <c r="E40" s="1"/>
    </row>
    <row r="41" spans="2:8" x14ac:dyDescent="0.25">
      <c r="E41" s="1"/>
    </row>
    <row r="42" spans="2:8" x14ac:dyDescent="0.25">
      <c r="E42" s="1"/>
    </row>
    <row r="43" spans="2:8" x14ac:dyDescent="0.25">
      <c r="E43" s="1"/>
    </row>
    <row r="44" spans="2:8" ht="15.75" thickBot="1" x14ac:dyDescent="0.3">
      <c r="B44" t="s">
        <v>135</v>
      </c>
      <c r="C44" t="s">
        <v>39</v>
      </c>
      <c r="H44" t="s">
        <v>127</v>
      </c>
    </row>
    <row r="45" spans="2:8" x14ac:dyDescent="0.25">
      <c r="B45" s="22"/>
      <c r="C45" s="23"/>
      <c r="D45" s="23"/>
      <c r="E45" s="34"/>
      <c r="F45" s="41" t="s">
        <v>19</v>
      </c>
      <c r="G45" s="34"/>
      <c r="H45" s="36" t="s">
        <v>20</v>
      </c>
    </row>
    <row r="46" spans="2:8" x14ac:dyDescent="0.25">
      <c r="B46" s="25" t="s">
        <v>1</v>
      </c>
      <c r="C46" s="3"/>
      <c r="D46" s="3"/>
      <c r="E46" s="1"/>
      <c r="F46" s="3"/>
      <c r="G46" s="1"/>
      <c r="H46" s="26">
        <v>5000</v>
      </c>
    </row>
    <row r="47" spans="2:8" x14ac:dyDescent="0.25">
      <c r="B47" s="25" t="s">
        <v>3</v>
      </c>
      <c r="C47" s="3"/>
      <c r="D47" s="3"/>
      <c r="E47" s="1"/>
      <c r="F47" s="3">
        <v>600</v>
      </c>
      <c r="G47" s="1"/>
      <c r="H47" s="26"/>
    </row>
    <row r="48" spans="2:8" x14ac:dyDescent="0.25">
      <c r="B48" s="25" t="s">
        <v>6</v>
      </c>
      <c r="C48" s="3"/>
      <c r="D48" s="3"/>
      <c r="E48" s="1"/>
      <c r="F48" s="3">
        <v>1300</v>
      </c>
      <c r="G48" s="1"/>
      <c r="H48" s="26"/>
    </row>
    <row r="49" spans="2:8" x14ac:dyDescent="0.25">
      <c r="B49" s="25" t="s">
        <v>21</v>
      </c>
      <c r="C49" s="3"/>
      <c r="D49" s="3"/>
      <c r="E49" s="1"/>
      <c r="F49" s="3"/>
      <c r="G49" s="1"/>
      <c r="H49" s="26">
        <v>650</v>
      </c>
    </row>
    <row r="50" spans="2:8" x14ac:dyDescent="0.25">
      <c r="B50" s="25" t="s">
        <v>33</v>
      </c>
      <c r="C50" s="3"/>
      <c r="D50" s="3"/>
      <c r="E50" s="1"/>
      <c r="F50" s="3">
        <v>200</v>
      </c>
      <c r="G50" s="1"/>
      <c r="H50" s="26"/>
    </row>
    <row r="51" spans="2:8" x14ac:dyDescent="0.25">
      <c r="B51" s="25" t="s">
        <v>4</v>
      </c>
      <c r="C51" s="3"/>
      <c r="D51" s="3"/>
      <c r="E51" s="1"/>
      <c r="F51" s="3"/>
      <c r="G51" s="1"/>
      <c r="H51" s="26">
        <v>800</v>
      </c>
    </row>
    <row r="52" spans="2:8" x14ac:dyDescent="0.25">
      <c r="B52" s="25" t="s">
        <v>34</v>
      </c>
      <c r="C52" s="3"/>
      <c r="D52" s="3"/>
      <c r="E52" s="1"/>
      <c r="F52" s="3">
        <v>150</v>
      </c>
      <c r="G52" s="1"/>
      <c r="H52" s="26"/>
    </row>
    <row r="53" spans="2:8" x14ac:dyDescent="0.25">
      <c r="B53" s="25" t="s">
        <v>13</v>
      </c>
      <c r="C53" s="3"/>
      <c r="D53" s="3"/>
      <c r="E53" s="1"/>
      <c r="F53" s="3">
        <v>175</v>
      </c>
      <c r="G53" s="1"/>
      <c r="H53" s="26"/>
    </row>
    <row r="54" spans="2:8" x14ac:dyDescent="0.25">
      <c r="B54" s="25" t="s">
        <v>2</v>
      </c>
      <c r="C54" s="3"/>
      <c r="D54" s="3"/>
      <c r="E54" s="1"/>
      <c r="F54" s="3">
        <v>4025</v>
      </c>
      <c r="G54" s="1"/>
      <c r="H54" s="26"/>
    </row>
    <row r="55" spans="2:8" x14ac:dyDescent="0.25">
      <c r="B55" s="25"/>
      <c r="C55" s="3"/>
      <c r="D55" s="3"/>
      <c r="E55" s="1"/>
      <c r="F55" s="3"/>
      <c r="G55" s="1"/>
      <c r="H55" s="26"/>
    </row>
    <row r="56" spans="2:8" x14ac:dyDescent="0.25">
      <c r="B56" s="25"/>
      <c r="C56" s="3"/>
      <c r="D56" s="3"/>
      <c r="E56" s="1"/>
      <c r="F56" s="3"/>
      <c r="G56" s="1"/>
      <c r="H56" s="26"/>
    </row>
    <row r="57" spans="2:8" x14ac:dyDescent="0.25">
      <c r="B57" s="25"/>
      <c r="C57" s="3"/>
      <c r="D57" s="3"/>
      <c r="E57" s="1"/>
      <c r="F57" s="3"/>
      <c r="G57" s="1"/>
      <c r="H57" s="26"/>
    </row>
    <row r="58" spans="2:8" ht="15.75" thickBot="1" x14ac:dyDescent="0.3">
      <c r="B58" s="25"/>
      <c r="C58" s="3"/>
      <c r="D58" s="3"/>
      <c r="E58" s="1"/>
      <c r="F58" s="37">
        <f>F47+F48+F50+F52+F53+F54</f>
        <v>6450</v>
      </c>
      <c r="G58" s="1"/>
      <c r="H58" s="38">
        <f>H46+H49+H51</f>
        <v>6450</v>
      </c>
    </row>
    <row r="59" spans="2:8" ht="15.75" thickTop="1" x14ac:dyDescent="0.25">
      <c r="B59" s="25"/>
      <c r="C59" s="3"/>
      <c r="D59" s="3"/>
      <c r="E59" s="1"/>
      <c r="F59" s="3"/>
      <c r="G59" s="1"/>
      <c r="H59" s="26"/>
    </row>
    <row r="60" spans="2:8" x14ac:dyDescent="0.25">
      <c r="B60" s="25"/>
      <c r="C60" s="3"/>
      <c r="D60" s="3"/>
      <c r="E60" s="1"/>
      <c r="F60" s="3"/>
      <c r="G60" s="1"/>
      <c r="H60" s="26"/>
    </row>
    <row r="61" spans="2:8" x14ac:dyDescent="0.25">
      <c r="B61" s="25"/>
      <c r="C61" s="3"/>
      <c r="D61" s="3"/>
      <c r="E61" s="1"/>
      <c r="F61" s="3"/>
      <c r="G61" s="1"/>
      <c r="H61" s="26"/>
    </row>
    <row r="62" spans="2:8" x14ac:dyDescent="0.25">
      <c r="B62" s="25"/>
      <c r="C62" s="3"/>
      <c r="D62" s="3"/>
      <c r="E62" s="1"/>
      <c r="F62" s="3"/>
      <c r="G62" s="1"/>
      <c r="H62" s="26"/>
    </row>
    <row r="63" spans="2:8" x14ac:dyDescent="0.25">
      <c r="B63" s="25"/>
      <c r="C63" s="3"/>
      <c r="D63" s="3"/>
      <c r="E63" s="1"/>
      <c r="F63" s="3"/>
      <c r="G63" s="1"/>
      <c r="H63" s="26"/>
    </row>
    <row r="64" spans="2:8" x14ac:dyDescent="0.25">
      <c r="B64" s="25"/>
      <c r="C64" s="3"/>
      <c r="D64" s="3"/>
      <c r="E64" s="1"/>
      <c r="F64" s="3"/>
      <c r="G64" s="1"/>
      <c r="H64" s="26"/>
    </row>
    <row r="65" spans="2:10" ht="15.75" thickBot="1" x14ac:dyDescent="0.3">
      <c r="B65" s="27"/>
      <c r="C65" s="28"/>
      <c r="D65" s="28"/>
      <c r="E65" s="31"/>
      <c r="F65" s="28"/>
      <c r="G65" s="31"/>
      <c r="H65" s="29"/>
    </row>
    <row r="66" spans="2:10" x14ac:dyDescent="0.25">
      <c r="C66" t="s">
        <v>129</v>
      </c>
      <c r="J66" t="s">
        <v>127</v>
      </c>
    </row>
    <row r="67" spans="2:10" ht="15.75" thickBot="1" x14ac:dyDescent="0.3">
      <c r="C67" t="s">
        <v>136</v>
      </c>
    </row>
    <row r="68" spans="2:10" x14ac:dyDescent="0.25">
      <c r="B68" s="22" t="s">
        <v>4</v>
      </c>
      <c r="C68" s="23"/>
      <c r="D68" s="23"/>
      <c r="E68" s="30"/>
      <c r="F68" s="32"/>
      <c r="G68" s="30"/>
      <c r="H68" s="32"/>
      <c r="I68" s="30"/>
      <c r="J68" s="24">
        <v>800</v>
      </c>
    </row>
    <row r="69" spans="2:10" x14ac:dyDescent="0.25">
      <c r="B69" s="25" t="s">
        <v>40</v>
      </c>
      <c r="C69" s="3"/>
      <c r="D69" s="3"/>
      <c r="E69" s="1"/>
      <c r="F69" s="21"/>
      <c r="G69" s="1"/>
      <c r="H69" s="21"/>
      <c r="I69" s="1"/>
      <c r="J69" s="26"/>
    </row>
    <row r="70" spans="2:10" x14ac:dyDescent="0.25">
      <c r="B70" s="25" t="s">
        <v>6</v>
      </c>
      <c r="C70" s="3"/>
      <c r="D70" s="3"/>
      <c r="E70" s="1"/>
      <c r="F70" s="21">
        <v>1300</v>
      </c>
      <c r="G70" s="1"/>
      <c r="H70" s="21"/>
      <c r="I70" s="1"/>
      <c r="J70" s="26"/>
    </row>
    <row r="71" spans="2:10" x14ac:dyDescent="0.25">
      <c r="B71" s="25" t="s">
        <v>30</v>
      </c>
      <c r="C71" s="3"/>
      <c r="D71" s="3"/>
      <c r="E71" s="1"/>
      <c r="F71" s="39">
        <v>-800</v>
      </c>
      <c r="G71" s="1"/>
      <c r="H71" s="21">
        <v>500</v>
      </c>
      <c r="I71" s="1"/>
      <c r="J71" s="26">
        <v>-500</v>
      </c>
    </row>
    <row r="72" spans="2:10" ht="15.75" thickBot="1" x14ac:dyDescent="0.3">
      <c r="B72" s="25" t="s">
        <v>24</v>
      </c>
      <c r="C72" s="3"/>
      <c r="D72" s="3"/>
      <c r="E72" s="1"/>
      <c r="F72" s="21"/>
      <c r="G72" s="1"/>
      <c r="H72" s="21"/>
      <c r="I72" s="1"/>
      <c r="J72" s="38">
        <v>300</v>
      </c>
    </row>
    <row r="73" spans="2:10" ht="15.75" thickTop="1" x14ac:dyDescent="0.25">
      <c r="B73" s="25" t="s">
        <v>41</v>
      </c>
      <c r="C73" s="3"/>
      <c r="D73" s="3"/>
      <c r="E73" s="1"/>
      <c r="F73" s="21"/>
      <c r="G73" s="1"/>
      <c r="H73" s="21"/>
      <c r="I73" s="1"/>
      <c r="J73" s="26"/>
    </row>
    <row r="74" spans="2:10" x14ac:dyDescent="0.25">
      <c r="B74" s="25" t="s">
        <v>33</v>
      </c>
      <c r="C74" s="3"/>
      <c r="D74" s="3"/>
      <c r="E74" s="1"/>
      <c r="F74" s="21">
        <v>200</v>
      </c>
      <c r="G74" s="1"/>
      <c r="H74" s="21"/>
      <c r="I74" s="1"/>
      <c r="J74" s="26"/>
    </row>
    <row r="75" spans="2:10" x14ac:dyDescent="0.25">
      <c r="B75" s="25" t="s">
        <v>34</v>
      </c>
      <c r="C75" s="3"/>
      <c r="D75" s="3"/>
      <c r="E75" s="1"/>
      <c r="F75" s="39">
        <v>150</v>
      </c>
      <c r="G75" s="1"/>
      <c r="H75" s="39">
        <v>350</v>
      </c>
      <c r="I75" s="1"/>
      <c r="J75" s="26">
        <v>-350</v>
      </c>
    </row>
    <row r="76" spans="2:10" ht="15.75" thickBot="1" x14ac:dyDescent="0.3">
      <c r="B76" s="25" t="s">
        <v>42</v>
      </c>
      <c r="C76" s="3"/>
      <c r="D76" s="3"/>
      <c r="E76" s="1"/>
      <c r="F76" s="21"/>
      <c r="G76" s="1"/>
      <c r="H76" s="21"/>
      <c r="I76" s="1"/>
      <c r="J76" s="38">
        <v>50</v>
      </c>
    </row>
    <row r="77" spans="2:10" ht="15.75" thickTop="1" x14ac:dyDescent="0.25">
      <c r="B77" s="25"/>
      <c r="C77" s="3"/>
      <c r="D77" s="3"/>
      <c r="E77" s="1"/>
      <c r="F77" s="21"/>
      <c r="G77" s="1"/>
      <c r="H77" s="21"/>
      <c r="I77" s="1"/>
      <c r="J77" s="26"/>
    </row>
    <row r="78" spans="2:10" x14ac:dyDescent="0.25">
      <c r="B78" s="25" t="s">
        <v>43</v>
      </c>
      <c r="C78" s="3"/>
      <c r="D78" s="3"/>
      <c r="E78" s="1"/>
      <c r="F78" s="21"/>
      <c r="G78" s="1"/>
      <c r="H78" s="21"/>
      <c r="I78" s="1"/>
      <c r="J78" s="26"/>
    </row>
    <row r="79" spans="2:10" x14ac:dyDescent="0.25">
      <c r="B79" s="25" t="s">
        <v>3</v>
      </c>
      <c r="C79" s="3"/>
      <c r="D79" s="3"/>
      <c r="E79" s="1"/>
      <c r="F79" s="21">
        <v>600</v>
      </c>
      <c r="G79" s="1"/>
      <c r="H79" s="21">
        <v>600</v>
      </c>
      <c r="I79" s="1"/>
      <c r="J79" s="26"/>
    </row>
    <row r="80" spans="2:10" x14ac:dyDescent="0.25">
      <c r="B80" s="25"/>
      <c r="C80" s="3"/>
      <c r="D80" s="3"/>
      <c r="E80" s="1"/>
      <c r="F80" s="21"/>
      <c r="G80" s="1"/>
      <c r="H80" s="21"/>
      <c r="I80" s="1"/>
      <c r="J80" s="26"/>
    </row>
    <row r="81" spans="2:10" x14ac:dyDescent="0.25">
      <c r="B81" s="25" t="s">
        <v>44</v>
      </c>
      <c r="C81" s="3"/>
      <c r="D81" s="3"/>
      <c r="E81" s="1"/>
      <c r="F81" s="21"/>
      <c r="G81" s="1"/>
      <c r="H81" s="21"/>
      <c r="I81" s="1"/>
      <c r="J81" s="26"/>
    </row>
    <row r="82" spans="2:10" x14ac:dyDescent="0.25">
      <c r="B82" s="25" t="s">
        <v>30</v>
      </c>
      <c r="C82" s="3"/>
      <c r="D82" s="3"/>
      <c r="E82" s="1"/>
      <c r="F82" s="21">
        <v>800</v>
      </c>
      <c r="G82" s="1"/>
      <c r="H82" s="21"/>
      <c r="I82" s="1"/>
      <c r="J82" s="26"/>
    </row>
    <row r="83" spans="2:10" x14ac:dyDescent="0.25">
      <c r="B83" s="25" t="s">
        <v>5</v>
      </c>
      <c r="C83" s="3"/>
      <c r="D83" s="3"/>
      <c r="E83" s="1"/>
      <c r="F83" s="39">
        <v>4025</v>
      </c>
      <c r="G83" s="1"/>
      <c r="H83" s="39">
        <v>4825</v>
      </c>
      <c r="I83" s="1"/>
      <c r="J83" s="39"/>
    </row>
    <row r="84" spans="2:10" ht="15.75" thickBot="1" x14ac:dyDescent="0.3">
      <c r="B84" s="25"/>
      <c r="C84" s="3"/>
      <c r="D84" s="3"/>
      <c r="E84" s="1"/>
      <c r="F84" s="21"/>
      <c r="G84" s="1"/>
      <c r="H84" s="21"/>
      <c r="I84" s="1"/>
      <c r="J84" s="38">
        <f>H79+H83</f>
        <v>5425</v>
      </c>
    </row>
    <row r="85" spans="2:10" ht="15.75" thickTop="1" x14ac:dyDescent="0.25">
      <c r="B85" s="25" t="s">
        <v>45</v>
      </c>
      <c r="C85" s="3"/>
      <c r="D85" s="3"/>
      <c r="E85" s="1"/>
      <c r="F85" s="21"/>
      <c r="G85" s="1"/>
      <c r="H85" s="21"/>
      <c r="I85" s="1"/>
      <c r="J85" s="26"/>
    </row>
    <row r="86" spans="2:10" x14ac:dyDescent="0.25">
      <c r="B86" s="25" t="s">
        <v>21</v>
      </c>
      <c r="C86" s="3"/>
      <c r="D86" s="3"/>
      <c r="E86" s="1"/>
      <c r="F86" s="39">
        <v>650</v>
      </c>
      <c r="G86" s="1"/>
      <c r="H86" s="21">
        <v>650</v>
      </c>
      <c r="I86" s="1"/>
      <c r="J86" s="26"/>
    </row>
    <row r="87" spans="2:10" x14ac:dyDescent="0.25">
      <c r="B87" s="25"/>
      <c r="C87" s="3"/>
      <c r="D87" s="3"/>
      <c r="E87" s="1"/>
      <c r="F87" s="21"/>
      <c r="G87" s="1"/>
      <c r="H87" s="21"/>
      <c r="I87" s="1"/>
      <c r="J87" s="26"/>
    </row>
    <row r="88" spans="2:10" x14ac:dyDescent="0.25">
      <c r="B88" s="25" t="s">
        <v>1</v>
      </c>
      <c r="C88" s="3"/>
      <c r="D88" s="3"/>
      <c r="E88" s="1"/>
      <c r="F88" s="21">
        <v>5000</v>
      </c>
      <c r="G88" s="1"/>
      <c r="H88" s="21"/>
      <c r="I88" s="1"/>
      <c r="J88" s="26"/>
    </row>
    <row r="89" spans="2:10" x14ac:dyDescent="0.25">
      <c r="B89" s="25" t="s">
        <v>42</v>
      </c>
      <c r="C89" s="3"/>
      <c r="D89" s="3"/>
      <c r="E89" s="1"/>
      <c r="F89" s="39">
        <v>50</v>
      </c>
      <c r="G89" s="1"/>
      <c r="H89" s="21"/>
      <c r="I89" s="1"/>
      <c r="J89" s="26"/>
    </row>
    <row r="90" spans="2:10" x14ac:dyDescent="0.25">
      <c r="B90" s="25"/>
      <c r="C90" s="3"/>
      <c r="D90" s="3"/>
      <c r="E90" s="1"/>
      <c r="F90" s="21">
        <v>4950</v>
      </c>
      <c r="G90" s="1"/>
      <c r="H90" s="21"/>
      <c r="I90" s="1"/>
      <c r="J90" s="26"/>
    </row>
    <row r="91" spans="2:10" ht="15.75" thickBot="1" x14ac:dyDescent="0.3">
      <c r="B91" s="25" t="s">
        <v>13</v>
      </c>
      <c r="C91" s="3"/>
      <c r="D91" s="3"/>
      <c r="E91" s="1"/>
      <c r="F91" s="39">
        <v>-175</v>
      </c>
      <c r="G91" s="1"/>
      <c r="H91" s="39">
        <f>F90-175</f>
        <v>4775</v>
      </c>
      <c r="I91" s="1"/>
      <c r="J91" s="38">
        <f>H86+H91</f>
        <v>5425</v>
      </c>
    </row>
    <row r="92" spans="2:10" ht="15.75" thickTop="1" x14ac:dyDescent="0.25">
      <c r="B92" s="25"/>
      <c r="C92" s="3"/>
      <c r="D92" s="3"/>
      <c r="E92" s="1"/>
      <c r="F92" s="21"/>
      <c r="G92" s="1"/>
      <c r="H92" s="21"/>
      <c r="I92" s="1"/>
      <c r="J92" s="26"/>
    </row>
    <row r="93" spans="2:10" ht="15.75" thickBot="1" x14ac:dyDescent="0.3">
      <c r="B93" s="27"/>
      <c r="C93" s="28"/>
      <c r="D93" s="28"/>
      <c r="E93" s="31"/>
      <c r="F93" s="33"/>
      <c r="G93" s="31"/>
      <c r="H93" s="33"/>
      <c r="I93" s="31"/>
      <c r="J93" s="29"/>
    </row>
  </sheetData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67BD1-EE5D-4199-B433-E1C625A55F6C}">
  <dimension ref="A1:AC92"/>
  <sheetViews>
    <sheetView topLeftCell="A52" zoomScale="80" zoomScaleNormal="80" workbookViewId="0">
      <selection activeCell="H46" sqref="H46"/>
    </sheetView>
  </sheetViews>
  <sheetFormatPr defaultRowHeight="15" x14ac:dyDescent="0.25"/>
  <sheetData>
    <row r="1" spans="1:29" x14ac:dyDescent="0.25">
      <c r="A1" t="s">
        <v>46</v>
      </c>
      <c r="B1" t="s">
        <v>127</v>
      </c>
      <c r="C1" s="68"/>
    </row>
    <row r="2" spans="1:29" x14ac:dyDescent="0.25">
      <c r="D2" t="s">
        <v>47</v>
      </c>
      <c r="K2" t="s">
        <v>48</v>
      </c>
      <c r="R2" t="s">
        <v>49</v>
      </c>
      <c r="Y2" t="s">
        <v>1</v>
      </c>
    </row>
    <row r="3" spans="1:29" x14ac:dyDescent="0.25">
      <c r="B3" s="43">
        <v>43101</v>
      </c>
      <c r="C3" s="40" t="s">
        <v>16</v>
      </c>
      <c r="D3" s="40">
        <v>458</v>
      </c>
      <c r="E3" s="48">
        <v>11324</v>
      </c>
      <c r="F3" s="40" t="s">
        <v>15</v>
      </c>
      <c r="G3" s="40">
        <v>458</v>
      </c>
      <c r="I3" s="43">
        <v>43101</v>
      </c>
      <c r="J3" s="40" t="s">
        <v>16</v>
      </c>
      <c r="K3" s="40">
        <v>198</v>
      </c>
      <c r="L3" s="48">
        <v>11324</v>
      </c>
      <c r="M3" s="40" t="s">
        <v>15</v>
      </c>
      <c r="N3" s="40">
        <v>198</v>
      </c>
      <c r="P3" s="43">
        <v>43101</v>
      </c>
      <c r="Q3" s="40" t="s">
        <v>16</v>
      </c>
      <c r="R3" s="40">
        <v>18</v>
      </c>
      <c r="S3" s="42">
        <v>43107</v>
      </c>
      <c r="T3" s="40" t="s">
        <v>2</v>
      </c>
      <c r="U3" s="40">
        <v>18</v>
      </c>
      <c r="W3" s="40"/>
      <c r="X3" s="40"/>
      <c r="Y3" s="40"/>
      <c r="Z3" s="42">
        <v>43101</v>
      </c>
      <c r="AA3" s="40" t="s">
        <v>16</v>
      </c>
      <c r="AB3" s="40">
        <v>1049</v>
      </c>
    </row>
    <row r="4" spans="1:29" x14ac:dyDescent="0.25">
      <c r="B4" s="3"/>
      <c r="C4" s="3"/>
      <c r="D4" s="3"/>
      <c r="E4" s="1"/>
      <c r="F4" s="3"/>
      <c r="G4" s="3"/>
      <c r="L4" s="1"/>
      <c r="S4" s="1"/>
      <c r="T4" s="3"/>
      <c r="W4" s="3"/>
      <c r="X4" s="3"/>
      <c r="Y4" s="3"/>
      <c r="Z4" s="1"/>
      <c r="AA4" s="3"/>
      <c r="AB4" s="3"/>
    </row>
    <row r="5" spans="1:29" x14ac:dyDescent="0.25">
      <c r="E5" s="1"/>
      <c r="L5" s="1"/>
      <c r="S5" s="1"/>
      <c r="T5" s="3"/>
      <c r="W5" s="50">
        <v>11324</v>
      </c>
      <c r="X5" s="3" t="s">
        <v>15</v>
      </c>
      <c r="Y5" s="3">
        <v>1049</v>
      </c>
      <c r="Z5" s="1"/>
      <c r="AA5" s="3"/>
      <c r="AB5" s="3"/>
    </row>
    <row r="6" spans="1:29" ht="15.75" thickBot="1" x14ac:dyDescent="0.3">
      <c r="D6" s="37">
        <v>458</v>
      </c>
      <c r="E6" s="1"/>
      <c r="G6" s="13">
        <v>458</v>
      </c>
      <c r="K6" s="37">
        <v>198</v>
      </c>
      <c r="L6" s="1"/>
      <c r="N6" s="13">
        <v>198</v>
      </c>
      <c r="R6" s="37">
        <v>18</v>
      </c>
      <c r="S6" s="1"/>
      <c r="T6" s="3"/>
      <c r="U6" s="13">
        <v>18</v>
      </c>
      <c r="Y6" s="37">
        <v>1049</v>
      </c>
      <c r="Z6" s="1"/>
      <c r="AB6" s="13">
        <v>1049</v>
      </c>
    </row>
    <row r="7" spans="1:29" ht="15.75" thickTop="1" x14ac:dyDescent="0.25">
      <c r="B7" s="44">
        <v>43131</v>
      </c>
      <c r="C7" t="s">
        <v>15</v>
      </c>
      <c r="D7">
        <v>458</v>
      </c>
      <c r="E7" s="1"/>
      <c r="I7" s="44">
        <v>43131</v>
      </c>
      <c r="J7" t="s">
        <v>16</v>
      </c>
      <c r="K7">
        <v>198</v>
      </c>
      <c r="L7" s="1"/>
      <c r="S7" s="1"/>
      <c r="T7" s="3"/>
      <c r="Z7" s="12">
        <v>43131</v>
      </c>
      <c r="AA7" t="s">
        <v>16</v>
      </c>
      <c r="AB7">
        <v>1049</v>
      </c>
    </row>
    <row r="8" spans="1:29" x14ac:dyDescent="0.25">
      <c r="E8" s="1"/>
      <c r="L8" s="1"/>
      <c r="S8" s="1"/>
      <c r="T8" s="3"/>
      <c r="Z8" s="1"/>
    </row>
    <row r="9" spans="1:29" x14ac:dyDescent="0.25">
      <c r="E9" s="1"/>
      <c r="L9" s="1"/>
      <c r="S9" s="1"/>
      <c r="T9" s="3"/>
      <c r="Z9" s="1"/>
    </row>
    <row r="10" spans="1:29" x14ac:dyDescent="0.25">
      <c r="S10" s="1"/>
      <c r="T10" s="3"/>
      <c r="Z10" s="1"/>
    </row>
    <row r="11" spans="1:29" x14ac:dyDescent="0.25">
      <c r="D11" t="s">
        <v>50</v>
      </c>
      <c r="K11" t="s">
        <v>51</v>
      </c>
      <c r="R11" t="s">
        <v>52</v>
      </c>
    </row>
    <row r="12" spans="1:29" x14ac:dyDescent="0.25">
      <c r="B12" s="43">
        <v>43101</v>
      </c>
      <c r="C12" s="40" t="s">
        <v>16</v>
      </c>
      <c r="D12" s="40">
        <v>26</v>
      </c>
      <c r="E12" s="42">
        <v>43131</v>
      </c>
      <c r="F12" s="40" t="s">
        <v>15</v>
      </c>
      <c r="G12" s="40">
        <v>26</v>
      </c>
      <c r="I12" s="43">
        <v>43101</v>
      </c>
      <c r="J12" s="40" t="s">
        <v>16</v>
      </c>
      <c r="K12" s="40">
        <v>39</v>
      </c>
      <c r="L12" s="42">
        <v>43123</v>
      </c>
      <c r="M12" s="40" t="s">
        <v>2</v>
      </c>
      <c r="N12" s="40">
        <v>25</v>
      </c>
      <c r="P12" s="43">
        <v>43105</v>
      </c>
      <c r="Q12" s="40" t="s">
        <v>2</v>
      </c>
      <c r="R12" s="40">
        <v>162</v>
      </c>
      <c r="S12" s="42">
        <v>43101</v>
      </c>
      <c r="T12" s="40" t="s">
        <v>16</v>
      </c>
      <c r="U12" s="40">
        <v>12</v>
      </c>
    </row>
    <row r="13" spans="1:29" x14ac:dyDescent="0.25">
      <c r="E13" s="1"/>
      <c r="I13" s="44">
        <v>43102</v>
      </c>
      <c r="J13" t="s">
        <v>4</v>
      </c>
      <c r="K13">
        <v>124</v>
      </c>
      <c r="L13" s="12">
        <v>43131</v>
      </c>
      <c r="M13" t="s">
        <v>15</v>
      </c>
      <c r="N13">
        <v>138</v>
      </c>
      <c r="P13" s="3"/>
      <c r="Q13" s="3"/>
      <c r="R13" s="3"/>
      <c r="S13" s="12">
        <v>43105</v>
      </c>
      <c r="T13" s="3" t="s">
        <v>54</v>
      </c>
      <c r="U13" s="3">
        <v>150</v>
      </c>
    </row>
    <row r="14" spans="1:29" x14ac:dyDescent="0.25">
      <c r="E14" s="1"/>
      <c r="L14" s="1"/>
      <c r="S14" s="1"/>
      <c r="W14" t="s">
        <v>1</v>
      </c>
      <c r="X14" t="s">
        <v>65</v>
      </c>
      <c r="Y14" t="s">
        <v>66</v>
      </c>
      <c r="Z14" t="s">
        <v>64</v>
      </c>
      <c r="AB14" t="s">
        <v>67</v>
      </c>
    </row>
    <row r="15" spans="1:29" ht="15.75" thickBot="1" x14ac:dyDescent="0.3">
      <c r="D15" s="37">
        <v>26</v>
      </c>
      <c r="E15" s="1"/>
      <c r="G15" s="13">
        <v>26</v>
      </c>
      <c r="K15" s="37">
        <v>163</v>
      </c>
      <c r="L15" s="1"/>
      <c r="N15" s="13">
        <v>163</v>
      </c>
      <c r="R15" s="37">
        <v>162</v>
      </c>
      <c r="S15" s="1"/>
      <c r="U15" s="13">
        <v>162</v>
      </c>
      <c r="Y15" t="s">
        <v>2</v>
      </c>
      <c r="Z15">
        <v>343</v>
      </c>
      <c r="AB15" t="s">
        <v>52</v>
      </c>
      <c r="AC15">
        <v>12</v>
      </c>
    </row>
    <row r="16" spans="1:29" ht="15.75" thickTop="1" x14ac:dyDescent="0.25">
      <c r="B16" s="44">
        <v>43131</v>
      </c>
      <c r="C16" t="s">
        <v>16</v>
      </c>
      <c r="D16">
        <v>26</v>
      </c>
      <c r="E16" s="1"/>
      <c r="I16" s="44">
        <v>43131</v>
      </c>
      <c r="J16" t="s">
        <v>16</v>
      </c>
      <c r="K16" s="46">
        <v>138</v>
      </c>
      <c r="L16" s="1"/>
      <c r="S16" s="1"/>
      <c r="Y16" t="s">
        <v>47</v>
      </c>
      <c r="Z16">
        <v>458</v>
      </c>
      <c r="AB16" t="s">
        <v>53</v>
      </c>
      <c r="AC16">
        <v>21</v>
      </c>
    </row>
    <row r="17" spans="2:29" x14ac:dyDescent="0.25">
      <c r="E17" s="1"/>
      <c r="L17" s="1"/>
      <c r="S17" s="1"/>
      <c r="Y17" t="s">
        <v>68</v>
      </c>
      <c r="Z17">
        <v>198</v>
      </c>
    </row>
    <row r="18" spans="2:29" x14ac:dyDescent="0.25">
      <c r="E18" s="1"/>
      <c r="L18" s="1"/>
      <c r="S18" s="1"/>
      <c r="Y18" t="s">
        <v>49</v>
      </c>
      <c r="Z18">
        <v>18</v>
      </c>
    </row>
    <row r="19" spans="2:29" x14ac:dyDescent="0.25">
      <c r="S19" s="1"/>
      <c r="Y19" t="s">
        <v>51</v>
      </c>
      <c r="Z19">
        <v>39</v>
      </c>
    </row>
    <row r="20" spans="2:29" x14ac:dyDescent="0.25">
      <c r="D20" t="s">
        <v>53</v>
      </c>
      <c r="K20" t="s">
        <v>6</v>
      </c>
      <c r="R20" t="s">
        <v>55</v>
      </c>
      <c r="Y20" t="s">
        <v>50</v>
      </c>
      <c r="Z20">
        <v>26</v>
      </c>
    </row>
    <row r="21" spans="2:29" x14ac:dyDescent="0.25">
      <c r="B21" s="43">
        <v>43109</v>
      </c>
      <c r="C21" s="40" t="s">
        <v>2</v>
      </c>
      <c r="D21" s="40">
        <v>21</v>
      </c>
      <c r="E21" s="42">
        <v>43101</v>
      </c>
      <c r="F21" s="40" t="s">
        <v>16</v>
      </c>
      <c r="G21" s="40">
        <v>21</v>
      </c>
      <c r="I21" s="43">
        <v>43105</v>
      </c>
      <c r="J21" s="40" t="s">
        <v>52</v>
      </c>
      <c r="K21" s="40">
        <v>150</v>
      </c>
      <c r="L21" s="48">
        <v>11324</v>
      </c>
      <c r="M21" s="40" t="s">
        <v>15</v>
      </c>
      <c r="N21" s="40">
        <v>225</v>
      </c>
      <c r="P21" s="43">
        <v>43105</v>
      </c>
      <c r="Q21" s="40" t="s">
        <v>2</v>
      </c>
      <c r="R21" s="40">
        <v>12</v>
      </c>
      <c r="S21" s="47"/>
      <c r="T21" s="40"/>
      <c r="U21" s="40"/>
    </row>
    <row r="22" spans="2:29" ht="15.75" thickBot="1" x14ac:dyDescent="0.3">
      <c r="B22" s="3"/>
      <c r="C22" s="3"/>
      <c r="D22" s="3"/>
      <c r="E22" s="1"/>
      <c r="F22" s="3"/>
      <c r="G22" s="3"/>
      <c r="I22" s="50">
        <v>41640</v>
      </c>
      <c r="J22" s="3" t="s">
        <v>2</v>
      </c>
      <c r="K22" s="3">
        <v>75</v>
      </c>
      <c r="L22" s="1"/>
      <c r="M22" s="3"/>
      <c r="N22" s="3"/>
      <c r="P22" s="49">
        <v>43114</v>
      </c>
      <c r="Q22" s="3" t="s">
        <v>2</v>
      </c>
      <c r="R22" s="3">
        <v>14</v>
      </c>
      <c r="S22" s="1"/>
      <c r="T22" s="3"/>
      <c r="U22" s="3"/>
      <c r="W22">
        <f>1082-33</f>
        <v>1049</v>
      </c>
      <c r="Z22" s="13">
        <f>Z15+Z16+Z17+Z18+Z20+Z19</f>
        <v>1082</v>
      </c>
      <c r="AC22" s="13">
        <f>AC15+AC16</f>
        <v>33</v>
      </c>
    </row>
    <row r="23" spans="2:29" ht="15.75" thickTop="1" x14ac:dyDescent="0.25">
      <c r="E23" s="1"/>
      <c r="F23" s="3"/>
      <c r="L23" s="1"/>
      <c r="P23" s="44">
        <v>43121</v>
      </c>
      <c r="Q23" t="s">
        <v>2</v>
      </c>
      <c r="R23">
        <v>17</v>
      </c>
      <c r="S23" s="1"/>
      <c r="T23" s="3"/>
    </row>
    <row r="24" spans="2:29" ht="15.75" thickBot="1" x14ac:dyDescent="0.3">
      <c r="D24" s="37">
        <v>21</v>
      </c>
      <c r="E24" s="1"/>
      <c r="F24" s="3"/>
      <c r="G24" s="13">
        <v>21</v>
      </c>
      <c r="K24" s="37">
        <v>225</v>
      </c>
      <c r="L24" s="1"/>
      <c r="N24" s="13">
        <v>225</v>
      </c>
      <c r="P24" s="44">
        <v>43128</v>
      </c>
      <c r="Q24" t="s">
        <v>2</v>
      </c>
      <c r="R24">
        <v>15</v>
      </c>
      <c r="S24" s="1"/>
      <c r="T24" s="3"/>
    </row>
    <row r="25" spans="2:29" ht="15.75" thickTop="1" x14ac:dyDescent="0.25">
      <c r="E25" s="1"/>
      <c r="F25" s="3"/>
      <c r="I25" s="44">
        <v>43131</v>
      </c>
      <c r="J25" t="s">
        <v>16</v>
      </c>
      <c r="K25" s="46">
        <v>225</v>
      </c>
      <c r="L25" s="1"/>
      <c r="S25" s="1"/>
      <c r="T25" s="3"/>
    </row>
    <row r="26" spans="2:29" x14ac:dyDescent="0.25">
      <c r="E26" s="1"/>
      <c r="F26" s="3"/>
      <c r="L26" s="1"/>
      <c r="S26" s="18">
        <v>11324</v>
      </c>
      <c r="T26" s="3" t="s">
        <v>15</v>
      </c>
      <c r="U26">
        <v>58</v>
      </c>
    </row>
    <row r="27" spans="2:29" ht="15.75" thickBot="1" x14ac:dyDescent="0.3">
      <c r="E27" s="1"/>
      <c r="F27" s="3"/>
      <c r="L27" s="1"/>
      <c r="R27" s="37">
        <f>R22+R21+R23+R24</f>
        <v>58</v>
      </c>
      <c r="S27" s="1"/>
      <c r="T27" s="3"/>
      <c r="U27" s="13">
        <v>58</v>
      </c>
    </row>
    <row r="28" spans="2:29" ht="15.75" thickTop="1" x14ac:dyDescent="0.25">
      <c r="E28" s="1"/>
      <c r="F28" s="3"/>
      <c r="L28" s="1"/>
      <c r="P28" s="44">
        <v>43131</v>
      </c>
      <c r="Q28" t="s">
        <v>16</v>
      </c>
      <c r="R28">
        <v>58</v>
      </c>
      <c r="S28" s="1"/>
      <c r="T28" s="3"/>
    </row>
    <row r="29" spans="2:29" x14ac:dyDescent="0.25">
      <c r="S29" s="1"/>
      <c r="T29" s="3"/>
    </row>
    <row r="30" spans="2:29" x14ac:dyDescent="0.25">
      <c r="D30" t="s">
        <v>2</v>
      </c>
      <c r="K30" t="s">
        <v>4</v>
      </c>
      <c r="R30" t="s">
        <v>56</v>
      </c>
      <c r="Y30" t="s">
        <v>69</v>
      </c>
    </row>
    <row r="31" spans="2:29" x14ac:dyDescent="0.25">
      <c r="B31" s="43">
        <v>43101</v>
      </c>
      <c r="C31" s="40" t="s">
        <v>16</v>
      </c>
      <c r="D31" s="40">
        <v>343</v>
      </c>
      <c r="E31" s="42">
        <v>43105</v>
      </c>
      <c r="F31" s="40" t="s">
        <v>55</v>
      </c>
      <c r="G31" s="40">
        <v>12</v>
      </c>
      <c r="I31" s="40"/>
      <c r="J31" s="40"/>
      <c r="K31" s="40"/>
      <c r="L31" s="42">
        <v>43102</v>
      </c>
      <c r="M31" s="40" t="s">
        <v>51</v>
      </c>
      <c r="N31" s="40">
        <v>124</v>
      </c>
      <c r="P31" s="51">
        <v>43831</v>
      </c>
      <c r="Q31" s="40" t="s">
        <v>2</v>
      </c>
      <c r="R31" s="40">
        <v>32</v>
      </c>
      <c r="S31" s="42">
        <v>43131</v>
      </c>
      <c r="T31" s="40" t="s">
        <v>15</v>
      </c>
      <c r="U31" s="40">
        <v>32</v>
      </c>
      <c r="W31" s="43">
        <v>43123</v>
      </c>
      <c r="X31" s="40" t="s">
        <v>2</v>
      </c>
      <c r="Y31" s="40">
        <v>3</v>
      </c>
      <c r="Z31" s="42">
        <v>43131</v>
      </c>
      <c r="AA31" s="40" t="s">
        <v>15</v>
      </c>
      <c r="AB31" s="40">
        <v>3</v>
      </c>
    </row>
    <row r="32" spans="2:29" x14ac:dyDescent="0.25">
      <c r="B32" s="49">
        <v>43107</v>
      </c>
      <c r="C32" s="3" t="s">
        <v>49</v>
      </c>
      <c r="D32" s="3">
        <v>18</v>
      </c>
      <c r="E32" s="12">
        <v>43109</v>
      </c>
      <c r="F32" s="3" t="s">
        <v>53</v>
      </c>
      <c r="G32" s="46">
        <v>21</v>
      </c>
      <c r="I32" s="3"/>
      <c r="J32" s="3"/>
      <c r="K32" s="3"/>
      <c r="L32" s="12">
        <v>43111</v>
      </c>
      <c r="M32" s="3" t="s">
        <v>2</v>
      </c>
      <c r="N32" s="3">
        <v>64</v>
      </c>
      <c r="P32" s="3"/>
      <c r="Q32" s="3"/>
      <c r="R32" s="3"/>
      <c r="S32" s="1"/>
      <c r="T32" s="3"/>
      <c r="U32" s="3"/>
      <c r="W32" s="3"/>
      <c r="X32" s="3"/>
      <c r="Y32" s="3"/>
      <c r="Z32" s="1"/>
      <c r="AA32" s="3"/>
      <c r="AB32" s="3"/>
    </row>
    <row r="33" spans="2:28" x14ac:dyDescent="0.25">
      <c r="B33" s="44">
        <v>43111</v>
      </c>
      <c r="C33" t="s">
        <v>4</v>
      </c>
      <c r="D33">
        <v>64</v>
      </c>
      <c r="E33" s="12">
        <v>43114</v>
      </c>
      <c r="F33" t="s">
        <v>55</v>
      </c>
      <c r="G33">
        <v>14</v>
      </c>
      <c r="I33" s="3"/>
      <c r="J33" s="3"/>
      <c r="K33" s="3"/>
      <c r="L33" s="12">
        <v>43121</v>
      </c>
      <c r="M33" s="3" t="s">
        <v>2</v>
      </c>
      <c r="N33" s="3">
        <v>110</v>
      </c>
      <c r="P33" s="3"/>
      <c r="Q33" s="3"/>
      <c r="R33" s="3"/>
      <c r="S33" s="1"/>
      <c r="T33" s="3"/>
      <c r="U33" s="3"/>
      <c r="W33" s="3"/>
      <c r="X33" s="3"/>
      <c r="Y33" s="3"/>
      <c r="Z33" s="1"/>
      <c r="AA33" s="3"/>
      <c r="AB33" s="3"/>
    </row>
    <row r="34" spans="2:28" ht="15.75" thickBot="1" x14ac:dyDescent="0.3">
      <c r="B34" s="44">
        <v>43121</v>
      </c>
      <c r="C34" t="s">
        <v>4</v>
      </c>
      <c r="D34">
        <v>110</v>
      </c>
      <c r="E34" s="12">
        <v>43114</v>
      </c>
      <c r="F34" t="s">
        <v>6</v>
      </c>
      <c r="G34">
        <v>75</v>
      </c>
      <c r="L34" s="12">
        <v>43131</v>
      </c>
      <c r="M34" s="46" t="s">
        <v>2</v>
      </c>
      <c r="N34" s="46">
        <v>30</v>
      </c>
      <c r="R34" s="37">
        <v>32</v>
      </c>
      <c r="S34" s="1"/>
      <c r="T34" s="3"/>
      <c r="U34" s="13">
        <v>32</v>
      </c>
      <c r="Y34" s="37">
        <v>3</v>
      </c>
      <c r="Z34" s="1"/>
      <c r="AB34" s="13">
        <v>3</v>
      </c>
    </row>
    <row r="35" spans="2:28" ht="15.75" thickTop="1" x14ac:dyDescent="0.25">
      <c r="B35" s="44"/>
      <c r="E35" s="12">
        <v>43115</v>
      </c>
      <c r="F35" t="s">
        <v>52</v>
      </c>
      <c r="G35">
        <v>162</v>
      </c>
      <c r="L35" s="12">
        <v>43128</v>
      </c>
      <c r="M35" s="46" t="s">
        <v>2</v>
      </c>
      <c r="N35" s="46">
        <v>84</v>
      </c>
      <c r="P35" s="44">
        <v>43131</v>
      </c>
      <c r="Q35" t="s">
        <v>16</v>
      </c>
      <c r="R35">
        <v>32</v>
      </c>
      <c r="S35" s="1"/>
      <c r="T35" s="3"/>
      <c r="W35" s="44">
        <v>43131</v>
      </c>
      <c r="X35" t="s">
        <v>16</v>
      </c>
      <c r="Y35">
        <v>3</v>
      </c>
      <c r="Z35" s="1"/>
    </row>
    <row r="36" spans="2:28" x14ac:dyDescent="0.25">
      <c r="B36" s="44">
        <v>43128</v>
      </c>
      <c r="C36" t="s">
        <v>4</v>
      </c>
      <c r="D36">
        <v>84</v>
      </c>
      <c r="E36" s="12">
        <v>43120</v>
      </c>
      <c r="F36" t="s">
        <v>57</v>
      </c>
      <c r="G36">
        <v>32</v>
      </c>
      <c r="L36" s="1"/>
      <c r="S36" s="1"/>
      <c r="T36" s="3"/>
      <c r="Z36" s="1"/>
    </row>
    <row r="37" spans="2:28" x14ac:dyDescent="0.25">
      <c r="B37" s="44">
        <v>43123</v>
      </c>
      <c r="C37" t="s">
        <v>51</v>
      </c>
      <c r="D37">
        <v>25</v>
      </c>
      <c r="E37" s="12">
        <v>43121</v>
      </c>
      <c r="F37" t="s">
        <v>55</v>
      </c>
      <c r="G37">
        <v>17</v>
      </c>
      <c r="I37" s="44">
        <v>43131</v>
      </c>
      <c r="J37" t="s">
        <v>15</v>
      </c>
      <c r="K37">
        <v>412</v>
      </c>
      <c r="L37" s="1"/>
      <c r="S37" s="1"/>
      <c r="T37" s="3"/>
      <c r="Z37" s="1"/>
    </row>
    <row r="38" spans="2:28" ht="15.75" thickBot="1" x14ac:dyDescent="0.3">
      <c r="B38" s="44">
        <v>43131</v>
      </c>
      <c r="C38" t="s">
        <v>4</v>
      </c>
      <c r="D38">
        <v>30</v>
      </c>
      <c r="E38" s="12">
        <v>43123</v>
      </c>
      <c r="F38" t="s">
        <v>58</v>
      </c>
      <c r="G38">
        <v>3</v>
      </c>
      <c r="K38" s="37">
        <v>412</v>
      </c>
      <c r="L38" s="1"/>
      <c r="N38" s="13">
        <v>412</v>
      </c>
      <c r="S38" s="1"/>
      <c r="T38" s="3"/>
      <c r="Z38" s="1"/>
    </row>
    <row r="39" spans="2:28" ht="15.75" thickTop="1" x14ac:dyDescent="0.25">
      <c r="E39" s="12">
        <v>43128</v>
      </c>
      <c r="F39" t="s">
        <v>55</v>
      </c>
      <c r="G39">
        <v>15</v>
      </c>
      <c r="L39" s="12">
        <v>43131</v>
      </c>
      <c r="M39" t="s">
        <v>16</v>
      </c>
      <c r="N39" s="46">
        <v>412</v>
      </c>
    </row>
    <row r="40" spans="2:28" x14ac:dyDescent="0.25">
      <c r="E40" s="1"/>
      <c r="L40" s="1"/>
    </row>
    <row r="41" spans="2:28" x14ac:dyDescent="0.25">
      <c r="E41" s="12">
        <v>43131</v>
      </c>
      <c r="F41" t="s">
        <v>59</v>
      </c>
      <c r="G41">
        <v>323</v>
      </c>
      <c r="L41" s="1"/>
    </row>
    <row r="42" spans="2:28" ht="15.75" thickBot="1" x14ac:dyDescent="0.3">
      <c r="D42" s="37">
        <v>674</v>
      </c>
      <c r="E42" s="1"/>
      <c r="G42" s="13">
        <v>674</v>
      </c>
    </row>
    <row r="43" spans="2:28" ht="15.75" thickTop="1" x14ac:dyDescent="0.25">
      <c r="B43" s="44">
        <v>43131</v>
      </c>
      <c r="C43" t="s">
        <v>60</v>
      </c>
      <c r="D43">
        <v>323</v>
      </c>
      <c r="E43" s="1"/>
    </row>
    <row r="44" spans="2:28" x14ac:dyDescent="0.25">
      <c r="E44" s="1"/>
    </row>
    <row r="45" spans="2:28" x14ac:dyDescent="0.25">
      <c r="E45" s="1"/>
    </row>
    <row r="46" spans="2:28" x14ac:dyDescent="0.25">
      <c r="H46" t="s">
        <v>127</v>
      </c>
    </row>
    <row r="47" spans="2:28" ht="15.75" thickBot="1" x14ac:dyDescent="0.3">
      <c r="D47" t="s">
        <v>128</v>
      </c>
    </row>
    <row r="48" spans="2:28" x14ac:dyDescent="0.25">
      <c r="B48" s="22"/>
      <c r="C48" s="23"/>
      <c r="D48" s="23"/>
      <c r="E48" s="34"/>
      <c r="F48" s="41" t="s">
        <v>61</v>
      </c>
      <c r="G48" s="34"/>
      <c r="H48" s="36" t="s">
        <v>62</v>
      </c>
    </row>
    <row r="49" spans="2:10" x14ac:dyDescent="0.25">
      <c r="B49" s="25" t="s">
        <v>2</v>
      </c>
      <c r="C49" s="3"/>
      <c r="D49" s="3"/>
      <c r="E49" s="1"/>
      <c r="F49" s="3">
        <v>323</v>
      </c>
      <c r="G49" s="1"/>
      <c r="H49" s="26"/>
    </row>
    <row r="50" spans="2:10" x14ac:dyDescent="0.25">
      <c r="B50" s="25" t="s">
        <v>4</v>
      </c>
      <c r="C50" s="3"/>
      <c r="D50" s="3"/>
      <c r="E50" s="1"/>
      <c r="F50" s="3"/>
      <c r="G50" s="1"/>
      <c r="H50" s="26">
        <v>412</v>
      </c>
    </row>
    <row r="51" spans="2:10" x14ac:dyDescent="0.25">
      <c r="B51" s="25" t="s">
        <v>56</v>
      </c>
      <c r="C51" s="3"/>
      <c r="D51" s="3"/>
      <c r="E51" s="1"/>
      <c r="F51" s="3">
        <v>32</v>
      </c>
      <c r="G51" s="1"/>
      <c r="H51" s="26"/>
    </row>
    <row r="52" spans="2:10" x14ac:dyDescent="0.25">
      <c r="B52" s="25" t="s">
        <v>6</v>
      </c>
      <c r="C52" s="3"/>
      <c r="D52" s="3"/>
      <c r="E52" s="1"/>
      <c r="F52" s="3">
        <v>225</v>
      </c>
      <c r="G52" s="1"/>
      <c r="H52" s="26"/>
    </row>
    <row r="53" spans="2:10" x14ac:dyDescent="0.25">
      <c r="B53" s="25" t="s">
        <v>55</v>
      </c>
      <c r="C53" s="3"/>
      <c r="D53" s="3"/>
      <c r="E53" s="1"/>
      <c r="F53" s="46">
        <v>58</v>
      </c>
      <c r="G53" s="1"/>
      <c r="H53" s="26"/>
    </row>
    <row r="54" spans="2:10" x14ac:dyDescent="0.25">
      <c r="B54" s="25" t="s">
        <v>51</v>
      </c>
      <c r="C54" s="3"/>
      <c r="D54" s="3"/>
      <c r="E54" s="1"/>
      <c r="F54" s="46">
        <v>138</v>
      </c>
      <c r="G54" s="1"/>
      <c r="H54" s="26"/>
    </row>
    <row r="55" spans="2:10" x14ac:dyDescent="0.25">
      <c r="B55" s="25" t="s">
        <v>47</v>
      </c>
      <c r="C55" s="3"/>
      <c r="D55" s="3"/>
      <c r="E55" s="1"/>
      <c r="F55" s="46">
        <v>458</v>
      </c>
      <c r="G55" s="1"/>
      <c r="H55" s="26"/>
    </row>
    <row r="56" spans="2:10" x14ac:dyDescent="0.25">
      <c r="B56" s="25" t="s">
        <v>63</v>
      </c>
      <c r="C56" s="3"/>
      <c r="D56" s="3"/>
      <c r="E56" s="1"/>
      <c r="F56" s="46">
        <v>198</v>
      </c>
      <c r="G56" s="1"/>
      <c r="H56" s="26"/>
    </row>
    <row r="57" spans="2:10" x14ac:dyDescent="0.25">
      <c r="B57" s="25" t="s">
        <v>1</v>
      </c>
      <c r="C57" s="3"/>
      <c r="D57" s="3"/>
      <c r="E57" s="1"/>
      <c r="F57" s="3"/>
      <c r="G57" s="1"/>
      <c r="H57" s="26">
        <f>1461-412</f>
        <v>1049</v>
      </c>
    </row>
    <row r="58" spans="2:10" x14ac:dyDescent="0.25">
      <c r="B58" s="25" t="s">
        <v>50</v>
      </c>
      <c r="C58" s="3"/>
      <c r="D58" s="3"/>
      <c r="E58" s="1"/>
      <c r="F58" s="46">
        <v>26</v>
      </c>
      <c r="G58" s="1"/>
      <c r="H58" s="26"/>
    </row>
    <row r="59" spans="2:10" x14ac:dyDescent="0.25">
      <c r="B59" s="25" t="s">
        <v>69</v>
      </c>
      <c r="C59" s="3"/>
      <c r="D59" s="3"/>
      <c r="E59" s="1"/>
      <c r="F59" s="3">
        <v>3</v>
      </c>
      <c r="G59" s="3"/>
      <c r="H59" s="3"/>
    </row>
    <row r="60" spans="2:10" ht="15.75" thickBot="1" x14ac:dyDescent="0.3">
      <c r="B60" s="27"/>
      <c r="C60" s="28"/>
      <c r="D60" s="28"/>
      <c r="E60" s="31"/>
      <c r="F60" s="37">
        <f>F49+F51+F52+F53+F54+F55+F56+F58+F59</f>
        <v>1461</v>
      </c>
      <c r="G60" s="31"/>
      <c r="H60" s="38">
        <v>1461</v>
      </c>
    </row>
    <row r="62" spans="2:10" x14ac:dyDescent="0.25">
      <c r="C62" t="s">
        <v>129</v>
      </c>
      <c r="J62" t="s">
        <v>127</v>
      </c>
    </row>
    <row r="63" spans="2:10" x14ac:dyDescent="0.25">
      <c r="B63" t="s">
        <v>131</v>
      </c>
      <c r="C63" t="s">
        <v>130</v>
      </c>
    </row>
    <row r="64" spans="2:10" x14ac:dyDescent="0.25">
      <c r="B64" s="47" t="s">
        <v>4</v>
      </c>
      <c r="C64" s="40"/>
      <c r="D64" s="40"/>
      <c r="E64" s="47"/>
      <c r="F64" s="53"/>
      <c r="G64" s="47"/>
      <c r="H64" s="40"/>
      <c r="I64" s="47"/>
      <c r="J64" s="53">
        <v>412</v>
      </c>
    </row>
    <row r="65" spans="2:10" x14ac:dyDescent="0.25">
      <c r="B65" s="1" t="s">
        <v>22</v>
      </c>
      <c r="C65" s="3"/>
      <c r="D65" s="3"/>
      <c r="E65" s="1"/>
      <c r="F65" s="21"/>
      <c r="G65" s="1"/>
      <c r="H65" s="3"/>
      <c r="I65" s="1"/>
      <c r="J65" s="21"/>
    </row>
    <row r="66" spans="2:10" x14ac:dyDescent="0.25">
      <c r="B66" s="1" t="s">
        <v>70</v>
      </c>
      <c r="C66" s="3"/>
      <c r="D66" s="3"/>
      <c r="E66" s="1"/>
      <c r="F66" s="21">
        <v>458</v>
      </c>
      <c r="G66" s="1"/>
      <c r="H66" s="3"/>
      <c r="I66" s="1"/>
      <c r="J66" s="21"/>
    </row>
    <row r="67" spans="2:10" x14ac:dyDescent="0.25">
      <c r="B67" s="1" t="s">
        <v>6</v>
      </c>
      <c r="C67" s="3"/>
      <c r="D67" s="3"/>
      <c r="E67" s="1"/>
      <c r="F67" s="39">
        <v>225</v>
      </c>
      <c r="G67" s="1"/>
      <c r="H67" s="3"/>
      <c r="I67" s="1"/>
      <c r="J67" s="21"/>
    </row>
    <row r="68" spans="2:10" x14ac:dyDescent="0.25">
      <c r="B68" s="1"/>
      <c r="C68" s="3"/>
      <c r="D68" s="3"/>
      <c r="E68" s="1"/>
      <c r="F68" s="21">
        <v>683</v>
      </c>
      <c r="G68" s="1"/>
      <c r="H68" s="3"/>
      <c r="I68" s="1"/>
      <c r="J68" s="21"/>
    </row>
    <row r="69" spans="2:10" x14ac:dyDescent="0.25">
      <c r="B69" s="1" t="s">
        <v>71</v>
      </c>
      <c r="C69" s="3"/>
      <c r="D69" s="3"/>
      <c r="E69" s="1"/>
      <c r="F69" s="39">
        <v>374</v>
      </c>
      <c r="G69" s="1"/>
      <c r="H69" s="3"/>
      <c r="I69" s="1"/>
      <c r="J69" s="21">
        <v>309</v>
      </c>
    </row>
    <row r="70" spans="2:10" ht="15.75" thickBot="1" x14ac:dyDescent="0.3">
      <c r="B70" s="1" t="s">
        <v>24</v>
      </c>
      <c r="C70" s="3"/>
      <c r="D70" s="3"/>
      <c r="E70" s="1"/>
      <c r="F70" s="21"/>
      <c r="G70" s="1"/>
      <c r="H70" s="3"/>
      <c r="I70" s="1"/>
      <c r="J70" s="37">
        <v>103</v>
      </c>
    </row>
    <row r="71" spans="2:10" ht="15.75" thickTop="1" x14ac:dyDescent="0.25">
      <c r="B71" s="1"/>
      <c r="C71" s="3"/>
      <c r="D71" s="3"/>
      <c r="E71" s="1"/>
      <c r="F71" s="21"/>
      <c r="G71" s="1"/>
      <c r="H71" s="3"/>
      <c r="I71" s="1"/>
      <c r="J71" s="21"/>
    </row>
    <row r="72" spans="2:10" x14ac:dyDescent="0.25">
      <c r="B72" s="1" t="s">
        <v>72</v>
      </c>
      <c r="C72" s="3"/>
      <c r="D72" s="3"/>
      <c r="E72" s="1"/>
      <c r="F72" s="21"/>
      <c r="G72" s="1"/>
      <c r="H72" s="3"/>
      <c r="I72" s="1"/>
      <c r="J72" s="21"/>
    </row>
    <row r="73" spans="2:10" x14ac:dyDescent="0.25">
      <c r="B73" s="1" t="s">
        <v>55</v>
      </c>
      <c r="C73" s="3"/>
      <c r="D73" s="3"/>
      <c r="E73" s="1"/>
      <c r="F73" s="21">
        <v>58</v>
      </c>
      <c r="G73" s="1"/>
      <c r="H73" s="3"/>
      <c r="I73" s="1"/>
      <c r="J73" s="21"/>
    </row>
    <row r="74" spans="2:10" x14ac:dyDescent="0.25">
      <c r="B74" s="1" t="s">
        <v>69</v>
      </c>
      <c r="C74" s="3"/>
      <c r="D74" s="3"/>
      <c r="E74" s="1"/>
      <c r="F74" s="39">
        <v>3</v>
      </c>
      <c r="G74" s="1"/>
      <c r="H74" s="3"/>
      <c r="I74" s="1"/>
      <c r="J74" s="21">
        <v>-61</v>
      </c>
    </row>
    <row r="75" spans="2:10" ht="15.75" thickBot="1" x14ac:dyDescent="0.3">
      <c r="B75" s="1" t="s">
        <v>27</v>
      </c>
      <c r="C75" s="3"/>
      <c r="D75" s="3"/>
      <c r="E75" s="1"/>
      <c r="F75" s="21"/>
      <c r="G75" s="1"/>
      <c r="H75" s="3"/>
      <c r="I75" s="1"/>
      <c r="J75" s="37">
        <v>42</v>
      </c>
    </row>
    <row r="76" spans="2:10" ht="15.75" thickTop="1" x14ac:dyDescent="0.25">
      <c r="B76" s="1" t="s">
        <v>73</v>
      </c>
      <c r="C76" s="3"/>
      <c r="D76" s="3"/>
      <c r="E76" s="1"/>
      <c r="F76" s="21"/>
      <c r="G76" s="1"/>
      <c r="H76" s="3"/>
      <c r="I76" s="1"/>
      <c r="J76" s="21"/>
    </row>
    <row r="77" spans="2:10" x14ac:dyDescent="0.25">
      <c r="B77" s="1" t="s">
        <v>30</v>
      </c>
      <c r="C77" s="3"/>
      <c r="D77" s="3"/>
      <c r="E77" s="1"/>
      <c r="F77" s="21">
        <v>374</v>
      </c>
      <c r="G77" s="1"/>
      <c r="H77" s="3"/>
      <c r="I77" s="1"/>
      <c r="J77" s="21"/>
    </row>
    <row r="78" spans="2:10" x14ac:dyDescent="0.25">
      <c r="B78" s="1" t="s">
        <v>2</v>
      </c>
      <c r="C78" s="3"/>
      <c r="D78" s="3"/>
      <c r="E78" s="1"/>
      <c r="F78" s="21">
        <v>323</v>
      </c>
      <c r="G78" s="1"/>
      <c r="H78" s="3"/>
      <c r="I78" s="1"/>
      <c r="J78" s="21"/>
    </row>
    <row r="79" spans="2:10" x14ac:dyDescent="0.25">
      <c r="B79" s="1" t="s">
        <v>74</v>
      </c>
      <c r="C79" s="3"/>
      <c r="D79" s="3"/>
      <c r="E79" s="1"/>
      <c r="F79" s="21">
        <v>138</v>
      </c>
      <c r="G79" s="1"/>
      <c r="H79" s="3"/>
      <c r="I79" s="1"/>
      <c r="J79" s="21"/>
    </row>
    <row r="80" spans="2:10" x14ac:dyDescent="0.25">
      <c r="B80" s="1" t="s">
        <v>75</v>
      </c>
      <c r="C80" s="3"/>
      <c r="D80" s="3"/>
      <c r="E80" s="1"/>
      <c r="F80" s="39">
        <v>26</v>
      </c>
      <c r="G80" s="1"/>
      <c r="H80" s="3">
        <v>861</v>
      </c>
      <c r="I80" s="1"/>
      <c r="J80" s="21"/>
    </row>
    <row r="81" spans="2:10" x14ac:dyDescent="0.25">
      <c r="B81" s="1"/>
      <c r="C81" s="3"/>
      <c r="D81" s="3"/>
      <c r="E81" s="1"/>
      <c r="F81" s="21"/>
      <c r="G81" s="1"/>
      <c r="H81" s="3"/>
      <c r="I81" s="1"/>
      <c r="J81" s="21"/>
    </row>
    <row r="82" spans="2:10" x14ac:dyDescent="0.25">
      <c r="B82" s="1" t="s">
        <v>76</v>
      </c>
      <c r="C82" s="3"/>
      <c r="D82" s="3"/>
      <c r="E82" s="1"/>
      <c r="F82" s="21"/>
      <c r="G82" s="1"/>
      <c r="H82" s="3"/>
      <c r="I82" s="1"/>
      <c r="J82" s="21"/>
    </row>
    <row r="83" spans="2:10" x14ac:dyDescent="0.25">
      <c r="B83" s="1" t="s">
        <v>63</v>
      </c>
      <c r="C83" s="3"/>
      <c r="D83" s="3"/>
      <c r="E83" s="1"/>
      <c r="F83" s="21">
        <v>198</v>
      </c>
      <c r="G83" s="1"/>
      <c r="H83" s="3"/>
      <c r="I83" s="1"/>
      <c r="J83" s="21"/>
    </row>
    <row r="84" spans="2:10" ht="15.75" thickBot="1" x14ac:dyDescent="0.3">
      <c r="B84" s="1" t="s">
        <v>56</v>
      </c>
      <c r="C84" s="3"/>
      <c r="D84" s="3"/>
      <c r="E84" s="1"/>
      <c r="F84" s="39">
        <v>32</v>
      </c>
      <c r="G84" s="1"/>
      <c r="H84" s="52">
        <v>230</v>
      </c>
      <c r="I84" s="1"/>
      <c r="J84" s="37">
        <v>1091</v>
      </c>
    </row>
    <row r="85" spans="2:10" ht="15.75" thickTop="1" x14ac:dyDescent="0.25">
      <c r="B85" s="1"/>
      <c r="C85" s="3"/>
      <c r="D85" s="3"/>
      <c r="E85" s="1"/>
      <c r="F85" s="21"/>
      <c r="G85" s="1"/>
      <c r="H85" s="3"/>
      <c r="I85" s="1"/>
      <c r="J85" s="21"/>
    </row>
    <row r="86" spans="2:10" x14ac:dyDescent="0.25">
      <c r="B86" s="54" t="s">
        <v>77</v>
      </c>
      <c r="C86" s="3"/>
      <c r="D86" s="3"/>
      <c r="E86" s="1"/>
      <c r="F86" s="21"/>
      <c r="G86" s="1"/>
      <c r="H86" s="3"/>
      <c r="I86" s="1"/>
      <c r="J86" s="21"/>
    </row>
    <row r="87" spans="2:10" x14ac:dyDescent="0.25">
      <c r="B87" s="54" t="s">
        <v>1</v>
      </c>
      <c r="C87" s="3"/>
      <c r="D87" s="3"/>
      <c r="E87" s="1"/>
      <c r="F87" s="21">
        <v>1049</v>
      </c>
      <c r="G87" s="1"/>
      <c r="H87" s="3"/>
      <c r="I87" s="1"/>
      <c r="J87" s="21"/>
    </row>
    <row r="88" spans="2:10" x14ac:dyDescent="0.25">
      <c r="B88" s="54" t="s">
        <v>27</v>
      </c>
      <c r="C88" s="3"/>
      <c r="D88" s="3"/>
      <c r="E88" s="1"/>
      <c r="F88" s="21">
        <v>42</v>
      </c>
      <c r="G88" s="1"/>
      <c r="H88" s="3"/>
      <c r="I88" s="1"/>
      <c r="J88" s="21"/>
    </row>
    <row r="89" spans="2:10" x14ac:dyDescent="0.25">
      <c r="B89" s="1"/>
      <c r="C89" s="3"/>
      <c r="D89" s="3"/>
      <c r="E89" s="1"/>
      <c r="F89" s="53">
        <v>1091</v>
      </c>
      <c r="G89" s="1"/>
      <c r="H89" s="3"/>
      <c r="I89" s="1"/>
      <c r="J89" s="21"/>
    </row>
    <row r="90" spans="2:10" ht="15.75" thickBot="1" x14ac:dyDescent="0.3">
      <c r="B90" s="1" t="s">
        <v>78</v>
      </c>
      <c r="C90" s="3"/>
      <c r="D90" s="3"/>
      <c r="E90" s="1"/>
      <c r="F90" s="21" t="s">
        <v>79</v>
      </c>
      <c r="G90" s="1"/>
      <c r="H90" s="3"/>
      <c r="I90" s="1"/>
      <c r="J90" s="37">
        <v>1091</v>
      </c>
    </row>
    <row r="91" spans="2:10" ht="15.75" thickTop="1" x14ac:dyDescent="0.25">
      <c r="B91" s="1"/>
      <c r="C91" s="3"/>
      <c r="D91" s="3"/>
      <c r="E91" s="1"/>
      <c r="F91" s="53"/>
      <c r="G91" s="1"/>
      <c r="H91" s="3"/>
      <c r="I91" s="1"/>
      <c r="J91" s="21"/>
    </row>
    <row r="92" spans="2:10" x14ac:dyDescent="0.25">
      <c r="B92" s="55"/>
      <c r="C92" s="52"/>
      <c r="D92" s="52"/>
      <c r="E92" s="55"/>
      <c r="F92" s="39"/>
      <c r="G92" s="55"/>
      <c r="H92" s="52"/>
      <c r="I92" s="55"/>
      <c r="J92" s="3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6901A-D275-4FBA-9322-AA6B6481C2C5}">
  <dimension ref="A1:U51"/>
  <sheetViews>
    <sheetView topLeftCell="A29" zoomScale="80" zoomScaleNormal="80" workbookViewId="0">
      <selection activeCell="B7" sqref="B7"/>
    </sheetView>
  </sheetViews>
  <sheetFormatPr defaultRowHeight="15" x14ac:dyDescent="0.25"/>
  <sheetData>
    <row r="1" spans="1:21" x14ac:dyDescent="0.25">
      <c r="A1" t="s">
        <v>80</v>
      </c>
      <c r="B1" t="s">
        <v>127</v>
      </c>
    </row>
    <row r="2" spans="1:21" x14ac:dyDescent="0.25">
      <c r="A2" t="s">
        <v>81</v>
      </c>
      <c r="D2" t="s">
        <v>82</v>
      </c>
      <c r="K2" t="s">
        <v>4</v>
      </c>
      <c r="R2" t="s">
        <v>118</v>
      </c>
    </row>
    <row r="3" spans="1:21" x14ac:dyDescent="0.25">
      <c r="B3" s="43">
        <v>43253</v>
      </c>
      <c r="C3" s="40" t="s">
        <v>4</v>
      </c>
      <c r="D3" s="40">
        <v>8075</v>
      </c>
      <c r="E3" s="42">
        <v>43273</v>
      </c>
      <c r="F3" s="40" t="s">
        <v>83</v>
      </c>
      <c r="G3" s="40">
        <v>950</v>
      </c>
      <c r="I3" s="40"/>
      <c r="J3" s="40"/>
      <c r="K3" s="40"/>
      <c r="L3" s="42">
        <v>43253</v>
      </c>
      <c r="M3" s="40" t="s">
        <v>82</v>
      </c>
      <c r="N3" s="40">
        <v>8075</v>
      </c>
      <c r="P3" s="43">
        <v>43253</v>
      </c>
      <c r="Q3" s="40" t="s">
        <v>4</v>
      </c>
      <c r="R3" s="40">
        <v>425</v>
      </c>
      <c r="S3" s="42">
        <v>43273</v>
      </c>
      <c r="T3" s="40" t="s">
        <v>83</v>
      </c>
      <c r="U3" s="40">
        <v>50</v>
      </c>
    </row>
    <row r="4" spans="1:21" x14ac:dyDescent="0.25">
      <c r="B4" s="3"/>
      <c r="C4" s="3"/>
      <c r="D4" s="3"/>
      <c r="E4" s="12">
        <v>43275</v>
      </c>
      <c r="F4" s="3" t="s">
        <v>2</v>
      </c>
      <c r="G4" s="3">
        <v>7125</v>
      </c>
      <c r="I4" s="3"/>
      <c r="J4" s="3"/>
      <c r="K4" s="3"/>
      <c r="L4" s="12">
        <v>43253</v>
      </c>
      <c r="M4" s="3" t="s">
        <v>132</v>
      </c>
      <c r="N4" s="3">
        <v>425</v>
      </c>
      <c r="P4" s="49">
        <v>43265</v>
      </c>
      <c r="Q4" s="3" t="s">
        <v>4</v>
      </c>
      <c r="R4" s="3">
        <v>450</v>
      </c>
      <c r="S4" s="12">
        <v>43281</v>
      </c>
      <c r="T4" s="3" t="s">
        <v>15</v>
      </c>
      <c r="U4" s="46">
        <v>825</v>
      </c>
    </row>
    <row r="5" spans="1:21" x14ac:dyDescent="0.25">
      <c r="E5" s="1"/>
      <c r="L5" s="12">
        <v>43265</v>
      </c>
      <c r="M5" t="s">
        <v>132</v>
      </c>
      <c r="N5">
        <v>450</v>
      </c>
      <c r="S5" s="1"/>
    </row>
    <row r="6" spans="1:21" ht="15.75" thickBot="1" x14ac:dyDescent="0.3">
      <c r="D6" s="37">
        <v>8075</v>
      </c>
      <c r="E6" s="1"/>
      <c r="G6" s="13">
        <v>8075</v>
      </c>
      <c r="L6" s="12">
        <v>43265</v>
      </c>
      <c r="M6" t="s">
        <v>84</v>
      </c>
      <c r="N6">
        <v>9000</v>
      </c>
      <c r="R6" s="37">
        <v>875</v>
      </c>
      <c r="S6" s="1"/>
      <c r="U6" s="13">
        <v>875</v>
      </c>
    </row>
    <row r="7" spans="1:21" ht="15.75" thickTop="1" x14ac:dyDescent="0.25">
      <c r="E7" s="1"/>
      <c r="I7" s="44">
        <v>43278</v>
      </c>
      <c r="J7" t="s">
        <v>15</v>
      </c>
      <c r="K7">
        <v>23950</v>
      </c>
      <c r="L7" s="12">
        <v>43271</v>
      </c>
      <c r="M7" t="s">
        <v>2</v>
      </c>
      <c r="N7">
        <v>6000</v>
      </c>
      <c r="P7" s="44">
        <v>43281</v>
      </c>
      <c r="Q7" t="s">
        <v>16</v>
      </c>
      <c r="R7" s="46">
        <v>825</v>
      </c>
      <c r="S7" s="1"/>
    </row>
    <row r="8" spans="1:21" ht="15.75" thickBot="1" x14ac:dyDescent="0.3">
      <c r="E8" s="1"/>
      <c r="K8" s="37">
        <v>23950</v>
      </c>
      <c r="L8" s="1"/>
      <c r="N8" s="13">
        <v>23950</v>
      </c>
      <c r="S8" s="1"/>
    </row>
    <row r="9" spans="1:21" ht="15.75" thickTop="1" x14ac:dyDescent="0.25">
      <c r="E9" s="1"/>
      <c r="L9" s="12">
        <v>43278</v>
      </c>
      <c r="M9" t="s">
        <v>16</v>
      </c>
      <c r="N9" s="46">
        <v>23950</v>
      </c>
      <c r="S9" s="1"/>
    </row>
    <row r="10" spans="1:21" x14ac:dyDescent="0.25">
      <c r="D10" t="s">
        <v>6</v>
      </c>
      <c r="K10" t="s">
        <v>87</v>
      </c>
      <c r="R10" t="s">
        <v>84</v>
      </c>
    </row>
    <row r="11" spans="1:21" x14ac:dyDescent="0.25">
      <c r="B11" s="43">
        <v>43264</v>
      </c>
      <c r="C11" s="40" t="s">
        <v>85</v>
      </c>
      <c r="D11" s="59">
        <v>11160</v>
      </c>
      <c r="E11" s="40"/>
      <c r="F11" s="40"/>
      <c r="G11" s="40"/>
      <c r="I11" s="43">
        <v>43276</v>
      </c>
      <c r="J11" s="40" t="s">
        <v>2</v>
      </c>
      <c r="K11" s="60">
        <v>11160</v>
      </c>
      <c r="L11" s="42">
        <v>43264</v>
      </c>
      <c r="M11" s="40" t="s">
        <v>6</v>
      </c>
      <c r="N11" s="60">
        <v>11160</v>
      </c>
      <c r="P11" s="43">
        <v>43265</v>
      </c>
      <c r="Q11" s="40" t="s">
        <v>4</v>
      </c>
      <c r="R11" s="40">
        <v>9000</v>
      </c>
      <c r="S11" s="42">
        <v>43276</v>
      </c>
      <c r="T11" s="40" t="s">
        <v>2</v>
      </c>
      <c r="U11" s="40">
        <v>9000</v>
      </c>
    </row>
    <row r="12" spans="1:21" x14ac:dyDescent="0.25">
      <c r="B12" s="49">
        <v>43264</v>
      </c>
      <c r="C12" s="3" t="s">
        <v>134</v>
      </c>
      <c r="D12" s="21">
        <v>840</v>
      </c>
      <c r="E12" s="3"/>
      <c r="F12" s="3"/>
      <c r="G12" s="3"/>
      <c r="I12" s="3"/>
      <c r="J12" s="3"/>
      <c r="K12" s="3"/>
      <c r="L12" s="1"/>
      <c r="M12" s="3"/>
      <c r="N12" s="3"/>
      <c r="S12" s="1"/>
    </row>
    <row r="13" spans="1:21" x14ac:dyDescent="0.25">
      <c r="B13" s="49">
        <v>43272</v>
      </c>
      <c r="C13" s="3" t="s">
        <v>88</v>
      </c>
      <c r="D13" s="21">
        <v>4410</v>
      </c>
      <c r="E13" s="3"/>
      <c r="F13" s="3"/>
      <c r="G13" s="3"/>
      <c r="L13" s="1"/>
      <c r="M13" s="3"/>
      <c r="S13" s="1"/>
    </row>
    <row r="14" spans="1:21" ht="15.75" thickBot="1" x14ac:dyDescent="0.3">
      <c r="B14" s="44">
        <v>43272</v>
      </c>
      <c r="C14" s="46" t="s">
        <v>134</v>
      </c>
      <c r="D14" s="21">
        <v>90</v>
      </c>
      <c r="K14" s="61">
        <v>11160</v>
      </c>
      <c r="L14" s="1"/>
      <c r="M14" s="3"/>
      <c r="N14" s="62">
        <v>11160</v>
      </c>
      <c r="R14" s="37">
        <v>9000</v>
      </c>
      <c r="S14" s="1"/>
      <c r="U14" s="13">
        <v>9000</v>
      </c>
    </row>
    <row r="15" spans="1:21" ht="15.75" thickTop="1" x14ac:dyDescent="0.25">
      <c r="B15" s="44">
        <v>43275</v>
      </c>
      <c r="C15" t="s">
        <v>86</v>
      </c>
      <c r="D15" s="21">
        <v>4850</v>
      </c>
      <c r="L15" s="1"/>
      <c r="M15" s="3"/>
      <c r="S15" s="1"/>
    </row>
    <row r="16" spans="1:21" x14ac:dyDescent="0.25">
      <c r="B16" s="44">
        <v>43275</v>
      </c>
      <c r="C16" t="s">
        <v>134</v>
      </c>
      <c r="D16" s="21">
        <v>150</v>
      </c>
      <c r="E16" s="44" t="s">
        <v>121</v>
      </c>
      <c r="F16" t="s">
        <v>15</v>
      </c>
      <c r="G16">
        <v>21500</v>
      </c>
      <c r="L16" s="1"/>
      <c r="M16" s="3"/>
      <c r="S16" s="1"/>
    </row>
    <row r="17" spans="2:21" ht="15.75" thickBot="1" x14ac:dyDescent="0.3">
      <c r="D17" s="37">
        <v>21500</v>
      </c>
      <c r="G17" s="13">
        <v>21500</v>
      </c>
      <c r="L17" s="1"/>
      <c r="M17" s="3"/>
      <c r="S17" s="1"/>
    </row>
    <row r="18" spans="2:21" ht="15.75" thickTop="1" x14ac:dyDescent="0.25">
      <c r="B18" s="44">
        <v>43281</v>
      </c>
      <c r="C18" t="s">
        <v>16</v>
      </c>
      <c r="D18">
        <v>21500</v>
      </c>
      <c r="E18" t="s">
        <v>90</v>
      </c>
      <c r="K18" t="s">
        <v>119</v>
      </c>
      <c r="R18" t="s">
        <v>86</v>
      </c>
    </row>
    <row r="19" spans="2:21" x14ac:dyDescent="0.25">
      <c r="B19" s="49"/>
      <c r="C19" s="3"/>
      <c r="D19" s="3"/>
      <c r="E19" s="49"/>
      <c r="F19" s="3"/>
      <c r="G19" s="3"/>
      <c r="I19" s="40"/>
      <c r="J19" s="40"/>
      <c r="K19" s="40"/>
      <c r="L19" s="42">
        <v>43264</v>
      </c>
      <c r="M19" s="40" t="s">
        <v>6</v>
      </c>
      <c r="N19" s="40">
        <v>840</v>
      </c>
      <c r="P19" s="43">
        <v>43281</v>
      </c>
      <c r="Q19" s="40" t="s">
        <v>15</v>
      </c>
      <c r="R19" s="40">
        <v>4850</v>
      </c>
      <c r="S19" s="42">
        <v>43275</v>
      </c>
      <c r="T19" s="40" t="s">
        <v>6</v>
      </c>
      <c r="U19" s="40">
        <v>4850</v>
      </c>
    </row>
    <row r="20" spans="2:21" x14ac:dyDescent="0.25">
      <c r="B20" s="3"/>
      <c r="C20" s="3"/>
      <c r="D20" s="3" t="s">
        <v>88</v>
      </c>
      <c r="E20" s="3"/>
      <c r="F20" s="3"/>
      <c r="G20" s="3"/>
      <c r="I20" s="3"/>
      <c r="J20" s="3"/>
      <c r="K20" s="3"/>
      <c r="L20" s="12">
        <v>43272</v>
      </c>
      <c r="M20" s="3" t="s">
        <v>6</v>
      </c>
      <c r="N20" s="3">
        <v>90</v>
      </c>
      <c r="P20" s="3"/>
      <c r="Q20" s="3"/>
      <c r="R20" s="3"/>
      <c r="S20" s="1"/>
      <c r="T20" s="3"/>
      <c r="U20" s="3"/>
    </row>
    <row r="21" spans="2:21" x14ac:dyDescent="0.25">
      <c r="B21" s="43">
        <v>43278</v>
      </c>
      <c r="C21" s="40" t="s">
        <v>2</v>
      </c>
      <c r="D21" s="53">
        <v>4410</v>
      </c>
      <c r="E21" s="43">
        <v>43272</v>
      </c>
      <c r="F21" s="40" t="s">
        <v>6</v>
      </c>
      <c r="G21" s="40">
        <v>4410</v>
      </c>
      <c r="I21" s="3"/>
      <c r="J21" s="3"/>
      <c r="K21" s="3"/>
      <c r="L21" s="12">
        <v>43275</v>
      </c>
      <c r="M21" s="3" t="s">
        <v>6</v>
      </c>
      <c r="N21" s="3">
        <v>150</v>
      </c>
      <c r="S21" s="1"/>
    </row>
    <row r="22" spans="2:21" ht="15.75" thickBot="1" x14ac:dyDescent="0.3">
      <c r="B22" s="3"/>
      <c r="C22" s="3"/>
      <c r="D22" s="3"/>
      <c r="E22" s="1"/>
      <c r="F22" s="3"/>
      <c r="G22" s="3"/>
      <c r="I22" s="44">
        <v>43281</v>
      </c>
      <c r="J22" t="s">
        <v>15</v>
      </c>
      <c r="K22">
        <v>1080</v>
      </c>
      <c r="L22" s="1"/>
      <c r="R22" s="37">
        <v>4850</v>
      </c>
      <c r="S22" s="1"/>
      <c r="U22" s="13">
        <v>4850</v>
      </c>
    </row>
    <row r="23" spans="2:21" ht="16.5" thickTop="1" thickBot="1" x14ac:dyDescent="0.3">
      <c r="D23" s="37">
        <v>4410</v>
      </c>
      <c r="E23" s="1"/>
      <c r="G23" s="13">
        <v>4410</v>
      </c>
      <c r="K23" s="37">
        <v>1080</v>
      </c>
      <c r="L23" s="1"/>
      <c r="N23" s="13">
        <v>1080</v>
      </c>
      <c r="S23" s="12">
        <v>43281</v>
      </c>
      <c r="T23" t="s">
        <v>16</v>
      </c>
      <c r="U23">
        <v>4850</v>
      </c>
    </row>
    <row r="24" spans="2:21" ht="15.75" thickTop="1" x14ac:dyDescent="0.25">
      <c r="E24" s="1"/>
      <c r="L24" s="12">
        <v>43281</v>
      </c>
      <c r="M24" t="s">
        <v>16</v>
      </c>
      <c r="N24" s="46">
        <v>1080</v>
      </c>
      <c r="S24" s="1"/>
    </row>
    <row r="25" spans="2:21" x14ac:dyDescent="0.25">
      <c r="E25" s="1"/>
      <c r="L25" s="1"/>
      <c r="S25" s="1"/>
    </row>
    <row r="26" spans="2:21" x14ac:dyDescent="0.25">
      <c r="D26" t="s">
        <v>2</v>
      </c>
      <c r="K26" t="s">
        <v>83</v>
      </c>
      <c r="P26" s="3"/>
      <c r="Q26" s="3"/>
      <c r="R26" s="3"/>
      <c r="S26" s="3"/>
      <c r="T26" s="3"/>
      <c r="U26" s="3"/>
    </row>
    <row r="27" spans="2:21" x14ac:dyDescent="0.25">
      <c r="B27" s="43">
        <v>43271</v>
      </c>
      <c r="C27" s="40" t="s">
        <v>4</v>
      </c>
      <c r="D27" s="40">
        <v>6000</v>
      </c>
      <c r="E27" s="42">
        <v>43276</v>
      </c>
      <c r="F27" s="40" t="s">
        <v>87</v>
      </c>
      <c r="G27" s="60">
        <v>11160</v>
      </c>
      <c r="I27" s="43">
        <v>43273</v>
      </c>
      <c r="J27" s="40" t="s">
        <v>89</v>
      </c>
      <c r="K27" s="40">
        <v>950</v>
      </c>
      <c r="L27" s="42">
        <v>43281</v>
      </c>
      <c r="M27" s="40" t="s">
        <v>15</v>
      </c>
      <c r="N27" s="40">
        <v>1000</v>
      </c>
      <c r="P27" s="3"/>
      <c r="Q27" s="3"/>
      <c r="R27" s="3"/>
      <c r="S27" s="3"/>
      <c r="T27" s="3"/>
      <c r="U27" s="3"/>
    </row>
    <row r="28" spans="2:21" x14ac:dyDescent="0.25">
      <c r="B28" s="49">
        <v>43275</v>
      </c>
      <c r="C28" s="3" t="s">
        <v>89</v>
      </c>
      <c r="D28" s="3">
        <v>7125</v>
      </c>
      <c r="E28" s="12">
        <v>43278</v>
      </c>
      <c r="F28" s="3" t="s">
        <v>88</v>
      </c>
      <c r="G28" s="46">
        <v>4410</v>
      </c>
      <c r="I28" s="49">
        <v>43273</v>
      </c>
      <c r="J28" s="3" t="s">
        <v>133</v>
      </c>
      <c r="K28" s="3">
        <v>50</v>
      </c>
      <c r="L28" s="1"/>
      <c r="M28" s="3"/>
      <c r="N28" s="3"/>
      <c r="P28" s="3"/>
      <c r="Q28" s="3"/>
      <c r="R28" s="3"/>
      <c r="S28" s="3"/>
      <c r="T28" s="3"/>
      <c r="U28" s="3"/>
    </row>
    <row r="29" spans="2:21" x14ac:dyDescent="0.25">
      <c r="B29" s="49">
        <v>43276</v>
      </c>
      <c r="C29" s="3" t="s">
        <v>84</v>
      </c>
      <c r="D29" s="3">
        <v>9000</v>
      </c>
      <c r="E29" s="1"/>
      <c r="F29" s="3"/>
      <c r="G29" s="3"/>
      <c r="I29" s="3"/>
      <c r="J29" s="3"/>
      <c r="K29" s="3"/>
      <c r="L29" s="1"/>
      <c r="M29" s="3"/>
      <c r="N29" s="3"/>
      <c r="P29" s="3"/>
      <c r="Q29" s="3"/>
      <c r="R29" s="3"/>
      <c r="S29" s="3"/>
      <c r="T29" s="3"/>
      <c r="U29" s="3"/>
    </row>
    <row r="30" spans="2:21" ht="15.75" thickBot="1" x14ac:dyDescent="0.3">
      <c r="B30" s="3"/>
      <c r="C30" s="3"/>
      <c r="D30" s="3"/>
      <c r="E30" s="1"/>
      <c r="F30" s="3"/>
      <c r="G30" s="3"/>
      <c r="I30" s="3"/>
      <c r="J30" s="3"/>
      <c r="K30" s="37">
        <v>1000</v>
      </c>
      <c r="L30" s="1"/>
      <c r="M30" s="3"/>
      <c r="N30" s="13">
        <v>1000</v>
      </c>
      <c r="P30" s="3"/>
      <c r="Q30" s="3"/>
      <c r="R30" s="3"/>
      <c r="S30" s="3"/>
      <c r="T30" s="3"/>
      <c r="U30" s="3"/>
    </row>
    <row r="31" spans="2:21" ht="15.75" thickTop="1" x14ac:dyDescent="0.25">
      <c r="B31" s="3"/>
      <c r="C31" s="3"/>
      <c r="D31" s="3"/>
      <c r="E31" s="12">
        <v>43281</v>
      </c>
      <c r="F31" s="3" t="s">
        <v>15</v>
      </c>
      <c r="G31" s="3">
        <v>6555</v>
      </c>
      <c r="I31" s="44">
        <v>43281</v>
      </c>
      <c r="J31" t="s">
        <v>16</v>
      </c>
      <c r="K31" s="46">
        <v>1000</v>
      </c>
      <c r="L31" s="1"/>
      <c r="P31" s="3"/>
      <c r="Q31" s="3"/>
      <c r="R31" s="3"/>
      <c r="S31" s="3"/>
      <c r="T31" s="3"/>
      <c r="U31" s="3"/>
    </row>
    <row r="32" spans="2:21" ht="15.75" thickBot="1" x14ac:dyDescent="0.3">
      <c r="D32" s="61">
        <v>22125</v>
      </c>
      <c r="E32" s="1"/>
      <c r="G32" s="62">
        <v>22125</v>
      </c>
      <c r="L32" s="1"/>
      <c r="P32" s="3"/>
      <c r="Q32" s="3"/>
      <c r="R32" s="3"/>
      <c r="S32" s="3"/>
      <c r="T32" s="3"/>
      <c r="U32" s="3"/>
    </row>
    <row r="33" spans="2:21" ht="15.75" thickTop="1" x14ac:dyDescent="0.25">
      <c r="B33" s="44">
        <v>43281</v>
      </c>
      <c r="C33" t="s">
        <v>16</v>
      </c>
      <c r="D33" s="46">
        <v>6555</v>
      </c>
      <c r="E33" s="1"/>
      <c r="L33" s="1"/>
      <c r="P33" s="3"/>
      <c r="Q33" s="3"/>
      <c r="R33" s="3"/>
      <c r="S33" s="3"/>
      <c r="T33" s="3"/>
      <c r="U33" s="3"/>
    </row>
    <row r="34" spans="2:21" x14ac:dyDescent="0.25">
      <c r="E34" s="1"/>
      <c r="L34" s="1"/>
      <c r="P34" s="3"/>
      <c r="Q34" s="3"/>
      <c r="R34" s="3"/>
      <c r="S34" s="3"/>
      <c r="T34" s="3"/>
      <c r="U34" s="3"/>
    </row>
    <row r="35" spans="2:21" x14ac:dyDescent="0.25">
      <c r="E35" s="1"/>
      <c r="L35" s="1"/>
      <c r="P35" s="3"/>
      <c r="Q35" s="3"/>
      <c r="R35" s="3"/>
      <c r="S35" s="3"/>
      <c r="T35" s="3"/>
      <c r="U35" s="3"/>
    </row>
    <row r="36" spans="2:21" x14ac:dyDescent="0.25">
      <c r="E36" s="1"/>
      <c r="L36" s="1"/>
      <c r="P36" s="3"/>
      <c r="Q36" s="3"/>
      <c r="R36" s="3"/>
      <c r="S36" s="3"/>
      <c r="T36" s="3"/>
      <c r="U36" s="3"/>
    </row>
    <row r="37" spans="2:21" x14ac:dyDescent="0.25">
      <c r="E37" s="1"/>
      <c r="P37" s="3"/>
      <c r="Q37" s="3"/>
      <c r="R37" s="3"/>
      <c r="S37" s="3"/>
      <c r="T37" s="3"/>
      <c r="U37" s="3"/>
    </row>
    <row r="38" spans="2:21" x14ac:dyDescent="0.25">
      <c r="E38" s="1"/>
    </row>
    <row r="39" spans="2:21" x14ac:dyDescent="0.25">
      <c r="E39" s="3"/>
    </row>
    <row r="40" spans="2:21" x14ac:dyDescent="0.25">
      <c r="E40" t="s">
        <v>120</v>
      </c>
      <c r="I40" t="s">
        <v>127</v>
      </c>
    </row>
    <row r="41" spans="2:21" x14ac:dyDescent="0.25">
      <c r="C41" s="47"/>
      <c r="D41" s="40"/>
      <c r="E41" s="40"/>
      <c r="F41" s="56"/>
      <c r="G41" s="57" t="s">
        <v>19</v>
      </c>
      <c r="H41" s="56"/>
      <c r="I41" s="58" t="s">
        <v>20</v>
      </c>
    </row>
    <row r="42" spans="2:21" x14ac:dyDescent="0.25">
      <c r="C42" s="1" t="s">
        <v>4</v>
      </c>
      <c r="D42" s="3"/>
      <c r="E42" s="3"/>
      <c r="F42" s="1"/>
      <c r="G42" s="3"/>
      <c r="H42" s="1"/>
      <c r="I42" s="63">
        <v>23950</v>
      </c>
    </row>
    <row r="43" spans="2:21" x14ac:dyDescent="0.25">
      <c r="C43" s="1" t="s">
        <v>118</v>
      </c>
      <c r="D43" s="3"/>
      <c r="E43" s="3"/>
      <c r="F43" s="1"/>
      <c r="G43" s="3">
        <v>825</v>
      </c>
      <c r="H43" s="1"/>
      <c r="I43" s="21"/>
    </row>
    <row r="44" spans="2:21" x14ac:dyDescent="0.25">
      <c r="C44" s="1" t="s">
        <v>6</v>
      </c>
      <c r="D44" s="3"/>
      <c r="E44" s="3"/>
      <c r="F44" s="1"/>
      <c r="G44" s="3">
        <v>21500</v>
      </c>
      <c r="H44" s="1"/>
      <c r="I44" s="21"/>
    </row>
    <row r="45" spans="2:21" x14ac:dyDescent="0.25">
      <c r="C45" s="1" t="s">
        <v>119</v>
      </c>
      <c r="D45" s="3"/>
      <c r="E45" s="3"/>
      <c r="F45" s="1"/>
      <c r="G45" s="3"/>
      <c r="H45" s="1"/>
      <c r="I45" s="21">
        <v>1080</v>
      </c>
    </row>
    <row r="46" spans="2:21" x14ac:dyDescent="0.25">
      <c r="C46" s="1" t="s">
        <v>2</v>
      </c>
      <c r="D46" s="3"/>
      <c r="E46" s="3"/>
      <c r="F46" s="1"/>
      <c r="G46" s="3">
        <v>6555</v>
      </c>
      <c r="H46" s="1"/>
      <c r="I46" s="21"/>
    </row>
    <row r="47" spans="2:21" x14ac:dyDescent="0.25">
      <c r="C47" s="1" t="s">
        <v>86</v>
      </c>
      <c r="D47" s="3"/>
      <c r="E47" s="3"/>
      <c r="F47" s="1"/>
      <c r="G47" s="3"/>
      <c r="H47" s="1"/>
      <c r="I47" s="21">
        <v>4850</v>
      </c>
    </row>
    <row r="48" spans="2:21" x14ac:dyDescent="0.25">
      <c r="C48" s="1" t="s">
        <v>83</v>
      </c>
      <c r="D48" s="3"/>
      <c r="E48" s="3"/>
      <c r="F48" s="1"/>
      <c r="G48" s="46">
        <v>1000</v>
      </c>
      <c r="H48" s="1"/>
      <c r="I48" s="21"/>
    </row>
    <row r="49" spans="2:9" ht="15.75" thickBot="1" x14ac:dyDescent="0.3">
      <c r="C49" s="1"/>
      <c r="D49" s="3"/>
      <c r="E49" s="3"/>
      <c r="F49" s="1"/>
      <c r="G49" s="61">
        <v>29880</v>
      </c>
      <c r="H49" s="1"/>
      <c r="I49" s="61">
        <f>I42+I45+I47</f>
        <v>29880</v>
      </c>
    </row>
    <row r="50" spans="2:9" ht="15.75" thickTop="1" x14ac:dyDescent="0.25">
      <c r="C50" s="55"/>
      <c r="D50" s="52"/>
      <c r="E50" s="52"/>
      <c r="F50" s="55"/>
      <c r="G50" s="52"/>
      <c r="H50" s="55"/>
      <c r="I50" s="39"/>
    </row>
    <row r="51" spans="2:9" x14ac:dyDescent="0.25">
      <c r="B51" s="3"/>
      <c r="C51" s="3"/>
      <c r="D51" s="3"/>
      <c r="E51" s="3"/>
      <c r="F51" s="3"/>
      <c r="G51" s="3"/>
      <c r="H51" s="3"/>
      <c r="I51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B8693-7FB0-4D01-B848-784599387345}">
  <dimension ref="A1:I33"/>
  <sheetViews>
    <sheetView tabSelected="1" workbookViewId="0">
      <selection activeCell="J23" sqref="J23"/>
    </sheetView>
  </sheetViews>
  <sheetFormatPr defaultRowHeight="15" x14ac:dyDescent="0.25"/>
  <sheetData>
    <row r="1" spans="1:9" x14ac:dyDescent="0.25">
      <c r="A1" t="s">
        <v>91</v>
      </c>
      <c r="I1" s="3"/>
    </row>
    <row r="3" spans="1:9" x14ac:dyDescent="0.25">
      <c r="C3" s="64" t="s">
        <v>92</v>
      </c>
    </row>
    <row r="4" spans="1:9" x14ac:dyDescent="0.25">
      <c r="C4" s="65" t="s">
        <v>93</v>
      </c>
    </row>
    <row r="5" spans="1:9" x14ac:dyDescent="0.25">
      <c r="C5" s="65" t="s">
        <v>94</v>
      </c>
    </row>
    <row r="6" spans="1:9" x14ac:dyDescent="0.25">
      <c r="C6" s="65" t="s">
        <v>95</v>
      </c>
    </row>
    <row r="7" spans="1:9" x14ac:dyDescent="0.25">
      <c r="C7" s="65" t="s">
        <v>96</v>
      </c>
    </row>
    <row r="8" spans="1:9" x14ac:dyDescent="0.25">
      <c r="C8" s="65" t="s">
        <v>97</v>
      </c>
    </row>
    <row r="9" spans="1:9" x14ac:dyDescent="0.25">
      <c r="C9" s="65" t="s">
        <v>98</v>
      </c>
    </row>
    <row r="10" spans="1:9" x14ac:dyDescent="0.25">
      <c r="C10" s="65" t="s">
        <v>99</v>
      </c>
    </row>
    <row r="11" spans="1:9" x14ac:dyDescent="0.25">
      <c r="C11" s="65" t="s">
        <v>100</v>
      </c>
    </row>
    <row r="12" spans="1:9" x14ac:dyDescent="0.25">
      <c r="C12" s="64" t="s">
        <v>101</v>
      </c>
    </row>
    <row r="13" spans="1:9" x14ac:dyDescent="0.25">
      <c r="C13" s="64" t="s">
        <v>102</v>
      </c>
    </row>
    <row r="14" spans="1:9" x14ac:dyDescent="0.25">
      <c r="C14" s="64" t="s">
        <v>103</v>
      </c>
    </row>
    <row r="15" spans="1:9" hidden="1" x14ac:dyDescent="0.25">
      <c r="C15" s="64" t="s">
        <v>104</v>
      </c>
    </row>
    <row r="16" spans="1:9" x14ac:dyDescent="0.25">
      <c r="C16" s="64" t="s">
        <v>105</v>
      </c>
    </row>
    <row r="17" spans="3:3" x14ac:dyDescent="0.25">
      <c r="C17" s="66"/>
    </row>
    <row r="18" spans="3:3" x14ac:dyDescent="0.25">
      <c r="C18" s="65" t="s">
        <v>106</v>
      </c>
    </row>
    <row r="19" spans="3:3" x14ac:dyDescent="0.25">
      <c r="C19" s="65" t="s">
        <v>107</v>
      </c>
    </row>
    <row r="20" spans="3:3" x14ac:dyDescent="0.25">
      <c r="C20" s="65" t="s">
        <v>108</v>
      </c>
    </row>
    <row r="21" spans="3:3" x14ac:dyDescent="0.25">
      <c r="C21" s="65" t="s">
        <v>109</v>
      </c>
    </row>
    <row r="22" spans="3:3" x14ac:dyDescent="0.25">
      <c r="C22" s="65" t="s">
        <v>110</v>
      </c>
    </row>
    <row r="23" spans="3:3" x14ac:dyDescent="0.25">
      <c r="C23" s="65" t="s">
        <v>111</v>
      </c>
    </row>
    <row r="24" spans="3:3" x14ac:dyDescent="0.25">
      <c r="C24" s="65" t="s">
        <v>112</v>
      </c>
    </row>
    <row r="25" spans="3:3" x14ac:dyDescent="0.25">
      <c r="C25" s="65" t="s">
        <v>113</v>
      </c>
    </row>
    <row r="26" spans="3:3" x14ac:dyDescent="0.25">
      <c r="C26" s="67" t="s">
        <v>114</v>
      </c>
    </row>
    <row r="27" spans="3:3" x14ac:dyDescent="0.25">
      <c r="C27" s="67" t="s">
        <v>115</v>
      </c>
    </row>
    <row r="28" spans="3:3" x14ac:dyDescent="0.25">
      <c r="C28" s="67" t="s">
        <v>116</v>
      </c>
    </row>
    <row r="29" spans="3:3" x14ac:dyDescent="0.25">
      <c r="C29" s="67" t="s">
        <v>117</v>
      </c>
    </row>
    <row r="30" spans="3:3" x14ac:dyDescent="0.25">
      <c r="C30" s="64"/>
    </row>
    <row r="31" spans="3:3" x14ac:dyDescent="0.25">
      <c r="C31" s="64"/>
    </row>
    <row r="32" spans="3:3" x14ac:dyDescent="0.25">
      <c r="C32" s="64"/>
    </row>
    <row r="33" spans="3:3" x14ac:dyDescent="0.25">
      <c r="C33" s="64"/>
    </row>
  </sheetData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13702-46B9-41D8-865F-8D1FA5C0439B}">
  <dimension ref="A2:B8"/>
  <sheetViews>
    <sheetView workbookViewId="0">
      <selection activeCell="B8" sqref="B8"/>
    </sheetView>
  </sheetViews>
  <sheetFormatPr defaultRowHeight="15" x14ac:dyDescent="0.25"/>
  <sheetData>
    <row r="2" spans="1:2" x14ac:dyDescent="0.25">
      <c r="A2" t="s">
        <v>122</v>
      </c>
    </row>
    <row r="4" spans="1:2" x14ac:dyDescent="0.25">
      <c r="A4" t="s">
        <v>123</v>
      </c>
      <c r="B4" s="64" t="s">
        <v>124</v>
      </c>
    </row>
    <row r="5" spans="1:2" x14ac:dyDescent="0.25">
      <c r="B5" s="64" t="s">
        <v>125</v>
      </c>
    </row>
    <row r="6" spans="1:2" x14ac:dyDescent="0.25">
      <c r="B6" s="64" t="s">
        <v>126</v>
      </c>
    </row>
    <row r="7" spans="1:2" x14ac:dyDescent="0.25">
      <c r="B7" s="64" t="s">
        <v>125</v>
      </c>
    </row>
    <row r="8" spans="1:2" x14ac:dyDescent="0.25">
      <c r="B8" s="64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cover page</vt:lpstr>
      <vt:lpstr>TASK 01</vt:lpstr>
      <vt:lpstr>TASK 02</vt:lpstr>
      <vt:lpstr>TASK 03</vt:lpstr>
      <vt:lpstr>TASK 04</vt:lpstr>
      <vt:lpstr>TASK 05</vt:lpstr>
      <vt:lpstr>REFERENCES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Ishu</dc:creator>
  <cp:lastModifiedBy>Ishu</cp:lastModifiedBy>
  <cp:lastPrinted>2018-05-01T11:40:17Z</cp:lastPrinted>
  <dcterms:created xsi:type="dcterms:W3CDTF">2018-04-16T12:47:54Z</dcterms:created>
  <dcterms:modified xsi:type="dcterms:W3CDTF">2018-05-01T20:48:53Z</dcterms:modified>
</cp:coreProperties>
</file>