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g.collett/Desktop/"/>
    </mc:Choice>
  </mc:AlternateContent>
  <xr:revisionPtr revIDLastSave="0" documentId="13_ncr:1_{5771D782-F908-2C43-B39B-1EB4F74A6ECF}" xr6:coauthVersionLast="47" xr6:coauthVersionMax="47" xr10:uidLastSave="{00000000-0000-0000-0000-000000000000}"/>
  <bookViews>
    <workbookView xWindow="0" yWindow="0" windowWidth="28800" windowHeight="18000" firstSheet="2" activeTab="2" xr2:uid="{00000000-000D-0000-FFFF-FFFF00000000}"/>
  </bookViews>
  <sheets>
    <sheet name="ACDA6015 - Technical Authoring" sheetId="2" r:id="rId1"/>
    <sheet name="ACDA6008 - Sci Principles OME" sheetId="1" r:id="rId2"/>
    <sheet name="ACDA5024 - Tech Auth" sheetId="9" r:id="rId3"/>
  </sheets>
  <definedNames>
    <definedName name="_xlnm.Print_Titles" localSheetId="2">'ACDA5024 - Tech Auth'!$1:$4</definedName>
    <definedName name="_xlnm.Print_Titles" localSheetId="1">'ACDA6008 - Sci Principles OME'!$1:$4</definedName>
    <definedName name="_xlnm.Print_Titles" localSheetId="0">'ACDA6015 - Technical Authoring'!$1:$4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9" l="1"/>
  <c r="D37" i="9"/>
  <c r="C37" i="9"/>
  <c r="E36" i="9"/>
  <c r="D36" i="9"/>
  <c r="C36" i="9"/>
  <c r="H26" i="9"/>
  <c r="H27" i="9"/>
  <c r="H28" i="9"/>
  <c r="H29" i="9"/>
  <c r="H30" i="9"/>
  <c r="H31" i="9"/>
  <c r="E31" i="9"/>
  <c r="E30" i="9"/>
  <c r="E29" i="9"/>
  <c r="E28" i="9"/>
  <c r="E27" i="9"/>
  <c r="E26" i="9"/>
  <c r="H35" i="9"/>
  <c r="E25" i="9"/>
  <c r="H25" i="9" s="1"/>
  <c r="E24" i="9"/>
  <c r="H24" i="9" s="1"/>
  <c r="E23" i="9"/>
  <c r="H23" i="9" s="1"/>
  <c r="E22" i="9"/>
  <c r="H22" i="9" s="1"/>
  <c r="E21" i="9"/>
  <c r="H21" i="9" s="1"/>
  <c r="E20" i="9"/>
  <c r="H20" i="9" s="1"/>
  <c r="E19" i="9"/>
  <c r="H19" i="9" s="1"/>
  <c r="E18" i="9"/>
  <c r="H18" i="9" s="1"/>
  <c r="E17" i="9"/>
  <c r="H17" i="9" s="1"/>
  <c r="E16" i="9"/>
  <c r="H16" i="9" s="1"/>
  <c r="E15" i="9"/>
  <c r="H15" i="9" s="1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15" i="2"/>
  <c r="H16" i="1"/>
  <c r="H17" i="1"/>
  <c r="H18" i="1"/>
  <c r="H19" i="1"/>
  <c r="H20" i="1"/>
  <c r="H21" i="1"/>
  <c r="H22" i="1"/>
  <c r="H23" i="1"/>
  <c r="H24" i="1"/>
  <c r="H25" i="1"/>
  <c r="H28" i="1"/>
  <c r="H29" i="1"/>
  <c r="H30" i="1"/>
  <c r="H31" i="1"/>
  <c r="H32" i="1"/>
  <c r="H33" i="1"/>
  <c r="H15" i="1"/>
  <c r="E16" i="1"/>
  <c r="E17" i="1"/>
  <c r="E18" i="1"/>
  <c r="E19" i="1"/>
  <c r="E20" i="1"/>
  <c r="E21" i="1"/>
  <c r="E22" i="1"/>
  <c r="E23" i="1"/>
  <c r="E24" i="1"/>
  <c r="E25" i="1"/>
  <c r="E26" i="1"/>
  <c r="H26" i="1" s="1"/>
  <c r="E27" i="1"/>
  <c r="H27" i="1" s="1"/>
  <c r="E28" i="1"/>
  <c r="E29" i="1"/>
  <c r="E30" i="1"/>
  <c r="E31" i="1"/>
  <c r="E32" i="1"/>
  <c r="E33" i="1"/>
  <c r="E15" i="1"/>
</calcChain>
</file>

<file path=xl/sharedStrings.xml><?xml version="1.0" encoding="utf-8"?>
<sst xmlns="http://schemas.openxmlformats.org/spreadsheetml/2006/main" count="172" uniqueCount="107">
  <si>
    <t>22/23</t>
  </si>
  <si>
    <t>6 / 20.00</t>
  </si>
  <si>
    <t>S / SEM1</t>
  </si>
  <si>
    <t>Student Surname</t>
  </si>
  <si>
    <t>Student Firstnames</t>
  </si>
  <si>
    <t>Assignment</t>
  </si>
  <si>
    <t>Presentation</t>
  </si>
  <si>
    <t>Remarks</t>
  </si>
  <si>
    <t>ATKINS</t>
  </si>
  <si>
    <t/>
  </si>
  <si>
    <t>ACDA6008 / Scientific Principles of OME Design</t>
  </si>
  <si>
    <t>Examination</t>
  </si>
  <si>
    <t xml:space="preserve">GEORGE    </t>
  </si>
  <si>
    <t>HURLEY</t>
  </si>
  <si>
    <t xml:space="preserve">ANDREW ROBERT  </t>
  </si>
  <si>
    <t>TUCKER</t>
  </si>
  <si>
    <t xml:space="preserve">GEORGE KEITH  </t>
  </si>
  <si>
    <t>HARWOOD</t>
  </si>
  <si>
    <t xml:space="preserve">THOMAS ANTHONY  </t>
  </si>
  <si>
    <t>PECK</t>
  </si>
  <si>
    <t xml:space="preserve">MICHAEL    </t>
  </si>
  <si>
    <t>SLATTERY</t>
  </si>
  <si>
    <t xml:space="preserve">JOSEPH ROBERTS  </t>
  </si>
  <si>
    <t>GRAHAM</t>
  </si>
  <si>
    <t xml:space="preserve">FRAZER    </t>
  </si>
  <si>
    <t>KNIGHT</t>
  </si>
  <si>
    <t>CHARLOTTE ELIZABETH JADE</t>
  </si>
  <si>
    <t>BRADSHAW</t>
  </si>
  <si>
    <t xml:space="preserve">CONOR    </t>
  </si>
  <si>
    <t>PLANT</t>
  </si>
  <si>
    <t xml:space="preserve">OWAIN STUART  </t>
  </si>
  <si>
    <t>HOWE</t>
  </si>
  <si>
    <t xml:space="preserve">JAMES    </t>
  </si>
  <si>
    <t>JENKINS</t>
  </si>
  <si>
    <t xml:space="preserve">CHRISTOPHER EDWARD  </t>
  </si>
  <si>
    <t>REES</t>
  </si>
  <si>
    <t xml:space="preserve">CREIGHTON    </t>
  </si>
  <si>
    <t>BESWICK</t>
  </si>
  <si>
    <t xml:space="preserve">THOMAS    </t>
  </si>
  <si>
    <t>PAGE</t>
  </si>
  <si>
    <t xml:space="preserve">SAMUEL MARTIN  </t>
  </si>
  <si>
    <t>SATTERTHWAITE</t>
  </si>
  <si>
    <t xml:space="preserve">MATTHEW    </t>
  </si>
  <si>
    <t>OVERTON</t>
  </si>
  <si>
    <t xml:space="preserve">OLIVER WILLIAM  </t>
  </si>
  <si>
    <t>HAYSTON</t>
  </si>
  <si>
    <t xml:space="preserve">JORDAN LUKE  </t>
  </si>
  <si>
    <t>KENRICK</t>
  </si>
  <si>
    <t xml:space="preserve">PETER ROBERT  </t>
  </si>
  <si>
    <t>MARTIN</t>
  </si>
  <si>
    <t>JAMES</t>
  </si>
  <si>
    <t>S / SEM2</t>
  </si>
  <si>
    <t>Coursework</t>
  </si>
  <si>
    <t>ALEXANDER</t>
  </si>
  <si>
    <t>BYRNE</t>
  </si>
  <si>
    <t>KATIE</t>
  </si>
  <si>
    <t>WILLIAM</t>
  </si>
  <si>
    <t>GALLACHER</t>
  </si>
  <si>
    <t>JOHN</t>
  </si>
  <si>
    <t>MCGINLAY</t>
  </si>
  <si>
    <t>YOUNG</t>
  </si>
  <si>
    <t>MACLELLAN</t>
  </si>
  <si>
    <t>CRAIG</t>
  </si>
  <si>
    <t>THOMAS</t>
  </si>
  <si>
    <t>4 / 20.00</t>
  </si>
  <si>
    <t>JONES</t>
  </si>
  <si>
    <t>JOSEPH</t>
  </si>
  <si>
    <t>GEORGE</t>
  </si>
  <si>
    <t>FRAZER</t>
  </si>
  <si>
    <t>OWAIN</t>
  </si>
  <si>
    <t>OLIVER</t>
  </si>
  <si>
    <t>JORDAN</t>
  </si>
  <si>
    <t>PETER</t>
  </si>
  <si>
    <t>Level 6</t>
  </si>
  <si>
    <t>Level 5</t>
  </si>
  <si>
    <t>NICHOLLS</t>
  </si>
  <si>
    <t>ACDA6015/5024/ Technical Authoring</t>
  </si>
  <si>
    <t>5/6 / 20.00</t>
  </si>
  <si>
    <t>23/24</t>
  </si>
  <si>
    <t>Reece Burley</t>
  </si>
  <si>
    <t xml:space="preserve">Fraser     </t>
  </si>
  <si>
    <t>Ailee Doyle</t>
  </si>
  <si>
    <t>Lewis</t>
  </si>
  <si>
    <t>Harry Ewan</t>
  </si>
  <si>
    <t>John Fraser</t>
  </si>
  <si>
    <t>Rachel</t>
  </si>
  <si>
    <t xml:space="preserve">David Anthony </t>
  </si>
  <si>
    <t>Emalie</t>
  </si>
  <si>
    <t>JAKE</t>
  </si>
  <si>
    <t>LIBBY</t>
  </si>
  <si>
    <t>ALLEN</t>
  </si>
  <si>
    <t>GOODWIN</t>
  </si>
  <si>
    <t>GRAY</t>
  </si>
  <si>
    <t>Gray</t>
  </si>
  <si>
    <t>GRINSTEAD</t>
  </si>
  <si>
    <t>HAMILTON</t>
  </si>
  <si>
    <t>McCOLM</t>
  </si>
  <si>
    <t>Tolhurst</t>
  </si>
  <si>
    <t>HALIFAX</t>
  </si>
  <si>
    <t>COMER</t>
  </si>
  <si>
    <t>ACDA5024 / TA</t>
  </si>
  <si>
    <t>AVERAGE</t>
  </si>
  <si>
    <t>STANDARD DEVIATION</t>
  </si>
  <si>
    <t>SEM1</t>
  </si>
  <si>
    <t>SEM2</t>
  </si>
  <si>
    <t>Overall</t>
  </si>
  <si>
    <t>Semester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</si>
</sst>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9"/>
      <color rgb="FF000000"/>
      <name val="Segoe UI"/>
    </font>
    <font>
      <b/>
      <sz val="8"/>
      <color rgb="FF000000"/>
      <name val="Segoe UI"/>
    </font>
    <font>
      <sz val="8"/>
      <color rgb="FF000000"/>
      <name val="Segoe UI"/>
    </font>
    <font>
      <sz val="8"/>
      <name val="Segoe UI"/>
    </font>
    <font>
      <b/>
      <sz val="10"/>
      <color rgb="FF000000"/>
      <name val="Segoe UI"/>
    </font>
    <font>
      <sz val="10"/>
      <color rgb="FF000000"/>
      <name val="Segoe UI"/>
    </font>
    <font>
      <sz val="10"/>
      <name val="Segoe UI"/>
    </font>
    <font>
      <sz val="11"/>
      <color rgb="FF000000"/>
      <name val="Segoe UI"/>
    </font>
    <font>
      <sz val="11"/>
      <name val="Segoe UI"/>
    </font>
    <font>
      <sz val="8"/>
      <color rgb="FFFF0000"/>
      <name val="Segoe UI"/>
    </font>
    <font>
      <sz val="11"/>
      <color theme="1" tint="0.34998626667073579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0000"/>
      <name val="Segoe UI"/>
    </font>
  </fonts>
  <fills count="12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rgb="FFFFFFFF"/>
      </patternFill>
    </fill>
    <fill>
      <patternFill patternType="solid">
        <fgColor rgb="FF92D050"/>
        <bgColor rgb="FFF5F5F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2" fillId="0" borderId="0">
      <alignment horizontal="left" vertical="center" wrapText="1"/>
    </xf>
  </cellStyleXfs>
  <cellXfs count="68">
    <xf numFmtId="0" fontId="1" fillId="0" borderId="0" xfId="0" applyFont="1"/>
    <xf numFmtId="0" fontId="3" fillId="2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4" fillId="3" borderId="1" xfId="0" applyFont="1" applyFill="1" applyBorder="1" applyAlignment="1">
      <alignment vertical="top" wrapText="1" readingOrder="1"/>
    </xf>
    <xf numFmtId="0" fontId="4" fillId="4" borderId="1" xfId="0" applyFont="1" applyFill="1" applyBorder="1" applyAlignment="1">
      <alignment vertical="top" wrapText="1" readingOrder="1"/>
    </xf>
    <xf numFmtId="0" fontId="4" fillId="0" borderId="3" xfId="0" applyFont="1" applyBorder="1" applyAlignment="1">
      <alignment vertical="top" wrapText="1" readingOrder="1"/>
    </xf>
    <xf numFmtId="2" fontId="1" fillId="0" borderId="0" xfId="0" applyNumberFormat="1" applyFont="1"/>
    <xf numFmtId="2" fontId="3" fillId="2" borderId="1" xfId="0" applyNumberFormat="1" applyFont="1" applyFill="1" applyBorder="1" applyAlignment="1">
      <alignment vertical="top" wrapText="1" readingOrder="1"/>
    </xf>
    <xf numFmtId="2" fontId="4" fillId="3" borderId="1" xfId="0" applyNumberFormat="1" applyFont="1" applyFill="1" applyBorder="1" applyAlignment="1">
      <alignment vertical="top" wrapText="1" readingOrder="1"/>
    </xf>
    <xf numFmtId="2" fontId="4" fillId="4" borderId="1" xfId="0" applyNumberFormat="1" applyFont="1" applyFill="1" applyBorder="1" applyAlignment="1">
      <alignment vertical="top" wrapText="1" readingOrder="1"/>
    </xf>
    <xf numFmtId="2" fontId="4" fillId="5" borderId="1" xfId="0" applyNumberFormat="1" applyFont="1" applyFill="1" applyBorder="1" applyAlignment="1">
      <alignment vertical="top" wrapText="1" readingOrder="1"/>
    </xf>
    <xf numFmtId="2" fontId="4" fillId="0" borderId="1" xfId="0" applyNumberFormat="1" applyFont="1" applyBorder="1" applyAlignment="1">
      <alignment vertical="top" wrapText="1" readingOrder="1"/>
    </xf>
    <xf numFmtId="0" fontId="5" fillId="0" borderId="0" xfId="0" applyFont="1"/>
    <xf numFmtId="0" fontId="6" fillId="2" borderId="5" xfId="0" applyFont="1" applyFill="1" applyBorder="1" applyAlignment="1">
      <alignment vertical="top" wrapText="1" readingOrder="1"/>
    </xf>
    <xf numFmtId="2" fontId="6" fillId="2" borderId="5" xfId="0" applyNumberFormat="1" applyFont="1" applyFill="1" applyBorder="1" applyAlignment="1">
      <alignment vertical="top" wrapText="1" readingOrder="1"/>
    </xf>
    <xf numFmtId="0" fontId="7" fillId="3" borderId="5" xfId="0" applyFont="1" applyFill="1" applyBorder="1" applyAlignment="1">
      <alignment vertical="top" wrapText="1" readingOrder="1"/>
    </xf>
    <xf numFmtId="2" fontId="7" fillId="3" borderId="5" xfId="0" applyNumberFormat="1" applyFont="1" applyFill="1" applyBorder="1" applyAlignment="1">
      <alignment vertical="top" wrapText="1" readingOrder="1"/>
    </xf>
    <xf numFmtId="0" fontId="7" fillId="4" borderId="5" xfId="0" applyFont="1" applyFill="1" applyBorder="1" applyAlignment="1">
      <alignment vertical="top" wrapText="1" readingOrder="1"/>
    </xf>
    <xf numFmtId="0" fontId="7" fillId="0" borderId="5" xfId="0" applyFont="1" applyBorder="1" applyAlignment="1">
      <alignment vertical="top" wrapText="1" readingOrder="1"/>
    </xf>
    <xf numFmtId="0" fontId="8" fillId="0" borderId="5" xfId="0" applyFont="1" applyBorder="1" applyAlignment="1">
      <alignment vertical="top" wrapText="1"/>
    </xf>
    <xf numFmtId="0" fontId="8" fillId="0" borderId="5" xfId="0" applyFont="1" applyBorder="1"/>
    <xf numFmtId="2" fontId="7" fillId="7" borderId="5" xfId="0" applyNumberFormat="1" applyFont="1" applyFill="1" applyBorder="1" applyAlignment="1">
      <alignment vertical="top" wrapText="1" readingOrder="1"/>
    </xf>
    <xf numFmtId="2" fontId="7" fillId="8" borderId="5" xfId="0" applyNumberFormat="1" applyFont="1" applyFill="1" applyBorder="1" applyAlignment="1">
      <alignment vertical="top" wrapText="1" readingOrder="1"/>
    </xf>
    <xf numFmtId="0" fontId="1" fillId="0" borderId="5" xfId="0" applyFont="1" applyBorder="1"/>
    <xf numFmtId="0" fontId="1" fillId="0" borderId="5" xfId="0" applyFont="1" applyBorder="1" applyAlignment="1">
      <alignment vertical="top" wrapText="1"/>
    </xf>
    <xf numFmtId="0" fontId="9" fillId="0" borderId="5" xfId="0" applyFont="1" applyBorder="1" applyAlignment="1">
      <alignment vertical="top" wrapText="1" readingOrder="1"/>
    </xf>
    <xf numFmtId="0" fontId="10" fillId="0" borderId="5" xfId="0" applyFont="1" applyBorder="1"/>
    <xf numFmtId="2" fontId="7" fillId="5" borderId="5" xfId="0" applyNumberFormat="1" applyFont="1" applyFill="1" applyBorder="1" applyAlignment="1">
      <alignment vertical="top" wrapText="1" readingOrder="1"/>
    </xf>
    <xf numFmtId="0" fontId="8" fillId="9" borderId="5" xfId="0" applyFont="1" applyFill="1" applyBorder="1"/>
    <xf numFmtId="0" fontId="1" fillId="10" borderId="5" xfId="0" applyFont="1" applyFill="1" applyBorder="1"/>
    <xf numFmtId="2" fontId="5" fillId="0" borderId="0" xfId="0" applyNumberFormat="1" applyFont="1"/>
    <xf numFmtId="0" fontId="11" fillId="0" borderId="0" xfId="0" applyFont="1"/>
    <xf numFmtId="2" fontId="11" fillId="0" borderId="0" xfId="0" applyNumberFormat="1" applyFont="1"/>
    <xf numFmtId="0" fontId="2" fillId="0" borderId="0" xfId="0" applyFont="1" applyAlignment="1">
      <alignment vertical="top" wrapText="1" readingOrder="1"/>
    </xf>
    <xf numFmtId="0" fontId="1" fillId="0" borderId="0" xfId="0" applyFont="1"/>
    <xf numFmtId="0" fontId="2" fillId="0" borderId="0" xfId="0" applyFont="1" applyAlignment="1">
      <alignment horizontal="left" vertical="top" wrapText="1" readingOrder="1"/>
    </xf>
    <xf numFmtId="0" fontId="4" fillId="0" borderId="1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0" fillId="0" borderId="0" xfId="0" applyFont="1" applyBorder="1"/>
    <xf numFmtId="0" fontId="9" fillId="0" borderId="0" xfId="0" applyFont="1" applyBorder="1" applyAlignment="1">
      <alignment vertical="top" wrapText="1" readingOrder="1"/>
    </xf>
    <xf numFmtId="2" fontId="4" fillId="0" borderId="0" xfId="0" applyNumberFormat="1" applyFont="1" applyBorder="1" applyAlignment="1">
      <alignment vertical="top" wrapText="1" readingOrder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/>
    <xf numFmtId="1" fontId="4" fillId="0" borderId="0" xfId="0" applyNumberFormat="1" applyFont="1" applyFill="1" applyBorder="1" applyAlignment="1">
      <alignment vertical="top" wrapText="1" readingOrder="1"/>
    </xf>
    <xf numFmtId="2" fontId="9" fillId="0" borderId="5" xfId="0" applyNumberFormat="1" applyFont="1" applyBorder="1" applyAlignment="1">
      <alignment vertical="top" wrapText="1" readingOrder="1"/>
    </xf>
    <xf numFmtId="2" fontId="9" fillId="6" borderId="5" xfId="0" applyNumberFormat="1" applyFont="1" applyFill="1" applyBorder="1" applyAlignment="1">
      <alignment vertical="top" wrapText="1" readingOrder="1"/>
    </xf>
    <xf numFmtId="1" fontId="9" fillId="0" borderId="5" xfId="0" applyNumberFormat="1" applyFont="1" applyBorder="1" applyAlignment="1">
      <alignment vertical="top" wrapText="1" readingOrder="1"/>
    </xf>
    <xf numFmtId="2" fontId="9" fillId="0" borderId="5" xfId="0" applyNumberFormat="1" applyFont="1" applyFill="1" applyBorder="1" applyAlignment="1">
      <alignment vertical="top" wrapText="1" readingOrder="1"/>
    </xf>
    <xf numFmtId="2" fontId="9" fillId="5" borderId="5" xfId="0" applyNumberFormat="1" applyFont="1" applyFill="1" applyBorder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0" fontId="14" fillId="0" borderId="0" xfId="0" applyFont="1" applyAlignment="1">
      <alignment horizontal="left" vertical="top" wrapText="1" readingOrder="1"/>
    </xf>
    <xf numFmtId="0" fontId="10" fillId="0" borderId="6" xfId="0" applyFont="1" applyBorder="1"/>
    <xf numFmtId="0" fontId="9" fillId="0" borderId="6" xfId="0" applyFont="1" applyBorder="1" applyAlignment="1">
      <alignment vertical="top" wrapText="1" readingOrder="1"/>
    </xf>
    <xf numFmtId="2" fontId="9" fillId="0" borderId="6" xfId="0" applyNumberFormat="1" applyFont="1" applyBorder="1" applyAlignment="1">
      <alignment vertical="top" wrapText="1" readingOrder="1"/>
    </xf>
    <xf numFmtId="2" fontId="9" fillId="6" borderId="6" xfId="0" applyNumberFormat="1" applyFont="1" applyFill="1" applyBorder="1" applyAlignment="1">
      <alignment vertical="top" wrapText="1" readingOrder="1"/>
    </xf>
    <xf numFmtId="1" fontId="9" fillId="0" borderId="6" xfId="0" applyNumberFormat="1" applyFont="1" applyBorder="1" applyAlignment="1">
      <alignment vertical="top" wrapText="1" readingOrder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/>
    <xf numFmtId="0" fontId="1" fillId="10" borderId="6" xfId="0" applyFont="1" applyFill="1" applyBorder="1"/>
    <xf numFmtId="0" fontId="14" fillId="2" borderId="5" xfId="0" applyFont="1" applyFill="1" applyBorder="1" applyAlignment="1">
      <alignment vertical="top" wrapText="1" readingOrder="1"/>
    </xf>
    <xf numFmtId="2" fontId="14" fillId="2" borderId="5" xfId="0" applyNumberFormat="1" applyFont="1" applyFill="1" applyBorder="1" applyAlignment="1">
      <alignment vertical="top" wrapText="1" readingOrder="1"/>
    </xf>
    <xf numFmtId="2" fontId="4" fillId="0" borderId="0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1" fontId="9" fillId="0" borderId="5" xfId="0" applyNumberFormat="1" applyFont="1" applyFill="1" applyBorder="1" applyAlignment="1">
      <alignment vertical="top" wrapText="1" readingOrder="1"/>
    </xf>
    <xf numFmtId="0" fontId="1" fillId="11" borderId="5" xfId="0" applyFont="1" applyFill="1" applyBorder="1"/>
    <xf numFmtId="0" fontId="10" fillId="11" borderId="5" xfId="0" applyFont="1" applyFill="1" applyBorder="1"/>
    <xf numFmtId="2" fontId="10" fillId="0" borderId="5" xfId="0" applyNumberFormat="1" applyFont="1" applyBorder="1"/>
  </cellXfs>
  <cellStyles count="2">
    <cellStyle name="Date" xfId="1" xr:uid="{0AB65175-9ADE-4846-B6B1-2A7B8A9A81DA}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0083B6-021A-F842-B154-DC33D7DDE3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761238" cy="65718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0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E086AE-B7E4-5440-A442-52529A72596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14300"/>
          <a:ext cx="761238" cy="6571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56A5F0-A5C1-AD40-A863-63A67AA8D1CA}">
  <dimension ref="A1:G31"/>
  <sheetViews>
    <sheetView showGridLines="0" workbookViewId="0">
      <pane ySplit="4" topLeftCell="A5" activePane="bottomLeft" state="frozen"/>
      <selection pane="bottomLeft" activeCell="A26" sqref="A26:E31"/>
    </sheetView>
  </sheetViews>
  <sheetFormatPr baseColWidth="10" defaultColWidth="11.5" defaultRowHeight="15" x14ac:dyDescent="0.2"/>
  <cols>
    <col min="1" max="1" width="11.5" customWidth="1"/>
    <col min="2" max="2" width="32.33203125" customWidth="1"/>
    <col min="3" max="5" width="13.5" style="6" customWidth="1"/>
    <col min="6" max="6" width="17.33203125" customWidth="1"/>
    <col min="7" max="8" width="0" hidden="1" customWidth="1"/>
  </cols>
  <sheetData>
    <row r="1" spans="1:7" ht="9.5" customHeight="1" x14ac:dyDescent="0.2"/>
    <row r="2" spans="1:7" ht="29.25" customHeight="1" x14ac:dyDescent="0.2">
      <c r="A2" s="34"/>
      <c r="B2" s="34"/>
      <c r="C2" s="34"/>
      <c r="D2" s="34"/>
      <c r="E2" s="34"/>
      <c r="F2" s="34"/>
    </row>
    <row r="3" spans="1:7" ht="23.5" customHeight="1" x14ac:dyDescent="0.2">
      <c r="A3" s="34"/>
    </row>
    <row r="4" spans="1:7" ht="9.75" customHeight="1" x14ac:dyDescent="0.2"/>
    <row r="5" spans="1:7" ht="5" customHeight="1" x14ac:dyDescent="0.2"/>
    <row r="6" spans="1:7" ht="1" customHeight="1" x14ac:dyDescent="0.2"/>
    <row r="7" spans="1:7" x14ac:dyDescent="0.2">
      <c r="A7" s="33" t="s">
        <v>78</v>
      </c>
      <c r="B7" s="34"/>
      <c r="C7" s="34"/>
      <c r="D7" s="34"/>
      <c r="E7" s="34"/>
      <c r="F7" s="34"/>
    </row>
    <row r="8" spans="1:7" x14ac:dyDescent="0.2">
      <c r="A8" s="33" t="s">
        <v>76</v>
      </c>
      <c r="B8" s="34"/>
      <c r="C8" s="34"/>
      <c r="D8" s="34"/>
      <c r="E8" s="34"/>
      <c r="F8" s="34"/>
    </row>
    <row r="9" spans="1:7" x14ac:dyDescent="0.2">
      <c r="A9" s="35" t="s">
        <v>77</v>
      </c>
      <c r="B9" s="34"/>
      <c r="C9" s="34"/>
      <c r="D9" s="34"/>
      <c r="E9" s="34"/>
      <c r="F9" s="34"/>
    </row>
    <row r="10" spans="1:7" x14ac:dyDescent="0.2">
      <c r="A10" s="33" t="s">
        <v>2</v>
      </c>
      <c r="B10" s="34"/>
      <c r="C10" s="34"/>
      <c r="D10" s="34"/>
      <c r="E10" s="34"/>
      <c r="F10" s="34"/>
    </row>
    <row r="12" spans="1:7" ht="0" hidden="1" customHeight="1" x14ac:dyDescent="0.2"/>
    <row r="13" spans="1:7" ht="8.75" customHeight="1" x14ac:dyDescent="0.2"/>
    <row r="14" spans="1:7" ht="30" x14ac:dyDescent="0.2">
      <c r="A14" s="13" t="s">
        <v>3</v>
      </c>
      <c r="B14" s="13" t="s">
        <v>4</v>
      </c>
      <c r="C14" s="14" t="s">
        <v>5</v>
      </c>
      <c r="D14" s="14" t="s">
        <v>6</v>
      </c>
      <c r="E14" s="14"/>
      <c r="F14" s="13" t="s">
        <v>7</v>
      </c>
      <c r="G14" s="2"/>
    </row>
    <row r="15" spans="1:7" x14ac:dyDescent="0.2">
      <c r="A15" s="15" t="s">
        <v>15</v>
      </c>
      <c r="B15" s="15" t="s">
        <v>67</v>
      </c>
      <c r="C15" s="21">
        <v>90</v>
      </c>
      <c r="D15" s="21">
        <v>84</v>
      </c>
      <c r="E15" s="27">
        <f>(C15+D15)/2</f>
        <v>87</v>
      </c>
      <c r="F15" s="15" t="s">
        <v>73</v>
      </c>
      <c r="G15" s="2"/>
    </row>
    <row r="16" spans="1:7" x14ac:dyDescent="0.2">
      <c r="A16" s="17" t="s">
        <v>17</v>
      </c>
      <c r="B16" s="17" t="s">
        <v>63</v>
      </c>
      <c r="C16" s="22">
        <v>66</v>
      </c>
      <c r="D16" s="22">
        <v>70</v>
      </c>
      <c r="E16" s="27">
        <f t="shared" ref="E16:E31" si="0">(C16+D16)/2</f>
        <v>68</v>
      </c>
      <c r="F16" s="17" t="s">
        <v>73</v>
      </c>
      <c r="G16" s="2"/>
    </row>
    <row r="17" spans="1:7" x14ac:dyDescent="0.2">
      <c r="A17" s="15" t="s">
        <v>21</v>
      </c>
      <c r="B17" s="15" t="s">
        <v>66</v>
      </c>
      <c r="C17" s="21">
        <v>52</v>
      </c>
      <c r="D17" s="21">
        <v>60</v>
      </c>
      <c r="E17" s="27">
        <f t="shared" si="0"/>
        <v>56</v>
      </c>
      <c r="F17" s="15" t="s">
        <v>73</v>
      </c>
      <c r="G17" s="2"/>
    </row>
    <row r="18" spans="1:7" x14ac:dyDescent="0.2">
      <c r="A18" s="17" t="s">
        <v>23</v>
      </c>
      <c r="B18" s="17" t="s">
        <v>68</v>
      </c>
      <c r="C18" s="22">
        <v>74</v>
      </c>
      <c r="D18" s="22">
        <v>92</v>
      </c>
      <c r="E18" s="27">
        <f t="shared" si="0"/>
        <v>83</v>
      </c>
      <c r="F18" s="17" t="s">
        <v>73</v>
      </c>
      <c r="G18" s="2"/>
    </row>
    <row r="19" spans="1:7" x14ac:dyDescent="0.2">
      <c r="A19" s="15" t="s">
        <v>29</v>
      </c>
      <c r="B19" s="15" t="s">
        <v>69</v>
      </c>
      <c r="C19" s="21">
        <v>76</v>
      </c>
      <c r="D19" s="21">
        <v>64</v>
      </c>
      <c r="E19" s="27">
        <f t="shared" si="0"/>
        <v>70</v>
      </c>
      <c r="F19" s="15" t="s">
        <v>73</v>
      </c>
      <c r="G19" s="2"/>
    </row>
    <row r="20" spans="1:7" x14ac:dyDescent="0.2">
      <c r="A20" s="18" t="s">
        <v>31</v>
      </c>
      <c r="B20" s="18" t="s">
        <v>50</v>
      </c>
      <c r="C20" s="21">
        <v>78</v>
      </c>
      <c r="D20" s="21">
        <v>78</v>
      </c>
      <c r="E20" s="27">
        <f t="shared" si="0"/>
        <v>78</v>
      </c>
      <c r="F20" s="19" t="s">
        <v>73</v>
      </c>
      <c r="G20" s="2"/>
    </row>
    <row r="21" spans="1:7" ht="0" hidden="1" customHeight="1" x14ac:dyDescent="0.2">
      <c r="A21" s="20"/>
      <c r="B21" s="20"/>
      <c r="C21" s="16">
        <v>0</v>
      </c>
      <c r="D21" s="21">
        <v>0</v>
      </c>
      <c r="E21" s="27">
        <f t="shared" si="0"/>
        <v>0</v>
      </c>
      <c r="F21" s="20"/>
    </row>
    <row r="22" spans="1:7" x14ac:dyDescent="0.2">
      <c r="A22" s="20" t="s">
        <v>37</v>
      </c>
      <c r="B22" s="20" t="s">
        <v>63</v>
      </c>
      <c r="C22" s="21">
        <v>80</v>
      </c>
      <c r="D22" s="21">
        <v>74</v>
      </c>
      <c r="E22" s="27">
        <f t="shared" si="0"/>
        <v>77</v>
      </c>
      <c r="F22" s="20" t="s">
        <v>73</v>
      </c>
    </row>
    <row r="23" spans="1:7" x14ac:dyDescent="0.2">
      <c r="A23" s="20" t="s">
        <v>43</v>
      </c>
      <c r="B23" s="20" t="s">
        <v>70</v>
      </c>
      <c r="C23" s="21">
        <v>62</v>
      </c>
      <c r="D23" s="21">
        <v>84</v>
      </c>
      <c r="E23" s="27">
        <f t="shared" si="0"/>
        <v>73</v>
      </c>
      <c r="F23" s="20" t="s">
        <v>73</v>
      </c>
    </row>
    <row r="24" spans="1:7" x14ac:dyDescent="0.2">
      <c r="A24" s="20" t="s">
        <v>45</v>
      </c>
      <c r="B24" s="20" t="s">
        <v>71</v>
      </c>
      <c r="C24" s="21">
        <v>84</v>
      </c>
      <c r="D24" s="21">
        <v>58</v>
      </c>
      <c r="E24" s="27">
        <f t="shared" si="0"/>
        <v>71</v>
      </c>
      <c r="F24" s="20" t="s">
        <v>73</v>
      </c>
    </row>
    <row r="25" spans="1:7" x14ac:dyDescent="0.2">
      <c r="A25" s="20" t="s">
        <v>47</v>
      </c>
      <c r="B25" s="20" t="s">
        <v>72</v>
      </c>
      <c r="C25" s="21">
        <v>74</v>
      </c>
      <c r="D25" s="21">
        <v>88</v>
      </c>
      <c r="E25" s="27">
        <f t="shared" si="0"/>
        <v>81</v>
      </c>
      <c r="F25" s="20" t="s">
        <v>73</v>
      </c>
    </row>
    <row r="26" spans="1:7" x14ac:dyDescent="0.2">
      <c r="A26" s="28" t="s">
        <v>59</v>
      </c>
      <c r="B26" s="28" t="s">
        <v>49</v>
      </c>
      <c r="C26" s="21">
        <v>80</v>
      </c>
      <c r="D26" s="21">
        <v>72</v>
      </c>
      <c r="E26" s="27">
        <f t="shared" si="0"/>
        <v>76</v>
      </c>
      <c r="F26" s="28" t="s">
        <v>74</v>
      </c>
    </row>
    <row r="27" spans="1:7" x14ac:dyDescent="0.2">
      <c r="A27" s="28" t="s">
        <v>60</v>
      </c>
      <c r="B27" s="28" t="s">
        <v>56</v>
      </c>
      <c r="C27" s="21">
        <v>75</v>
      </c>
      <c r="D27" s="21">
        <v>68</v>
      </c>
      <c r="E27" s="27">
        <f t="shared" si="0"/>
        <v>71.5</v>
      </c>
      <c r="F27" s="28" t="s">
        <v>74</v>
      </c>
    </row>
    <row r="28" spans="1:7" x14ac:dyDescent="0.2">
      <c r="A28" s="28" t="s">
        <v>54</v>
      </c>
      <c r="B28" s="28" t="s">
        <v>55</v>
      </c>
      <c r="C28" s="21">
        <v>64</v>
      </c>
      <c r="D28" s="21">
        <v>60</v>
      </c>
      <c r="E28" s="27">
        <f t="shared" si="0"/>
        <v>62</v>
      </c>
      <c r="F28" s="28" t="s">
        <v>74</v>
      </c>
    </row>
    <row r="29" spans="1:7" x14ac:dyDescent="0.2">
      <c r="A29" s="28" t="s">
        <v>61</v>
      </c>
      <c r="B29" s="28" t="s">
        <v>62</v>
      </c>
      <c r="C29" s="21">
        <v>72</v>
      </c>
      <c r="D29" s="21">
        <v>60</v>
      </c>
      <c r="E29" s="27">
        <f t="shared" si="0"/>
        <v>66</v>
      </c>
      <c r="F29" s="28" t="s">
        <v>74</v>
      </c>
    </row>
    <row r="30" spans="1:7" x14ac:dyDescent="0.2">
      <c r="A30" s="28" t="s">
        <v>57</v>
      </c>
      <c r="B30" s="28" t="s">
        <v>58</v>
      </c>
      <c r="C30" s="21">
        <v>80</v>
      </c>
      <c r="D30" s="21">
        <v>78</v>
      </c>
      <c r="E30" s="27">
        <f t="shared" si="0"/>
        <v>79</v>
      </c>
      <c r="F30" s="28" t="s">
        <v>74</v>
      </c>
    </row>
    <row r="31" spans="1:7" x14ac:dyDescent="0.2">
      <c r="A31" s="28" t="s">
        <v>75</v>
      </c>
      <c r="B31" s="28" t="s">
        <v>53</v>
      </c>
      <c r="C31" s="21">
        <v>78</v>
      </c>
      <c r="D31" s="21">
        <v>56</v>
      </c>
      <c r="E31" s="27">
        <f t="shared" si="0"/>
        <v>67</v>
      </c>
      <c r="F31" s="28" t="s">
        <v>74</v>
      </c>
    </row>
  </sheetData>
  <mergeCells count="6">
    <mergeCell ref="A10:F10"/>
    <mergeCell ref="A2:A3"/>
    <mergeCell ref="B2:F2"/>
    <mergeCell ref="A7:F7"/>
    <mergeCell ref="A8:F8"/>
    <mergeCell ref="A9:F9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Mod_List_ACDA6008 / MyTSD_ModuleSearch_Drill_ModuleTaking / UNI\\evision_ssrs / 1/23/2023 1:25:38 PM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6"/>
  <sheetViews>
    <sheetView showGridLines="0" workbookViewId="0">
      <pane ySplit="4" topLeftCell="A7" activePane="bottomLeft" state="frozen"/>
      <selection pane="bottomLeft" activeCell="E26" sqref="E26"/>
    </sheetView>
  </sheetViews>
  <sheetFormatPr baseColWidth="10" defaultColWidth="11.5" defaultRowHeight="15" x14ac:dyDescent="0.2"/>
  <cols>
    <col min="1" max="1" width="11.5" customWidth="1"/>
    <col min="2" max="2" width="32.33203125" customWidth="1"/>
    <col min="3" max="4" width="13.5" style="6" customWidth="1"/>
    <col min="5" max="5" width="38.5" customWidth="1"/>
    <col min="6" max="7" width="0" hidden="1" customWidth="1"/>
  </cols>
  <sheetData>
    <row r="1" spans="1:8" ht="9.5" customHeight="1" x14ac:dyDescent="0.2"/>
    <row r="2" spans="1:8" ht="29.25" customHeight="1" x14ac:dyDescent="0.2">
      <c r="A2" s="34"/>
      <c r="B2" s="34"/>
      <c r="C2" s="34"/>
      <c r="D2" s="34"/>
      <c r="E2" s="34"/>
    </row>
    <row r="3" spans="1:8" ht="23.5" customHeight="1" x14ac:dyDescent="0.2">
      <c r="A3" s="34"/>
    </row>
    <row r="4" spans="1:8" ht="9.75" customHeight="1" x14ac:dyDescent="0.2"/>
    <row r="5" spans="1:8" ht="5" customHeight="1" x14ac:dyDescent="0.2"/>
    <row r="6" spans="1:8" ht="1" customHeight="1" x14ac:dyDescent="0.2"/>
    <row r="7" spans="1:8" x14ac:dyDescent="0.2">
      <c r="A7" s="33" t="s">
        <v>0</v>
      </c>
      <c r="B7" s="34"/>
      <c r="C7" s="34"/>
      <c r="D7" s="34"/>
      <c r="E7" s="34"/>
    </row>
    <row r="8" spans="1:8" x14ac:dyDescent="0.2">
      <c r="A8" s="33" t="s">
        <v>10</v>
      </c>
      <c r="B8" s="34"/>
      <c r="C8" s="34"/>
      <c r="D8" s="34"/>
      <c r="E8" s="34"/>
    </row>
    <row r="9" spans="1:8" x14ac:dyDescent="0.2">
      <c r="A9" s="35" t="s">
        <v>1</v>
      </c>
      <c r="B9" s="34"/>
      <c r="C9" s="34"/>
      <c r="D9" s="34"/>
      <c r="E9" s="34"/>
    </row>
    <row r="10" spans="1:8" x14ac:dyDescent="0.2">
      <c r="A10" s="33" t="s">
        <v>2</v>
      </c>
      <c r="B10" s="34"/>
      <c r="C10" s="34"/>
      <c r="D10" s="34"/>
      <c r="E10" s="34"/>
    </row>
    <row r="12" spans="1:8" ht="0" hidden="1" customHeight="1" x14ac:dyDescent="0.2"/>
    <row r="13" spans="1:8" ht="8.75" customHeight="1" x14ac:dyDescent="0.2"/>
    <row r="14" spans="1:8" ht="24" x14ac:dyDescent="0.2">
      <c r="A14" s="1" t="s">
        <v>3</v>
      </c>
      <c r="B14" s="1" t="s">
        <v>4</v>
      </c>
      <c r="C14" s="7" t="s">
        <v>5</v>
      </c>
      <c r="D14" s="7" t="s">
        <v>11</v>
      </c>
      <c r="E14" s="1" t="s">
        <v>7</v>
      </c>
      <c r="F14" s="2"/>
    </row>
    <row r="15" spans="1:8" x14ac:dyDescent="0.2">
      <c r="A15" s="3" t="s">
        <v>8</v>
      </c>
      <c r="B15" s="3" t="s">
        <v>12</v>
      </c>
      <c r="C15" s="8">
        <v>70</v>
      </c>
      <c r="D15" s="8">
        <v>59</v>
      </c>
      <c r="E15" s="3">
        <f>(C15+D15)/2</f>
        <v>64.5</v>
      </c>
      <c r="F15" s="2"/>
      <c r="H15" t="str">
        <f>IF(E15&gt;40,"PASS","FAIL")</f>
        <v>PASS</v>
      </c>
    </row>
    <row r="16" spans="1:8" x14ac:dyDescent="0.2">
      <c r="A16" s="4" t="s">
        <v>13</v>
      </c>
      <c r="B16" s="4" t="s">
        <v>14</v>
      </c>
      <c r="C16" s="9">
        <v>63</v>
      </c>
      <c r="D16" s="9">
        <v>52</v>
      </c>
      <c r="E16" s="3">
        <f t="shared" ref="E16:E33" si="0">(C16+D16)/2</f>
        <v>57.5</v>
      </c>
      <c r="F16" s="2"/>
      <c r="H16" t="str">
        <f t="shared" ref="H16:H33" si="1">IF(E16&gt;40,"PASS","FAIL")</f>
        <v>PASS</v>
      </c>
    </row>
    <row r="17" spans="1:8" x14ac:dyDescent="0.2">
      <c r="A17" s="3" t="s">
        <v>15</v>
      </c>
      <c r="B17" s="3" t="s">
        <v>16</v>
      </c>
      <c r="C17" s="8">
        <v>68</v>
      </c>
      <c r="D17" s="8">
        <v>93</v>
      </c>
      <c r="E17" s="3">
        <f t="shared" si="0"/>
        <v>80.5</v>
      </c>
      <c r="F17" s="2"/>
      <c r="H17" t="str">
        <f t="shared" si="1"/>
        <v>PASS</v>
      </c>
    </row>
    <row r="18" spans="1:8" x14ac:dyDescent="0.2">
      <c r="A18" s="4" t="s">
        <v>17</v>
      </c>
      <c r="B18" s="4" t="s">
        <v>18</v>
      </c>
      <c r="C18" s="9">
        <v>56</v>
      </c>
      <c r="D18" s="9">
        <v>75</v>
      </c>
      <c r="E18" s="3">
        <f t="shared" si="0"/>
        <v>65.5</v>
      </c>
      <c r="F18" s="2"/>
      <c r="H18" t="str">
        <f t="shared" si="1"/>
        <v>PASS</v>
      </c>
    </row>
    <row r="19" spans="1:8" x14ac:dyDescent="0.2">
      <c r="A19" s="3" t="s">
        <v>19</v>
      </c>
      <c r="B19" s="3" t="s">
        <v>20</v>
      </c>
      <c r="C19" s="11">
        <v>69</v>
      </c>
      <c r="D19" s="8">
        <v>50</v>
      </c>
      <c r="E19" s="3">
        <f t="shared" si="0"/>
        <v>59.5</v>
      </c>
      <c r="F19" s="2"/>
      <c r="H19" t="str">
        <f t="shared" si="1"/>
        <v>PASS</v>
      </c>
    </row>
    <row r="20" spans="1:8" x14ac:dyDescent="0.2">
      <c r="A20" s="4" t="s">
        <v>21</v>
      </c>
      <c r="B20" s="4" t="s">
        <v>22</v>
      </c>
      <c r="C20" s="9">
        <v>64</v>
      </c>
      <c r="D20" s="9">
        <v>30</v>
      </c>
      <c r="E20" s="3">
        <f t="shared" si="0"/>
        <v>47</v>
      </c>
      <c r="F20" s="2"/>
      <c r="H20" t="str">
        <f t="shared" si="1"/>
        <v>PASS</v>
      </c>
    </row>
    <row r="21" spans="1:8" x14ac:dyDescent="0.2">
      <c r="A21" s="3" t="s">
        <v>23</v>
      </c>
      <c r="B21" s="3" t="s">
        <v>24</v>
      </c>
      <c r="C21" s="8">
        <v>71</v>
      </c>
      <c r="D21" s="8">
        <v>63</v>
      </c>
      <c r="E21" s="3">
        <f t="shared" si="0"/>
        <v>67</v>
      </c>
      <c r="F21" s="2"/>
      <c r="H21" t="str">
        <f t="shared" si="1"/>
        <v>PASS</v>
      </c>
    </row>
    <row r="22" spans="1:8" x14ac:dyDescent="0.2">
      <c r="A22" s="4" t="s">
        <v>25</v>
      </c>
      <c r="B22" s="4" t="s">
        <v>26</v>
      </c>
      <c r="C22" s="9">
        <v>81</v>
      </c>
      <c r="D22" s="9">
        <v>84</v>
      </c>
      <c r="E22" s="3">
        <f t="shared" si="0"/>
        <v>82.5</v>
      </c>
      <c r="F22" s="2"/>
      <c r="H22" t="str">
        <f t="shared" si="1"/>
        <v>PASS</v>
      </c>
    </row>
    <row r="23" spans="1:8" x14ac:dyDescent="0.2">
      <c r="A23" s="3" t="s">
        <v>27</v>
      </c>
      <c r="B23" s="3" t="s">
        <v>28</v>
      </c>
      <c r="C23" s="8">
        <v>76</v>
      </c>
      <c r="D23" s="8">
        <v>68</v>
      </c>
      <c r="E23" s="3">
        <f t="shared" si="0"/>
        <v>72</v>
      </c>
      <c r="F23" s="2"/>
      <c r="H23" t="str">
        <f t="shared" si="1"/>
        <v>PASS</v>
      </c>
    </row>
    <row r="24" spans="1:8" x14ac:dyDescent="0.2">
      <c r="A24" s="4" t="s">
        <v>29</v>
      </c>
      <c r="B24" s="4" t="s">
        <v>30</v>
      </c>
      <c r="C24" s="9">
        <v>55</v>
      </c>
      <c r="D24" s="9">
        <v>48</v>
      </c>
      <c r="E24" s="3">
        <f t="shared" si="0"/>
        <v>51.5</v>
      </c>
      <c r="F24" s="2"/>
      <c r="H24" t="str">
        <f t="shared" si="1"/>
        <v>PASS</v>
      </c>
    </row>
    <row r="25" spans="1:8" x14ac:dyDescent="0.2">
      <c r="A25" s="3" t="s">
        <v>31</v>
      </c>
      <c r="B25" s="3" t="s">
        <v>32</v>
      </c>
      <c r="C25" s="8">
        <v>64</v>
      </c>
      <c r="D25" s="8">
        <v>61</v>
      </c>
      <c r="E25" s="3">
        <f t="shared" si="0"/>
        <v>62.5</v>
      </c>
      <c r="F25" s="2"/>
      <c r="H25" t="str">
        <f t="shared" si="1"/>
        <v>PASS</v>
      </c>
    </row>
    <row r="26" spans="1:8" x14ac:dyDescent="0.2">
      <c r="A26" s="4" t="s">
        <v>33</v>
      </c>
      <c r="B26" s="4" t="s">
        <v>34</v>
      </c>
      <c r="C26" s="11">
        <v>78</v>
      </c>
      <c r="D26" s="9">
        <v>40</v>
      </c>
      <c r="E26" s="3">
        <f t="shared" si="0"/>
        <v>59</v>
      </c>
      <c r="F26" s="2"/>
      <c r="H26" t="str">
        <f t="shared" si="1"/>
        <v>PASS</v>
      </c>
    </row>
    <row r="27" spans="1:8" x14ac:dyDescent="0.2">
      <c r="A27" s="3" t="s">
        <v>35</v>
      </c>
      <c r="B27" s="3" t="s">
        <v>36</v>
      </c>
      <c r="C27" s="10">
        <v>0</v>
      </c>
      <c r="D27" s="10">
        <v>0</v>
      </c>
      <c r="E27" s="3">
        <f t="shared" si="0"/>
        <v>0</v>
      </c>
      <c r="F27" s="2"/>
      <c r="H27" t="str">
        <f t="shared" si="1"/>
        <v>FAIL</v>
      </c>
    </row>
    <row r="28" spans="1:8" x14ac:dyDescent="0.2">
      <c r="A28" s="4" t="s">
        <v>37</v>
      </c>
      <c r="B28" s="4" t="s">
        <v>38</v>
      </c>
      <c r="C28" s="9">
        <v>67</v>
      </c>
      <c r="D28" s="9">
        <v>73</v>
      </c>
      <c r="E28" s="3">
        <f t="shared" si="0"/>
        <v>70</v>
      </c>
      <c r="F28" s="2"/>
      <c r="H28" t="str">
        <f t="shared" si="1"/>
        <v>PASS</v>
      </c>
    </row>
    <row r="29" spans="1:8" x14ac:dyDescent="0.2">
      <c r="A29" s="3" t="s">
        <v>39</v>
      </c>
      <c r="B29" s="3" t="s">
        <v>40</v>
      </c>
      <c r="C29" s="8">
        <v>69</v>
      </c>
      <c r="D29" s="8">
        <v>63</v>
      </c>
      <c r="E29" s="3">
        <f t="shared" si="0"/>
        <v>66</v>
      </c>
      <c r="F29" s="2"/>
      <c r="H29" t="str">
        <f t="shared" si="1"/>
        <v>PASS</v>
      </c>
    </row>
    <row r="30" spans="1:8" x14ac:dyDescent="0.2">
      <c r="A30" s="4" t="s">
        <v>41</v>
      </c>
      <c r="B30" s="4" t="s">
        <v>42</v>
      </c>
      <c r="C30" s="9">
        <v>72</v>
      </c>
      <c r="D30" s="9">
        <v>68</v>
      </c>
      <c r="E30" s="3">
        <f t="shared" si="0"/>
        <v>70</v>
      </c>
      <c r="F30" s="2"/>
      <c r="H30" t="str">
        <f t="shared" si="1"/>
        <v>PASS</v>
      </c>
    </row>
    <row r="31" spans="1:8" x14ac:dyDescent="0.2">
      <c r="A31" s="3" t="s">
        <v>43</v>
      </c>
      <c r="B31" s="3" t="s">
        <v>44</v>
      </c>
      <c r="C31" s="8">
        <v>53</v>
      </c>
      <c r="D31" s="8">
        <v>50</v>
      </c>
      <c r="E31" s="3">
        <f t="shared" si="0"/>
        <v>51.5</v>
      </c>
      <c r="F31" s="2"/>
      <c r="H31" t="str">
        <f t="shared" si="1"/>
        <v>PASS</v>
      </c>
    </row>
    <row r="32" spans="1:8" x14ac:dyDescent="0.2">
      <c r="A32" s="4" t="s">
        <v>45</v>
      </c>
      <c r="B32" s="4" t="s">
        <v>46</v>
      </c>
      <c r="C32" s="9">
        <v>64</v>
      </c>
      <c r="D32" s="9">
        <v>54</v>
      </c>
      <c r="E32" s="3">
        <f t="shared" si="0"/>
        <v>59</v>
      </c>
      <c r="F32" s="2"/>
      <c r="H32" t="str">
        <f t="shared" si="1"/>
        <v>PASS</v>
      </c>
    </row>
    <row r="33" spans="1:8" ht="16" thickBot="1" x14ac:dyDescent="0.25">
      <c r="A33" s="3" t="s">
        <v>47</v>
      </c>
      <c r="B33" s="3" t="s">
        <v>48</v>
      </c>
      <c r="C33" s="8">
        <v>63</v>
      </c>
      <c r="D33" s="8">
        <v>42</v>
      </c>
      <c r="E33" s="3">
        <f t="shared" si="0"/>
        <v>52.5</v>
      </c>
      <c r="F33" s="2"/>
      <c r="H33" t="str">
        <f t="shared" si="1"/>
        <v>PASS</v>
      </c>
    </row>
    <row r="34" spans="1:8" ht="17" thickTop="1" thickBot="1" x14ac:dyDescent="0.25">
      <c r="A34" s="5">
        <v>19</v>
      </c>
      <c r="B34" s="36" t="s">
        <v>9</v>
      </c>
      <c r="C34" s="37"/>
      <c r="D34" s="37"/>
      <c r="E34" s="38"/>
      <c r="F34" s="2"/>
    </row>
    <row r="35" spans="1:8" ht="0" hidden="1" customHeight="1" x14ac:dyDescent="0.2"/>
    <row r="36" spans="1:8" ht="16" thickTop="1" x14ac:dyDescent="0.2"/>
  </sheetData>
  <mergeCells count="7">
    <mergeCell ref="B34:E34"/>
    <mergeCell ref="A10:E10"/>
    <mergeCell ref="A2:A3"/>
    <mergeCell ref="B2:E2"/>
    <mergeCell ref="A7:E7"/>
    <mergeCell ref="A8:E8"/>
    <mergeCell ref="A9:E9"/>
  </mergeCells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Mod_List_ACDA6008 / MyTSD_ModuleSearch_Drill_ModuleTaking / UNI\\evision_ssrs / 1/23/2023 1:25:38 PM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255D4-55F5-864C-97AD-CC641BFC0309}">
  <dimension ref="A1:I51"/>
  <sheetViews>
    <sheetView showGridLines="0" tabSelected="1" workbookViewId="0">
      <pane ySplit="4" topLeftCell="A5" activePane="bottomLeft" state="frozen"/>
      <selection pane="bottomLeft" activeCell="C40" sqref="C40"/>
    </sheetView>
  </sheetViews>
  <sheetFormatPr baseColWidth="10" defaultColWidth="11.5" defaultRowHeight="15" x14ac:dyDescent="0.2"/>
  <cols>
    <col min="1" max="1" width="14.6640625" bestFit="1" customWidth="1"/>
    <col min="2" max="2" width="32.33203125" customWidth="1"/>
    <col min="3" max="4" width="13.5" style="6" customWidth="1"/>
    <col min="5" max="5" width="15.83203125" customWidth="1"/>
    <col min="6" max="6" width="0" hidden="1" customWidth="1"/>
    <col min="7" max="7" width="15.5" hidden="1" customWidth="1"/>
  </cols>
  <sheetData>
    <row r="1" spans="1:9" ht="9.5" customHeight="1" x14ac:dyDescent="0.2"/>
    <row r="2" spans="1:9" ht="29.25" customHeight="1" x14ac:dyDescent="0.2">
      <c r="A2" s="34"/>
      <c r="B2" s="34"/>
      <c r="C2" s="34"/>
      <c r="D2" s="34"/>
      <c r="E2" s="34"/>
    </row>
    <row r="3" spans="1:9" ht="23.5" customHeight="1" x14ac:dyDescent="0.2">
      <c r="A3" s="34"/>
    </row>
    <row r="4" spans="1:9" ht="9.75" customHeight="1" x14ac:dyDescent="0.2"/>
    <row r="5" spans="1:9" ht="5" customHeight="1" x14ac:dyDescent="0.2"/>
    <row r="6" spans="1:9" ht="1" customHeight="1" x14ac:dyDescent="0.2"/>
    <row r="7" spans="1:9" x14ac:dyDescent="0.2">
      <c r="A7" s="50" t="s">
        <v>78</v>
      </c>
      <c r="B7" s="34"/>
      <c r="C7" s="34"/>
      <c r="D7" s="34"/>
      <c r="E7" s="34"/>
    </row>
    <row r="8" spans="1:9" x14ac:dyDescent="0.2">
      <c r="A8" s="50" t="s">
        <v>100</v>
      </c>
      <c r="B8" s="34"/>
      <c r="C8" s="34"/>
      <c r="D8" s="34"/>
      <c r="E8" s="34"/>
    </row>
    <row r="9" spans="1:9" x14ac:dyDescent="0.2">
      <c r="A9" s="51" t="s">
        <v>64</v>
      </c>
      <c r="B9" s="34"/>
      <c r="C9" s="34"/>
      <c r="D9" s="34"/>
      <c r="E9" s="34"/>
    </row>
    <row r="10" spans="1:9" x14ac:dyDescent="0.2">
      <c r="A10" s="50" t="s">
        <v>51</v>
      </c>
      <c r="B10" s="34"/>
      <c r="C10" s="34"/>
      <c r="D10" s="34"/>
      <c r="E10" s="34"/>
    </row>
    <row r="12" spans="1:9" ht="0" hidden="1" customHeight="1" x14ac:dyDescent="0.2"/>
    <row r="13" spans="1:9" ht="8.75" customHeight="1" x14ac:dyDescent="0.2"/>
    <row r="14" spans="1:9" ht="34" x14ac:dyDescent="0.2">
      <c r="A14" s="60" t="s">
        <v>3</v>
      </c>
      <c r="B14" s="60" t="s">
        <v>4</v>
      </c>
      <c r="C14" s="61" t="s">
        <v>52</v>
      </c>
      <c r="D14" s="61" t="s">
        <v>6</v>
      </c>
      <c r="E14" s="60" t="s">
        <v>7</v>
      </c>
      <c r="F14" s="60" t="s">
        <v>7</v>
      </c>
      <c r="G14" s="60" t="s">
        <v>7</v>
      </c>
      <c r="H14" s="60" t="s">
        <v>105</v>
      </c>
      <c r="I14" s="60" t="s">
        <v>106</v>
      </c>
    </row>
    <row r="15" spans="1:9" ht="17" x14ac:dyDescent="0.25">
      <c r="A15" s="52" t="s">
        <v>90</v>
      </c>
      <c r="B15" s="53" t="s">
        <v>79</v>
      </c>
      <c r="C15" s="54">
        <v>70</v>
      </c>
      <c r="D15" s="55">
        <v>61</v>
      </c>
      <c r="E15" s="56">
        <f t="shared" ref="E15:E33" si="0">(C15+D15)/2</f>
        <v>65.5</v>
      </c>
      <c r="F15" s="57"/>
      <c r="G15" s="58"/>
      <c r="H15" s="59" t="str">
        <f t="shared" ref="H15:H35" si="1">IF(E15&gt;40,"PASS","FAIL")</f>
        <v>PASS</v>
      </c>
      <c r="I15" s="23" t="s">
        <v>104</v>
      </c>
    </row>
    <row r="16" spans="1:9" ht="17" x14ac:dyDescent="0.25">
      <c r="A16" s="26" t="s">
        <v>91</v>
      </c>
      <c r="B16" s="25" t="s">
        <v>80</v>
      </c>
      <c r="C16" s="45">
        <v>80</v>
      </c>
      <c r="D16" s="46">
        <v>62</v>
      </c>
      <c r="E16" s="47">
        <f t="shared" si="0"/>
        <v>71</v>
      </c>
      <c r="F16" s="24"/>
      <c r="G16" s="23"/>
      <c r="H16" s="29" t="str">
        <f t="shared" si="1"/>
        <v>PASS</v>
      </c>
      <c r="I16" s="23" t="s">
        <v>104</v>
      </c>
    </row>
    <row r="17" spans="1:9" ht="17" x14ac:dyDescent="0.25">
      <c r="A17" s="26" t="s">
        <v>92</v>
      </c>
      <c r="B17" s="25" t="s">
        <v>81</v>
      </c>
      <c r="C17" s="45">
        <v>82</v>
      </c>
      <c r="D17" s="46">
        <v>74</v>
      </c>
      <c r="E17" s="47">
        <f t="shared" si="0"/>
        <v>78</v>
      </c>
      <c r="F17" s="24"/>
      <c r="G17" s="23"/>
      <c r="H17" s="29" t="str">
        <f t="shared" si="1"/>
        <v>PASS</v>
      </c>
      <c r="I17" s="23" t="s">
        <v>104</v>
      </c>
    </row>
    <row r="18" spans="1:9" ht="17" x14ac:dyDescent="0.25">
      <c r="A18" s="26" t="s">
        <v>93</v>
      </c>
      <c r="B18" s="25" t="s">
        <v>82</v>
      </c>
      <c r="C18" s="45">
        <v>56</v>
      </c>
      <c r="D18" s="46">
        <v>82</v>
      </c>
      <c r="E18" s="47">
        <f t="shared" si="0"/>
        <v>69</v>
      </c>
      <c r="F18" s="24"/>
      <c r="G18" s="23"/>
      <c r="H18" s="29" t="str">
        <f t="shared" si="1"/>
        <v>PASS</v>
      </c>
      <c r="I18" s="23" t="s">
        <v>104</v>
      </c>
    </row>
    <row r="19" spans="1:9" ht="17" x14ac:dyDescent="0.25">
      <c r="A19" s="26" t="s">
        <v>94</v>
      </c>
      <c r="B19" s="25" t="s">
        <v>83</v>
      </c>
      <c r="C19" s="45">
        <v>78</v>
      </c>
      <c r="D19" s="46">
        <v>71</v>
      </c>
      <c r="E19" s="47">
        <f t="shared" si="0"/>
        <v>74.5</v>
      </c>
      <c r="F19" s="24"/>
      <c r="G19" s="23"/>
      <c r="H19" s="29" t="str">
        <f t="shared" si="1"/>
        <v>PASS</v>
      </c>
      <c r="I19" s="23" t="s">
        <v>104</v>
      </c>
    </row>
    <row r="20" spans="1:9" ht="17" x14ac:dyDescent="0.25">
      <c r="A20" s="26" t="s">
        <v>95</v>
      </c>
      <c r="B20" s="25" t="s">
        <v>84</v>
      </c>
      <c r="C20" s="45">
        <v>60</v>
      </c>
      <c r="D20" s="46">
        <v>73</v>
      </c>
      <c r="E20" s="47">
        <f t="shared" si="0"/>
        <v>66.5</v>
      </c>
      <c r="F20" s="24"/>
      <c r="G20" s="23"/>
      <c r="H20" s="29" t="str">
        <f t="shared" si="1"/>
        <v>PASS</v>
      </c>
      <c r="I20" s="23" t="s">
        <v>104</v>
      </c>
    </row>
    <row r="21" spans="1:9" ht="17" x14ac:dyDescent="0.25">
      <c r="A21" s="26" t="s">
        <v>96</v>
      </c>
      <c r="B21" s="25" t="s">
        <v>85</v>
      </c>
      <c r="C21" s="45">
        <v>84</v>
      </c>
      <c r="D21" s="46">
        <v>71</v>
      </c>
      <c r="E21" s="47">
        <f t="shared" si="0"/>
        <v>77.5</v>
      </c>
      <c r="F21" s="24"/>
      <c r="G21" s="23"/>
      <c r="H21" s="29" t="str">
        <f t="shared" si="1"/>
        <v>PASS</v>
      </c>
      <c r="I21" s="23" t="s">
        <v>104</v>
      </c>
    </row>
    <row r="22" spans="1:9" ht="17" x14ac:dyDescent="0.25">
      <c r="A22" s="26" t="s">
        <v>97</v>
      </c>
      <c r="B22" s="25" t="s">
        <v>86</v>
      </c>
      <c r="C22" s="45">
        <v>80</v>
      </c>
      <c r="D22" s="46">
        <v>67</v>
      </c>
      <c r="E22" s="47">
        <f t="shared" si="0"/>
        <v>73.5</v>
      </c>
      <c r="F22" s="24"/>
      <c r="G22" s="23"/>
      <c r="H22" s="29" t="str">
        <f t="shared" si="1"/>
        <v>PASS</v>
      </c>
      <c r="I22" s="23" t="s">
        <v>104</v>
      </c>
    </row>
    <row r="23" spans="1:9" ht="17" x14ac:dyDescent="0.25">
      <c r="A23" s="26" t="s">
        <v>98</v>
      </c>
      <c r="B23" s="25" t="s">
        <v>87</v>
      </c>
      <c r="C23" s="45">
        <v>92</v>
      </c>
      <c r="D23" s="46">
        <v>85</v>
      </c>
      <c r="E23" s="47">
        <f t="shared" si="0"/>
        <v>88.5</v>
      </c>
      <c r="F23" s="24"/>
      <c r="G23" s="23"/>
      <c r="H23" s="29" t="str">
        <f t="shared" si="1"/>
        <v>PASS</v>
      </c>
      <c r="I23" s="23" t="s">
        <v>104</v>
      </c>
    </row>
    <row r="24" spans="1:9" ht="17" x14ac:dyDescent="0.25">
      <c r="A24" s="26" t="s">
        <v>99</v>
      </c>
      <c r="B24" s="25" t="s">
        <v>88</v>
      </c>
      <c r="C24" s="45">
        <v>60</v>
      </c>
      <c r="D24" s="46">
        <v>66</v>
      </c>
      <c r="E24" s="47">
        <f t="shared" si="0"/>
        <v>63</v>
      </c>
      <c r="F24" s="24"/>
      <c r="G24" s="23"/>
      <c r="H24" s="29" t="str">
        <f t="shared" si="1"/>
        <v>PASS</v>
      </c>
      <c r="I24" s="23" t="s">
        <v>104</v>
      </c>
    </row>
    <row r="25" spans="1:9" ht="17" x14ac:dyDescent="0.25">
      <c r="A25" s="26" t="s">
        <v>65</v>
      </c>
      <c r="B25" s="25" t="s">
        <v>89</v>
      </c>
      <c r="C25" s="45">
        <v>68</v>
      </c>
      <c r="D25" s="46">
        <v>84</v>
      </c>
      <c r="E25" s="47">
        <f>(C25+D25)/2</f>
        <v>76</v>
      </c>
      <c r="F25" s="24"/>
      <c r="G25" s="23"/>
      <c r="H25" s="29" t="str">
        <f>IF(E25&gt;40,"PASS","FAIL")</f>
        <v>PASS</v>
      </c>
      <c r="I25" s="23" t="s">
        <v>104</v>
      </c>
    </row>
    <row r="26" spans="1:9" ht="16" x14ac:dyDescent="0.25">
      <c r="A26" s="66" t="s">
        <v>59</v>
      </c>
      <c r="B26" s="66" t="s">
        <v>49</v>
      </c>
      <c r="C26" s="48">
        <v>80</v>
      </c>
      <c r="D26" s="49">
        <v>72</v>
      </c>
      <c r="E26" s="64">
        <f t="shared" ref="E26:E31" si="2">(C26+D26)/2</f>
        <v>76</v>
      </c>
      <c r="F26" s="42"/>
      <c r="G26" s="43"/>
      <c r="H26" s="29" t="str">
        <f t="shared" ref="H26:H31" si="3">IF(E26&gt;40,"PASS","FAIL")</f>
        <v>PASS</v>
      </c>
      <c r="I26" s="65" t="s">
        <v>103</v>
      </c>
    </row>
    <row r="27" spans="1:9" ht="16" x14ac:dyDescent="0.25">
      <c r="A27" s="66" t="s">
        <v>60</v>
      </c>
      <c r="B27" s="66" t="s">
        <v>56</v>
      </c>
      <c r="C27" s="48">
        <v>75</v>
      </c>
      <c r="D27" s="49">
        <v>68</v>
      </c>
      <c r="E27" s="64">
        <f t="shared" si="2"/>
        <v>71.5</v>
      </c>
      <c r="F27" s="42"/>
      <c r="G27" s="43"/>
      <c r="H27" s="29" t="str">
        <f t="shared" si="3"/>
        <v>PASS</v>
      </c>
      <c r="I27" s="65" t="s">
        <v>103</v>
      </c>
    </row>
    <row r="28" spans="1:9" ht="16" x14ac:dyDescent="0.25">
      <c r="A28" s="66" t="s">
        <v>54</v>
      </c>
      <c r="B28" s="66" t="s">
        <v>55</v>
      </c>
      <c r="C28" s="48">
        <v>64</v>
      </c>
      <c r="D28" s="49">
        <v>60</v>
      </c>
      <c r="E28" s="64">
        <f t="shared" si="2"/>
        <v>62</v>
      </c>
      <c r="F28" s="42"/>
      <c r="G28" s="43"/>
      <c r="H28" s="29" t="str">
        <f t="shared" si="3"/>
        <v>PASS</v>
      </c>
      <c r="I28" s="65" t="s">
        <v>103</v>
      </c>
    </row>
    <row r="29" spans="1:9" ht="16" x14ac:dyDescent="0.25">
      <c r="A29" s="66" t="s">
        <v>61</v>
      </c>
      <c r="B29" s="66" t="s">
        <v>62</v>
      </c>
      <c r="C29" s="48">
        <v>72</v>
      </c>
      <c r="D29" s="49">
        <v>60</v>
      </c>
      <c r="E29" s="64">
        <f t="shared" si="2"/>
        <v>66</v>
      </c>
      <c r="F29" s="42"/>
      <c r="G29" s="43"/>
      <c r="H29" s="29" t="str">
        <f t="shared" si="3"/>
        <v>PASS</v>
      </c>
      <c r="I29" s="65" t="s">
        <v>103</v>
      </c>
    </row>
    <row r="30" spans="1:9" ht="16" x14ac:dyDescent="0.25">
      <c r="A30" s="66" t="s">
        <v>57</v>
      </c>
      <c r="B30" s="66" t="s">
        <v>58</v>
      </c>
      <c r="C30" s="48">
        <v>80</v>
      </c>
      <c r="D30" s="49">
        <v>78</v>
      </c>
      <c r="E30" s="64">
        <f t="shared" si="2"/>
        <v>79</v>
      </c>
      <c r="F30" s="42"/>
      <c r="G30" s="43"/>
      <c r="H30" s="29" t="str">
        <f t="shared" si="3"/>
        <v>PASS</v>
      </c>
      <c r="I30" s="65" t="s">
        <v>103</v>
      </c>
    </row>
    <row r="31" spans="1:9" ht="16" x14ac:dyDescent="0.25">
      <c r="A31" s="66" t="s">
        <v>75</v>
      </c>
      <c r="B31" s="66" t="s">
        <v>53</v>
      </c>
      <c r="C31" s="48">
        <v>78</v>
      </c>
      <c r="D31" s="49">
        <v>56</v>
      </c>
      <c r="E31" s="64">
        <f t="shared" si="2"/>
        <v>67</v>
      </c>
      <c r="F31" s="42"/>
      <c r="G31" s="43"/>
      <c r="H31" s="29" t="str">
        <f t="shared" si="3"/>
        <v>PASS</v>
      </c>
      <c r="I31" s="65" t="s">
        <v>103</v>
      </c>
    </row>
    <row r="32" spans="1:9" ht="16" x14ac:dyDescent="0.25">
      <c r="A32" s="39"/>
      <c r="B32" s="40"/>
      <c r="C32" s="41"/>
      <c r="D32" s="62"/>
      <c r="E32" s="44"/>
      <c r="F32" s="42"/>
      <c r="G32" s="43"/>
      <c r="H32" s="63"/>
    </row>
    <row r="33" spans="1:8" ht="16" thickBot="1" x14ac:dyDescent="0.25"/>
    <row r="34" spans="1:8" ht="17" thickTop="1" thickBot="1" x14ac:dyDescent="0.25">
      <c r="A34" s="5">
        <v>11</v>
      </c>
      <c r="B34" s="36" t="s">
        <v>9</v>
      </c>
      <c r="C34" s="37"/>
      <c r="D34" s="37"/>
      <c r="E34" s="38"/>
      <c r="F34" s="2"/>
    </row>
    <row r="35" spans="1:8" ht="0" hidden="1" customHeight="1" x14ac:dyDescent="0.2">
      <c r="H35" t="str">
        <f t="shared" si="1"/>
        <v>FAIL</v>
      </c>
    </row>
    <row r="36" spans="1:8" ht="17" thickTop="1" x14ac:dyDescent="0.25">
      <c r="A36" s="26" t="s">
        <v>101</v>
      </c>
      <c r="B36" s="26"/>
      <c r="C36" s="67">
        <f>AVERAGE(C15:C31)</f>
        <v>74.058823529411768</v>
      </c>
      <c r="D36" s="67">
        <f>AVERAGE(D15:D31)</f>
        <v>70</v>
      </c>
      <c r="E36" s="67">
        <f>AVERAGE(E15:G31)</f>
        <v>72.029411764705884</v>
      </c>
    </row>
    <row r="37" spans="1:8" ht="16" x14ac:dyDescent="0.25">
      <c r="A37" s="26" t="s">
        <v>102</v>
      </c>
      <c r="B37" s="26"/>
      <c r="C37" s="67">
        <f>STDEV(C15:C31)</f>
        <v>9.8009603371002232</v>
      </c>
      <c r="D37" s="67">
        <f>STDEV(D15:D31)</f>
        <v>8.7678389583750906</v>
      </c>
      <c r="E37" s="67">
        <f>STDEV(E15:G31)</f>
        <v>6.8590054586910005</v>
      </c>
      <c r="F37" s="12"/>
      <c r="G37" s="12"/>
      <c r="H37" s="12"/>
    </row>
    <row r="38" spans="1:8" x14ac:dyDescent="0.2">
      <c r="A38" s="12"/>
      <c r="B38" s="12"/>
      <c r="C38" s="30"/>
      <c r="D38" s="30"/>
      <c r="E38" s="30"/>
      <c r="F38" s="12"/>
      <c r="G38" s="12"/>
      <c r="H38" s="12"/>
    </row>
    <row r="39" spans="1:8" x14ac:dyDescent="0.2">
      <c r="A39" s="12"/>
      <c r="B39" s="12"/>
      <c r="C39" s="30"/>
      <c r="D39" s="30"/>
      <c r="E39" s="30"/>
      <c r="F39" s="12"/>
      <c r="G39" s="12"/>
      <c r="H39" s="12"/>
    </row>
    <row r="40" spans="1:8" x14ac:dyDescent="0.2">
      <c r="A40" s="12"/>
      <c r="B40" s="12"/>
      <c r="C40" s="30"/>
      <c r="D40" s="30"/>
      <c r="E40" s="30"/>
      <c r="F40" s="12"/>
      <c r="G40" s="12"/>
      <c r="H40" s="12"/>
    </row>
    <row r="41" spans="1:8" x14ac:dyDescent="0.2">
      <c r="A41" s="31"/>
      <c r="B41" s="31"/>
      <c r="C41" s="32"/>
      <c r="D41" s="32"/>
      <c r="E41" s="32"/>
      <c r="F41" s="12"/>
      <c r="G41" s="12"/>
      <c r="H41" s="12"/>
    </row>
    <row r="42" spans="1:8" x14ac:dyDescent="0.2">
      <c r="A42" s="12"/>
      <c r="B42" s="12"/>
      <c r="C42" s="30"/>
      <c r="D42" s="30"/>
      <c r="E42" s="30"/>
      <c r="F42" s="12"/>
      <c r="G42" s="12"/>
      <c r="H42" s="12"/>
    </row>
    <row r="43" spans="1:8" x14ac:dyDescent="0.2">
      <c r="A43" s="12"/>
      <c r="B43" s="12"/>
      <c r="C43" s="30"/>
      <c r="D43" s="30"/>
      <c r="E43" s="30"/>
      <c r="F43" s="12"/>
      <c r="G43" s="12"/>
      <c r="H43" s="12"/>
    </row>
    <row r="44" spans="1:8" x14ac:dyDescent="0.2">
      <c r="A44" s="12"/>
      <c r="B44" s="12"/>
      <c r="C44" s="30"/>
      <c r="D44" s="30"/>
      <c r="E44" s="30"/>
      <c r="F44" s="12"/>
      <c r="G44" s="12"/>
      <c r="H44" s="12"/>
    </row>
    <row r="45" spans="1:8" x14ac:dyDescent="0.2">
      <c r="A45" s="12"/>
      <c r="B45" s="12"/>
      <c r="C45" s="30"/>
      <c r="D45" s="30"/>
      <c r="E45" s="30"/>
      <c r="F45" s="12"/>
      <c r="G45" s="12"/>
      <c r="H45" s="12"/>
    </row>
    <row r="46" spans="1:8" x14ac:dyDescent="0.2">
      <c r="A46" s="12"/>
      <c r="B46" s="12"/>
      <c r="C46" s="30"/>
      <c r="D46" s="30"/>
      <c r="E46" s="30"/>
      <c r="F46" s="12"/>
      <c r="G46" s="12"/>
      <c r="H46" s="12"/>
    </row>
    <row r="47" spans="1:8" x14ac:dyDescent="0.2">
      <c r="A47" s="12"/>
      <c r="B47" s="12"/>
      <c r="C47" s="30"/>
      <c r="D47" s="30"/>
      <c r="E47" s="30"/>
      <c r="F47" s="12"/>
      <c r="G47" s="12"/>
      <c r="H47" s="12"/>
    </row>
    <row r="48" spans="1:8" x14ac:dyDescent="0.2">
      <c r="A48" s="12"/>
      <c r="B48" s="12"/>
      <c r="C48" s="30"/>
      <c r="D48" s="30"/>
      <c r="E48" s="30"/>
      <c r="F48" s="12"/>
      <c r="G48" s="12"/>
      <c r="H48" s="12"/>
    </row>
    <row r="49" spans="1:8" x14ac:dyDescent="0.2">
      <c r="A49" s="12"/>
      <c r="B49" s="12"/>
      <c r="C49" s="30"/>
      <c r="D49" s="30"/>
      <c r="E49" s="30"/>
      <c r="F49" s="12"/>
      <c r="G49" s="12"/>
      <c r="H49" s="12"/>
    </row>
    <row r="50" spans="1:8" x14ac:dyDescent="0.2">
      <c r="A50" s="12"/>
      <c r="B50" s="12"/>
      <c r="C50" s="30"/>
      <c r="D50" s="30"/>
      <c r="E50" s="30"/>
      <c r="F50" s="12"/>
      <c r="G50" s="12"/>
      <c r="H50" s="12"/>
    </row>
    <row r="51" spans="1:8" x14ac:dyDescent="0.2">
      <c r="A51" s="12"/>
      <c r="B51" s="12"/>
      <c r="C51" s="30"/>
      <c r="D51" s="30"/>
      <c r="E51" s="30"/>
      <c r="F51" s="12"/>
      <c r="G51" s="12"/>
      <c r="H51" s="12"/>
    </row>
  </sheetData>
  <mergeCells count="7">
    <mergeCell ref="B34:E34"/>
    <mergeCell ref="A2:A3"/>
    <mergeCell ref="B2:E2"/>
    <mergeCell ref="A7:E7"/>
    <mergeCell ref="A8:E8"/>
    <mergeCell ref="A9:E9"/>
    <mergeCell ref="A10:E10"/>
  </mergeCells>
  <phoneticPr fontId="13" type="noConversion"/>
  <pageMargins left="0.78740157480314998" right="0.78740157480314998" top="0.78740157480314998" bottom="1.1311496062992099" header="0.78740157480314998" footer="0.78740157480314998"/>
  <pageSetup paperSize="9" orientation="portrait" horizontalDpi="300" verticalDpi="300"/>
  <headerFooter alignWithMargins="0">
    <oddFooter>&amp;C&amp;"Segoe UI,Regular"&amp;7 Mod_List_ACDA6008 / MyTSD_ModuleSearch_Drill_ModuleTaking / UNI\\evision_ssrs / 1/23/2023 1:25:38 PM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ACDA6015 - Technical Authoring</vt:lpstr>
      <vt:lpstr>ACDA6008 - Sci Principles OME</vt:lpstr>
      <vt:lpstr>ACDA5024 - Tech Auth</vt:lpstr>
      <vt:lpstr>'ACDA5024 - Tech Auth'!Print_Titles</vt:lpstr>
      <vt:lpstr>'ACDA6008 - Sci Principles OME'!Print_Titles</vt:lpstr>
      <vt:lpstr>'ACDA6015 - Technical Authoring'!Print_Titles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Gareth Collett</cp:lastModifiedBy>
  <cp:revision/>
  <dcterms:created xsi:type="dcterms:W3CDTF">2023-01-23T13:35:06Z</dcterms:created>
  <dcterms:modified xsi:type="dcterms:W3CDTF">2024-05-02T13:16:07Z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