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covered by DATASAFE\D-DRIVE\00 Teaching\01 PPTs\Quantitative Research Methods 2020\06 SPSS data files\"/>
    </mc:Choice>
  </mc:AlternateContent>
  <xr:revisionPtr revIDLastSave="0" documentId="13_ncr:1_{3DE9E820-03E9-4C29-8C2E-DB5127215531}" xr6:coauthVersionLast="45" xr6:coauthVersionMax="45" xr10:uidLastSave="{00000000-0000-0000-0000-000000000000}"/>
  <bookViews>
    <workbookView xWindow="-110" yWindow="-110" windowWidth="19420" windowHeight="10420" xr2:uid="{271D18DC-6B7A-47C1-BD08-A24FCA709D22}"/>
  </bookViews>
  <sheets>
    <sheet name="Pop mean=100" sheetId="19" r:id="rId1"/>
    <sheet name="100 sample means" sheetId="24" r:id="rId2"/>
    <sheet name="Chart_100" sheetId="21" r:id="rId3"/>
    <sheet name="Mean&gt;100" sheetId="32" r:id="rId4"/>
    <sheet name="Pop mean=98" sheetId="26" r:id="rId5"/>
    <sheet name="Chart_98" sheetId="27" r:id="rId6"/>
    <sheet name="Pop mean=102" sheetId="28" r:id="rId7"/>
    <sheet name="Chart_102" sheetId="31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R81" i="28" l="1"/>
  <c r="CB79" i="28"/>
  <c r="CB80" i="28" s="1"/>
  <c r="CB78" i="28" s="1"/>
  <c r="CB81" i="28" s="1"/>
  <c r="BX79" i="28"/>
  <c r="BX80" i="28" s="1"/>
  <c r="BX78" i="28" s="1"/>
  <c r="BX81" i="28" s="1"/>
  <c r="AV79" i="28"/>
  <c r="AV80" i="28" s="1"/>
  <c r="AV78" i="28" s="1"/>
  <c r="AV81" i="28" s="1"/>
  <c r="AR79" i="28"/>
  <c r="AR80" i="28" s="1"/>
  <c r="AR78" i="28" s="1"/>
  <c r="AR81" i="28" s="1"/>
  <c r="P79" i="28"/>
  <c r="P80" i="28" s="1"/>
  <c r="P78" i="28" s="1"/>
  <c r="P81" i="28" s="1"/>
  <c r="L79" i="28"/>
  <c r="L80" i="28" s="1"/>
  <c r="L78" i="28" s="1"/>
  <c r="L81" i="28" s="1"/>
  <c r="CE78" i="28"/>
  <c r="CE81" i="28" s="1"/>
  <c r="CA78" i="28"/>
  <c r="CA81" i="28" s="1"/>
  <c r="BK78" i="28"/>
  <c r="BK81" i="28" s="1"/>
  <c r="CJ77" i="28"/>
  <c r="BT77" i="28"/>
  <c r="BD77" i="28"/>
  <c r="AN77" i="28"/>
  <c r="X77" i="28"/>
  <c r="H77" i="28"/>
  <c r="CV76" i="28"/>
  <c r="CU76" i="28"/>
  <c r="CE76" i="28"/>
  <c r="BO76" i="28"/>
  <c r="AY76" i="28"/>
  <c r="AI76" i="28"/>
  <c r="S76" i="28"/>
  <c r="CV75" i="28"/>
  <c r="CV77" i="28" s="1"/>
  <c r="CU75" i="28"/>
  <c r="CU77" i="28" s="1"/>
  <c r="CT75" i="28"/>
  <c r="CN75" i="28"/>
  <c r="CN76" i="28" s="1"/>
  <c r="CJ75" i="28"/>
  <c r="CJ76" i="28" s="1"/>
  <c r="CI75" i="28"/>
  <c r="CI77" i="28" s="1"/>
  <c r="CE75" i="28"/>
  <c r="CE77" i="28" s="1"/>
  <c r="CD75" i="28"/>
  <c r="BX75" i="28"/>
  <c r="BX77" i="28" s="1"/>
  <c r="BT75" i="28"/>
  <c r="BT76" i="28" s="1"/>
  <c r="BS75" i="28"/>
  <c r="BS77" i="28" s="1"/>
  <c r="BO75" i="28"/>
  <c r="BO77" i="28" s="1"/>
  <c r="BN75" i="28"/>
  <c r="BH75" i="28"/>
  <c r="BH77" i="28" s="1"/>
  <c r="BD75" i="28"/>
  <c r="BD76" i="28" s="1"/>
  <c r="BC75" i="28"/>
  <c r="BC77" i="28" s="1"/>
  <c r="AY75" i="28"/>
  <c r="AY77" i="28" s="1"/>
  <c r="AX75" i="28"/>
  <c r="AR75" i="28"/>
  <c r="AR77" i="28" s="1"/>
  <c r="AN75" i="28"/>
  <c r="AN76" i="28" s="1"/>
  <c r="AM75" i="28"/>
  <c r="AM77" i="28" s="1"/>
  <c r="AI75" i="28"/>
  <c r="AI77" i="28" s="1"/>
  <c r="AH75" i="28"/>
  <c r="AB75" i="28"/>
  <c r="AB77" i="28" s="1"/>
  <c r="X75" i="28"/>
  <c r="X76" i="28" s="1"/>
  <c r="W75" i="28"/>
  <c r="W77" i="28" s="1"/>
  <c r="S75" i="28"/>
  <c r="S77" i="28" s="1"/>
  <c r="R75" i="28"/>
  <c r="L75" i="28"/>
  <c r="L77" i="28" s="1"/>
  <c r="H75" i="28"/>
  <c r="H76" i="28" s="1"/>
  <c r="G75" i="28"/>
  <c r="G77" i="28" s="1"/>
  <c r="C75" i="28"/>
  <c r="C77" i="28" s="1"/>
  <c r="CW74" i="28"/>
  <c r="CV74" i="28"/>
  <c r="CV79" i="28" s="1"/>
  <c r="CV80" i="28" s="1"/>
  <c r="CV78" i="28" s="1"/>
  <c r="CV81" i="28" s="1"/>
  <c r="CU74" i="28"/>
  <c r="CU79" i="28" s="1"/>
  <c r="CU80" i="28" s="1"/>
  <c r="CU78" i="28" s="1"/>
  <c r="CU81" i="28" s="1"/>
  <c r="CT74" i="28"/>
  <c r="CT79" i="28" s="1"/>
  <c r="CT80" i="28" s="1"/>
  <c r="CT78" i="28" s="1"/>
  <c r="CT81" i="28" s="1"/>
  <c r="CS74" i="28"/>
  <c r="CR74" i="28"/>
  <c r="CR79" i="28" s="1"/>
  <c r="CR80" i="28" s="1"/>
  <c r="CR78" i="28" s="1"/>
  <c r="CR81" i="28" s="1"/>
  <c r="CQ74" i="28"/>
  <c r="CQ79" i="28" s="1"/>
  <c r="CQ80" i="28" s="1"/>
  <c r="CQ78" i="28" s="1"/>
  <c r="CQ81" i="28" s="1"/>
  <c r="CP74" i="28"/>
  <c r="CP79" i="28" s="1"/>
  <c r="CP80" i="28" s="1"/>
  <c r="CP78" i="28" s="1"/>
  <c r="CP81" i="28" s="1"/>
  <c r="CO74" i="28"/>
  <c r="CN74" i="28"/>
  <c r="CN79" i="28" s="1"/>
  <c r="CN80" i="28" s="1"/>
  <c r="CN78" i="28" s="1"/>
  <c r="CN81" i="28" s="1"/>
  <c r="CM74" i="28"/>
  <c r="CM79" i="28" s="1"/>
  <c r="CM80" i="28" s="1"/>
  <c r="CM78" i="28" s="1"/>
  <c r="CM81" i="28" s="1"/>
  <c r="CL74" i="28"/>
  <c r="CL79" i="28" s="1"/>
  <c r="CL80" i="28" s="1"/>
  <c r="CL78" i="28" s="1"/>
  <c r="CL81" i="28" s="1"/>
  <c r="CK74" i="28"/>
  <c r="CJ74" i="28"/>
  <c r="CJ79" i="28" s="1"/>
  <c r="CJ80" i="28" s="1"/>
  <c r="CJ78" i="28" s="1"/>
  <c r="CJ81" i="28" s="1"/>
  <c r="CI74" i="28"/>
  <c r="CI79" i="28" s="1"/>
  <c r="CI80" i="28" s="1"/>
  <c r="CI78" i="28" s="1"/>
  <c r="CI81" i="28" s="1"/>
  <c r="CH74" i="28"/>
  <c r="CH79" i="28" s="1"/>
  <c r="CH80" i="28" s="1"/>
  <c r="CH78" i="28" s="1"/>
  <c r="CH81" i="28" s="1"/>
  <c r="CG74" i="28"/>
  <c r="CF74" i="28"/>
  <c r="CF79" i="28" s="1"/>
  <c r="CF80" i="28" s="1"/>
  <c r="CF78" i="28" s="1"/>
  <c r="CF81" i="28" s="1"/>
  <c r="CE74" i="28"/>
  <c r="CE79" i="28" s="1"/>
  <c r="CE80" i="28" s="1"/>
  <c r="CD74" i="28"/>
  <c r="CD79" i="28" s="1"/>
  <c r="CD80" i="28" s="1"/>
  <c r="CD78" i="28" s="1"/>
  <c r="CD81" i="28" s="1"/>
  <c r="CC74" i="28"/>
  <c r="CB74" i="28"/>
  <c r="CB75" i="28" s="1"/>
  <c r="CA74" i="28"/>
  <c r="CA79" i="28" s="1"/>
  <c r="CA80" i="28" s="1"/>
  <c r="BZ74" i="28"/>
  <c r="BZ79" i="28" s="1"/>
  <c r="BZ80" i="28" s="1"/>
  <c r="BZ78" i="28" s="1"/>
  <c r="BZ81" i="28" s="1"/>
  <c r="BY74" i="28"/>
  <c r="BX74" i="28"/>
  <c r="BW74" i="28"/>
  <c r="BW79" i="28" s="1"/>
  <c r="BW80" i="28" s="1"/>
  <c r="BW78" i="28" s="1"/>
  <c r="BW81" i="28" s="1"/>
  <c r="BV74" i="28"/>
  <c r="BV79" i="28" s="1"/>
  <c r="BV80" i="28" s="1"/>
  <c r="BV78" i="28" s="1"/>
  <c r="BV81" i="28" s="1"/>
  <c r="BU74" i="28"/>
  <c r="BT74" i="28"/>
  <c r="BT79" i="28" s="1"/>
  <c r="BT80" i="28" s="1"/>
  <c r="BT78" i="28" s="1"/>
  <c r="BT81" i="28" s="1"/>
  <c r="BS74" i="28"/>
  <c r="BS79" i="28" s="1"/>
  <c r="BS80" i="28" s="1"/>
  <c r="BS78" i="28" s="1"/>
  <c r="BS81" i="28" s="1"/>
  <c r="BR74" i="28"/>
  <c r="BR79" i="28" s="1"/>
  <c r="BR80" i="28" s="1"/>
  <c r="BR78" i="28" s="1"/>
  <c r="BQ74" i="28"/>
  <c r="BP74" i="28"/>
  <c r="BP79" i="28" s="1"/>
  <c r="BP80" i="28" s="1"/>
  <c r="BP78" i="28" s="1"/>
  <c r="BP81" i="28" s="1"/>
  <c r="BO74" i="28"/>
  <c r="BO79" i="28" s="1"/>
  <c r="BO80" i="28" s="1"/>
  <c r="BO78" i="28" s="1"/>
  <c r="BO81" i="28" s="1"/>
  <c r="BN74" i="28"/>
  <c r="BN79" i="28" s="1"/>
  <c r="BN80" i="28" s="1"/>
  <c r="BN78" i="28" s="1"/>
  <c r="BN81" i="28" s="1"/>
  <c r="BM74" i="28"/>
  <c r="BL74" i="28"/>
  <c r="BL79" i="28" s="1"/>
  <c r="BL80" i="28" s="1"/>
  <c r="BL78" i="28" s="1"/>
  <c r="BL81" i="28" s="1"/>
  <c r="BK74" i="28"/>
  <c r="BK79" i="28" s="1"/>
  <c r="BK80" i="28" s="1"/>
  <c r="BJ74" i="28"/>
  <c r="BJ79" i="28" s="1"/>
  <c r="BJ80" i="28" s="1"/>
  <c r="BJ78" i="28" s="1"/>
  <c r="BJ81" i="28" s="1"/>
  <c r="BI74" i="28"/>
  <c r="BH74" i="28"/>
  <c r="BH79" i="28" s="1"/>
  <c r="BH80" i="28" s="1"/>
  <c r="BH78" i="28" s="1"/>
  <c r="BH81" i="28" s="1"/>
  <c r="BG74" i="28"/>
  <c r="BG79" i="28" s="1"/>
  <c r="BG80" i="28" s="1"/>
  <c r="BG78" i="28" s="1"/>
  <c r="BG81" i="28" s="1"/>
  <c r="BF74" i="28"/>
  <c r="BF79" i="28" s="1"/>
  <c r="BF80" i="28" s="1"/>
  <c r="BF78" i="28" s="1"/>
  <c r="BF81" i="28" s="1"/>
  <c r="BE74" i="28"/>
  <c r="BD74" i="28"/>
  <c r="BD79" i="28" s="1"/>
  <c r="BD80" i="28" s="1"/>
  <c r="BD78" i="28" s="1"/>
  <c r="BD81" i="28" s="1"/>
  <c r="BC74" i="28"/>
  <c r="BC79" i="28" s="1"/>
  <c r="BC80" i="28" s="1"/>
  <c r="BC78" i="28" s="1"/>
  <c r="BC81" i="28" s="1"/>
  <c r="BB74" i="28"/>
  <c r="BB79" i="28" s="1"/>
  <c r="BB80" i="28" s="1"/>
  <c r="BB78" i="28" s="1"/>
  <c r="BB81" i="28" s="1"/>
  <c r="BA74" i="28"/>
  <c r="AZ74" i="28"/>
  <c r="AZ79" i="28" s="1"/>
  <c r="AZ80" i="28" s="1"/>
  <c r="AZ78" i="28" s="1"/>
  <c r="AZ81" i="28" s="1"/>
  <c r="AY74" i="28"/>
  <c r="AY79" i="28" s="1"/>
  <c r="AY80" i="28" s="1"/>
  <c r="AY78" i="28" s="1"/>
  <c r="AY81" i="28" s="1"/>
  <c r="AX74" i="28"/>
  <c r="AX79" i="28" s="1"/>
  <c r="AX80" i="28" s="1"/>
  <c r="AX78" i="28" s="1"/>
  <c r="AX81" i="28" s="1"/>
  <c r="AW74" i="28"/>
  <c r="AV74" i="28"/>
  <c r="AV75" i="28" s="1"/>
  <c r="AU74" i="28"/>
  <c r="AU79" i="28" s="1"/>
  <c r="AU80" i="28" s="1"/>
  <c r="AU78" i="28" s="1"/>
  <c r="AU81" i="28" s="1"/>
  <c r="AT74" i="28"/>
  <c r="AT79" i="28" s="1"/>
  <c r="AT80" i="28" s="1"/>
  <c r="AT78" i="28" s="1"/>
  <c r="AT81" i="28" s="1"/>
  <c r="AS74" i="28"/>
  <c r="AR74" i="28"/>
  <c r="AQ74" i="28"/>
  <c r="AQ79" i="28" s="1"/>
  <c r="AQ80" i="28" s="1"/>
  <c r="AQ78" i="28" s="1"/>
  <c r="AQ81" i="28" s="1"/>
  <c r="AP74" i="28"/>
  <c r="AP79" i="28" s="1"/>
  <c r="AP80" i="28" s="1"/>
  <c r="AP78" i="28" s="1"/>
  <c r="AP81" i="28" s="1"/>
  <c r="AO74" i="28"/>
  <c r="AN74" i="28"/>
  <c r="AN79" i="28" s="1"/>
  <c r="AN80" i="28" s="1"/>
  <c r="AN78" i="28" s="1"/>
  <c r="AN81" i="28" s="1"/>
  <c r="AM74" i="28"/>
  <c r="AM79" i="28" s="1"/>
  <c r="AM80" i="28" s="1"/>
  <c r="AM78" i="28" s="1"/>
  <c r="AM81" i="28" s="1"/>
  <c r="AL74" i="28"/>
  <c r="AL79" i="28" s="1"/>
  <c r="AL80" i="28" s="1"/>
  <c r="AL78" i="28" s="1"/>
  <c r="AL81" i="28" s="1"/>
  <c r="AK74" i="28"/>
  <c r="AJ74" i="28"/>
  <c r="AJ79" i="28" s="1"/>
  <c r="AJ80" i="28" s="1"/>
  <c r="AJ78" i="28" s="1"/>
  <c r="AJ81" i="28" s="1"/>
  <c r="AI74" i="28"/>
  <c r="AI79" i="28" s="1"/>
  <c r="AI80" i="28" s="1"/>
  <c r="AI78" i="28" s="1"/>
  <c r="AI81" i="28" s="1"/>
  <c r="AH74" i="28"/>
  <c r="AH79" i="28" s="1"/>
  <c r="AH80" i="28" s="1"/>
  <c r="AH78" i="28" s="1"/>
  <c r="AH81" i="28" s="1"/>
  <c r="AG74" i="28"/>
  <c r="AF74" i="28"/>
  <c r="AF79" i="28" s="1"/>
  <c r="AF80" i="28" s="1"/>
  <c r="AF78" i="28" s="1"/>
  <c r="AF81" i="28" s="1"/>
  <c r="AE74" i="28"/>
  <c r="AE79" i="28" s="1"/>
  <c r="AE80" i="28" s="1"/>
  <c r="AE78" i="28" s="1"/>
  <c r="AE81" i="28" s="1"/>
  <c r="AD74" i="28"/>
  <c r="AD79" i="28" s="1"/>
  <c r="AD80" i="28" s="1"/>
  <c r="AD78" i="28" s="1"/>
  <c r="AD81" i="28" s="1"/>
  <c r="AC74" i="28"/>
  <c r="AB74" i="28"/>
  <c r="AB79" i="28" s="1"/>
  <c r="AB80" i="28" s="1"/>
  <c r="AB78" i="28" s="1"/>
  <c r="AB81" i="28" s="1"/>
  <c r="AA74" i="28"/>
  <c r="AA79" i="28" s="1"/>
  <c r="AA80" i="28" s="1"/>
  <c r="AA78" i="28" s="1"/>
  <c r="AA81" i="28" s="1"/>
  <c r="Z74" i="28"/>
  <c r="Z79" i="28" s="1"/>
  <c r="Z80" i="28" s="1"/>
  <c r="Z78" i="28" s="1"/>
  <c r="Z81" i="28" s="1"/>
  <c r="Y74" i="28"/>
  <c r="X74" i="28"/>
  <c r="X79" i="28" s="1"/>
  <c r="X80" i="28" s="1"/>
  <c r="X78" i="28" s="1"/>
  <c r="X81" i="28" s="1"/>
  <c r="W74" i="28"/>
  <c r="W79" i="28" s="1"/>
  <c r="W80" i="28" s="1"/>
  <c r="W78" i="28" s="1"/>
  <c r="W81" i="28" s="1"/>
  <c r="V74" i="28"/>
  <c r="V79" i="28" s="1"/>
  <c r="V80" i="28" s="1"/>
  <c r="V78" i="28" s="1"/>
  <c r="V81" i="28" s="1"/>
  <c r="U74" i="28"/>
  <c r="T74" i="28"/>
  <c r="T79" i="28" s="1"/>
  <c r="T80" i="28" s="1"/>
  <c r="T78" i="28" s="1"/>
  <c r="T81" i="28" s="1"/>
  <c r="S74" i="28"/>
  <c r="S79" i="28" s="1"/>
  <c r="S80" i="28" s="1"/>
  <c r="S78" i="28" s="1"/>
  <c r="S81" i="28" s="1"/>
  <c r="R74" i="28"/>
  <c r="R79" i="28" s="1"/>
  <c r="R80" i="28" s="1"/>
  <c r="R78" i="28" s="1"/>
  <c r="R81" i="28" s="1"/>
  <c r="Q74" i="28"/>
  <c r="P74" i="28"/>
  <c r="P75" i="28" s="1"/>
  <c r="O74" i="28"/>
  <c r="O79" i="28" s="1"/>
  <c r="O80" i="28" s="1"/>
  <c r="O78" i="28" s="1"/>
  <c r="O81" i="28" s="1"/>
  <c r="N74" i="28"/>
  <c r="N79" i="28" s="1"/>
  <c r="N80" i="28" s="1"/>
  <c r="N78" i="28" s="1"/>
  <c r="N81" i="28" s="1"/>
  <c r="M74" i="28"/>
  <c r="L74" i="28"/>
  <c r="K74" i="28"/>
  <c r="K79" i="28" s="1"/>
  <c r="K80" i="28" s="1"/>
  <c r="K78" i="28" s="1"/>
  <c r="K81" i="28" s="1"/>
  <c r="J74" i="28"/>
  <c r="J79" i="28" s="1"/>
  <c r="J80" i="28" s="1"/>
  <c r="J78" i="28" s="1"/>
  <c r="J81" i="28" s="1"/>
  <c r="I74" i="28"/>
  <c r="H74" i="28"/>
  <c r="H79" i="28" s="1"/>
  <c r="H80" i="28" s="1"/>
  <c r="H78" i="28" s="1"/>
  <c r="H81" i="28" s="1"/>
  <c r="G74" i="28"/>
  <c r="G79" i="28" s="1"/>
  <c r="G80" i="28" s="1"/>
  <c r="G78" i="28" s="1"/>
  <c r="G81" i="28" s="1"/>
  <c r="F74" i="28"/>
  <c r="F79" i="28" s="1"/>
  <c r="F80" i="28" s="1"/>
  <c r="F78" i="28" s="1"/>
  <c r="F81" i="28" s="1"/>
  <c r="E74" i="28"/>
  <c r="D74" i="28"/>
  <c r="D79" i="28" s="1"/>
  <c r="D80" i="28" s="1"/>
  <c r="D78" i="28" s="1"/>
  <c r="D81" i="28" s="1"/>
  <c r="C74" i="28"/>
  <c r="C79" i="28" s="1"/>
  <c r="C80" i="28" s="1"/>
  <c r="C78" i="28" s="1"/>
  <c r="C81" i="28" s="1"/>
  <c r="B74" i="28"/>
  <c r="B79" i="28" s="1"/>
  <c r="B80" i="28" s="1"/>
  <c r="B78" i="28" s="1"/>
  <c r="B81" i="28" s="1"/>
  <c r="H80" i="26"/>
  <c r="BX78" i="26"/>
  <c r="BX79" i="26" s="1"/>
  <c r="BX77" i="26" s="1"/>
  <c r="BX80" i="26" s="1"/>
  <c r="AR78" i="26"/>
  <c r="AR79" i="26" s="1"/>
  <c r="AR77" i="26" s="1"/>
  <c r="AR80" i="26" s="1"/>
  <c r="L78" i="26"/>
  <c r="L79" i="26" s="1"/>
  <c r="L77" i="26" s="1"/>
  <c r="L80" i="26" s="1"/>
  <c r="CA77" i="26"/>
  <c r="CA80" i="26" s="1"/>
  <c r="T74" i="26"/>
  <c r="T76" i="26" s="1"/>
  <c r="S74" i="26"/>
  <c r="S76" i="26" s="1"/>
  <c r="H74" i="26"/>
  <c r="H76" i="26" s="1"/>
  <c r="D74" i="26"/>
  <c r="D76" i="26" s="1"/>
  <c r="C74" i="26"/>
  <c r="C76" i="26" s="1"/>
  <c r="CW73" i="26"/>
  <c r="CV73" i="26"/>
  <c r="CV78" i="26" s="1"/>
  <c r="CV79" i="26" s="1"/>
  <c r="CV77" i="26" s="1"/>
  <c r="CV80" i="26" s="1"/>
  <c r="CU73" i="26"/>
  <c r="CU78" i="26" s="1"/>
  <c r="CU79" i="26" s="1"/>
  <c r="CU77" i="26" s="1"/>
  <c r="CU80" i="26" s="1"/>
  <c r="CT73" i="26"/>
  <c r="CT78" i="26" s="1"/>
  <c r="CT79" i="26" s="1"/>
  <c r="CT77" i="26" s="1"/>
  <c r="CT80" i="26" s="1"/>
  <c r="CS73" i="26"/>
  <c r="CR73" i="26"/>
  <c r="CQ73" i="26"/>
  <c r="CQ78" i="26" s="1"/>
  <c r="CQ79" i="26" s="1"/>
  <c r="CQ77" i="26" s="1"/>
  <c r="CQ80" i="26" s="1"/>
  <c r="CP73" i="26"/>
  <c r="CP78" i="26" s="1"/>
  <c r="CP79" i="26" s="1"/>
  <c r="CP77" i="26" s="1"/>
  <c r="CP80" i="26" s="1"/>
  <c r="CO73" i="26"/>
  <c r="CN73" i="26"/>
  <c r="CN74" i="26" s="1"/>
  <c r="CN76" i="26" s="1"/>
  <c r="CM73" i="26"/>
  <c r="CM78" i="26" s="1"/>
  <c r="CM79" i="26" s="1"/>
  <c r="CM77" i="26" s="1"/>
  <c r="CM80" i="26" s="1"/>
  <c r="CL73" i="26"/>
  <c r="CL78" i="26" s="1"/>
  <c r="CL79" i="26" s="1"/>
  <c r="CL77" i="26" s="1"/>
  <c r="CL80" i="26" s="1"/>
  <c r="CK73" i="26"/>
  <c r="CJ73" i="26"/>
  <c r="CI73" i="26"/>
  <c r="CI78" i="26" s="1"/>
  <c r="CI79" i="26" s="1"/>
  <c r="CI77" i="26" s="1"/>
  <c r="CI80" i="26" s="1"/>
  <c r="CH73" i="26"/>
  <c r="CH78" i="26" s="1"/>
  <c r="CH79" i="26" s="1"/>
  <c r="CH77" i="26" s="1"/>
  <c r="CH80" i="26" s="1"/>
  <c r="CG73" i="26"/>
  <c r="CF73" i="26"/>
  <c r="CE73" i="26"/>
  <c r="CE78" i="26" s="1"/>
  <c r="CE79" i="26" s="1"/>
  <c r="CE77" i="26" s="1"/>
  <c r="CE80" i="26" s="1"/>
  <c r="CD73" i="26"/>
  <c r="CD78" i="26" s="1"/>
  <c r="CD79" i="26" s="1"/>
  <c r="CD77" i="26" s="1"/>
  <c r="CD80" i="26" s="1"/>
  <c r="CC73" i="26"/>
  <c r="CB73" i="26"/>
  <c r="CA73" i="26"/>
  <c r="CA78" i="26" s="1"/>
  <c r="CA79" i="26" s="1"/>
  <c r="BZ73" i="26"/>
  <c r="BZ78" i="26" s="1"/>
  <c r="BZ79" i="26" s="1"/>
  <c r="BZ77" i="26" s="1"/>
  <c r="BZ80" i="26" s="1"/>
  <c r="BY73" i="26"/>
  <c r="BX73" i="26"/>
  <c r="BX74" i="26" s="1"/>
  <c r="BX76" i="26" s="1"/>
  <c r="BW73" i="26"/>
  <c r="BW78" i="26" s="1"/>
  <c r="BW79" i="26" s="1"/>
  <c r="BW77" i="26" s="1"/>
  <c r="BW80" i="26" s="1"/>
  <c r="BV73" i="26"/>
  <c r="BV78" i="26" s="1"/>
  <c r="BV79" i="26" s="1"/>
  <c r="BV77" i="26" s="1"/>
  <c r="BV80" i="26" s="1"/>
  <c r="BU73" i="26"/>
  <c r="BT73" i="26"/>
  <c r="BS73" i="26"/>
  <c r="BS78" i="26" s="1"/>
  <c r="BS79" i="26" s="1"/>
  <c r="BS77" i="26" s="1"/>
  <c r="BS80" i="26" s="1"/>
  <c r="BR73" i="26"/>
  <c r="BR78" i="26" s="1"/>
  <c r="BR79" i="26" s="1"/>
  <c r="BR77" i="26" s="1"/>
  <c r="BR80" i="26" s="1"/>
  <c r="BQ73" i="26"/>
  <c r="BP73" i="26"/>
  <c r="BO73" i="26"/>
  <c r="BO78" i="26" s="1"/>
  <c r="BO79" i="26" s="1"/>
  <c r="BO77" i="26" s="1"/>
  <c r="BO80" i="26" s="1"/>
  <c r="BN73" i="26"/>
  <c r="BN78" i="26" s="1"/>
  <c r="BN79" i="26" s="1"/>
  <c r="BN77" i="26" s="1"/>
  <c r="BN80" i="26" s="1"/>
  <c r="BM73" i="26"/>
  <c r="BL73" i="26"/>
  <c r="BK73" i="26"/>
  <c r="BK78" i="26" s="1"/>
  <c r="BK79" i="26" s="1"/>
  <c r="BK77" i="26" s="1"/>
  <c r="BK80" i="26" s="1"/>
  <c r="BJ73" i="26"/>
  <c r="BJ78" i="26" s="1"/>
  <c r="BJ79" i="26" s="1"/>
  <c r="BJ77" i="26" s="1"/>
  <c r="BJ80" i="26" s="1"/>
  <c r="BI73" i="26"/>
  <c r="BH73" i="26"/>
  <c r="BH74" i="26" s="1"/>
  <c r="BH76" i="26" s="1"/>
  <c r="BG73" i="26"/>
  <c r="BG78" i="26" s="1"/>
  <c r="BG79" i="26" s="1"/>
  <c r="BG77" i="26" s="1"/>
  <c r="BG80" i="26" s="1"/>
  <c r="BF73" i="26"/>
  <c r="BF78" i="26" s="1"/>
  <c r="BF79" i="26" s="1"/>
  <c r="BF77" i="26" s="1"/>
  <c r="BF80" i="26" s="1"/>
  <c r="BE73" i="26"/>
  <c r="BD73" i="26"/>
  <c r="BC73" i="26"/>
  <c r="BC78" i="26" s="1"/>
  <c r="BC79" i="26" s="1"/>
  <c r="BC77" i="26" s="1"/>
  <c r="BC80" i="26" s="1"/>
  <c r="BB73" i="26"/>
  <c r="BB78" i="26" s="1"/>
  <c r="BB79" i="26" s="1"/>
  <c r="BB77" i="26" s="1"/>
  <c r="BB80" i="26" s="1"/>
  <c r="BA73" i="26"/>
  <c r="AZ73" i="26"/>
  <c r="AY73" i="26"/>
  <c r="AY78" i="26" s="1"/>
  <c r="AY79" i="26" s="1"/>
  <c r="AY77" i="26" s="1"/>
  <c r="AY80" i="26" s="1"/>
  <c r="AX73" i="26"/>
  <c r="AX78" i="26" s="1"/>
  <c r="AX79" i="26" s="1"/>
  <c r="AX77" i="26" s="1"/>
  <c r="AX80" i="26" s="1"/>
  <c r="AW73" i="26"/>
  <c r="AV73" i="26"/>
  <c r="AU73" i="26"/>
  <c r="AU78" i="26" s="1"/>
  <c r="AU79" i="26" s="1"/>
  <c r="AU77" i="26" s="1"/>
  <c r="AU80" i="26" s="1"/>
  <c r="AT73" i="26"/>
  <c r="AT78" i="26" s="1"/>
  <c r="AT79" i="26" s="1"/>
  <c r="AT77" i="26" s="1"/>
  <c r="AT80" i="26" s="1"/>
  <c r="AS73" i="26"/>
  <c r="AR73" i="26"/>
  <c r="AR74" i="26" s="1"/>
  <c r="AR76" i="26" s="1"/>
  <c r="AQ73" i="26"/>
  <c r="AQ78" i="26" s="1"/>
  <c r="AQ79" i="26" s="1"/>
  <c r="AQ77" i="26" s="1"/>
  <c r="AQ80" i="26" s="1"/>
  <c r="AP73" i="26"/>
  <c r="AP78" i="26" s="1"/>
  <c r="AP79" i="26" s="1"/>
  <c r="AP77" i="26" s="1"/>
  <c r="AP80" i="26" s="1"/>
  <c r="AO73" i="26"/>
  <c r="AN73" i="26"/>
  <c r="AM73" i="26"/>
  <c r="AM78" i="26" s="1"/>
  <c r="AM79" i="26" s="1"/>
  <c r="AM77" i="26" s="1"/>
  <c r="AM80" i="26" s="1"/>
  <c r="AL73" i="26"/>
  <c r="AL78" i="26" s="1"/>
  <c r="AL79" i="26" s="1"/>
  <c r="AL77" i="26" s="1"/>
  <c r="AL80" i="26" s="1"/>
  <c r="AK73" i="26"/>
  <c r="AJ73" i="26"/>
  <c r="AI73" i="26"/>
  <c r="AI78" i="26" s="1"/>
  <c r="AI79" i="26" s="1"/>
  <c r="AI77" i="26" s="1"/>
  <c r="AI80" i="26" s="1"/>
  <c r="AH73" i="26"/>
  <c r="AH78" i="26" s="1"/>
  <c r="AH79" i="26" s="1"/>
  <c r="AH77" i="26" s="1"/>
  <c r="AH80" i="26" s="1"/>
  <c r="AG73" i="26"/>
  <c r="AF73" i="26"/>
  <c r="AE73" i="26"/>
  <c r="AE78" i="26" s="1"/>
  <c r="AE79" i="26" s="1"/>
  <c r="AE77" i="26" s="1"/>
  <c r="AE80" i="26" s="1"/>
  <c r="AD73" i="26"/>
  <c r="AD78" i="26" s="1"/>
  <c r="AD79" i="26" s="1"/>
  <c r="AD77" i="26" s="1"/>
  <c r="AD80" i="26" s="1"/>
  <c r="AC73" i="26"/>
  <c r="AB73" i="26"/>
  <c r="AB74" i="26" s="1"/>
  <c r="AB76" i="26" s="1"/>
  <c r="AA73" i="26"/>
  <c r="AA78" i="26" s="1"/>
  <c r="AA79" i="26" s="1"/>
  <c r="AA77" i="26" s="1"/>
  <c r="AA80" i="26" s="1"/>
  <c r="Z73" i="26"/>
  <c r="Z78" i="26" s="1"/>
  <c r="Z79" i="26" s="1"/>
  <c r="Z77" i="26" s="1"/>
  <c r="Z80" i="26" s="1"/>
  <c r="Y73" i="26"/>
  <c r="X73" i="26"/>
  <c r="W73" i="26"/>
  <c r="W78" i="26" s="1"/>
  <c r="W79" i="26" s="1"/>
  <c r="W77" i="26" s="1"/>
  <c r="W80" i="26" s="1"/>
  <c r="V73" i="26"/>
  <c r="V78" i="26" s="1"/>
  <c r="V79" i="26" s="1"/>
  <c r="V77" i="26" s="1"/>
  <c r="V80" i="26" s="1"/>
  <c r="U73" i="26"/>
  <c r="T73" i="26"/>
  <c r="T78" i="26" s="1"/>
  <c r="T79" i="26" s="1"/>
  <c r="T77" i="26" s="1"/>
  <c r="T80" i="26" s="1"/>
  <c r="S73" i="26"/>
  <c r="S78" i="26" s="1"/>
  <c r="S79" i="26" s="1"/>
  <c r="S77" i="26" s="1"/>
  <c r="S80" i="26" s="1"/>
  <c r="R73" i="26"/>
  <c r="R78" i="26" s="1"/>
  <c r="R79" i="26" s="1"/>
  <c r="R77" i="26" s="1"/>
  <c r="R80" i="26" s="1"/>
  <c r="Q73" i="26"/>
  <c r="P73" i="26"/>
  <c r="P78" i="26" s="1"/>
  <c r="P79" i="26" s="1"/>
  <c r="P77" i="26" s="1"/>
  <c r="P80" i="26" s="1"/>
  <c r="O73" i="26"/>
  <c r="O78" i="26" s="1"/>
  <c r="O79" i="26" s="1"/>
  <c r="O77" i="26" s="1"/>
  <c r="O80" i="26" s="1"/>
  <c r="N73" i="26"/>
  <c r="N78" i="26" s="1"/>
  <c r="N79" i="26" s="1"/>
  <c r="N77" i="26" s="1"/>
  <c r="N80" i="26" s="1"/>
  <c r="M73" i="26"/>
  <c r="L73" i="26"/>
  <c r="L74" i="26" s="1"/>
  <c r="K73" i="26"/>
  <c r="K78" i="26" s="1"/>
  <c r="K79" i="26" s="1"/>
  <c r="K77" i="26" s="1"/>
  <c r="K80" i="26" s="1"/>
  <c r="J73" i="26"/>
  <c r="J78" i="26" s="1"/>
  <c r="J79" i="26" s="1"/>
  <c r="J77" i="26" s="1"/>
  <c r="J80" i="26" s="1"/>
  <c r="I73" i="26"/>
  <c r="H73" i="26"/>
  <c r="H78" i="26" s="1"/>
  <c r="H79" i="26" s="1"/>
  <c r="H77" i="26" s="1"/>
  <c r="G73" i="26"/>
  <c r="G78" i="26" s="1"/>
  <c r="G79" i="26" s="1"/>
  <c r="G77" i="26" s="1"/>
  <c r="G80" i="26" s="1"/>
  <c r="F73" i="26"/>
  <c r="F78" i="26" s="1"/>
  <c r="F79" i="26" s="1"/>
  <c r="F77" i="26" s="1"/>
  <c r="F80" i="26" s="1"/>
  <c r="E73" i="26"/>
  <c r="D73" i="26"/>
  <c r="D78" i="26" s="1"/>
  <c r="D79" i="26" s="1"/>
  <c r="D77" i="26" s="1"/>
  <c r="D80" i="26" s="1"/>
  <c r="C73" i="26"/>
  <c r="C78" i="26" s="1"/>
  <c r="C79" i="26" s="1"/>
  <c r="C77" i="26" s="1"/>
  <c r="C80" i="26" s="1"/>
  <c r="B76" i="26"/>
  <c r="B75" i="26"/>
  <c r="B74" i="26"/>
  <c r="B73" i="26"/>
  <c r="B78" i="26" s="1"/>
  <c r="B79" i="26" s="1"/>
  <c r="B77" i="26" s="1"/>
  <c r="B80" i="26" s="1"/>
  <c r="CW96" i="19"/>
  <c r="CV96" i="19"/>
  <c r="CU96" i="19"/>
  <c r="CT96" i="19"/>
  <c r="CS96" i="19"/>
  <c r="CR96" i="19"/>
  <c r="CQ96" i="19"/>
  <c r="CP96" i="19"/>
  <c r="CO96" i="19"/>
  <c r="CN96" i="19"/>
  <c r="CM96" i="19"/>
  <c r="CL96" i="19"/>
  <c r="CK96" i="19"/>
  <c r="CJ96" i="19"/>
  <c r="CI96" i="19"/>
  <c r="CH96" i="19"/>
  <c r="CG96" i="19"/>
  <c r="CF96" i="19"/>
  <c r="CE96" i="19"/>
  <c r="CD96" i="19"/>
  <c r="CC96" i="19"/>
  <c r="CB96" i="19"/>
  <c r="CA96" i="19"/>
  <c r="BZ96" i="19"/>
  <c r="BY96" i="19"/>
  <c r="BX96" i="19"/>
  <c r="BW96" i="19"/>
  <c r="BV96" i="19"/>
  <c r="BU96" i="19"/>
  <c r="BT96" i="19"/>
  <c r="BS96" i="19"/>
  <c r="BR96" i="19"/>
  <c r="BQ96" i="19"/>
  <c r="BP96" i="19"/>
  <c r="BO96" i="19"/>
  <c r="BN96" i="19"/>
  <c r="BM96" i="19"/>
  <c r="BL96" i="19"/>
  <c r="BK96" i="19"/>
  <c r="BJ96" i="19"/>
  <c r="BI96" i="19"/>
  <c r="BH96" i="19"/>
  <c r="BG96" i="19"/>
  <c r="BF96" i="19"/>
  <c r="BE96" i="19"/>
  <c r="BD96" i="19"/>
  <c r="BC96" i="19"/>
  <c r="BB96" i="19"/>
  <c r="BA96" i="19"/>
  <c r="AZ96" i="19"/>
  <c r="AY96" i="19"/>
  <c r="AX96" i="19"/>
  <c r="AW96" i="19"/>
  <c r="AV96" i="19"/>
  <c r="AU96" i="19"/>
  <c r="AT96" i="19"/>
  <c r="AS96" i="19"/>
  <c r="AR96" i="19"/>
  <c r="AQ96" i="19"/>
  <c r="AP96" i="19"/>
  <c r="AO96" i="19"/>
  <c r="AN96" i="19"/>
  <c r="AM96" i="19"/>
  <c r="AL96" i="19"/>
  <c r="AK96" i="19"/>
  <c r="AJ96" i="19"/>
  <c r="AI96" i="19"/>
  <c r="AH96" i="19"/>
  <c r="AG96" i="19"/>
  <c r="AF96" i="19"/>
  <c r="AE96" i="19"/>
  <c r="AD96" i="19"/>
  <c r="AC96" i="19"/>
  <c r="AB96" i="19"/>
  <c r="AA96" i="19"/>
  <c r="Z96" i="19"/>
  <c r="Y96" i="19"/>
  <c r="X96" i="19"/>
  <c r="W96" i="19"/>
  <c r="V96" i="19"/>
  <c r="U96" i="19"/>
  <c r="T96" i="19"/>
  <c r="S96" i="19"/>
  <c r="R96" i="19"/>
  <c r="Q96" i="19"/>
  <c r="P96" i="19"/>
  <c r="O96" i="19"/>
  <c r="N96" i="19"/>
  <c r="M96" i="19"/>
  <c r="L96" i="19"/>
  <c r="K96" i="19"/>
  <c r="J96" i="19"/>
  <c r="I96" i="19"/>
  <c r="H96" i="19"/>
  <c r="G96" i="19"/>
  <c r="F96" i="19"/>
  <c r="E96" i="19"/>
  <c r="D96" i="19"/>
  <c r="C96" i="19"/>
  <c r="B96" i="19"/>
  <c r="P76" i="28" l="1"/>
  <c r="P77" i="28"/>
  <c r="AV76" i="28"/>
  <c r="AV77" i="28"/>
  <c r="CB76" i="28"/>
  <c r="CB77" i="28"/>
  <c r="E79" i="28"/>
  <c r="E80" i="28" s="1"/>
  <c r="E78" i="28" s="1"/>
  <c r="E81" i="28" s="1"/>
  <c r="E75" i="28"/>
  <c r="M79" i="28"/>
  <c r="M80" i="28" s="1"/>
  <c r="M78" i="28" s="1"/>
  <c r="M81" i="28" s="1"/>
  <c r="M75" i="28"/>
  <c r="U79" i="28"/>
  <c r="U80" i="28" s="1"/>
  <c r="U78" i="28" s="1"/>
  <c r="U81" i="28" s="1"/>
  <c r="U75" i="28"/>
  <c r="AC79" i="28"/>
  <c r="AC80" i="28" s="1"/>
  <c r="AC78" i="28" s="1"/>
  <c r="AC81" i="28" s="1"/>
  <c r="AC75" i="28"/>
  <c r="AK79" i="28"/>
  <c r="AK80" i="28" s="1"/>
  <c r="AK78" i="28" s="1"/>
  <c r="AK81" i="28" s="1"/>
  <c r="AK75" i="28"/>
  <c r="AS79" i="28"/>
  <c r="AS80" i="28" s="1"/>
  <c r="AS78" i="28" s="1"/>
  <c r="AS81" i="28" s="1"/>
  <c r="AS75" i="28"/>
  <c r="BA79" i="28"/>
  <c r="BA80" i="28" s="1"/>
  <c r="BA78" i="28" s="1"/>
  <c r="BA81" i="28" s="1"/>
  <c r="BA75" i="28"/>
  <c r="BI79" i="28"/>
  <c r="BI80" i="28" s="1"/>
  <c r="BI78" i="28" s="1"/>
  <c r="BI81" i="28" s="1"/>
  <c r="BI75" i="28"/>
  <c r="BQ79" i="28"/>
  <c r="BQ80" i="28" s="1"/>
  <c r="BQ78" i="28" s="1"/>
  <c r="BQ81" i="28" s="1"/>
  <c r="BQ75" i="28"/>
  <c r="BY79" i="28"/>
  <c r="BY80" i="28" s="1"/>
  <c r="BY78" i="28" s="1"/>
  <c r="BY81" i="28" s="1"/>
  <c r="BY75" i="28"/>
  <c r="CG79" i="28"/>
  <c r="CG80" i="28" s="1"/>
  <c r="CG78" i="28" s="1"/>
  <c r="CG81" i="28" s="1"/>
  <c r="CG75" i="28"/>
  <c r="CO79" i="28"/>
  <c r="CO80" i="28" s="1"/>
  <c r="CO78" i="28" s="1"/>
  <c r="CO81" i="28" s="1"/>
  <c r="CO75" i="28"/>
  <c r="CS79" i="28"/>
  <c r="CS80" i="28" s="1"/>
  <c r="CS78" i="28" s="1"/>
  <c r="CS81" i="28" s="1"/>
  <c r="CS75" i="28"/>
  <c r="R76" i="28"/>
  <c r="R77" i="28"/>
  <c r="AH76" i="28"/>
  <c r="AH77" i="28"/>
  <c r="AX76" i="28"/>
  <c r="AX77" i="28"/>
  <c r="BN76" i="28"/>
  <c r="BN77" i="28"/>
  <c r="CT76" i="28"/>
  <c r="CT77" i="28"/>
  <c r="N75" i="28"/>
  <c r="AD75" i="28"/>
  <c r="AT75" i="28"/>
  <c r="BJ75" i="28"/>
  <c r="BZ75" i="28"/>
  <c r="L76" i="28"/>
  <c r="AB76" i="28"/>
  <c r="AR76" i="28"/>
  <c r="BH76" i="28"/>
  <c r="BX76" i="28"/>
  <c r="D75" i="28"/>
  <c r="J75" i="28"/>
  <c r="O75" i="28"/>
  <c r="T75" i="28"/>
  <c r="Z75" i="28"/>
  <c r="AE75" i="28"/>
  <c r="AJ75" i="28"/>
  <c r="AP75" i="28"/>
  <c r="AU75" i="28"/>
  <c r="AZ75" i="28"/>
  <c r="BF75" i="28"/>
  <c r="BK75" i="28"/>
  <c r="BP75" i="28"/>
  <c r="BV75" i="28"/>
  <c r="CA75" i="28"/>
  <c r="CF75" i="28"/>
  <c r="CL75" i="28"/>
  <c r="CQ75" i="28"/>
  <c r="G76" i="28"/>
  <c r="W76" i="28"/>
  <c r="AM76" i="28"/>
  <c r="BC76" i="28"/>
  <c r="BS76" i="28"/>
  <c r="CI76" i="28"/>
  <c r="CN77" i="28"/>
  <c r="I79" i="28"/>
  <c r="I80" i="28" s="1"/>
  <c r="I78" i="28" s="1"/>
  <c r="I81" i="28" s="1"/>
  <c r="I75" i="28"/>
  <c r="Q79" i="28"/>
  <c r="Q80" i="28" s="1"/>
  <c r="Q78" i="28" s="1"/>
  <c r="Q81" i="28" s="1"/>
  <c r="Q75" i="28"/>
  <c r="Y79" i="28"/>
  <c r="Y80" i="28" s="1"/>
  <c r="Y78" i="28" s="1"/>
  <c r="Y81" i="28" s="1"/>
  <c r="Y75" i="28"/>
  <c r="AG79" i="28"/>
  <c r="AG80" i="28" s="1"/>
  <c r="AG78" i="28" s="1"/>
  <c r="AG81" i="28" s="1"/>
  <c r="AG75" i="28"/>
  <c r="AO79" i="28"/>
  <c r="AO80" i="28" s="1"/>
  <c r="AO78" i="28" s="1"/>
  <c r="AO81" i="28" s="1"/>
  <c r="AO75" i="28"/>
  <c r="AW79" i="28"/>
  <c r="AW80" i="28" s="1"/>
  <c r="AW78" i="28" s="1"/>
  <c r="AW81" i="28" s="1"/>
  <c r="AW75" i="28"/>
  <c r="BE79" i="28"/>
  <c r="BE80" i="28" s="1"/>
  <c r="BE78" i="28" s="1"/>
  <c r="BE81" i="28" s="1"/>
  <c r="BE75" i="28"/>
  <c r="BM79" i="28"/>
  <c r="BM80" i="28" s="1"/>
  <c r="BM78" i="28" s="1"/>
  <c r="BM81" i="28" s="1"/>
  <c r="BM75" i="28"/>
  <c r="BU79" i="28"/>
  <c r="BU80" i="28" s="1"/>
  <c r="BU78" i="28" s="1"/>
  <c r="BU81" i="28" s="1"/>
  <c r="BU75" i="28"/>
  <c r="CC79" i="28"/>
  <c r="CC80" i="28" s="1"/>
  <c r="CC78" i="28" s="1"/>
  <c r="CC81" i="28" s="1"/>
  <c r="CC75" i="28"/>
  <c r="CK79" i="28"/>
  <c r="CK80" i="28" s="1"/>
  <c r="CK78" i="28" s="1"/>
  <c r="CK81" i="28" s="1"/>
  <c r="CK75" i="28"/>
  <c r="CW79" i="28"/>
  <c r="CW80" i="28" s="1"/>
  <c r="CW78" i="28" s="1"/>
  <c r="CW81" i="28" s="1"/>
  <c r="CW75" i="28"/>
  <c r="CD76" i="28"/>
  <c r="CD77" i="28"/>
  <c r="CP75" i="28"/>
  <c r="F75" i="28"/>
  <c r="K75" i="28"/>
  <c r="V75" i="28"/>
  <c r="AA75" i="28"/>
  <c r="AF75" i="28"/>
  <c r="AL75" i="28"/>
  <c r="AQ75" i="28"/>
  <c r="BB75" i="28"/>
  <c r="BG75" i="28"/>
  <c r="BL75" i="28"/>
  <c r="BR75" i="28"/>
  <c r="BW75" i="28"/>
  <c r="CH75" i="28"/>
  <c r="CM75" i="28"/>
  <c r="CR75" i="28"/>
  <c r="C76" i="28"/>
  <c r="B75" i="28"/>
  <c r="L76" i="26"/>
  <c r="L75" i="26"/>
  <c r="N74" i="26"/>
  <c r="Z74" i="26"/>
  <c r="AP74" i="26"/>
  <c r="BF74" i="26"/>
  <c r="BV74" i="26"/>
  <c r="CL74" i="26"/>
  <c r="AJ78" i="26"/>
  <c r="AJ79" i="26" s="1"/>
  <c r="AJ77" i="26" s="1"/>
  <c r="AJ80" i="26" s="1"/>
  <c r="AJ74" i="26"/>
  <c r="AN78" i="26"/>
  <c r="AN79" i="26" s="1"/>
  <c r="AN77" i="26" s="1"/>
  <c r="AN80" i="26" s="1"/>
  <c r="AN74" i="26"/>
  <c r="AV78" i="26"/>
  <c r="AV79" i="26" s="1"/>
  <c r="AV77" i="26" s="1"/>
  <c r="AV80" i="26" s="1"/>
  <c r="AV74" i="26"/>
  <c r="AZ78" i="26"/>
  <c r="AZ79" i="26" s="1"/>
  <c r="AZ77" i="26" s="1"/>
  <c r="AZ80" i="26" s="1"/>
  <c r="AZ74" i="26"/>
  <c r="BD78" i="26"/>
  <c r="BD79" i="26" s="1"/>
  <c r="BD77" i="26" s="1"/>
  <c r="BD80" i="26" s="1"/>
  <c r="BD74" i="26"/>
  <c r="BL78" i="26"/>
  <c r="BL79" i="26" s="1"/>
  <c r="BL77" i="26" s="1"/>
  <c r="BL80" i="26" s="1"/>
  <c r="BL74" i="26"/>
  <c r="BP78" i="26"/>
  <c r="BP79" i="26" s="1"/>
  <c r="BP77" i="26" s="1"/>
  <c r="BP80" i="26" s="1"/>
  <c r="BP74" i="26"/>
  <c r="BT78" i="26"/>
  <c r="BT79" i="26" s="1"/>
  <c r="BT77" i="26" s="1"/>
  <c r="BT80" i="26" s="1"/>
  <c r="BT74" i="26"/>
  <c r="CB78" i="26"/>
  <c r="CB79" i="26" s="1"/>
  <c r="CB77" i="26" s="1"/>
  <c r="CB80" i="26" s="1"/>
  <c r="CB74" i="26"/>
  <c r="CF78" i="26"/>
  <c r="CF79" i="26" s="1"/>
  <c r="CF77" i="26" s="1"/>
  <c r="CF80" i="26" s="1"/>
  <c r="CF74" i="26"/>
  <c r="CJ78" i="26"/>
  <c r="CJ79" i="26" s="1"/>
  <c r="CJ77" i="26" s="1"/>
  <c r="CJ80" i="26" s="1"/>
  <c r="CJ74" i="26"/>
  <c r="CR78" i="26"/>
  <c r="CR79" i="26" s="1"/>
  <c r="CR77" i="26" s="1"/>
  <c r="CR80" i="26" s="1"/>
  <c r="CR74" i="26"/>
  <c r="F74" i="26"/>
  <c r="K74" i="26"/>
  <c r="P74" i="26"/>
  <c r="V74" i="26"/>
  <c r="AD74" i="26"/>
  <c r="AL74" i="26"/>
  <c r="AT74" i="26"/>
  <c r="BB74" i="26"/>
  <c r="BJ74" i="26"/>
  <c r="BR74" i="26"/>
  <c r="BZ74" i="26"/>
  <c r="CH74" i="26"/>
  <c r="CP74" i="26"/>
  <c r="C75" i="26"/>
  <c r="S75" i="26"/>
  <c r="AB78" i="26"/>
  <c r="AB79" i="26" s="1"/>
  <c r="AB77" i="26" s="1"/>
  <c r="AB80" i="26" s="1"/>
  <c r="BH78" i="26"/>
  <c r="BH79" i="26" s="1"/>
  <c r="BH77" i="26" s="1"/>
  <c r="BH80" i="26" s="1"/>
  <c r="CN78" i="26"/>
  <c r="CN79" i="26" s="1"/>
  <c r="CN77" i="26" s="1"/>
  <c r="CN80" i="26" s="1"/>
  <c r="AH74" i="26"/>
  <c r="AX74" i="26"/>
  <c r="BN74" i="26"/>
  <c r="CD74" i="26"/>
  <c r="CT74" i="26"/>
  <c r="J74" i="26"/>
  <c r="O74" i="26"/>
  <c r="AA74" i="26"/>
  <c r="AI74" i="26"/>
  <c r="AQ74" i="26"/>
  <c r="AY74" i="26"/>
  <c r="BG74" i="26"/>
  <c r="BO74" i="26"/>
  <c r="BW74" i="26"/>
  <c r="CE74" i="26"/>
  <c r="CM74" i="26"/>
  <c r="CU74" i="26"/>
  <c r="H75" i="26"/>
  <c r="X78" i="26"/>
  <c r="X79" i="26" s="1"/>
  <c r="X77" i="26" s="1"/>
  <c r="X80" i="26" s="1"/>
  <c r="X74" i="26"/>
  <c r="AF78" i="26"/>
  <c r="AF79" i="26" s="1"/>
  <c r="AF77" i="26" s="1"/>
  <c r="AF80" i="26" s="1"/>
  <c r="AF74" i="26"/>
  <c r="E78" i="26"/>
  <c r="E79" i="26" s="1"/>
  <c r="E77" i="26" s="1"/>
  <c r="E80" i="26" s="1"/>
  <c r="E74" i="26"/>
  <c r="I78" i="26"/>
  <c r="I79" i="26" s="1"/>
  <c r="I77" i="26" s="1"/>
  <c r="I80" i="26" s="1"/>
  <c r="I74" i="26"/>
  <c r="M78" i="26"/>
  <c r="M79" i="26" s="1"/>
  <c r="M77" i="26" s="1"/>
  <c r="M80" i="26" s="1"/>
  <c r="M74" i="26"/>
  <c r="Q78" i="26"/>
  <c r="Q79" i="26" s="1"/>
  <c r="Q77" i="26" s="1"/>
  <c r="Q80" i="26" s="1"/>
  <c r="Q74" i="26"/>
  <c r="U78" i="26"/>
  <c r="U79" i="26" s="1"/>
  <c r="U77" i="26" s="1"/>
  <c r="U80" i="26" s="1"/>
  <c r="U74" i="26"/>
  <c r="Y78" i="26"/>
  <c r="Y79" i="26" s="1"/>
  <c r="Y77" i="26" s="1"/>
  <c r="Y80" i="26" s="1"/>
  <c r="Y74" i="26"/>
  <c r="AC78" i="26"/>
  <c r="AC79" i="26" s="1"/>
  <c r="AC77" i="26" s="1"/>
  <c r="AC80" i="26" s="1"/>
  <c r="AC74" i="26"/>
  <c r="AG78" i="26"/>
  <c r="AG79" i="26" s="1"/>
  <c r="AG77" i="26" s="1"/>
  <c r="AG80" i="26" s="1"/>
  <c r="AG74" i="26"/>
  <c r="AK78" i="26"/>
  <c r="AK79" i="26" s="1"/>
  <c r="AK77" i="26" s="1"/>
  <c r="AK80" i="26" s="1"/>
  <c r="AK74" i="26"/>
  <c r="AO78" i="26"/>
  <c r="AO79" i="26" s="1"/>
  <c r="AO77" i="26" s="1"/>
  <c r="AO80" i="26" s="1"/>
  <c r="AO74" i="26"/>
  <c r="AS78" i="26"/>
  <c r="AS79" i="26" s="1"/>
  <c r="AS77" i="26" s="1"/>
  <c r="AS80" i="26" s="1"/>
  <c r="AS74" i="26"/>
  <c r="AW78" i="26"/>
  <c r="AW79" i="26" s="1"/>
  <c r="AW77" i="26" s="1"/>
  <c r="AW80" i="26" s="1"/>
  <c r="AW74" i="26"/>
  <c r="BA78" i="26"/>
  <c r="BA79" i="26" s="1"/>
  <c r="BA77" i="26" s="1"/>
  <c r="BA80" i="26" s="1"/>
  <c r="BA74" i="26"/>
  <c r="BE78" i="26"/>
  <c r="BE79" i="26" s="1"/>
  <c r="BE77" i="26" s="1"/>
  <c r="BE80" i="26" s="1"/>
  <c r="BE74" i="26"/>
  <c r="BI78" i="26"/>
  <c r="BI79" i="26" s="1"/>
  <c r="BI77" i="26" s="1"/>
  <c r="BI80" i="26" s="1"/>
  <c r="BI74" i="26"/>
  <c r="BM78" i="26"/>
  <c r="BM79" i="26" s="1"/>
  <c r="BM77" i="26" s="1"/>
  <c r="BM80" i="26" s="1"/>
  <c r="BM74" i="26"/>
  <c r="BQ78" i="26"/>
  <c r="BQ79" i="26" s="1"/>
  <c r="BQ77" i="26" s="1"/>
  <c r="BQ80" i="26" s="1"/>
  <c r="BQ74" i="26"/>
  <c r="BU78" i="26"/>
  <c r="BU79" i="26" s="1"/>
  <c r="BU77" i="26" s="1"/>
  <c r="BU80" i="26" s="1"/>
  <c r="BU74" i="26"/>
  <c r="BY78" i="26"/>
  <c r="BY79" i="26" s="1"/>
  <c r="BY77" i="26" s="1"/>
  <c r="BY80" i="26" s="1"/>
  <c r="BY74" i="26"/>
  <c r="CC78" i="26"/>
  <c r="CC79" i="26" s="1"/>
  <c r="CC77" i="26" s="1"/>
  <c r="CC80" i="26" s="1"/>
  <c r="CC74" i="26"/>
  <c r="CG78" i="26"/>
  <c r="CG79" i="26" s="1"/>
  <c r="CG77" i="26" s="1"/>
  <c r="CG80" i="26" s="1"/>
  <c r="CG74" i="26"/>
  <c r="CK78" i="26"/>
  <c r="CK79" i="26" s="1"/>
  <c r="CK77" i="26" s="1"/>
  <c r="CK80" i="26" s="1"/>
  <c r="CK74" i="26"/>
  <c r="CO78" i="26"/>
  <c r="CO79" i="26" s="1"/>
  <c r="CO77" i="26" s="1"/>
  <c r="CO80" i="26" s="1"/>
  <c r="CO74" i="26"/>
  <c r="CS78" i="26"/>
  <c r="CS79" i="26" s="1"/>
  <c r="CS77" i="26" s="1"/>
  <c r="CS80" i="26" s="1"/>
  <c r="CS74" i="26"/>
  <c r="CW78" i="26"/>
  <c r="CW79" i="26" s="1"/>
  <c r="CW77" i="26" s="1"/>
  <c r="CW80" i="26" s="1"/>
  <c r="CW74" i="26"/>
  <c r="G74" i="26"/>
  <c r="R74" i="26"/>
  <c r="W74" i="26"/>
  <c r="AE74" i="26"/>
  <c r="AM74" i="26"/>
  <c r="AU74" i="26"/>
  <c r="BC74" i="26"/>
  <c r="BK74" i="26"/>
  <c r="BS74" i="26"/>
  <c r="CA74" i="26"/>
  <c r="CI74" i="26"/>
  <c r="CQ74" i="26"/>
  <c r="D75" i="26"/>
  <c r="T75" i="26"/>
  <c r="AB75" i="26"/>
  <c r="AR75" i="26"/>
  <c r="BH75" i="26"/>
  <c r="BX75" i="26"/>
  <c r="CN75" i="26"/>
  <c r="CV74" i="26"/>
  <c r="F6" i="26"/>
  <c r="B12" i="31"/>
  <c r="F5" i="26"/>
  <c r="CW73" i="28"/>
  <c r="CV73" i="28"/>
  <c r="CU73" i="28"/>
  <c r="CT73" i="28"/>
  <c r="CS73" i="28"/>
  <c r="CR73" i="28"/>
  <c r="CQ73" i="28"/>
  <c r="CP73" i="28"/>
  <c r="CO73" i="28"/>
  <c r="CN73" i="28"/>
  <c r="CM73" i="28"/>
  <c r="CL73" i="28"/>
  <c r="CK73" i="28"/>
  <c r="CJ73" i="28"/>
  <c r="CI73" i="28"/>
  <c r="CH73" i="28"/>
  <c r="CG73" i="28"/>
  <c r="CF73" i="28"/>
  <c r="CE73" i="28"/>
  <c r="CD73" i="28"/>
  <c r="CC73" i="28"/>
  <c r="CB73" i="28"/>
  <c r="CA73" i="28"/>
  <c r="BZ73" i="28"/>
  <c r="BY73" i="28"/>
  <c r="BX73" i="28"/>
  <c r="BW73" i="28"/>
  <c r="BV73" i="28"/>
  <c r="BU73" i="28"/>
  <c r="BT73" i="28"/>
  <c r="BS73" i="28"/>
  <c r="BR73" i="28"/>
  <c r="BQ73" i="28"/>
  <c r="BP73" i="28"/>
  <c r="BO73" i="28"/>
  <c r="BN73" i="28"/>
  <c r="BM73" i="28"/>
  <c r="BL73" i="28"/>
  <c r="BK73" i="28"/>
  <c r="BJ73" i="28"/>
  <c r="BI73" i="28"/>
  <c r="BH73" i="28"/>
  <c r="BG73" i="28"/>
  <c r="BF73" i="28"/>
  <c r="BE73" i="28"/>
  <c r="BD73" i="28"/>
  <c r="BC73" i="28"/>
  <c r="BB73" i="28"/>
  <c r="BA73" i="28"/>
  <c r="AZ73" i="28"/>
  <c r="AY73" i="28"/>
  <c r="AX73" i="28"/>
  <c r="AW73" i="28"/>
  <c r="AV73" i="28"/>
  <c r="AU73" i="28"/>
  <c r="AT73" i="28"/>
  <c r="AS73" i="28"/>
  <c r="AR73" i="28"/>
  <c r="AQ73" i="28"/>
  <c r="AP73" i="28"/>
  <c r="AO73" i="28"/>
  <c r="AN73" i="28"/>
  <c r="AM73" i="28"/>
  <c r="AL73" i="28"/>
  <c r="AK73" i="28"/>
  <c r="AJ73" i="28"/>
  <c r="AI73" i="28"/>
  <c r="AH73" i="28"/>
  <c r="AG73" i="28"/>
  <c r="AF73" i="28"/>
  <c r="AE73" i="28"/>
  <c r="AD73" i="28"/>
  <c r="AC73" i="28"/>
  <c r="AB73" i="28"/>
  <c r="AA73" i="28"/>
  <c r="Z73" i="28"/>
  <c r="Y73" i="28"/>
  <c r="X73" i="28"/>
  <c r="W73" i="28"/>
  <c r="V73" i="28"/>
  <c r="U73" i="28"/>
  <c r="T73" i="28"/>
  <c r="S73" i="28"/>
  <c r="R73" i="28"/>
  <c r="Q73" i="28"/>
  <c r="P73" i="28"/>
  <c r="O73" i="28"/>
  <c r="N73" i="28"/>
  <c r="M73" i="28"/>
  <c r="L73" i="28"/>
  <c r="K73" i="28"/>
  <c r="J73" i="28"/>
  <c r="I73" i="28"/>
  <c r="H73" i="28"/>
  <c r="G73" i="28"/>
  <c r="F73" i="28"/>
  <c r="E73" i="28"/>
  <c r="D73" i="28"/>
  <c r="C73" i="28"/>
  <c r="B73" i="28"/>
  <c r="C11" i="27"/>
  <c r="C10" i="27"/>
  <c r="C9" i="27"/>
  <c r="C8" i="27"/>
  <c r="C7" i="27"/>
  <c r="C6" i="27"/>
  <c r="C5" i="27"/>
  <c r="C4" i="27"/>
  <c r="C3" i="27"/>
  <c r="C2" i="27"/>
  <c r="CW72" i="26"/>
  <c r="CV72" i="26"/>
  <c r="CU72" i="26"/>
  <c r="CT72" i="26"/>
  <c r="CS72" i="26"/>
  <c r="CR72" i="26"/>
  <c r="CQ72" i="26"/>
  <c r="CP72" i="26"/>
  <c r="CO72" i="26"/>
  <c r="CN72" i="26"/>
  <c r="CM72" i="26"/>
  <c r="CL72" i="26"/>
  <c r="CK72" i="26"/>
  <c r="CJ72" i="26"/>
  <c r="CI72" i="26"/>
  <c r="CH72" i="26"/>
  <c r="CG72" i="26"/>
  <c r="CF72" i="26"/>
  <c r="CE72" i="26"/>
  <c r="CD72" i="26"/>
  <c r="CC72" i="26"/>
  <c r="CB72" i="26"/>
  <c r="CA72" i="26"/>
  <c r="BZ72" i="26"/>
  <c r="BY72" i="26"/>
  <c r="BX72" i="26"/>
  <c r="BW72" i="26"/>
  <c r="BV72" i="26"/>
  <c r="BU72" i="26"/>
  <c r="BT72" i="26"/>
  <c r="BS72" i="26"/>
  <c r="BR72" i="26"/>
  <c r="BQ72" i="26"/>
  <c r="BP72" i="26"/>
  <c r="BO72" i="26"/>
  <c r="BN72" i="26"/>
  <c r="BM72" i="26"/>
  <c r="BL72" i="26"/>
  <c r="BK72" i="26"/>
  <c r="BJ72" i="26"/>
  <c r="BI72" i="26"/>
  <c r="BH72" i="26"/>
  <c r="BG72" i="26"/>
  <c r="BF72" i="26"/>
  <c r="BE72" i="26"/>
  <c r="BD72" i="26"/>
  <c r="BC72" i="26"/>
  <c r="BB72" i="26"/>
  <c r="BA72" i="26"/>
  <c r="AZ72" i="26"/>
  <c r="AY72" i="26"/>
  <c r="AX72" i="26"/>
  <c r="AW72" i="26"/>
  <c r="AV72" i="26"/>
  <c r="AU72" i="26"/>
  <c r="AT72" i="26"/>
  <c r="AS72" i="26"/>
  <c r="AR72" i="26"/>
  <c r="AQ72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D72" i="26"/>
  <c r="C72" i="26"/>
  <c r="B72" i="26"/>
  <c r="BW77" i="28" l="1"/>
  <c r="BW76" i="28"/>
  <c r="BB76" i="28"/>
  <c r="BB77" i="28"/>
  <c r="AA77" i="28"/>
  <c r="AA76" i="28"/>
  <c r="CP76" i="28"/>
  <c r="CP77" i="28"/>
  <c r="BK77" i="28"/>
  <c r="BK76" i="28"/>
  <c r="T76" i="28"/>
  <c r="T77" i="28"/>
  <c r="AD76" i="28"/>
  <c r="AD77" i="28"/>
  <c r="CG76" i="28"/>
  <c r="CG77" i="28"/>
  <c r="BQ76" i="28"/>
  <c r="BQ77" i="28"/>
  <c r="AK76" i="28"/>
  <c r="AK77" i="28"/>
  <c r="CR76" i="28"/>
  <c r="CR77" i="28"/>
  <c r="AQ77" i="28"/>
  <c r="AQ76" i="28"/>
  <c r="BU76" i="28"/>
  <c r="BU77" i="28"/>
  <c r="Y76" i="28"/>
  <c r="Y77" i="28"/>
  <c r="CM77" i="28"/>
  <c r="CM76" i="28"/>
  <c r="BL76" i="28"/>
  <c r="BL77" i="28"/>
  <c r="AL76" i="28"/>
  <c r="AL77" i="28"/>
  <c r="K77" i="28"/>
  <c r="K76" i="28"/>
  <c r="CQ77" i="28"/>
  <c r="CQ76" i="28"/>
  <c r="BV76" i="28"/>
  <c r="BV77" i="28"/>
  <c r="AZ76" i="28"/>
  <c r="AZ77" i="28"/>
  <c r="AE77" i="28"/>
  <c r="AE76" i="28"/>
  <c r="J76" i="28"/>
  <c r="J77" i="28"/>
  <c r="BJ76" i="28"/>
  <c r="BJ77" i="28"/>
  <c r="CO76" i="28"/>
  <c r="CO77" i="28"/>
  <c r="BY76" i="28"/>
  <c r="BY77" i="28"/>
  <c r="BI76" i="28"/>
  <c r="BI77" i="28"/>
  <c r="AS76" i="28"/>
  <c r="AS77" i="28"/>
  <c r="AC76" i="28"/>
  <c r="AC77" i="28"/>
  <c r="M76" i="28"/>
  <c r="M77" i="28"/>
  <c r="CF76" i="28"/>
  <c r="CF77" i="28"/>
  <c r="AP76" i="28"/>
  <c r="AP77" i="28"/>
  <c r="CS76" i="28"/>
  <c r="CS77" i="28"/>
  <c r="BA76" i="28"/>
  <c r="BA77" i="28"/>
  <c r="U76" i="28"/>
  <c r="U77" i="28"/>
  <c r="E77" i="28"/>
  <c r="E76" i="28"/>
  <c r="BR76" i="28"/>
  <c r="BR77" i="28"/>
  <c r="V76" i="28"/>
  <c r="V77" i="28"/>
  <c r="CK76" i="28"/>
  <c r="CK77" i="28"/>
  <c r="BE76" i="28"/>
  <c r="BE77" i="28"/>
  <c r="AO76" i="28"/>
  <c r="AO77" i="28"/>
  <c r="I76" i="28"/>
  <c r="I77" i="28"/>
  <c r="CA77" i="28"/>
  <c r="CA76" i="28"/>
  <c r="BF76" i="28"/>
  <c r="BF77" i="28"/>
  <c r="AJ76" i="28"/>
  <c r="AJ77" i="28"/>
  <c r="O77" i="28"/>
  <c r="O76" i="28"/>
  <c r="BZ76" i="28"/>
  <c r="BZ77" i="28"/>
  <c r="N76" i="28"/>
  <c r="N77" i="28"/>
  <c r="CH76" i="28"/>
  <c r="CH77" i="28"/>
  <c r="BG77" i="28"/>
  <c r="BG76" i="28"/>
  <c r="AF76" i="28"/>
  <c r="AF77" i="28"/>
  <c r="F76" i="28"/>
  <c r="F77" i="28"/>
  <c r="CW76" i="28"/>
  <c r="CW77" i="28"/>
  <c r="CC76" i="28"/>
  <c r="CC77" i="28"/>
  <c r="BM76" i="28"/>
  <c r="BM77" i="28"/>
  <c r="AW76" i="28"/>
  <c r="AW77" i="28"/>
  <c r="AG76" i="28"/>
  <c r="AG77" i="28"/>
  <c r="Q76" i="28"/>
  <c r="Q77" i="28"/>
  <c r="CL76" i="28"/>
  <c r="CL77" i="28"/>
  <c r="BP76" i="28"/>
  <c r="BP77" i="28"/>
  <c r="AU77" i="28"/>
  <c r="AU76" i="28"/>
  <c r="Z76" i="28"/>
  <c r="Z77" i="28"/>
  <c r="D76" i="28"/>
  <c r="D77" i="28"/>
  <c r="AT76" i="28"/>
  <c r="AT77" i="28"/>
  <c r="B77" i="28"/>
  <c r="B76" i="28"/>
  <c r="BB75" i="26"/>
  <c r="BB76" i="26"/>
  <c r="CF76" i="26"/>
  <c r="CF75" i="26"/>
  <c r="AZ76" i="26"/>
  <c r="AZ75" i="26"/>
  <c r="CL76" i="26"/>
  <c r="CL75" i="26"/>
  <c r="CU75" i="26"/>
  <c r="CU76" i="26"/>
  <c r="BO76" i="26"/>
  <c r="BO75" i="26"/>
  <c r="AI76" i="26"/>
  <c r="AI75" i="26"/>
  <c r="CT75" i="26"/>
  <c r="CT76" i="26"/>
  <c r="AH76" i="26"/>
  <c r="AH75" i="26"/>
  <c r="BZ75" i="26"/>
  <c r="BZ76" i="26"/>
  <c r="AT75" i="26"/>
  <c r="AT76" i="26"/>
  <c r="P76" i="26"/>
  <c r="P75" i="26"/>
  <c r="BV76" i="26"/>
  <c r="BV75" i="26"/>
  <c r="N75" i="26"/>
  <c r="N76" i="26"/>
  <c r="CV76" i="26"/>
  <c r="CV75" i="26"/>
  <c r="CQ75" i="26"/>
  <c r="CQ76" i="26"/>
  <c r="BK76" i="26"/>
  <c r="BK75" i="26"/>
  <c r="AE76" i="26"/>
  <c r="AE75" i="26"/>
  <c r="CW75" i="26"/>
  <c r="CW76" i="26"/>
  <c r="CO75" i="26"/>
  <c r="CO76" i="26"/>
  <c r="CG75" i="26"/>
  <c r="CG76" i="26"/>
  <c r="BY75" i="26"/>
  <c r="BY76" i="26"/>
  <c r="BQ75" i="26"/>
  <c r="BQ76" i="26"/>
  <c r="BI75" i="26"/>
  <c r="BI76" i="26"/>
  <c r="BA75" i="26"/>
  <c r="BA76" i="26"/>
  <c r="AS75" i="26"/>
  <c r="AS76" i="26"/>
  <c r="AK75" i="26"/>
  <c r="AK76" i="26"/>
  <c r="AC75" i="26"/>
  <c r="AC76" i="26"/>
  <c r="U75" i="26"/>
  <c r="U76" i="26"/>
  <c r="M75" i="26"/>
  <c r="M76" i="26"/>
  <c r="E75" i="26"/>
  <c r="E76" i="26"/>
  <c r="X76" i="26"/>
  <c r="X75" i="26"/>
  <c r="CM76" i="26"/>
  <c r="CM75" i="26"/>
  <c r="BG76" i="26"/>
  <c r="BG75" i="26"/>
  <c r="AA76" i="26"/>
  <c r="AA75" i="26"/>
  <c r="CD76" i="26"/>
  <c r="CD75" i="26"/>
  <c r="BR75" i="26"/>
  <c r="BR76" i="26"/>
  <c r="AL75" i="26"/>
  <c r="AL76" i="26"/>
  <c r="K76" i="26"/>
  <c r="K75" i="26"/>
  <c r="CJ76" i="26"/>
  <c r="CJ75" i="26"/>
  <c r="CB76" i="26"/>
  <c r="CB75" i="26"/>
  <c r="BP76" i="26"/>
  <c r="BP75" i="26"/>
  <c r="BD76" i="26"/>
  <c r="BD75" i="26"/>
  <c r="AV76" i="26"/>
  <c r="AV75" i="26"/>
  <c r="AJ76" i="26"/>
  <c r="AJ75" i="26"/>
  <c r="BF76" i="26"/>
  <c r="BF75" i="26"/>
  <c r="CA76" i="26"/>
  <c r="CA75" i="26"/>
  <c r="AU76" i="26"/>
  <c r="AU75" i="26"/>
  <c r="R76" i="26"/>
  <c r="R75" i="26"/>
  <c r="CS76" i="26"/>
  <c r="CS75" i="26"/>
  <c r="CK76" i="26"/>
  <c r="CK75" i="26"/>
  <c r="CC76" i="26"/>
  <c r="CC75" i="26"/>
  <c r="BU76" i="26"/>
  <c r="BU75" i="26"/>
  <c r="BM76" i="26"/>
  <c r="BM75" i="26"/>
  <c r="BE76" i="26"/>
  <c r="BE75" i="26"/>
  <c r="AW76" i="26"/>
  <c r="AW75" i="26"/>
  <c r="AO76" i="26"/>
  <c r="AO75" i="26"/>
  <c r="AG76" i="26"/>
  <c r="AG75" i="26"/>
  <c r="Y76" i="26"/>
  <c r="Y75" i="26"/>
  <c r="Q76" i="26"/>
  <c r="Q75" i="26"/>
  <c r="I76" i="26"/>
  <c r="I75" i="26"/>
  <c r="AF76" i="26"/>
  <c r="AF75" i="26"/>
  <c r="BW76" i="26"/>
  <c r="BW75" i="26"/>
  <c r="AQ76" i="26"/>
  <c r="AQ75" i="26"/>
  <c r="J76" i="26"/>
  <c r="J75" i="26"/>
  <c r="AX76" i="26"/>
  <c r="AX75" i="26"/>
  <c r="CH75" i="26"/>
  <c r="CH76" i="26"/>
  <c r="V75" i="26"/>
  <c r="V76" i="26"/>
  <c r="CR76" i="26"/>
  <c r="CR75" i="26"/>
  <c r="BT76" i="26"/>
  <c r="BT75" i="26"/>
  <c r="BL76" i="26"/>
  <c r="BL75" i="26"/>
  <c r="AN76" i="26"/>
  <c r="AN75" i="26"/>
  <c r="Z76" i="26"/>
  <c r="Z75" i="26"/>
  <c r="BS76" i="26"/>
  <c r="BS75" i="26"/>
  <c r="AM76" i="26"/>
  <c r="AM75" i="26"/>
  <c r="G76" i="26"/>
  <c r="G75" i="26"/>
  <c r="CI76" i="26"/>
  <c r="CI75" i="26"/>
  <c r="BC76" i="26"/>
  <c r="BC75" i="26"/>
  <c r="W76" i="26"/>
  <c r="W75" i="26"/>
  <c r="CE76" i="26"/>
  <c r="CE75" i="26"/>
  <c r="AY76" i="26"/>
  <c r="AY75" i="26"/>
  <c r="O76" i="26"/>
  <c r="O75" i="26"/>
  <c r="BN76" i="26"/>
  <c r="BN75" i="26"/>
  <c r="CP75" i="26"/>
  <c r="CP76" i="26"/>
  <c r="BJ75" i="26"/>
  <c r="BJ76" i="26"/>
  <c r="AD75" i="26"/>
  <c r="AD76" i="26"/>
  <c r="F75" i="26"/>
  <c r="F76" i="26"/>
  <c r="AP76" i="26"/>
  <c r="AP75" i="26"/>
  <c r="F6" i="28"/>
  <c r="F5" i="28"/>
  <c r="C12" i="21" l="1"/>
  <c r="C11" i="21"/>
  <c r="C10" i="21"/>
  <c r="C9" i="21"/>
  <c r="C8" i="21"/>
  <c r="C7" i="21"/>
  <c r="C6" i="21"/>
  <c r="C5" i="21"/>
  <c r="C4" i="21"/>
  <c r="C3" i="21"/>
  <c r="C2" i="21"/>
  <c r="B13" i="21"/>
  <c r="CW78" i="19"/>
  <c r="CV78" i="19"/>
  <c r="CU78" i="19"/>
  <c r="CT78" i="19"/>
  <c r="CS78" i="19"/>
  <c r="CR78" i="19"/>
  <c r="CQ78" i="19"/>
  <c r="CP78" i="19"/>
  <c r="CO78" i="19"/>
  <c r="CN78" i="19"/>
  <c r="CM78" i="19"/>
  <c r="CL78" i="19"/>
  <c r="CK78" i="19"/>
  <c r="CJ78" i="19"/>
  <c r="CI78" i="19"/>
  <c r="CH78" i="19"/>
  <c r="CG78" i="19"/>
  <c r="CF78" i="19"/>
  <c r="CE78" i="19"/>
  <c r="CD78" i="19"/>
  <c r="CC78" i="19"/>
  <c r="CB78" i="19"/>
  <c r="CA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L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Y78" i="19"/>
  <c r="AX78" i="19"/>
  <c r="AW78" i="19"/>
  <c r="AV78" i="19"/>
  <c r="AU78" i="19"/>
  <c r="AT78" i="19"/>
  <c r="AS78" i="19"/>
  <c r="AR78" i="19"/>
  <c r="AQ78" i="19"/>
  <c r="AP78" i="19"/>
  <c r="AO78" i="19"/>
  <c r="AN78" i="19"/>
  <c r="AM78" i="19"/>
  <c r="AL78" i="19"/>
  <c r="AK78" i="19"/>
  <c r="AJ78" i="19"/>
  <c r="AI78" i="19"/>
  <c r="AH78" i="19"/>
  <c r="AG78" i="19"/>
  <c r="AF78" i="19"/>
  <c r="AE78" i="19"/>
  <c r="AD78" i="19"/>
  <c r="AC78" i="19"/>
  <c r="AB78" i="19"/>
  <c r="AA78" i="19"/>
  <c r="Z78" i="19"/>
  <c r="Y78" i="19"/>
  <c r="X78" i="19"/>
  <c r="W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CW77" i="19"/>
  <c r="CW88" i="19" s="1"/>
  <c r="CV77" i="19"/>
  <c r="CV88" i="19" s="1"/>
  <c r="CU77" i="19"/>
  <c r="CU88" i="19" s="1"/>
  <c r="CT77" i="19"/>
  <c r="CS77" i="19"/>
  <c r="CS88" i="19" s="1"/>
  <c r="CR77" i="19"/>
  <c r="CR88" i="19" s="1"/>
  <c r="CQ77" i="19"/>
  <c r="CQ88" i="19" s="1"/>
  <c r="CP77" i="19"/>
  <c r="CO77" i="19"/>
  <c r="CO88" i="19" s="1"/>
  <c r="CN77" i="19"/>
  <c r="CN88" i="19" s="1"/>
  <c r="CM77" i="19"/>
  <c r="CM88" i="19" s="1"/>
  <c r="CL77" i="19"/>
  <c r="CK77" i="19"/>
  <c r="CK88" i="19" s="1"/>
  <c r="CJ77" i="19"/>
  <c r="CJ88" i="19" s="1"/>
  <c r="CI77" i="19"/>
  <c r="CI88" i="19" s="1"/>
  <c r="CH77" i="19"/>
  <c r="CG77" i="19"/>
  <c r="CG88" i="19" s="1"/>
  <c r="CF77" i="19"/>
  <c r="CF88" i="19" s="1"/>
  <c r="CE77" i="19"/>
  <c r="CE88" i="19" s="1"/>
  <c r="CD77" i="19"/>
  <c r="CC77" i="19"/>
  <c r="CC88" i="19" s="1"/>
  <c r="CB77" i="19"/>
  <c r="CB88" i="19" s="1"/>
  <c r="CA77" i="19"/>
  <c r="CA88" i="19" s="1"/>
  <c r="BZ77" i="19"/>
  <c r="BY77" i="19"/>
  <c r="BY88" i="19" s="1"/>
  <c r="BX77" i="19"/>
  <c r="BX88" i="19" s="1"/>
  <c r="BW77" i="19"/>
  <c r="BW88" i="19" s="1"/>
  <c r="BV77" i="19"/>
  <c r="BU77" i="19"/>
  <c r="BU88" i="19" s="1"/>
  <c r="BT77" i="19"/>
  <c r="BT88" i="19" s="1"/>
  <c r="BS77" i="19"/>
  <c r="BS88" i="19" s="1"/>
  <c r="BR77" i="19"/>
  <c r="BQ77" i="19"/>
  <c r="BQ88" i="19" s="1"/>
  <c r="BP77" i="19"/>
  <c r="BP88" i="19" s="1"/>
  <c r="BO77" i="19"/>
  <c r="BO88" i="19" s="1"/>
  <c r="BN77" i="19"/>
  <c r="BM77" i="19"/>
  <c r="BM88" i="19" s="1"/>
  <c r="BL77" i="19"/>
  <c r="BL88" i="19" s="1"/>
  <c r="BK77" i="19"/>
  <c r="BK88" i="19" s="1"/>
  <c r="BJ77" i="19"/>
  <c r="BI77" i="19"/>
  <c r="BI88" i="19" s="1"/>
  <c r="BH77" i="19"/>
  <c r="BH88" i="19" s="1"/>
  <c r="BG77" i="19"/>
  <c r="BG88" i="19" s="1"/>
  <c r="BF77" i="19"/>
  <c r="BE77" i="19"/>
  <c r="BE88" i="19" s="1"/>
  <c r="BD77" i="19"/>
  <c r="BD88" i="19" s="1"/>
  <c r="BC77" i="19"/>
  <c r="BC88" i="19" s="1"/>
  <c r="BB77" i="19"/>
  <c r="BA77" i="19"/>
  <c r="BA88" i="19" s="1"/>
  <c r="AZ77" i="19"/>
  <c r="AZ88" i="19" s="1"/>
  <c r="AY77" i="19"/>
  <c r="AY88" i="19" s="1"/>
  <c r="AX77" i="19"/>
  <c r="AW77" i="19"/>
  <c r="AW88" i="19" s="1"/>
  <c r="AV77" i="19"/>
  <c r="AV88" i="19" s="1"/>
  <c r="AU77" i="19"/>
  <c r="AU88" i="19" s="1"/>
  <c r="AT77" i="19"/>
  <c r="AS77" i="19"/>
  <c r="AS88" i="19" s="1"/>
  <c r="AR77" i="19"/>
  <c r="AR88" i="19" s="1"/>
  <c r="AQ77" i="19"/>
  <c r="AQ88" i="19" s="1"/>
  <c r="AP77" i="19"/>
  <c r="AO77" i="19"/>
  <c r="AO88" i="19" s="1"/>
  <c r="AN77" i="19"/>
  <c r="AN88" i="19" s="1"/>
  <c r="AM77" i="19"/>
  <c r="AM88" i="19" s="1"/>
  <c r="AL77" i="19"/>
  <c r="AK77" i="19"/>
  <c r="AK88" i="19" s="1"/>
  <c r="AJ77" i="19"/>
  <c r="AJ88" i="19" s="1"/>
  <c r="AI77" i="19"/>
  <c r="AI88" i="19" s="1"/>
  <c r="AH77" i="19"/>
  <c r="AG77" i="19"/>
  <c r="AG88" i="19" s="1"/>
  <c r="AF77" i="19"/>
  <c r="AF88" i="19" s="1"/>
  <c r="AE77" i="19"/>
  <c r="AE88" i="19" s="1"/>
  <c r="AD77" i="19"/>
  <c r="AC77" i="19"/>
  <c r="AC88" i="19" s="1"/>
  <c r="AB77" i="19"/>
  <c r="AB88" i="19" s="1"/>
  <c r="AA77" i="19"/>
  <c r="AA88" i="19" s="1"/>
  <c r="Z77" i="19"/>
  <c r="Y77" i="19"/>
  <c r="Y88" i="19" s="1"/>
  <c r="X77" i="19"/>
  <c r="X88" i="19" s="1"/>
  <c r="W77" i="19"/>
  <c r="W88" i="19" s="1"/>
  <c r="V77" i="19"/>
  <c r="U77" i="19"/>
  <c r="U88" i="19" s="1"/>
  <c r="T77" i="19"/>
  <c r="T88" i="19" s="1"/>
  <c r="S77" i="19"/>
  <c r="S88" i="19" s="1"/>
  <c r="R77" i="19"/>
  <c r="Q77" i="19"/>
  <c r="Q88" i="19" s="1"/>
  <c r="P77" i="19"/>
  <c r="P88" i="19" s="1"/>
  <c r="O77" i="19"/>
  <c r="O88" i="19" s="1"/>
  <c r="N77" i="19"/>
  <c r="M77" i="19"/>
  <c r="M88" i="19" s="1"/>
  <c r="L77" i="19"/>
  <c r="L88" i="19" s="1"/>
  <c r="K77" i="19"/>
  <c r="K88" i="19" s="1"/>
  <c r="J77" i="19"/>
  <c r="I77" i="19"/>
  <c r="I88" i="19" s="1"/>
  <c r="H77" i="19"/>
  <c r="H88" i="19" s="1"/>
  <c r="G77" i="19"/>
  <c r="G88" i="19" s="1"/>
  <c r="F77" i="19"/>
  <c r="E77" i="19"/>
  <c r="E88" i="19" s="1"/>
  <c r="D77" i="19"/>
  <c r="D88" i="19" s="1"/>
  <c r="C77" i="19"/>
  <c r="C88" i="19" s="1"/>
  <c r="B78" i="19"/>
  <c r="B77" i="19"/>
  <c r="B88" i="19" s="1"/>
  <c r="J83" i="19" l="1"/>
  <c r="J89" i="19"/>
  <c r="J90" i="19" s="1"/>
  <c r="J91" i="19" s="1"/>
  <c r="R83" i="19"/>
  <c r="R84" i="19" s="1"/>
  <c r="R82" i="19" s="1"/>
  <c r="R85" i="19" s="1"/>
  <c r="R89" i="19"/>
  <c r="R90" i="19" s="1"/>
  <c r="R91" i="19" s="1"/>
  <c r="Z83" i="19"/>
  <c r="Z89" i="19"/>
  <c r="Z90" i="19" s="1"/>
  <c r="Z91" i="19" s="1"/>
  <c r="AH83" i="19"/>
  <c r="AH84" i="19" s="1"/>
  <c r="AH82" i="19" s="1"/>
  <c r="AH85" i="19" s="1"/>
  <c r="AH89" i="19"/>
  <c r="AH90" i="19" s="1"/>
  <c r="AH91" i="19" s="1"/>
  <c r="AP83" i="19"/>
  <c r="AP89" i="19"/>
  <c r="AP90" i="19" s="1"/>
  <c r="AP91" i="19" s="1"/>
  <c r="AX83" i="19"/>
  <c r="AX84" i="19" s="1"/>
  <c r="AX82" i="19" s="1"/>
  <c r="AX85" i="19" s="1"/>
  <c r="AX89" i="19"/>
  <c r="AX90" i="19" s="1"/>
  <c r="AX91" i="19" s="1"/>
  <c r="BF83" i="19"/>
  <c r="BF89" i="19"/>
  <c r="BF90" i="19" s="1"/>
  <c r="BF91" i="19" s="1"/>
  <c r="BN83" i="19"/>
  <c r="BN84" i="19" s="1"/>
  <c r="BN82" i="19" s="1"/>
  <c r="BN85" i="19" s="1"/>
  <c r="BN89" i="19"/>
  <c r="BN90" i="19" s="1"/>
  <c r="BN91" i="19" s="1"/>
  <c r="BV83" i="19"/>
  <c r="BV89" i="19"/>
  <c r="BV90" i="19" s="1"/>
  <c r="BV91" i="19" s="1"/>
  <c r="BZ83" i="19"/>
  <c r="BZ89" i="19"/>
  <c r="BZ90" i="19" s="1"/>
  <c r="BZ91" i="19" s="1"/>
  <c r="CD83" i="19"/>
  <c r="CD89" i="19"/>
  <c r="CD90" i="19" s="1"/>
  <c r="CD91" i="19" s="1"/>
  <c r="CH83" i="19"/>
  <c r="CH89" i="19"/>
  <c r="CH90" i="19" s="1"/>
  <c r="CH91" i="19" s="1"/>
  <c r="CL83" i="19"/>
  <c r="CL89" i="19"/>
  <c r="CL90" i="19" s="1"/>
  <c r="CL91" i="19" s="1"/>
  <c r="CP83" i="19"/>
  <c r="CP89" i="19"/>
  <c r="CP90" i="19" s="1"/>
  <c r="CP91" i="19" s="1"/>
  <c r="CT83" i="19"/>
  <c r="CT89" i="19"/>
  <c r="CT90" i="19" s="1"/>
  <c r="CT91" i="19" s="1"/>
  <c r="F83" i="19"/>
  <c r="F89" i="19"/>
  <c r="F90" i="19" s="1"/>
  <c r="F91" i="19" s="1"/>
  <c r="N83" i="19"/>
  <c r="N89" i="19"/>
  <c r="N90" i="19" s="1"/>
  <c r="N91" i="19" s="1"/>
  <c r="V83" i="19"/>
  <c r="V84" i="19" s="1"/>
  <c r="V82" i="19" s="1"/>
  <c r="V85" i="19" s="1"/>
  <c r="V89" i="19"/>
  <c r="V90" i="19" s="1"/>
  <c r="V91" i="19" s="1"/>
  <c r="AD83" i="19"/>
  <c r="AD89" i="19"/>
  <c r="AD90" i="19" s="1"/>
  <c r="AD91" i="19" s="1"/>
  <c r="AL83" i="19"/>
  <c r="AL84" i="19" s="1"/>
  <c r="AL82" i="19" s="1"/>
  <c r="AL85" i="19" s="1"/>
  <c r="AL89" i="19"/>
  <c r="AL90" i="19" s="1"/>
  <c r="AL91" i="19" s="1"/>
  <c r="AT83" i="19"/>
  <c r="AT89" i="19"/>
  <c r="AT90" i="19" s="1"/>
  <c r="AT91" i="19" s="1"/>
  <c r="BB83" i="19"/>
  <c r="BB84" i="19" s="1"/>
  <c r="BB82" i="19" s="1"/>
  <c r="BB85" i="19" s="1"/>
  <c r="BB89" i="19"/>
  <c r="BB90" i="19" s="1"/>
  <c r="BB91" i="19" s="1"/>
  <c r="BJ83" i="19"/>
  <c r="BJ89" i="19"/>
  <c r="BJ90" i="19" s="1"/>
  <c r="BJ91" i="19" s="1"/>
  <c r="BR83" i="19"/>
  <c r="BR89" i="19"/>
  <c r="BR90" i="19" s="1"/>
  <c r="BR91" i="19" s="1"/>
  <c r="B83" i="19"/>
  <c r="B89" i="19"/>
  <c r="B90" i="19" s="1"/>
  <c r="B91" i="19" s="1"/>
  <c r="B93" i="19" s="1"/>
  <c r="F84" i="19"/>
  <c r="F82" i="19" s="1"/>
  <c r="F85" i="19" s="1"/>
  <c r="F88" i="19"/>
  <c r="F93" i="19" s="1"/>
  <c r="J84" i="19"/>
  <c r="J82" i="19" s="1"/>
  <c r="J85" i="19" s="1"/>
  <c r="J88" i="19"/>
  <c r="J93" i="19" s="1"/>
  <c r="N84" i="19"/>
  <c r="N82" i="19" s="1"/>
  <c r="N85" i="19" s="1"/>
  <c r="N88" i="19"/>
  <c r="R88" i="19"/>
  <c r="V88" i="19"/>
  <c r="Z84" i="19"/>
  <c r="Z82" i="19" s="1"/>
  <c r="Z85" i="19" s="1"/>
  <c r="Z88" i="19"/>
  <c r="Z93" i="19" s="1"/>
  <c r="AD84" i="19"/>
  <c r="AD82" i="19" s="1"/>
  <c r="AD85" i="19" s="1"/>
  <c r="AD88" i="19"/>
  <c r="AH88" i="19"/>
  <c r="AL88" i="19"/>
  <c r="AL93" i="19" s="1"/>
  <c r="AP84" i="19"/>
  <c r="AP82" i="19" s="1"/>
  <c r="AP85" i="19" s="1"/>
  <c r="AP88" i="19"/>
  <c r="AP93" i="19" s="1"/>
  <c r="AT84" i="19"/>
  <c r="AT82" i="19" s="1"/>
  <c r="AT85" i="19" s="1"/>
  <c r="AT88" i="19"/>
  <c r="AX88" i="19"/>
  <c r="BB88" i="19"/>
  <c r="BF84" i="19"/>
  <c r="BF82" i="19" s="1"/>
  <c r="BF85" i="19" s="1"/>
  <c r="BF88" i="19"/>
  <c r="BF93" i="19" s="1"/>
  <c r="BJ84" i="19"/>
  <c r="BJ82" i="19" s="1"/>
  <c r="BJ85" i="19" s="1"/>
  <c r="BJ88" i="19"/>
  <c r="BN88" i="19"/>
  <c r="BR84" i="19"/>
  <c r="BR82" i="19" s="1"/>
  <c r="BR85" i="19" s="1"/>
  <c r="BR88" i="19"/>
  <c r="BV84" i="19"/>
  <c r="BV82" i="19" s="1"/>
  <c r="BV85" i="19" s="1"/>
  <c r="BV88" i="19"/>
  <c r="BV93" i="19" s="1"/>
  <c r="BZ84" i="19"/>
  <c r="BZ82" i="19" s="1"/>
  <c r="BZ85" i="19" s="1"/>
  <c r="BZ88" i="19"/>
  <c r="CD84" i="19"/>
  <c r="CD82" i="19" s="1"/>
  <c r="CD85" i="19" s="1"/>
  <c r="CD88" i="19"/>
  <c r="CD93" i="19" s="1"/>
  <c r="CH84" i="19"/>
  <c r="CH82" i="19" s="1"/>
  <c r="CH85" i="19" s="1"/>
  <c r="CH88" i="19"/>
  <c r="CL84" i="19"/>
  <c r="CL82" i="19" s="1"/>
  <c r="CL85" i="19" s="1"/>
  <c r="CL88" i="19"/>
  <c r="CL93" i="19" s="1"/>
  <c r="CP84" i="19"/>
  <c r="CP82" i="19" s="1"/>
  <c r="CP85" i="19" s="1"/>
  <c r="CP88" i="19"/>
  <c r="CT84" i="19"/>
  <c r="CT82" i="19" s="1"/>
  <c r="CT85" i="19" s="1"/>
  <c r="CT88" i="19"/>
  <c r="CT93" i="19" s="1"/>
  <c r="C83" i="19"/>
  <c r="C84" i="19" s="1"/>
  <c r="C82" i="19" s="1"/>
  <c r="C85" i="19" s="1"/>
  <c r="C89" i="19"/>
  <c r="C90" i="19" s="1"/>
  <c r="C91" i="19" s="1"/>
  <c r="C92" i="19" s="1"/>
  <c r="G83" i="19"/>
  <c r="G89" i="19"/>
  <c r="G90" i="19" s="1"/>
  <c r="G91" i="19" s="1"/>
  <c r="G92" i="19" s="1"/>
  <c r="K83" i="19"/>
  <c r="K84" i="19" s="1"/>
  <c r="K82" i="19" s="1"/>
  <c r="K85" i="19" s="1"/>
  <c r="K89" i="19"/>
  <c r="K90" i="19" s="1"/>
  <c r="K91" i="19" s="1"/>
  <c r="K92" i="19" s="1"/>
  <c r="O83" i="19"/>
  <c r="O89" i="19"/>
  <c r="O90" i="19" s="1"/>
  <c r="O91" i="19" s="1"/>
  <c r="O92" i="19" s="1"/>
  <c r="S83" i="19"/>
  <c r="S84" i="19" s="1"/>
  <c r="S82" i="19" s="1"/>
  <c r="S85" i="19" s="1"/>
  <c r="S89" i="19"/>
  <c r="S90" i="19" s="1"/>
  <c r="S91" i="19" s="1"/>
  <c r="S92" i="19" s="1"/>
  <c r="W83" i="19"/>
  <c r="W89" i="19"/>
  <c r="W90" i="19" s="1"/>
  <c r="W91" i="19" s="1"/>
  <c r="W92" i="19" s="1"/>
  <c r="AA83" i="19"/>
  <c r="AA84" i="19" s="1"/>
  <c r="AA82" i="19" s="1"/>
  <c r="AA85" i="19" s="1"/>
  <c r="AA89" i="19"/>
  <c r="AA90" i="19" s="1"/>
  <c r="AA91" i="19" s="1"/>
  <c r="AA92" i="19" s="1"/>
  <c r="AE83" i="19"/>
  <c r="AE89" i="19"/>
  <c r="AE90" i="19" s="1"/>
  <c r="AE91" i="19" s="1"/>
  <c r="AE92" i="19" s="1"/>
  <c r="AI83" i="19"/>
  <c r="AI84" i="19" s="1"/>
  <c r="AI82" i="19" s="1"/>
  <c r="AI85" i="19" s="1"/>
  <c r="AI89" i="19"/>
  <c r="AI90" i="19" s="1"/>
  <c r="AI91" i="19" s="1"/>
  <c r="AI92" i="19" s="1"/>
  <c r="AM83" i="19"/>
  <c r="AM89" i="19"/>
  <c r="AM90" i="19" s="1"/>
  <c r="AM91" i="19" s="1"/>
  <c r="AM92" i="19" s="1"/>
  <c r="AQ83" i="19"/>
  <c r="AQ84" i="19" s="1"/>
  <c r="AQ82" i="19" s="1"/>
  <c r="AQ85" i="19" s="1"/>
  <c r="AQ89" i="19"/>
  <c r="AQ90" i="19" s="1"/>
  <c r="AQ91" i="19" s="1"/>
  <c r="AQ92" i="19" s="1"/>
  <c r="AU83" i="19"/>
  <c r="AU89" i="19"/>
  <c r="AU90" i="19" s="1"/>
  <c r="AU91" i="19" s="1"/>
  <c r="AU92" i="19" s="1"/>
  <c r="AY83" i="19"/>
  <c r="AY84" i="19" s="1"/>
  <c r="AY82" i="19" s="1"/>
  <c r="AY85" i="19" s="1"/>
  <c r="AY89" i="19"/>
  <c r="AY90" i="19" s="1"/>
  <c r="AY91" i="19" s="1"/>
  <c r="AY92" i="19" s="1"/>
  <c r="BC83" i="19"/>
  <c r="BC89" i="19"/>
  <c r="BC90" i="19" s="1"/>
  <c r="BC91" i="19" s="1"/>
  <c r="BC92" i="19" s="1"/>
  <c r="BG83" i="19"/>
  <c r="BG84" i="19" s="1"/>
  <c r="BG82" i="19" s="1"/>
  <c r="BG85" i="19" s="1"/>
  <c r="BG89" i="19"/>
  <c r="BG90" i="19" s="1"/>
  <c r="BG91" i="19" s="1"/>
  <c r="BG92" i="19" s="1"/>
  <c r="BK83" i="19"/>
  <c r="BK89" i="19"/>
  <c r="BK90" i="19" s="1"/>
  <c r="BK91" i="19" s="1"/>
  <c r="BK92" i="19" s="1"/>
  <c r="BO83" i="19"/>
  <c r="BO84" i="19" s="1"/>
  <c r="BO82" i="19" s="1"/>
  <c r="BO85" i="19" s="1"/>
  <c r="BO89" i="19"/>
  <c r="BO90" i="19" s="1"/>
  <c r="BO91" i="19" s="1"/>
  <c r="BO92" i="19" s="1"/>
  <c r="BS83" i="19"/>
  <c r="BS89" i="19"/>
  <c r="BS90" i="19" s="1"/>
  <c r="BS91" i="19" s="1"/>
  <c r="BS92" i="19" s="1"/>
  <c r="BW83" i="19"/>
  <c r="BW84" i="19" s="1"/>
  <c r="BW82" i="19" s="1"/>
  <c r="BW85" i="19" s="1"/>
  <c r="BW89" i="19"/>
  <c r="BW90" i="19" s="1"/>
  <c r="BW91" i="19" s="1"/>
  <c r="BW92" i="19" s="1"/>
  <c r="CA83" i="19"/>
  <c r="CA89" i="19"/>
  <c r="CA90" i="19" s="1"/>
  <c r="CA91" i="19" s="1"/>
  <c r="CA92" i="19" s="1"/>
  <c r="CE83" i="19"/>
  <c r="CE84" i="19" s="1"/>
  <c r="CE82" i="19" s="1"/>
  <c r="CE85" i="19" s="1"/>
  <c r="CE89" i="19"/>
  <c r="CE90" i="19" s="1"/>
  <c r="CE91" i="19" s="1"/>
  <c r="CE92" i="19" s="1"/>
  <c r="CI83" i="19"/>
  <c r="CI89" i="19"/>
  <c r="CI90" i="19" s="1"/>
  <c r="CI91" i="19" s="1"/>
  <c r="CI92" i="19" s="1"/>
  <c r="CM83" i="19"/>
  <c r="CM84" i="19" s="1"/>
  <c r="CM82" i="19" s="1"/>
  <c r="CM85" i="19" s="1"/>
  <c r="CM89" i="19"/>
  <c r="CM90" i="19" s="1"/>
  <c r="CM91" i="19" s="1"/>
  <c r="CM92" i="19" s="1"/>
  <c r="CQ83" i="19"/>
  <c r="CQ89" i="19"/>
  <c r="CQ90" i="19" s="1"/>
  <c r="CQ91" i="19" s="1"/>
  <c r="CQ92" i="19" s="1"/>
  <c r="CU83" i="19"/>
  <c r="CU84" i="19" s="1"/>
  <c r="CU82" i="19" s="1"/>
  <c r="CU85" i="19" s="1"/>
  <c r="CU89" i="19"/>
  <c r="CU90" i="19" s="1"/>
  <c r="CU91" i="19" s="1"/>
  <c r="CU92" i="19" s="1"/>
  <c r="AA94" i="19"/>
  <c r="AA97" i="19" s="1"/>
  <c r="AI94" i="19"/>
  <c r="AI97" i="19" s="1"/>
  <c r="AQ94" i="19"/>
  <c r="AQ97" i="19" s="1"/>
  <c r="AY94" i="19"/>
  <c r="AY97" i="19" s="1"/>
  <c r="BO94" i="19"/>
  <c r="BO97" i="19" s="1"/>
  <c r="BW94" i="19"/>
  <c r="BW97" i="19" s="1"/>
  <c r="CE94" i="19"/>
  <c r="CE97" i="19" s="1"/>
  <c r="H83" i="19"/>
  <c r="H84" i="19" s="1"/>
  <c r="H82" i="19" s="1"/>
  <c r="H85" i="19" s="1"/>
  <c r="H89" i="19"/>
  <c r="H90" i="19" s="1"/>
  <c r="H91" i="19" s="1"/>
  <c r="H92" i="19" s="1"/>
  <c r="L83" i="19"/>
  <c r="L84" i="19" s="1"/>
  <c r="L82" i="19" s="1"/>
  <c r="L85" i="19" s="1"/>
  <c r="L89" i="19"/>
  <c r="L90" i="19" s="1"/>
  <c r="L91" i="19" s="1"/>
  <c r="L92" i="19" s="1"/>
  <c r="P83" i="19"/>
  <c r="P84" i="19" s="1"/>
  <c r="P82" i="19" s="1"/>
  <c r="P85" i="19" s="1"/>
  <c r="P89" i="19"/>
  <c r="P90" i="19" s="1"/>
  <c r="P91" i="19" s="1"/>
  <c r="P92" i="19" s="1"/>
  <c r="T83" i="19"/>
  <c r="T84" i="19" s="1"/>
  <c r="T82" i="19" s="1"/>
  <c r="T85" i="19" s="1"/>
  <c r="T89" i="19"/>
  <c r="T90" i="19" s="1"/>
  <c r="T91" i="19" s="1"/>
  <c r="T92" i="19" s="1"/>
  <c r="X83" i="19"/>
  <c r="X84" i="19" s="1"/>
  <c r="X82" i="19" s="1"/>
  <c r="X85" i="19" s="1"/>
  <c r="X89" i="19"/>
  <c r="X90" i="19" s="1"/>
  <c r="X91" i="19" s="1"/>
  <c r="X92" i="19" s="1"/>
  <c r="AB83" i="19"/>
  <c r="AB84" i="19" s="1"/>
  <c r="AB82" i="19" s="1"/>
  <c r="AB85" i="19" s="1"/>
  <c r="AB89" i="19"/>
  <c r="AB90" i="19" s="1"/>
  <c r="AB91" i="19" s="1"/>
  <c r="AB92" i="19" s="1"/>
  <c r="AF83" i="19"/>
  <c r="AF84" i="19" s="1"/>
  <c r="AF82" i="19" s="1"/>
  <c r="AF85" i="19" s="1"/>
  <c r="AF89" i="19"/>
  <c r="AF90" i="19" s="1"/>
  <c r="AF91" i="19" s="1"/>
  <c r="AF92" i="19" s="1"/>
  <c r="AJ83" i="19"/>
  <c r="AJ84" i="19" s="1"/>
  <c r="AJ82" i="19" s="1"/>
  <c r="AJ85" i="19" s="1"/>
  <c r="AJ89" i="19"/>
  <c r="AJ90" i="19" s="1"/>
  <c r="AJ91" i="19" s="1"/>
  <c r="AJ92" i="19" s="1"/>
  <c r="AN83" i="19"/>
  <c r="AN84" i="19" s="1"/>
  <c r="AN82" i="19" s="1"/>
  <c r="AN85" i="19" s="1"/>
  <c r="AN89" i="19"/>
  <c r="AN90" i="19" s="1"/>
  <c r="AN91" i="19" s="1"/>
  <c r="AN92" i="19" s="1"/>
  <c r="AR83" i="19"/>
  <c r="AR89" i="19"/>
  <c r="AR90" i="19" s="1"/>
  <c r="AR91" i="19" s="1"/>
  <c r="AR92" i="19" s="1"/>
  <c r="AV83" i="19"/>
  <c r="AV84" i="19" s="1"/>
  <c r="AV82" i="19" s="1"/>
  <c r="AV85" i="19" s="1"/>
  <c r="AV89" i="19"/>
  <c r="AV90" i="19" s="1"/>
  <c r="AV91" i="19" s="1"/>
  <c r="AV92" i="19" s="1"/>
  <c r="AZ83" i="19"/>
  <c r="AZ84" i="19" s="1"/>
  <c r="AZ82" i="19" s="1"/>
  <c r="AZ85" i="19" s="1"/>
  <c r="AZ89" i="19"/>
  <c r="AZ90" i="19" s="1"/>
  <c r="AZ91" i="19" s="1"/>
  <c r="AZ92" i="19" s="1"/>
  <c r="BD83" i="19"/>
  <c r="BD84" i="19" s="1"/>
  <c r="BD82" i="19" s="1"/>
  <c r="BD85" i="19" s="1"/>
  <c r="BD89" i="19"/>
  <c r="BD90" i="19" s="1"/>
  <c r="BD91" i="19" s="1"/>
  <c r="BD92" i="19" s="1"/>
  <c r="BH83" i="19"/>
  <c r="BH84" i="19" s="1"/>
  <c r="BH82" i="19" s="1"/>
  <c r="BH85" i="19" s="1"/>
  <c r="BH89" i="19"/>
  <c r="BH90" i="19" s="1"/>
  <c r="BH91" i="19" s="1"/>
  <c r="BH92" i="19" s="1"/>
  <c r="BL83" i="19"/>
  <c r="BL84" i="19" s="1"/>
  <c r="BL82" i="19" s="1"/>
  <c r="BL85" i="19" s="1"/>
  <c r="BL89" i="19"/>
  <c r="BL90" i="19" s="1"/>
  <c r="BL91" i="19" s="1"/>
  <c r="BL92" i="19" s="1"/>
  <c r="BP83" i="19"/>
  <c r="BP84" i="19" s="1"/>
  <c r="BP82" i="19" s="1"/>
  <c r="BP85" i="19" s="1"/>
  <c r="BP89" i="19"/>
  <c r="BP90" i="19" s="1"/>
  <c r="BP91" i="19" s="1"/>
  <c r="BP92" i="19" s="1"/>
  <c r="BT83" i="19"/>
  <c r="BT84" i="19" s="1"/>
  <c r="BT82" i="19" s="1"/>
  <c r="BT85" i="19" s="1"/>
  <c r="BT89" i="19"/>
  <c r="BT90" i="19" s="1"/>
  <c r="BT91" i="19" s="1"/>
  <c r="BT92" i="19" s="1"/>
  <c r="BX83" i="19"/>
  <c r="BX84" i="19" s="1"/>
  <c r="BX82" i="19" s="1"/>
  <c r="BX85" i="19" s="1"/>
  <c r="BX89" i="19"/>
  <c r="BX90" i="19" s="1"/>
  <c r="BX91" i="19" s="1"/>
  <c r="BX92" i="19" s="1"/>
  <c r="CB83" i="19"/>
  <c r="CB84" i="19" s="1"/>
  <c r="CB82" i="19" s="1"/>
  <c r="CB85" i="19" s="1"/>
  <c r="CB89" i="19"/>
  <c r="CB90" i="19" s="1"/>
  <c r="CB91" i="19" s="1"/>
  <c r="CB92" i="19" s="1"/>
  <c r="CF83" i="19"/>
  <c r="CF84" i="19" s="1"/>
  <c r="CF82" i="19" s="1"/>
  <c r="CF85" i="19" s="1"/>
  <c r="CF89" i="19"/>
  <c r="CF90" i="19" s="1"/>
  <c r="CF91" i="19" s="1"/>
  <c r="CF92" i="19" s="1"/>
  <c r="CJ83" i="19"/>
  <c r="CJ84" i="19" s="1"/>
  <c r="CJ82" i="19" s="1"/>
  <c r="CJ85" i="19" s="1"/>
  <c r="CJ89" i="19"/>
  <c r="CJ90" i="19" s="1"/>
  <c r="CJ91" i="19" s="1"/>
  <c r="CJ92" i="19" s="1"/>
  <c r="CN83" i="19"/>
  <c r="CN89" i="19"/>
  <c r="CN90" i="19" s="1"/>
  <c r="CN91" i="19" s="1"/>
  <c r="CN92" i="19" s="1"/>
  <c r="CR83" i="19"/>
  <c r="CR84" i="19" s="1"/>
  <c r="CR82" i="19" s="1"/>
  <c r="CR85" i="19" s="1"/>
  <c r="CR89" i="19"/>
  <c r="CR90" i="19" s="1"/>
  <c r="CR91" i="19" s="1"/>
  <c r="CR92" i="19" s="1"/>
  <c r="CV83" i="19"/>
  <c r="CV84" i="19" s="1"/>
  <c r="CV82" i="19" s="1"/>
  <c r="CV85" i="19" s="1"/>
  <c r="CV89" i="19"/>
  <c r="CV90" i="19" s="1"/>
  <c r="CV91" i="19" s="1"/>
  <c r="CV92" i="19" s="1"/>
  <c r="E94" i="19"/>
  <c r="E97" i="19" s="1"/>
  <c r="C94" i="19"/>
  <c r="C97" i="19" s="1"/>
  <c r="K94" i="19"/>
  <c r="K97" i="19" s="1"/>
  <c r="S94" i="19"/>
  <c r="S97" i="19" s="1"/>
  <c r="AM94" i="19"/>
  <c r="AM97" i="19" s="1"/>
  <c r="AU94" i="19"/>
  <c r="AU97" i="19" s="1"/>
  <c r="BS94" i="19"/>
  <c r="BS97" i="19" s="1"/>
  <c r="D83" i="19"/>
  <c r="D84" i="19" s="1"/>
  <c r="D82" i="19" s="1"/>
  <c r="D85" i="19" s="1"/>
  <c r="D89" i="19"/>
  <c r="D90" i="19" s="1"/>
  <c r="D91" i="19" s="1"/>
  <c r="D92" i="19" s="1"/>
  <c r="H94" i="19"/>
  <c r="H97" i="19" s="1"/>
  <c r="X94" i="19"/>
  <c r="X97" i="19" s="1"/>
  <c r="AF94" i="19"/>
  <c r="AF97" i="19" s="1"/>
  <c r="AJ94" i="19"/>
  <c r="AJ97" i="19" s="1"/>
  <c r="AV94" i="19"/>
  <c r="AV97" i="19" s="1"/>
  <c r="BD94" i="19"/>
  <c r="BD97" i="19" s="1"/>
  <c r="BL94" i="19"/>
  <c r="BL97" i="19" s="1"/>
  <c r="CB94" i="19"/>
  <c r="CB97" i="19" s="1"/>
  <c r="CJ94" i="19"/>
  <c r="CJ97" i="19" s="1"/>
  <c r="CR94" i="19"/>
  <c r="CR97" i="19" s="1"/>
  <c r="CV94" i="19"/>
  <c r="CV97" i="19" s="1"/>
  <c r="E83" i="19"/>
  <c r="E84" i="19" s="1"/>
  <c r="E82" i="19" s="1"/>
  <c r="E85" i="19" s="1"/>
  <c r="E89" i="19"/>
  <c r="E90" i="19" s="1"/>
  <c r="E91" i="19" s="1"/>
  <c r="E93" i="19" s="1"/>
  <c r="I83" i="19"/>
  <c r="I84" i="19" s="1"/>
  <c r="I82" i="19" s="1"/>
  <c r="I85" i="19" s="1"/>
  <c r="I89" i="19"/>
  <c r="I90" i="19" s="1"/>
  <c r="I91" i="19" s="1"/>
  <c r="I93" i="19" s="1"/>
  <c r="M83" i="19"/>
  <c r="M84" i="19" s="1"/>
  <c r="M82" i="19" s="1"/>
  <c r="M85" i="19" s="1"/>
  <c r="M89" i="19"/>
  <c r="M90" i="19" s="1"/>
  <c r="M91" i="19" s="1"/>
  <c r="M93" i="19" s="1"/>
  <c r="Q83" i="19"/>
  <c r="Q84" i="19" s="1"/>
  <c r="Q82" i="19" s="1"/>
  <c r="Q85" i="19" s="1"/>
  <c r="Q89" i="19"/>
  <c r="Q90" i="19" s="1"/>
  <c r="Q91" i="19" s="1"/>
  <c r="Q93" i="19" s="1"/>
  <c r="U83" i="19"/>
  <c r="U84" i="19" s="1"/>
  <c r="U82" i="19" s="1"/>
  <c r="U85" i="19" s="1"/>
  <c r="U89" i="19"/>
  <c r="U90" i="19" s="1"/>
  <c r="U91" i="19" s="1"/>
  <c r="U93" i="19" s="1"/>
  <c r="Y83" i="19"/>
  <c r="Y84" i="19" s="1"/>
  <c r="Y82" i="19" s="1"/>
  <c r="Y85" i="19" s="1"/>
  <c r="Y89" i="19"/>
  <c r="Y90" i="19" s="1"/>
  <c r="Y91" i="19" s="1"/>
  <c r="Y93" i="19" s="1"/>
  <c r="AC83" i="19"/>
  <c r="AC84" i="19" s="1"/>
  <c r="AC82" i="19" s="1"/>
  <c r="AC85" i="19" s="1"/>
  <c r="AC89" i="19"/>
  <c r="AC90" i="19" s="1"/>
  <c r="AC91" i="19" s="1"/>
  <c r="AC93" i="19" s="1"/>
  <c r="AG83" i="19"/>
  <c r="AG84" i="19" s="1"/>
  <c r="AG82" i="19" s="1"/>
  <c r="AG85" i="19" s="1"/>
  <c r="AG89" i="19"/>
  <c r="AG90" i="19" s="1"/>
  <c r="AG91" i="19" s="1"/>
  <c r="AG93" i="19" s="1"/>
  <c r="AK83" i="19"/>
  <c r="AK84" i="19" s="1"/>
  <c r="AK82" i="19" s="1"/>
  <c r="AK85" i="19" s="1"/>
  <c r="AK89" i="19"/>
  <c r="AK90" i="19" s="1"/>
  <c r="AK91" i="19" s="1"/>
  <c r="AK93" i="19" s="1"/>
  <c r="AO83" i="19"/>
  <c r="AO84" i="19" s="1"/>
  <c r="AO82" i="19" s="1"/>
  <c r="AO85" i="19" s="1"/>
  <c r="AO89" i="19"/>
  <c r="AO90" i="19" s="1"/>
  <c r="AO91" i="19" s="1"/>
  <c r="AO93" i="19" s="1"/>
  <c r="AS83" i="19"/>
  <c r="AS84" i="19" s="1"/>
  <c r="AS82" i="19" s="1"/>
  <c r="AS85" i="19" s="1"/>
  <c r="AS89" i="19"/>
  <c r="AS90" i="19" s="1"/>
  <c r="AS91" i="19" s="1"/>
  <c r="AS93" i="19" s="1"/>
  <c r="AW83" i="19"/>
  <c r="AW84" i="19" s="1"/>
  <c r="AW82" i="19" s="1"/>
  <c r="AW85" i="19" s="1"/>
  <c r="AW89" i="19"/>
  <c r="AW90" i="19" s="1"/>
  <c r="AW91" i="19" s="1"/>
  <c r="AW93" i="19" s="1"/>
  <c r="BA83" i="19"/>
  <c r="BA84" i="19" s="1"/>
  <c r="BA82" i="19" s="1"/>
  <c r="BA85" i="19" s="1"/>
  <c r="BA89" i="19"/>
  <c r="BA90" i="19" s="1"/>
  <c r="BA91" i="19" s="1"/>
  <c r="BA93" i="19" s="1"/>
  <c r="BE83" i="19"/>
  <c r="BE84" i="19" s="1"/>
  <c r="BE82" i="19" s="1"/>
  <c r="BE85" i="19" s="1"/>
  <c r="BE89" i="19"/>
  <c r="BE90" i="19" s="1"/>
  <c r="BE91" i="19" s="1"/>
  <c r="BE93" i="19" s="1"/>
  <c r="BI83" i="19"/>
  <c r="BI84" i="19" s="1"/>
  <c r="BI82" i="19" s="1"/>
  <c r="BI85" i="19" s="1"/>
  <c r="BI89" i="19"/>
  <c r="BI90" i="19" s="1"/>
  <c r="BI91" i="19" s="1"/>
  <c r="BI93" i="19" s="1"/>
  <c r="BM83" i="19"/>
  <c r="BM84" i="19" s="1"/>
  <c r="BM82" i="19" s="1"/>
  <c r="BM85" i="19" s="1"/>
  <c r="BM89" i="19"/>
  <c r="BM90" i="19" s="1"/>
  <c r="BM91" i="19" s="1"/>
  <c r="BM93" i="19" s="1"/>
  <c r="BQ83" i="19"/>
  <c r="BQ84" i="19" s="1"/>
  <c r="BQ82" i="19" s="1"/>
  <c r="BQ85" i="19" s="1"/>
  <c r="BQ89" i="19"/>
  <c r="BQ90" i="19" s="1"/>
  <c r="BQ91" i="19" s="1"/>
  <c r="BQ93" i="19" s="1"/>
  <c r="BU83" i="19"/>
  <c r="BU84" i="19" s="1"/>
  <c r="BU82" i="19" s="1"/>
  <c r="BU85" i="19" s="1"/>
  <c r="BU89" i="19"/>
  <c r="BU90" i="19" s="1"/>
  <c r="BU91" i="19" s="1"/>
  <c r="BU93" i="19" s="1"/>
  <c r="BY83" i="19"/>
  <c r="BY84" i="19" s="1"/>
  <c r="BY82" i="19" s="1"/>
  <c r="BY85" i="19" s="1"/>
  <c r="BY89" i="19"/>
  <c r="BY90" i="19" s="1"/>
  <c r="BY91" i="19" s="1"/>
  <c r="BY93" i="19" s="1"/>
  <c r="CC83" i="19"/>
  <c r="CC84" i="19" s="1"/>
  <c r="CC82" i="19" s="1"/>
  <c r="CC85" i="19" s="1"/>
  <c r="CC89" i="19"/>
  <c r="CC90" i="19" s="1"/>
  <c r="CC91" i="19" s="1"/>
  <c r="CC93" i="19" s="1"/>
  <c r="CG83" i="19"/>
  <c r="CG84" i="19" s="1"/>
  <c r="CG82" i="19" s="1"/>
  <c r="CG85" i="19" s="1"/>
  <c r="CG89" i="19"/>
  <c r="CG90" i="19" s="1"/>
  <c r="CG91" i="19" s="1"/>
  <c r="CG93" i="19" s="1"/>
  <c r="CK83" i="19"/>
  <c r="CK84" i="19" s="1"/>
  <c r="CK82" i="19" s="1"/>
  <c r="CK85" i="19" s="1"/>
  <c r="CK89" i="19"/>
  <c r="CK90" i="19" s="1"/>
  <c r="CK91" i="19" s="1"/>
  <c r="CK93" i="19" s="1"/>
  <c r="CO83" i="19"/>
  <c r="CO84" i="19" s="1"/>
  <c r="CO82" i="19" s="1"/>
  <c r="CO85" i="19" s="1"/>
  <c r="CO89" i="19"/>
  <c r="CO90" i="19" s="1"/>
  <c r="CO91" i="19" s="1"/>
  <c r="CO93" i="19" s="1"/>
  <c r="CS83" i="19"/>
  <c r="CS84" i="19" s="1"/>
  <c r="CS82" i="19" s="1"/>
  <c r="CS85" i="19" s="1"/>
  <c r="CS89" i="19"/>
  <c r="CS90" i="19" s="1"/>
  <c r="CS91" i="19" s="1"/>
  <c r="CS93" i="19" s="1"/>
  <c r="CW83" i="19"/>
  <c r="CW89" i="19"/>
  <c r="CW90" i="19" s="1"/>
  <c r="CW91" i="19" s="1"/>
  <c r="CW93" i="19" s="1"/>
  <c r="B84" i="19"/>
  <c r="B82" i="19" s="1"/>
  <c r="B85" i="19" s="1"/>
  <c r="G84" i="19"/>
  <c r="G82" i="19" s="1"/>
  <c r="G85" i="19" s="1"/>
  <c r="O84" i="19"/>
  <c r="O82" i="19" s="1"/>
  <c r="O85" i="19" s="1"/>
  <c r="W84" i="19"/>
  <c r="W82" i="19" s="1"/>
  <c r="W85" i="19" s="1"/>
  <c r="AE84" i="19"/>
  <c r="AE82" i="19" s="1"/>
  <c r="AE85" i="19" s="1"/>
  <c r="AM84" i="19"/>
  <c r="AM82" i="19" s="1"/>
  <c r="AM85" i="19" s="1"/>
  <c r="AU84" i="19"/>
  <c r="AU82" i="19" s="1"/>
  <c r="AU85" i="19" s="1"/>
  <c r="BC84" i="19"/>
  <c r="BC82" i="19" s="1"/>
  <c r="BC85" i="19" s="1"/>
  <c r="BK84" i="19"/>
  <c r="BK82" i="19" s="1"/>
  <c r="BK85" i="19" s="1"/>
  <c r="BS84" i="19"/>
  <c r="BS82" i="19" s="1"/>
  <c r="BS85" i="19" s="1"/>
  <c r="CA84" i="19"/>
  <c r="CA82" i="19" s="1"/>
  <c r="CA85" i="19" s="1"/>
  <c r="CI84" i="19"/>
  <c r="CI82" i="19" s="1"/>
  <c r="CI85" i="19" s="1"/>
  <c r="CQ84" i="19"/>
  <c r="CQ82" i="19" s="1"/>
  <c r="CQ85" i="19" s="1"/>
  <c r="AR84" i="19"/>
  <c r="AR82" i="19" s="1"/>
  <c r="AR85" i="19" s="1"/>
  <c r="CN84" i="19"/>
  <c r="CN82" i="19" s="1"/>
  <c r="CN85" i="19" s="1"/>
  <c r="CW84" i="19"/>
  <c r="CW82" i="19" s="1"/>
  <c r="CW85" i="19" s="1"/>
  <c r="G79" i="19"/>
  <c r="G81" i="19" s="1"/>
  <c r="S79" i="19"/>
  <c r="S81" i="19" s="1"/>
  <c r="AE79" i="19"/>
  <c r="AE81" i="19" s="1"/>
  <c r="AQ79" i="19"/>
  <c r="AQ81" i="19" s="1"/>
  <c r="BC79" i="19"/>
  <c r="BK79" i="19"/>
  <c r="BK81" i="19" s="1"/>
  <c r="BS79" i="19"/>
  <c r="BS80" i="19" s="1"/>
  <c r="CA79" i="19"/>
  <c r="CA81" i="19" s="1"/>
  <c r="CI79" i="19"/>
  <c r="CI80" i="19" s="1"/>
  <c r="CM79" i="19"/>
  <c r="CM80" i="19" s="1"/>
  <c r="CQ79" i="19"/>
  <c r="CQ80" i="19" s="1"/>
  <c r="CU79" i="19"/>
  <c r="CU80" i="19" s="1"/>
  <c r="G80" i="19"/>
  <c r="S80" i="19"/>
  <c r="AE80" i="19"/>
  <c r="AQ80" i="19"/>
  <c r="BC80" i="19"/>
  <c r="BK80" i="19"/>
  <c r="D79" i="19"/>
  <c r="D81" i="19" s="1"/>
  <c r="H79" i="19"/>
  <c r="H81" i="19" s="1"/>
  <c r="L79" i="19"/>
  <c r="L80" i="19" s="1"/>
  <c r="P79" i="19"/>
  <c r="P81" i="19" s="1"/>
  <c r="T79" i="19"/>
  <c r="T80" i="19" s="1"/>
  <c r="X79" i="19"/>
  <c r="X81" i="19" s="1"/>
  <c r="AB79" i="19"/>
  <c r="AB80" i="19" s="1"/>
  <c r="AF79" i="19"/>
  <c r="AF80" i="19" s="1"/>
  <c r="AJ79" i="19"/>
  <c r="AJ80" i="19" s="1"/>
  <c r="AN79" i="19"/>
  <c r="AN80" i="19" s="1"/>
  <c r="AR79" i="19"/>
  <c r="AR81" i="19" s="1"/>
  <c r="AV79" i="19"/>
  <c r="AV80" i="19" s="1"/>
  <c r="AZ79" i="19"/>
  <c r="AZ81" i="19" s="1"/>
  <c r="BD79" i="19"/>
  <c r="BD80" i="19" s="1"/>
  <c r="BH79" i="19"/>
  <c r="BH80" i="19" s="1"/>
  <c r="BP79" i="19"/>
  <c r="BP80" i="19" s="1"/>
  <c r="BT79" i="19"/>
  <c r="BT80" i="19" s="1"/>
  <c r="BX79" i="19"/>
  <c r="BX80" i="19" s="1"/>
  <c r="CB79" i="19"/>
  <c r="CB80" i="19" s="1"/>
  <c r="CF79" i="19"/>
  <c r="CF81" i="19" s="1"/>
  <c r="CJ79" i="19"/>
  <c r="CJ80" i="19" s="1"/>
  <c r="CN79" i="19"/>
  <c r="CN80" i="19" s="1"/>
  <c r="CR79" i="19"/>
  <c r="CR80" i="19" s="1"/>
  <c r="CV79" i="19"/>
  <c r="CV80" i="19" s="1"/>
  <c r="C79" i="19"/>
  <c r="C80" i="19" s="1"/>
  <c r="O79" i="19"/>
  <c r="O80" i="19" s="1"/>
  <c r="AA79" i="19"/>
  <c r="AA80" i="19" s="1"/>
  <c r="AM79" i="19"/>
  <c r="AM80" i="19" s="1"/>
  <c r="AY79" i="19"/>
  <c r="AY80" i="19" s="1"/>
  <c r="BG79" i="19"/>
  <c r="BG80" i="19" s="1"/>
  <c r="BO79" i="19"/>
  <c r="BO80" i="19" s="1"/>
  <c r="BW79" i="19"/>
  <c r="BW80" i="19" s="1"/>
  <c r="CE79" i="19"/>
  <c r="CE80" i="19" s="1"/>
  <c r="E79" i="19"/>
  <c r="E81" i="19" s="1"/>
  <c r="I79" i="19"/>
  <c r="I80" i="19" s="1"/>
  <c r="M79" i="19"/>
  <c r="M80" i="19" s="1"/>
  <c r="Q79" i="19"/>
  <c r="Q80" i="19" s="1"/>
  <c r="U79" i="19"/>
  <c r="U80" i="19" s="1"/>
  <c r="Y79" i="19"/>
  <c r="Y80" i="19" s="1"/>
  <c r="AC79" i="19"/>
  <c r="AC80" i="19" s="1"/>
  <c r="AG79" i="19"/>
  <c r="AG80" i="19" s="1"/>
  <c r="AK79" i="19"/>
  <c r="AK81" i="19" s="1"/>
  <c r="AO79" i="19"/>
  <c r="AO80" i="19" s="1"/>
  <c r="AS79" i="19"/>
  <c r="AS80" i="19" s="1"/>
  <c r="AW79" i="19"/>
  <c r="AW80" i="19" s="1"/>
  <c r="BA79" i="19"/>
  <c r="BA80" i="19" s="1"/>
  <c r="BE79" i="19"/>
  <c r="BE80" i="19" s="1"/>
  <c r="BI79" i="19"/>
  <c r="BI80" i="19" s="1"/>
  <c r="BM79" i="19"/>
  <c r="BM80" i="19" s="1"/>
  <c r="BQ79" i="19"/>
  <c r="BQ80" i="19" s="1"/>
  <c r="BU79" i="19"/>
  <c r="BU80" i="19" s="1"/>
  <c r="BY79" i="19"/>
  <c r="BY80" i="19" s="1"/>
  <c r="CC79" i="19"/>
  <c r="CC81" i="19" s="1"/>
  <c r="CG79" i="19"/>
  <c r="CG80" i="19" s="1"/>
  <c r="CK79" i="19"/>
  <c r="CK80" i="19" s="1"/>
  <c r="CO79" i="19"/>
  <c r="CO80" i="19" s="1"/>
  <c r="CS79" i="19"/>
  <c r="CS81" i="19" s="1"/>
  <c r="CW79" i="19"/>
  <c r="CW80" i="19" s="1"/>
  <c r="K79" i="19"/>
  <c r="K80" i="19" s="1"/>
  <c r="W79" i="19"/>
  <c r="W81" i="19" s="1"/>
  <c r="AI79" i="19"/>
  <c r="AI80" i="19" s="1"/>
  <c r="AU79" i="19"/>
  <c r="AU80" i="19" s="1"/>
  <c r="F79" i="19"/>
  <c r="F81" i="19" s="1"/>
  <c r="J79" i="19"/>
  <c r="J80" i="19" s="1"/>
  <c r="N79" i="19"/>
  <c r="N80" i="19" s="1"/>
  <c r="R79" i="19"/>
  <c r="R81" i="19" s="1"/>
  <c r="V79" i="19"/>
  <c r="V80" i="19" s="1"/>
  <c r="Z79" i="19"/>
  <c r="Z81" i="19" s="1"/>
  <c r="AD79" i="19"/>
  <c r="AD80" i="19" s="1"/>
  <c r="AH79" i="19"/>
  <c r="AH80" i="19" s="1"/>
  <c r="AL79" i="19"/>
  <c r="AL81" i="19" s="1"/>
  <c r="AP79" i="19"/>
  <c r="AP80" i="19" s="1"/>
  <c r="AT79" i="19"/>
  <c r="AT81" i="19" s="1"/>
  <c r="AX79" i="19"/>
  <c r="AX80" i="19" s="1"/>
  <c r="BB79" i="19"/>
  <c r="BB81" i="19" s="1"/>
  <c r="BF79" i="19"/>
  <c r="BF80" i="19" s="1"/>
  <c r="BJ79" i="19"/>
  <c r="BJ81" i="19" s="1"/>
  <c r="BN79" i="19"/>
  <c r="BN80" i="19" s="1"/>
  <c r="BR79" i="19"/>
  <c r="BR81" i="19" s="1"/>
  <c r="BV79" i="19"/>
  <c r="BV80" i="19" s="1"/>
  <c r="BZ79" i="19"/>
  <c r="BZ81" i="19" s="1"/>
  <c r="CD79" i="19"/>
  <c r="CD80" i="19" s="1"/>
  <c r="CH79" i="19"/>
  <c r="CH81" i="19" s="1"/>
  <c r="CL79" i="19"/>
  <c r="CL80" i="19" s="1"/>
  <c r="CP79" i="19"/>
  <c r="CP80" i="19" s="1"/>
  <c r="CT79" i="19"/>
  <c r="CT81" i="19" s="1"/>
  <c r="BL79" i="19"/>
  <c r="BL80" i="19" s="1"/>
  <c r="B79" i="19"/>
  <c r="B80" i="19" s="1"/>
  <c r="F8" i="19"/>
  <c r="F7" i="19"/>
  <c r="I81" i="19"/>
  <c r="O81" i="19"/>
  <c r="BC81" i="19"/>
  <c r="BO81" i="19"/>
  <c r="L81" i="19"/>
  <c r="BH81" i="19"/>
  <c r="CR81" i="19"/>
  <c r="CV81" i="19" l="1"/>
  <c r="BD81" i="19"/>
  <c r="H80" i="19"/>
  <c r="BN93" i="19"/>
  <c r="AH93" i="19"/>
  <c r="BG94" i="19"/>
  <c r="BG97" i="19" s="1"/>
  <c r="BB93" i="19"/>
  <c r="V93" i="19"/>
  <c r="BP81" i="19"/>
  <c r="CI81" i="19"/>
  <c r="BU81" i="19"/>
  <c r="BT94" i="19"/>
  <c r="BT97" i="19" s="1"/>
  <c r="AN94" i="19"/>
  <c r="AN97" i="19" s="1"/>
  <c r="P94" i="19"/>
  <c r="P97" i="19" s="1"/>
  <c r="CA94" i="19"/>
  <c r="CA97" i="19" s="1"/>
  <c r="CP93" i="19"/>
  <c r="CH93" i="19"/>
  <c r="BZ93" i="19"/>
  <c r="BR93" i="19"/>
  <c r="AX93" i="19"/>
  <c r="R93" i="19"/>
  <c r="CM94" i="19"/>
  <c r="CM97" i="19" s="1"/>
  <c r="X80" i="19"/>
  <c r="CR93" i="19"/>
  <c r="AF93" i="19"/>
  <c r="BG81" i="19"/>
  <c r="BF81" i="19"/>
  <c r="CW81" i="19"/>
  <c r="P80" i="19"/>
  <c r="CU94" i="19"/>
  <c r="CU97" i="19" s="1"/>
  <c r="BY92" i="19"/>
  <c r="BJ92" i="19"/>
  <c r="AT92" i="19"/>
  <c r="AD92" i="19"/>
  <c r="N92" i="19"/>
  <c r="CB93" i="19"/>
  <c r="P93" i="19"/>
  <c r="AC92" i="19"/>
  <c r="AZ94" i="19"/>
  <c r="AZ97" i="19" s="1"/>
  <c r="BX81" i="19"/>
  <c r="AF81" i="19"/>
  <c r="BW81" i="19"/>
  <c r="AP81" i="19"/>
  <c r="CC80" i="19"/>
  <c r="BP94" i="19"/>
  <c r="BP97" i="19" s="1"/>
  <c r="AS94" i="19"/>
  <c r="AS97" i="19" s="1"/>
  <c r="BL93" i="19"/>
  <c r="CO92" i="19"/>
  <c r="CG92" i="19"/>
  <c r="CF80" i="19"/>
  <c r="CF94" i="19"/>
  <c r="CF97" i="19" s="1"/>
  <c r="T94" i="19"/>
  <c r="T97" i="19" s="1"/>
  <c r="BQ94" i="19"/>
  <c r="BQ97" i="19" s="1"/>
  <c r="AV93" i="19"/>
  <c r="AS92" i="19"/>
  <c r="AK92" i="19"/>
  <c r="CK94" i="19"/>
  <c r="CK97" i="19" s="1"/>
  <c r="CL92" i="19"/>
  <c r="BF92" i="19"/>
  <c r="Z92" i="19"/>
  <c r="B92" i="19"/>
  <c r="CI93" i="19"/>
  <c r="BS93" i="19"/>
  <c r="BC93" i="19"/>
  <c r="W93" i="19"/>
  <c r="G93" i="19"/>
  <c r="BS81" i="19"/>
  <c r="CL81" i="19"/>
  <c r="Z80" i="19"/>
  <c r="CN94" i="19"/>
  <c r="CN97" i="19" s="1"/>
  <c r="BX94" i="19"/>
  <c r="BX97" i="19" s="1"/>
  <c r="BH94" i="19"/>
  <c r="BH97" i="19" s="1"/>
  <c r="AR94" i="19"/>
  <c r="AR97" i="19" s="1"/>
  <c r="AB94" i="19"/>
  <c r="AB97" i="19" s="1"/>
  <c r="L94" i="19"/>
  <c r="L97" i="19" s="1"/>
  <c r="CQ94" i="19"/>
  <c r="CQ97" i="19" s="1"/>
  <c r="BK94" i="19"/>
  <c r="BK97" i="19" s="1"/>
  <c r="AE94" i="19"/>
  <c r="AE97" i="19" s="1"/>
  <c r="M94" i="19"/>
  <c r="M97" i="19" s="1"/>
  <c r="BU94" i="19"/>
  <c r="BU97" i="19" s="1"/>
  <c r="AO94" i="19"/>
  <c r="AO97" i="19" s="1"/>
  <c r="CN93" i="19"/>
  <c r="BX93" i="19"/>
  <c r="BH93" i="19"/>
  <c r="AR93" i="19"/>
  <c r="AB93" i="19"/>
  <c r="L93" i="19"/>
  <c r="CC92" i="19"/>
  <c r="AG92" i="19"/>
  <c r="CU93" i="19"/>
  <c r="CE93" i="19"/>
  <c r="BO93" i="19"/>
  <c r="AY93" i="19"/>
  <c r="AI93" i="19"/>
  <c r="S93" i="19"/>
  <c r="C93" i="19"/>
  <c r="BM92" i="19"/>
  <c r="U92" i="19"/>
  <c r="BU92" i="19"/>
  <c r="Y92" i="19"/>
  <c r="CT92" i="19"/>
  <c r="CD92" i="19"/>
  <c r="BV92" i="19"/>
  <c r="AP92" i="19"/>
  <c r="J92" i="19"/>
  <c r="AM93" i="19"/>
  <c r="AV81" i="19"/>
  <c r="CM81" i="19"/>
  <c r="AM81" i="19"/>
  <c r="BV81" i="19"/>
  <c r="J81" i="19"/>
  <c r="CI94" i="19"/>
  <c r="CI97" i="19" s="1"/>
  <c r="BC94" i="19"/>
  <c r="BC97" i="19" s="1"/>
  <c r="W94" i="19"/>
  <c r="W97" i="19" s="1"/>
  <c r="AK94" i="19"/>
  <c r="AK97" i="19" s="1"/>
  <c r="O94" i="19"/>
  <c r="O97" i="19" s="1"/>
  <c r="BJ93" i="19"/>
  <c r="AT93" i="19"/>
  <c r="AD93" i="19"/>
  <c r="N93" i="19"/>
  <c r="BR92" i="19"/>
  <c r="BB92" i="19"/>
  <c r="AL92" i="19"/>
  <c r="V92" i="19"/>
  <c r="F92" i="19"/>
  <c r="AW94" i="19"/>
  <c r="AW97" i="19" s="1"/>
  <c r="CP92" i="19"/>
  <c r="CH92" i="19"/>
  <c r="BZ92" i="19"/>
  <c r="BN92" i="19"/>
  <c r="AX92" i="19"/>
  <c r="AH92" i="19"/>
  <c r="R92" i="19"/>
  <c r="CW94" i="19"/>
  <c r="CW97" i="19" s="1"/>
  <c r="I94" i="19"/>
  <c r="I97" i="19" s="1"/>
  <c r="CJ93" i="19"/>
  <c r="BT93" i="19"/>
  <c r="BD93" i="19"/>
  <c r="AN93" i="19"/>
  <c r="X93" i="19"/>
  <c r="H93" i="19"/>
  <c r="BQ92" i="19"/>
  <c r="M92" i="19"/>
  <c r="CQ93" i="19"/>
  <c r="CA93" i="19"/>
  <c r="BK93" i="19"/>
  <c r="AU93" i="19"/>
  <c r="AE93" i="19"/>
  <c r="O93" i="19"/>
  <c r="CS92" i="19"/>
  <c r="AW92" i="19"/>
  <c r="I92" i="19"/>
  <c r="BI92" i="19"/>
  <c r="Q92" i="19"/>
  <c r="G94" i="19"/>
  <c r="G97" i="19" s="1"/>
  <c r="Q94" i="19"/>
  <c r="Q97" i="19" s="1"/>
  <c r="CG94" i="19"/>
  <c r="CG97" i="19" s="1"/>
  <c r="CV93" i="19"/>
  <c r="CF93" i="19"/>
  <c r="BP93" i="19"/>
  <c r="AZ93" i="19"/>
  <c r="AJ93" i="19"/>
  <c r="T93" i="19"/>
  <c r="D93" i="19"/>
  <c r="BE92" i="19"/>
  <c r="CM93" i="19"/>
  <c r="BW93" i="19"/>
  <c r="BG93" i="19"/>
  <c r="AQ93" i="19"/>
  <c r="AA93" i="19"/>
  <c r="K93" i="19"/>
  <c r="CK92" i="19"/>
  <c r="AO92" i="19"/>
  <c r="CW92" i="19"/>
  <c r="BA92" i="19"/>
  <c r="E92" i="19"/>
  <c r="CR95" i="19"/>
  <c r="BL95" i="19"/>
  <c r="AF95" i="19"/>
  <c r="CA95" i="19"/>
  <c r="S95" i="19"/>
  <c r="CM95" i="19"/>
  <c r="BG95" i="19"/>
  <c r="AA95" i="19"/>
  <c r="CB81" i="19"/>
  <c r="AB81" i="19"/>
  <c r="AR80" i="19"/>
  <c r="CV95" i="19"/>
  <c r="BP95" i="19"/>
  <c r="AJ95" i="19"/>
  <c r="D94" i="19"/>
  <c r="D97" i="19" s="1"/>
  <c r="BC95" i="19"/>
  <c r="W95" i="19"/>
  <c r="BA94" i="19"/>
  <c r="BA97" i="19" s="1"/>
  <c r="U94" i="19"/>
  <c r="U97" i="19" s="1"/>
  <c r="CU95" i="19"/>
  <c r="BO95" i="19"/>
  <c r="AI95" i="19"/>
  <c r="BM94" i="19"/>
  <c r="BM97" i="19" s="1"/>
  <c r="CT94" i="19"/>
  <c r="CT97" i="19" s="1"/>
  <c r="CL94" i="19"/>
  <c r="CL97" i="19" s="1"/>
  <c r="CD94" i="19"/>
  <c r="CD97" i="19" s="1"/>
  <c r="BV94" i="19"/>
  <c r="BV97" i="19" s="1"/>
  <c r="BN94" i="19"/>
  <c r="BN97" i="19" s="1"/>
  <c r="BF94" i="19"/>
  <c r="BF97" i="19" s="1"/>
  <c r="AX94" i="19"/>
  <c r="AX97" i="19" s="1"/>
  <c r="AP94" i="19"/>
  <c r="AP97" i="19" s="1"/>
  <c r="AH94" i="19"/>
  <c r="AH97" i="19" s="1"/>
  <c r="Z94" i="19"/>
  <c r="Z97" i="19" s="1"/>
  <c r="R94" i="19"/>
  <c r="R97" i="19" s="1"/>
  <c r="J94" i="19"/>
  <c r="J97" i="19" s="1"/>
  <c r="CC94" i="19"/>
  <c r="CC97" i="19" s="1"/>
  <c r="AG94" i="19"/>
  <c r="AG97" i="19" s="1"/>
  <c r="BY94" i="19"/>
  <c r="BY97" i="19" s="1"/>
  <c r="Y94" i="19"/>
  <c r="Y97" i="19" s="1"/>
  <c r="CJ95" i="19"/>
  <c r="AN95" i="19"/>
  <c r="H95" i="19"/>
  <c r="BK95" i="19"/>
  <c r="C95" i="19"/>
  <c r="G95" i="19"/>
  <c r="CK95" i="19"/>
  <c r="AW95" i="19"/>
  <c r="CG95" i="19"/>
  <c r="AO95" i="19"/>
  <c r="BD95" i="19"/>
  <c r="X95" i="19"/>
  <c r="AE95" i="19"/>
  <c r="E95" i="19"/>
  <c r="BW95" i="19"/>
  <c r="AQ95" i="19"/>
  <c r="AO81" i="19"/>
  <c r="CN95" i="19"/>
  <c r="AR95" i="19"/>
  <c r="AB95" i="19"/>
  <c r="L95" i="19"/>
  <c r="BS95" i="19"/>
  <c r="AM95" i="19"/>
  <c r="K95" i="19"/>
  <c r="CE95" i="19"/>
  <c r="AY95" i="19"/>
  <c r="AC94" i="19"/>
  <c r="AC97" i="19" s="1"/>
  <c r="CP94" i="19"/>
  <c r="CP97" i="19" s="1"/>
  <c r="CH94" i="19"/>
  <c r="CH97" i="19" s="1"/>
  <c r="BZ94" i="19"/>
  <c r="BZ97" i="19" s="1"/>
  <c r="BR94" i="19"/>
  <c r="BR97" i="19" s="1"/>
  <c r="BJ94" i="19"/>
  <c r="BJ97" i="19" s="1"/>
  <c r="BB94" i="19"/>
  <c r="BB97" i="19" s="1"/>
  <c r="AT94" i="19"/>
  <c r="AT97" i="19" s="1"/>
  <c r="AL94" i="19"/>
  <c r="AL97" i="19" s="1"/>
  <c r="AD94" i="19"/>
  <c r="AD97" i="19" s="1"/>
  <c r="V94" i="19"/>
  <c r="V97" i="19" s="1"/>
  <c r="N94" i="19"/>
  <c r="N97" i="19" s="1"/>
  <c r="F94" i="19"/>
  <c r="F97" i="19" s="1"/>
  <c r="CS94" i="19"/>
  <c r="CS97" i="19" s="1"/>
  <c r="BI94" i="19"/>
  <c r="BI97" i="19" s="1"/>
  <c r="B94" i="19"/>
  <c r="CO94" i="19"/>
  <c r="CO97" i="19" s="1"/>
  <c r="BE94" i="19"/>
  <c r="BE97" i="19" s="1"/>
  <c r="CB95" i="19"/>
  <c r="AV95" i="19"/>
  <c r="P95" i="19"/>
  <c r="AU95" i="19"/>
  <c r="CW95" i="19"/>
  <c r="BQ95" i="19"/>
  <c r="AX81" i="19"/>
  <c r="CG81" i="19"/>
  <c r="CN81" i="19"/>
  <c r="CU81" i="19"/>
  <c r="CE81" i="19"/>
  <c r="AY81" i="19"/>
  <c r="AI81" i="19"/>
  <c r="AZ80" i="19"/>
  <c r="CA80" i="19"/>
  <c r="B81" i="19"/>
  <c r="AN81" i="19"/>
  <c r="CQ81" i="19"/>
  <c r="AU81" i="19"/>
  <c r="CT80" i="19"/>
  <c r="BN81" i="19"/>
  <c r="AH81" i="19"/>
  <c r="D80" i="19"/>
  <c r="CD81" i="19"/>
  <c r="R80" i="19"/>
  <c r="CJ81" i="19"/>
  <c r="BT81" i="19"/>
  <c r="AJ81" i="19"/>
  <c r="T81" i="19"/>
  <c r="AA81" i="19"/>
  <c r="C81" i="19"/>
  <c r="BE81" i="19"/>
  <c r="Y81" i="19"/>
  <c r="CK81" i="19"/>
  <c r="CP81" i="19"/>
  <c r="BZ80" i="19"/>
  <c r="BJ80" i="19"/>
  <c r="AT80" i="19"/>
  <c r="AD81" i="19"/>
  <c r="N81" i="19"/>
  <c r="BM81" i="19"/>
  <c r="AG81" i="19"/>
  <c r="CH80" i="19"/>
  <c r="BR80" i="19"/>
  <c r="BB80" i="19"/>
  <c r="AL80" i="19"/>
  <c r="V81" i="19"/>
  <c r="F80" i="19"/>
  <c r="AW81" i="19"/>
  <c r="Q81" i="19"/>
  <c r="K81" i="19"/>
  <c r="BY81" i="19"/>
  <c r="BI81" i="19"/>
  <c r="AS81" i="19"/>
  <c r="AC81" i="19"/>
  <c r="M81" i="19"/>
  <c r="CS80" i="19"/>
  <c r="AK80" i="19"/>
  <c r="W80" i="19"/>
  <c r="CO81" i="19"/>
  <c r="E80" i="19"/>
  <c r="BL81" i="19"/>
  <c r="BQ81" i="19"/>
  <c r="BA81" i="19"/>
  <c r="U81" i="19"/>
  <c r="BU95" i="19" l="1"/>
  <c r="BT95" i="19"/>
  <c r="Q95" i="19"/>
  <c r="O95" i="19"/>
  <c r="CI95" i="19"/>
  <c r="T95" i="19"/>
  <c r="CF95" i="19"/>
  <c r="I95" i="19"/>
  <c r="AK95" i="19"/>
  <c r="BX95" i="19"/>
  <c r="AS95" i="19"/>
  <c r="M95" i="19"/>
  <c r="AZ95" i="19"/>
  <c r="B97" i="19"/>
  <c r="B95" i="19"/>
  <c r="BH95" i="19"/>
  <c r="CQ95" i="19"/>
  <c r="BY95" i="19"/>
  <c r="R95" i="19"/>
  <c r="AP95" i="19"/>
  <c r="AX95" i="19"/>
  <c r="CD95" i="19"/>
  <c r="BI95" i="19"/>
  <c r="F95" i="19"/>
  <c r="AL95" i="19"/>
  <c r="BR95" i="19"/>
  <c r="AG95" i="19"/>
  <c r="J95" i="19"/>
  <c r="BV95" i="19"/>
  <c r="N95" i="19"/>
  <c r="AT95" i="19"/>
  <c r="BE95" i="19"/>
  <c r="CS95" i="19"/>
  <c r="AD95" i="19"/>
  <c r="BJ95" i="19"/>
  <c r="CP95" i="19"/>
  <c r="CC95" i="19"/>
  <c r="AH95" i="19"/>
  <c r="BN95" i="19"/>
  <c r="CT95" i="19"/>
  <c r="U95" i="19"/>
  <c r="D95" i="19"/>
  <c r="BZ95" i="19"/>
  <c r="CO95" i="19"/>
  <c r="V95" i="19"/>
  <c r="BB95" i="19"/>
  <c r="CH95" i="19"/>
  <c r="AC95" i="19"/>
  <c r="Y95" i="19"/>
  <c r="Z95" i="19"/>
  <c r="BF95" i="19"/>
  <c r="CL95" i="19"/>
  <c r="BM95" i="19"/>
  <c r="BA95" i="19"/>
</calcChain>
</file>

<file path=xl/sharedStrings.xml><?xml version="1.0" encoding="utf-8"?>
<sst xmlns="http://schemas.openxmlformats.org/spreadsheetml/2006/main" count="231" uniqueCount="38">
  <si>
    <t>Mean</t>
  </si>
  <si>
    <t>Bin</t>
  </si>
  <si>
    <t>Frequency</t>
  </si>
  <si>
    <t>Lower</t>
  </si>
  <si>
    <t>Upper</t>
  </si>
  <si>
    <t>Normal Distributon [mean = 100, SD = 15]</t>
  </si>
  <si>
    <t>mean</t>
  </si>
  <si>
    <t>std dev</t>
  </si>
  <si>
    <t>number of samples</t>
  </si>
  <si>
    <t>sample size</t>
  </si>
  <si>
    <t>Population parameters</t>
  </si>
  <si>
    <t>Sample statistics</t>
  </si>
  <si>
    <t>s</t>
  </si>
  <si>
    <t>SD/sqrt(n)x2</t>
  </si>
  <si>
    <r>
      <t>S/</t>
    </r>
    <r>
      <rPr>
        <b/>
        <sz val="11"/>
        <color theme="1"/>
        <rFont val="Calibri"/>
        <family val="2"/>
      </rPr>
      <t>√(64</t>
    </r>
    <r>
      <rPr>
        <b/>
        <sz val="11"/>
        <color theme="1"/>
        <rFont val="Calibri"/>
        <family val="2"/>
        <scheme val="minor"/>
      </rPr>
      <t>)x2</t>
    </r>
  </si>
  <si>
    <t>Percent</t>
  </si>
  <si>
    <t>std err</t>
  </si>
  <si>
    <t>p value</t>
  </si>
  <si>
    <t>t crit</t>
  </si>
  <si>
    <t>sig</t>
  </si>
  <si>
    <t>SD/sqrt(n)x1.67</t>
  </si>
  <si>
    <t>no</t>
  </si>
  <si>
    <t>yes</t>
  </si>
  <si>
    <t>One-tailed</t>
  </si>
  <si>
    <r>
      <t xml:space="preserve">H0: </t>
    </r>
    <r>
      <rPr>
        <b/>
        <sz val="11"/>
        <color theme="1"/>
        <rFont val="Century Gothic"/>
        <family val="2"/>
      </rPr>
      <t>μ</t>
    </r>
    <r>
      <rPr>
        <b/>
        <sz val="11"/>
        <color theme="1"/>
        <rFont val="Calibri"/>
        <family val="2"/>
      </rPr>
      <t xml:space="preserve"> ≤ 100</t>
    </r>
  </si>
  <si>
    <r>
      <t xml:space="preserve">Ha: </t>
    </r>
    <r>
      <rPr>
        <b/>
        <sz val="11"/>
        <color theme="1"/>
        <rFont val="Century Gothic"/>
        <family val="2"/>
      </rPr>
      <t>μ</t>
    </r>
    <r>
      <rPr>
        <b/>
        <sz val="11"/>
        <color theme="1"/>
        <rFont val="Calibri"/>
        <family val="2"/>
      </rPr>
      <t xml:space="preserve"> &gt; 100</t>
    </r>
  </si>
  <si>
    <r>
      <t xml:space="preserve">H0: </t>
    </r>
    <r>
      <rPr>
        <b/>
        <sz val="11"/>
        <color theme="1"/>
        <rFont val="Century Gothic"/>
        <family val="2"/>
      </rPr>
      <t>μ</t>
    </r>
    <r>
      <rPr>
        <b/>
        <sz val="11"/>
        <color theme="1"/>
        <rFont val="Calibri"/>
        <family val="2"/>
      </rPr>
      <t xml:space="preserve"> = 100</t>
    </r>
  </si>
  <si>
    <r>
      <t xml:space="preserve">Ha: </t>
    </r>
    <r>
      <rPr>
        <b/>
        <sz val="11"/>
        <color theme="1"/>
        <rFont val="Century Gothic"/>
        <family val="2"/>
      </rPr>
      <t>μ</t>
    </r>
    <r>
      <rPr>
        <b/>
        <sz val="11"/>
        <color theme="1"/>
        <rFont val="Calibri"/>
        <family val="2"/>
      </rPr>
      <t xml:space="preserve"> ≠ 100</t>
    </r>
  </si>
  <si>
    <t>sig (t &gt; 1.67)</t>
  </si>
  <si>
    <t>2-tailed t value</t>
  </si>
  <si>
    <t>1-tailed t value</t>
  </si>
  <si>
    <t>1-tailed p value</t>
  </si>
  <si>
    <t>Sig (p &lt; .05)</t>
  </si>
  <si>
    <t>Normal Distributon [mean = 98, SD = 15]</t>
  </si>
  <si>
    <t>Normal Distributon [mean = 102, SD = 15]</t>
  </si>
  <si>
    <t>Demonstrating the Central Limit Theorem and Sampling Distribution</t>
  </si>
  <si>
    <t xml:space="preserve">The random number generation function in Excel was used to generate 100 samples of size 64 from a population with a normal distribution (µ = 100, s = 15). The output is an Excel array with 64 rows and 100 columns (see below). We then calculate the mean, standard deviation, confidence interval and p value of each random sample.
</t>
  </si>
  <si>
    <t>Lesson learned: If repeated samples were taken and the 95% confidence interval computed for each sample, 95% of the intervals would contain the population mean. Naturally, 5% of the intervals would not contain the population mean.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</si>
</sst>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entury Gothic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2" fontId="0" fillId="0" borderId="0" xfId="0" applyNumberFormat="1"/>
    <xf numFmtId="0" fontId="1" fillId="0" borderId="0" xfId="0" applyFont="1"/>
    <xf numFmtId="1" fontId="0" fillId="0" borderId="1" xfId="0" applyNumberFormat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1" fontId="0" fillId="2" borderId="1" xfId="0" applyNumberFormat="1" applyFill="1" applyBorder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2" fillId="0" borderId="2" xfId="0" applyFont="1" applyFill="1" applyBorder="1" applyAlignment="1">
      <alignment horizontal="center"/>
    </xf>
    <xf numFmtId="9" fontId="0" fillId="0" borderId="0" xfId="0" applyNumberFormat="1"/>
    <xf numFmtId="0" fontId="0" fillId="2" borderId="0" xfId="0" applyFill="1"/>
    <xf numFmtId="1" fontId="0" fillId="0" borderId="3" xfId="0" applyNumberFormat="1" applyBorder="1"/>
    <xf numFmtId="0" fontId="4" fillId="0" borderId="0" xfId="0" applyFont="1"/>
    <xf numFmtId="2" fontId="0" fillId="2" borderId="1" xfId="0" applyNumberFormat="1" applyFill="1" applyBorder="1"/>
    <xf numFmtId="2" fontId="0" fillId="2" borderId="1" xfId="0" applyNumberFormat="1" applyFont="1" applyFill="1" applyBorder="1"/>
    <xf numFmtId="2" fontId="0" fillId="2" borderId="1" xfId="0" applyNumberFormat="1" applyFont="1" applyFill="1" applyBorder="1" applyAlignment="1">
      <alignment horizontal="left"/>
    </xf>
    <xf numFmtId="2" fontId="1" fillId="0" borderId="1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2" fontId="1" fillId="0" borderId="0" xfId="0" applyNumberFormat="1" applyFont="1"/>
    <xf numFmtId="0" fontId="0" fillId="2" borderId="1" xfId="0" applyFont="1" applyFill="1" applyBorder="1"/>
    <xf numFmtId="2" fontId="1" fillId="2" borderId="1" xfId="0" applyNumberFormat="1" applyFont="1" applyFill="1" applyBorder="1" applyAlignment="1">
      <alignment horizontal="center"/>
    </xf>
    <xf numFmtId="0" fontId="6" fillId="0" borderId="0" xfId="0" applyFont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Chart_100!$A$2:$A$12</c:f>
              <c:numCache>
                <c:formatCode>General</c:formatCode>
                <c:ptCount val="11"/>
                <c:pt idx="0">
                  <c:v>94</c:v>
                </c:pt>
                <c:pt idx="1">
                  <c:v>95</c:v>
                </c:pt>
                <c:pt idx="2">
                  <c:v>96</c:v>
                </c:pt>
                <c:pt idx="3">
                  <c:v>97</c:v>
                </c:pt>
                <c:pt idx="4">
                  <c:v>98</c:v>
                </c:pt>
                <c:pt idx="5">
                  <c:v>99</c:v>
                </c:pt>
                <c:pt idx="6">
                  <c:v>100</c:v>
                </c:pt>
                <c:pt idx="7">
                  <c:v>101</c:v>
                </c:pt>
                <c:pt idx="8">
                  <c:v>102</c:v>
                </c:pt>
                <c:pt idx="9">
                  <c:v>103</c:v>
                </c:pt>
                <c:pt idx="10">
                  <c:v>104</c:v>
                </c:pt>
              </c:numCache>
            </c:numRef>
          </c:cat>
          <c:val>
            <c:numRef>
              <c:f>Chart_100!$B$2:$B$12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14</c:v>
                </c:pt>
                <c:pt idx="4">
                  <c:v>11</c:v>
                </c:pt>
                <c:pt idx="5">
                  <c:v>21</c:v>
                </c:pt>
                <c:pt idx="6">
                  <c:v>22</c:v>
                </c:pt>
                <c:pt idx="7">
                  <c:v>13</c:v>
                </c:pt>
                <c:pt idx="8">
                  <c:v>10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E0-43F6-890A-4103F235DF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7753848"/>
        <c:axId val="577756472"/>
      </c:barChart>
      <c:catAx>
        <c:axId val="5777538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IQ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77756472"/>
        <c:crosses val="autoZero"/>
        <c:auto val="1"/>
        <c:lblAlgn val="ctr"/>
        <c:lblOffset val="100"/>
        <c:noMultiLvlLbl val="0"/>
      </c:catAx>
      <c:valAx>
        <c:axId val="5777564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77753848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Chart_98!$B$1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Chart_98!$A$2:$A$11</c:f>
              <c:numCache>
                <c:formatCode>General</c:formatCode>
                <c:ptCount val="10"/>
                <c:pt idx="0">
                  <c:v>94</c:v>
                </c:pt>
                <c:pt idx="1">
                  <c:v>95</c:v>
                </c:pt>
                <c:pt idx="2">
                  <c:v>96</c:v>
                </c:pt>
                <c:pt idx="3">
                  <c:v>97</c:v>
                </c:pt>
                <c:pt idx="4">
                  <c:v>98</c:v>
                </c:pt>
                <c:pt idx="5">
                  <c:v>99</c:v>
                </c:pt>
                <c:pt idx="6">
                  <c:v>100</c:v>
                </c:pt>
                <c:pt idx="7">
                  <c:v>101</c:v>
                </c:pt>
                <c:pt idx="8">
                  <c:v>102</c:v>
                </c:pt>
                <c:pt idx="9">
                  <c:v>103</c:v>
                </c:pt>
              </c:numCache>
            </c:numRef>
          </c:cat>
          <c:val>
            <c:numRef>
              <c:f>Chart_98!$B$2:$B$11</c:f>
              <c:numCache>
                <c:formatCode>General</c:formatCode>
                <c:ptCount val="10"/>
                <c:pt idx="0">
                  <c:v>1</c:v>
                </c:pt>
                <c:pt idx="1">
                  <c:v>16</c:v>
                </c:pt>
                <c:pt idx="2">
                  <c:v>15</c:v>
                </c:pt>
                <c:pt idx="3">
                  <c:v>17</c:v>
                </c:pt>
                <c:pt idx="4">
                  <c:v>14</c:v>
                </c:pt>
                <c:pt idx="5">
                  <c:v>29</c:v>
                </c:pt>
                <c:pt idx="6">
                  <c:v>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22-4953-A93A-89D409DA9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7255296"/>
        <c:axId val="517255952"/>
      </c:barChart>
      <c:catAx>
        <c:axId val="51725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255952"/>
        <c:crosses val="autoZero"/>
        <c:auto val="1"/>
        <c:lblAlgn val="ctr"/>
        <c:lblOffset val="100"/>
        <c:noMultiLvlLbl val="0"/>
      </c:catAx>
      <c:valAx>
        <c:axId val="51725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25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Chart_102!$B$1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Chart_102!$A$2:$A$11</c:f>
              <c:numCache>
                <c:formatCode>General</c:formatCode>
                <c:ptCount val="10"/>
                <c:pt idx="0">
                  <c:v>97</c:v>
                </c:pt>
                <c:pt idx="1">
                  <c:v>98</c:v>
                </c:pt>
                <c:pt idx="2">
                  <c:v>99</c:v>
                </c:pt>
                <c:pt idx="3">
                  <c:v>100</c:v>
                </c:pt>
                <c:pt idx="4">
                  <c:v>101</c:v>
                </c:pt>
                <c:pt idx="5">
                  <c:v>102</c:v>
                </c:pt>
                <c:pt idx="6">
                  <c:v>103</c:v>
                </c:pt>
                <c:pt idx="7">
                  <c:v>104</c:v>
                </c:pt>
                <c:pt idx="8">
                  <c:v>105</c:v>
                </c:pt>
                <c:pt idx="9">
                  <c:v>106</c:v>
                </c:pt>
              </c:numCache>
            </c:numRef>
          </c:cat>
          <c:val>
            <c:numRef>
              <c:f>Chart_102!$B$2:$B$11</c:f>
              <c:numCache>
                <c:formatCode>General</c:formatCode>
                <c:ptCount val="10"/>
                <c:pt idx="0">
                  <c:v>4</c:v>
                </c:pt>
                <c:pt idx="1">
                  <c:v>8</c:v>
                </c:pt>
                <c:pt idx="2">
                  <c:v>2</c:v>
                </c:pt>
                <c:pt idx="3">
                  <c:v>15</c:v>
                </c:pt>
                <c:pt idx="4">
                  <c:v>24</c:v>
                </c:pt>
                <c:pt idx="5">
                  <c:v>15</c:v>
                </c:pt>
                <c:pt idx="6">
                  <c:v>13</c:v>
                </c:pt>
                <c:pt idx="7">
                  <c:v>13</c:v>
                </c:pt>
                <c:pt idx="8">
                  <c:v>4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51-460D-98D4-D8DD5E7011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8476304"/>
        <c:axId val="518477288"/>
      </c:barChart>
      <c:catAx>
        <c:axId val="518476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477288"/>
        <c:crosses val="autoZero"/>
        <c:auto val="1"/>
        <c:lblAlgn val="ctr"/>
        <c:lblOffset val="100"/>
        <c:noMultiLvlLbl val="0"/>
      </c:catAx>
      <c:valAx>
        <c:axId val="518477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47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0</xdr:row>
      <xdr:rowOff>177800</xdr:rowOff>
    </xdr:from>
    <xdr:to>
      <xdr:col>9</xdr:col>
      <xdr:colOff>247650</xdr:colOff>
      <xdr:row>17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3A22A0-02D6-4B0A-B22D-1E46B0F861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536575</xdr:colOff>
      <xdr:row>2</xdr:row>
      <xdr:rowOff>60325</xdr:rowOff>
    </xdr:from>
    <xdr:to>
      <xdr:col>12</xdr:col>
      <xdr:colOff>82550</xdr:colOff>
      <xdr:row>17</xdr:row>
      <xdr:rowOff>41275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FC76596-8588-4031-AB4E-7CB4A1CD16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536575</xdr:colOff>
      <xdr:row>3</xdr:row>
      <xdr:rowOff>60325</xdr:rowOff>
    </xdr:from>
    <xdr:to>
      <xdr:col>11</xdr:col>
      <xdr:colOff>215900</xdr:colOff>
      <xdr:row>18</xdr:row>
      <xdr:rowOff>41275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B4ED53-ED1E-422D-9297-13D4826110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689AE-32CC-4245-A1B1-3E805B4C24A6}">
  <sheetPr>
    <tabColor rgb="FFFF0000"/>
  </sheetPr>
  <dimension ref="A1:CW97"/>
  <sheetViews>
    <sheetView tabSelected="1" workbookViewId="0">
      <selection activeCell="J4" sqref="J4"/>
    </sheetView>
  </sheetViews>
  <sheetFormatPr defaultRowHeight="14.5" x14ac:dyDescent="0.35"/>
  <cols>
    <col min="1" max="1" width="13.453125" customWidth="1"/>
    <col min="2" max="2" width="11.81640625" bestFit="1" customWidth="1"/>
  </cols>
  <sheetData>
    <row r="1" spans="1:101" ht="19" thickBot="1" x14ac:dyDescent="0.5">
      <c r="A1" s="34" t="s">
        <v>35</v>
      </c>
    </row>
    <row r="2" spans="1:101" ht="80" customHeight="1" thickTop="1" thickBot="1" x14ac:dyDescent="0.4">
      <c r="A2" s="35" t="s">
        <v>36</v>
      </c>
      <c r="B2" s="36"/>
      <c r="C2" s="36"/>
      <c r="D2" s="36"/>
      <c r="E2" s="36"/>
      <c r="F2" s="36"/>
      <c r="G2" s="36"/>
      <c r="H2" s="37"/>
      <c r="J2" s="38" t="s">
        <v>37</v>
      </c>
      <c r="K2" s="39"/>
      <c r="L2" s="39"/>
      <c r="M2" s="39"/>
      <c r="N2" s="39"/>
      <c r="O2" s="39"/>
      <c r="P2" s="40"/>
    </row>
    <row r="3" spans="1:101" ht="15" thickTop="1" x14ac:dyDescent="0.35">
      <c r="A3" s="2" t="s">
        <v>5</v>
      </c>
    </row>
    <row r="4" spans="1:101" x14ac:dyDescent="0.35">
      <c r="A4" s="2" t="s">
        <v>10</v>
      </c>
      <c r="D4" s="2" t="s">
        <v>11</v>
      </c>
    </row>
    <row r="5" spans="1:101" x14ac:dyDescent="0.35">
      <c r="D5" t="s">
        <v>8</v>
      </c>
      <c r="F5">
        <v>100</v>
      </c>
    </row>
    <row r="6" spans="1:101" x14ac:dyDescent="0.35">
      <c r="D6" t="s">
        <v>9</v>
      </c>
      <c r="F6">
        <v>64</v>
      </c>
    </row>
    <row r="7" spans="1:101" x14ac:dyDescent="0.35">
      <c r="A7" t="s">
        <v>6</v>
      </c>
      <c r="B7">
        <v>100</v>
      </c>
      <c r="D7" t="s">
        <v>6</v>
      </c>
      <c r="F7" s="1">
        <f>AVERAGE(B77:CW77)</f>
        <v>100.00001225952668</v>
      </c>
    </row>
    <row r="8" spans="1:101" x14ac:dyDescent="0.35">
      <c r="A8" t="s">
        <v>7</v>
      </c>
      <c r="B8">
        <v>15</v>
      </c>
      <c r="D8" t="s">
        <v>7</v>
      </c>
      <c r="F8">
        <f>_xlfn.STDEV.S(B77:CW77)</f>
        <v>1.8998390212576339</v>
      </c>
    </row>
    <row r="10" spans="1:101" x14ac:dyDescent="0.35">
      <c r="A10" s="4"/>
      <c r="B10" s="4">
        <v>1</v>
      </c>
      <c r="C10" s="4">
        <v>2</v>
      </c>
      <c r="D10" s="4">
        <v>3</v>
      </c>
      <c r="E10" s="4">
        <v>4</v>
      </c>
      <c r="F10" s="4">
        <v>5</v>
      </c>
      <c r="G10" s="4">
        <v>6</v>
      </c>
      <c r="H10" s="4">
        <v>7</v>
      </c>
      <c r="I10" s="4">
        <v>8</v>
      </c>
      <c r="J10" s="4">
        <v>9</v>
      </c>
      <c r="K10" s="4">
        <v>10</v>
      </c>
      <c r="L10" s="4">
        <v>11</v>
      </c>
      <c r="M10" s="4">
        <v>12</v>
      </c>
      <c r="N10" s="4">
        <v>13</v>
      </c>
      <c r="O10" s="4">
        <v>14</v>
      </c>
      <c r="P10" s="4">
        <v>15</v>
      </c>
      <c r="Q10" s="4">
        <v>16</v>
      </c>
      <c r="R10" s="4">
        <v>17</v>
      </c>
      <c r="S10" s="4">
        <v>18</v>
      </c>
      <c r="T10" s="4">
        <v>19</v>
      </c>
      <c r="U10" s="4">
        <v>20</v>
      </c>
      <c r="V10" s="4">
        <v>21</v>
      </c>
      <c r="W10" s="4">
        <v>22</v>
      </c>
      <c r="X10" s="4">
        <v>23</v>
      </c>
      <c r="Y10" s="4">
        <v>24</v>
      </c>
      <c r="Z10" s="4">
        <v>25</v>
      </c>
      <c r="AA10" s="4">
        <v>26</v>
      </c>
      <c r="AB10" s="4">
        <v>27</v>
      </c>
      <c r="AC10" s="4">
        <v>28</v>
      </c>
      <c r="AD10" s="4">
        <v>29</v>
      </c>
      <c r="AE10" s="4">
        <v>30</v>
      </c>
      <c r="AF10" s="4">
        <v>31</v>
      </c>
      <c r="AG10" s="4">
        <v>32</v>
      </c>
      <c r="AH10" s="4">
        <v>33</v>
      </c>
      <c r="AI10" s="4">
        <v>34</v>
      </c>
      <c r="AJ10" s="4">
        <v>35</v>
      </c>
      <c r="AK10" s="4">
        <v>36</v>
      </c>
      <c r="AL10" s="4">
        <v>37</v>
      </c>
      <c r="AM10" s="4">
        <v>38</v>
      </c>
      <c r="AN10" s="4">
        <v>39</v>
      </c>
      <c r="AO10" s="4">
        <v>40</v>
      </c>
      <c r="AP10" s="4">
        <v>41</v>
      </c>
      <c r="AQ10" s="4">
        <v>42</v>
      </c>
      <c r="AR10" s="4">
        <v>43</v>
      </c>
      <c r="AS10" s="4">
        <v>44</v>
      </c>
      <c r="AT10" s="4">
        <v>45</v>
      </c>
      <c r="AU10" s="4">
        <v>46</v>
      </c>
      <c r="AV10" s="4">
        <v>47</v>
      </c>
      <c r="AW10" s="4">
        <v>48</v>
      </c>
      <c r="AX10" s="4">
        <v>49</v>
      </c>
      <c r="AY10" s="4">
        <v>50</v>
      </c>
      <c r="AZ10" s="4">
        <v>51</v>
      </c>
      <c r="BA10" s="4">
        <v>52</v>
      </c>
      <c r="BB10" s="4">
        <v>53</v>
      </c>
      <c r="BC10" s="4">
        <v>54</v>
      </c>
      <c r="BD10" s="4">
        <v>55</v>
      </c>
      <c r="BE10" s="4">
        <v>56</v>
      </c>
      <c r="BF10" s="4">
        <v>57</v>
      </c>
      <c r="BG10" s="4">
        <v>58</v>
      </c>
      <c r="BH10" s="4">
        <v>59</v>
      </c>
      <c r="BI10" s="4">
        <v>60</v>
      </c>
      <c r="BJ10" s="4">
        <v>61</v>
      </c>
      <c r="BK10" s="4">
        <v>62</v>
      </c>
      <c r="BL10" s="4">
        <v>63</v>
      </c>
      <c r="BM10" s="4">
        <v>64</v>
      </c>
      <c r="BN10" s="4">
        <v>65</v>
      </c>
      <c r="BO10" s="4">
        <v>66</v>
      </c>
      <c r="BP10" s="4">
        <v>67</v>
      </c>
      <c r="BQ10" s="4">
        <v>68</v>
      </c>
      <c r="BR10" s="4">
        <v>69</v>
      </c>
      <c r="BS10" s="4">
        <v>70</v>
      </c>
      <c r="BT10" s="4">
        <v>71</v>
      </c>
      <c r="BU10" s="4">
        <v>72</v>
      </c>
      <c r="BV10" s="4">
        <v>73</v>
      </c>
      <c r="BW10" s="4">
        <v>74</v>
      </c>
      <c r="BX10" s="4">
        <v>75</v>
      </c>
      <c r="BY10" s="4">
        <v>76</v>
      </c>
      <c r="BZ10" s="4">
        <v>77</v>
      </c>
      <c r="CA10" s="4">
        <v>78</v>
      </c>
      <c r="CB10" s="4">
        <v>79</v>
      </c>
      <c r="CC10" s="4">
        <v>80</v>
      </c>
      <c r="CD10" s="4">
        <v>81</v>
      </c>
      <c r="CE10" s="4">
        <v>82</v>
      </c>
      <c r="CF10" s="4">
        <v>83</v>
      </c>
      <c r="CG10" s="4">
        <v>84</v>
      </c>
      <c r="CH10" s="4">
        <v>85</v>
      </c>
      <c r="CI10" s="4">
        <v>86</v>
      </c>
      <c r="CJ10" s="4">
        <v>87</v>
      </c>
      <c r="CK10" s="4">
        <v>88</v>
      </c>
      <c r="CL10" s="4">
        <v>89</v>
      </c>
      <c r="CM10" s="4">
        <v>90</v>
      </c>
      <c r="CN10" s="4">
        <v>91</v>
      </c>
      <c r="CO10" s="4">
        <v>92</v>
      </c>
      <c r="CP10" s="4">
        <v>93</v>
      </c>
      <c r="CQ10" s="4">
        <v>94</v>
      </c>
      <c r="CR10" s="4">
        <v>95</v>
      </c>
      <c r="CS10" s="4">
        <v>96</v>
      </c>
      <c r="CT10" s="4">
        <v>97</v>
      </c>
      <c r="CU10" s="4">
        <v>98</v>
      </c>
      <c r="CV10" s="4">
        <v>99</v>
      </c>
      <c r="CW10" s="4">
        <v>100</v>
      </c>
    </row>
    <row r="11" spans="1:101" x14ac:dyDescent="0.35">
      <c r="A11" s="8">
        <v>1</v>
      </c>
      <c r="B11" s="3">
        <v>72.020077620982192</v>
      </c>
      <c r="C11" s="3">
        <v>122.52854756079614</v>
      </c>
      <c r="D11" s="3">
        <v>115.83816811034922</v>
      </c>
      <c r="E11" s="3">
        <v>77.622678670741152</v>
      </c>
      <c r="F11" s="3">
        <v>96.801432189386105</v>
      </c>
      <c r="G11" s="3">
        <v>84.850433065730613</v>
      </c>
      <c r="H11" s="3">
        <v>114.92763885835302</v>
      </c>
      <c r="I11" s="3">
        <v>112.55477855011122</v>
      </c>
      <c r="J11" s="3">
        <v>87.814419455389725</v>
      </c>
      <c r="K11" s="3">
        <v>106.85388386045815</v>
      </c>
      <c r="L11" s="3">
        <v>70.868520904332399</v>
      </c>
      <c r="M11" s="3">
        <v>107.27052338334033</v>
      </c>
      <c r="N11" s="3">
        <v>85.446163464075653</v>
      </c>
      <c r="O11" s="3">
        <v>78.78330759704113</v>
      </c>
      <c r="P11" s="3">
        <v>103.3172398161696</v>
      </c>
      <c r="Q11" s="3">
        <v>119.90470082091633</v>
      </c>
      <c r="R11" s="3">
        <v>84.087514803832164</v>
      </c>
      <c r="S11" s="3">
        <v>83.037491801951546</v>
      </c>
      <c r="T11" s="3">
        <v>109.2435925580503</v>
      </c>
      <c r="U11" s="3">
        <v>114.69408061893773</v>
      </c>
      <c r="V11" s="3">
        <v>101.7949162156583</v>
      </c>
      <c r="W11" s="3">
        <v>101.85734734259313</v>
      </c>
      <c r="X11" s="3">
        <v>134.41000444581732</v>
      </c>
      <c r="Y11" s="3">
        <v>91.355446127272444</v>
      </c>
      <c r="Z11" s="3">
        <v>88.65110910628573</v>
      </c>
      <c r="AA11" s="3">
        <v>98.224728869899991</v>
      </c>
      <c r="AB11" s="3">
        <v>101.44979708238679</v>
      </c>
      <c r="AC11" s="3">
        <v>106.17918090028979</v>
      </c>
      <c r="AD11" s="3">
        <v>103.58942315870081</v>
      </c>
      <c r="AE11" s="3">
        <v>80.341681293793954</v>
      </c>
      <c r="AF11" s="3">
        <v>102.93143216367753</v>
      </c>
      <c r="AG11" s="3">
        <v>132.4138454743661</v>
      </c>
      <c r="AH11" s="3">
        <v>91.312046176972217</v>
      </c>
      <c r="AI11" s="3">
        <v>80.11739990033675</v>
      </c>
      <c r="AJ11" s="3">
        <v>91.662519960300415</v>
      </c>
      <c r="AK11" s="3">
        <v>81.287987793621141</v>
      </c>
      <c r="AL11" s="3">
        <v>73.661397234536707</v>
      </c>
      <c r="AM11" s="3">
        <v>111.14674432756146</v>
      </c>
      <c r="AN11" s="3">
        <v>97.158590758772334</v>
      </c>
      <c r="AO11" s="3">
        <v>79.259291649213992</v>
      </c>
      <c r="AP11" s="3">
        <v>90.039498243277194</v>
      </c>
      <c r="AQ11" s="3">
        <v>112.45085741174989</v>
      </c>
      <c r="AR11" s="3">
        <v>73.305602907203138</v>
      </c>
      <c r="AS11" s="3">
        <v>81.564587869797833</v>
      </c>
      <c r="AT11" s="3">
        <v>111.94455307995668</v>
      </c>
      <c r="AU11" s="3">
        <v>109.82929577730829</v>
      </c>
      <c r="AV11" s="3">
        <v>96.08854750476894</v>
      </c>
      <c r="AW11" s="3">
        <v>118.49905402195873</v>
      </c>
      <c r="AX11" s="3">
        <v>98.961283154130797</v>
      </c>
      <c r="AY11" s="3">
        <v>110.72464783646865</v>
      </c>
      <c r="AZ11" s="3">
        <v>104.51067876383604</v>
      </c>
      <c r="BA11" s="3">
        <v>118.36235696828226</v>
      </c>
      <c r="BB11" s="3">
        <v>65.412098390515894</v>
      </c>
      <c r="BC11" s="3">
        <v>139.90080585936084</v>
      </c>
      <c r="BD11" s="3">
        <v>72.327850628062151</v>
      </c>
      <c r="BE11" s="3">
        <v>93.33410869439831</v>
      </c>
      <c r="BF11" s="3">
        <v>102.7293367566017</v>
      </c>
      <c r="BG11" s="3">
        <v>119.69358436326729</v>
      </c>
      <c r="BH11" s="3">
        <v>114.7126343108539</v>
      </c>
      <c r="BI11" s="3">
        <v>95.288419540884206</v>
      </c>
      <c r="BJ11" s="3">
        <v>117.28614051899058</v>
      </c>
      <c r="BK11" s="3">
        <v>85.130614277295535</v>
      </c>
      <c r="BL11" s="3">
        <v>74.696038407273591</v>
      </c>
      <c r="BM11" s="3">
        <v>96.622767639564699</v>
      </c>
      <c r="BN11" s="3">
        <v>70.344242683495395</v>
      </c>
      <c r="BO11" s="3">
        <v>89.987929893686669</v>
      </c>
      <c r="BP11" s="3">
        <v>91.539039001509082</v>
      </c>
      <c r="BQ11" s="3">
        <v>110.76172111424967</v>
      </c>
      <c r="BR11" s="3">
        <v>118.11720267141936</v>
      </c>
      <c r="BS11" s="3">
        <v>99.150998064578744</v>
      </c>
      <c r="BT11" s="3">
        <v>98.37716586625902</v>
      </c>
      <c r="BU11" s="3">
        <v>116.47977114771493</v>
      </c>
      <c r="BV11" s="3">
        <v>92.000562087923754</v>
      </c>
      <c r="BW11" s="3">
        <v>98.597456851712195</v>
      </c>
      <c r="BX11" s="3">
        <v>112.09165247928468</v>
      </c>
      <c r="BY11" s="3">
        <v>86.255465955764521</v>
      </c>
      <c r="BZ11" s="3">
        <v>116.24471224204171</v>
      </c>
      <c r="CA11" s="3">
        <v>117.18620978863328</v>
      </c>
      <c r="CB11" s="3">
        <v>94.018889992730692</v>
      </c>
      <c r="CC11" s="3">
        <v>116.22203171791625</v>
      </c>
      <c r="CD11" s="3">
        <v>105.48607772543619</v>
      </c>
      <c r="CE11" s="3">
        <v>98.975079051888315</v>
      </c>
      <c r="CF11" s="3">
        <v>98.695392378067481</v>
      </c>
      <c r="CG11" s="3">
        <v>99.776810000184923</v>
      </c>
      <c r="CH11" s="3">
        <v>100.92603045231954</v>
      </c>
      <c r="CI11" s="3">
        <v>85.938075042213313</v>
      </c>
      <c r="CJ11" s="3">
        <v>88.795718763867626</v>
      </c>
      <c r="CK11" s="3">
        <v>117.83951120160054</v>
      </c>
      <c r="CL11" s="3">
        <v>100.23466668608307</v>
      </c>
      <c r="CM11" s="3">
        <v>90.5431934621447</v>
      </c>
      <c r="CN11" s="3">
        <v>96.883542507930542</v>
      </c>
      <c r="CO11" s="3">
        <v>89.356695095921168</v>
      </c>
      <c r="CP11" s="3">
        <v>109.54515826379065</v>
      </c>
      <c r="CQ11" s="3">
        <v>97.332463408383774</v>
      </c>
      <c r="CR11" s="3">
        <v>77.132506501220632</v>
      </c>
      <c r="CS11" s="3">
        <v>108.47443288876093</v>
      </c>
      <c r="CT11" s="3">
        <v>102.28251337830443</v>
      </c>
      <c r="CU11" s="3">
        <v>110.57256895364844</v>
      </c>
      <c r="CV11" s="3">
        <v>76.07146724476479</v>
      </c>
      <c r="CW11" s="3">
        <v>106.27423446530884</v>
      </c>
    </row>
    <row r="12" spans="1:101" x14ac:dyDescent="0.35">
      <c r="A12" s="8">
        <v>2</v>
      </c>
      <c r="B12" s="3">
        <v>93.780829754541628</v>
      </c>
      <c r="C12" s="3">
        <v>95.241387296118774</v>
      </c>
      <c r="D12" s="3">
        <v>117.91188424249412</v>
      </c>
      <c r="E12" s="3">
        <v>101.81109953700798</v>
      </c>
      <c r="F12" s="3">
        <v>94.888884202737245</v>
      </c>
      <c r="G12" s="3">
        <v>115.00123971709399</v>
      </c>
      <c r="H12" s="3">
        <v>72.072191667393781</v>
      </c>
      <c r="I12" s="3">
        <v>119.38004743351485</v>
      </c>
      <c r="J12" s="3">
        <v>104.62727030026144</v>
      </c>
      <c r="K12" s="3">
        <v>67.574422043981031</v>
      </c>
      <c r="L12" s="3">
        <v>74.216711962071713</v>
      </c>
      <c r="M12" s="3">
        <v>88.918193594145123</v>
      </c>
      <c r="N12" s="3">
        <v>106.16918782725406</v>
      </c>
      <c r="O12" s="3">
        <v>99.880083123571239</v>
      </c>
      <c r="P12" s="3">
        <v>113.1679712467303</v>
      </c>
      <c r="Q12" s="3">
        <v>91.603533544548554</v>
      </c>
      <c r="R12" s="3">
        <v>97.200626467019902</v>
      </c>
      <c r="S12" s="3">
        <v>93.20593815355096</v>
      </c>
      <c r="T12" s="3">
        <v>80.751397288258886</v>
      </c>
      <c r="U12" s="3">
        <v>104.52749304713507</v>
      </c>
      <c r="V12" s="3">
        <v>90.23746681814373</v>
      </c>
      <c r="W12" s="3">
        <v>79.62906945758732</v>
      </c>
      <c r="X12" s="3">
        <v>116.07861577213043</v>
      </c>
      <c r="Y12" s="3">
        <v>110.95557990993257</v>
      </c>
      <c r="Z12" s="3">
        <v>116.84340986685129</v>
      </c>
      <c r="AA12" s="3">
        <v>79.67224771855399</v>
      </c>
      <c r="AB12" s="3">
        <v>93.019787325465586</v>
      </c>
      <c r="AC12" s="3">
        <v>78.36318925692467</v>
      </c>
      <c r="AD12" s="3">
        <v>103.71590545000799</v>
      </c>
      <c r="AE12" s="3">
        <v>109.7696272405301</v>
      </c>
      <c r="AF12" s="3">
        <v>98.551362523357966</v>
      </c>
      <c r="AG12" s="3">
        <v>98.33330548426602</v>
      </c>
      <c r="AH12" s="3">
        <v>107.32219405108481</v>
      </c>
      <c r="AI12" s="3">
        <v>115.39813183626393</v>
      </c>
      <c r="AJ12" s="3">
        <v>113.12585027335444</v>
      </c>
      <c r="AK12" s="3">
        <v>78.317623572365846</v>
      </c>
      <c r="AL12" s="3">
        <v>118.91613692350802</v>
      </c>
      <c r="AM12" s="3">
        <v>117.70755488905706</v>
      </c>
      <c r="AN12" s="3">
        <v>85.471879426768282</v>
      </c>
      <c r="AO12" s="3">
        <v>92.649361502117245</v>
      </c>
      <c r="AP12" s="3">
        <v>87.884507390845101</v>
      </c>
      <c r="AQ12" s="3">
        <v>138.76029950333759</v>
      </c>
      <c r="AR12" s="3">
        <v>90.271487604331924</v>
      </c>
      <c r="AS12" s="3">
        <v>124.2620217250078</v>
      </c>
      <c r="AT12" s="3">
        <v>122.51797468488803</v>
      </c>
      <c r="AU12" s="3">
        <v>115.78615638209158</v>
      </c>
      <c r="AV12" s="3">
        <v>115.27234871900873</v>
      </c>
      <c r="AW12" s="3">
        <v>123.3293576457072</v>
      </c>
      <c r="AX12" s="3">
        <v>125.7682131632464</v>
      </c>
      <c r="AY12" s="3">
        <v>128.64048838091549</v>
      </c>
      <c r="AZ12" s="3">
        <v>93.440314938197844</v>
      </c>
      <c r="BA12" s="3">
        <v>109.65501385508105</v>
      </c>
      <c r="BB12" s="3">
        <v>98.61244646126579</v>
      </c>
      <c r="BC12" s="3">
        <v>108.45826662043692</v>
      </c>
      <c r="BD12" s="3">
        <v>95.830330590251833</v>
      </c>
      <c r="BE12" s="3">
        <v>100.52393716032384</v>
      </c>
      <c r="BF12" s="3">
        <v>116.475576103403</v>
      </c>
      <c r="BG12" s="3">
        <v>103.94233552469814</v>
      </c>
      <c r="BH12" s="3">
        <v>106.31809484730184</v>
      </c>
      <c r="BI12" s="3">
        <v>87.644434895628365</v>
      </c>
      <c r="BJ12" s="3">
        <v>89.864295457664412</v>
      </c>
      <c r="BK12" s="3">
        <v>81.664313963847235</v>
      </c>
      <c r="BL12" s="3">
        <v>71.018451105919667</v>
      </c>
      <c r="BM12" s="3">
        <v>114.26441258445266</v>
      </c>
      <c r="BN12" s="3">
        <v>82.822623678657692</v>
      </c>
      <c r="BO12" s="3">
        <v>102.15720774576766</v>
      </c>
      <c r="BP12" s="3">
        <v>99.74812681102776</v>
      </c>
      <c r="BQ12" s="3">
        <v>120.33634700637776</v>
      </c>
      <c r="BR12" s="3">
        <v>109.01573002920486</v>
      </c>
      <c r="BS12" s="3">
        <v>92.632530165792559</v>
      </c>
      <c r="BT12" s="3">
        <v>90.157914453448029</v>
      </c>
      <c r="BU12" s="3">
        <v>99.178572807068122</v>
      </c>
      <c r="BV12" s="3">
        <v>106.73055637889775</v>
      </c>
      <c r="BW12" s="3">
        <v>121.28551841451554</v>
      </c>
      <c r="BX12" s="3">
        <v>120.63968622678658</v>
      </c>
      <c r="BY12" s="3">
        <v>99.596610678054276</v>
      </c>
      <c r="BZ12" s="3">
        <v>91.284880707098637</v>
      </c>
      <c r="CA12" s="3">
        <v>93.951735177688533</v>
      </c>
      <c r="CB12" s="3">
        <v>97.059205725236097</v>
      </c>
      <c r="CC12" s="3">
        <v>84.525879881402943</v>
      </c>
      <c r="CD12" s="3">
        <v>90.652111137023894</v>
      </c>
      <c r="CE12" s="3">
        <v>120.87283519358607</v>
      </c>
      <c r="CF12" s="3">
        <v>110.5652361526154</v>
      </c>
      <c r="CG12" s="3">
        <v>131.75819074385799</v>
      </c>
      <c r="CH12" s="3">
        <v>85.457179718650877</v>
      </c>
      <c r="CI12" s="3">
        <v>90.515175340988208</v>
      </c>
      <c r="CJ12" s="3">
        <v>119.55855850610533</v>
      </c>
      <c r="CK12" s="3">
        <v>76.906178744684439</v>
      </c>
      <c r="CL12" s="3">
        <v>88.525428307184484</v>
      </c>
      <c r="CM12" s="3">
        <v>109.03636419025133</v>
      </c>
      <c r="CN12" s="3">
        <v>80.156007950427011</v>
      </c>
      <c r="CO12" s="3">
        <v>94.167694694624515</v>
      </c>
      <c r="CP12" s="3">
        <v>72.94571585371159</v>
      </c>
      <c r="CQ12" s="3">
        <v>102.06798631552374</v>
      </c>
      <c r="CR12" s="3">
        <v>122.00372364313807</v>
      </c>
      <c r="CS12" s="3">
        <v>99.939768713375088</v>
      </c>
      <c r="CT12" s="3">
        <v>110.47570776790963</v>
      </c>
      <c r="CU12" s="3">
        <v>98.062844497326296</v>
      </c>
      <c r="CV12" s="3">
        <v>94.308518580510281</v>
      </c>
      <c r="CW12" s="3">
        <v>77.161837705352809</v>
      </c>
    </row>
    <row r="13" spans="1:101" x14ac:dyDescent="0.35">
      <c r="A13" s="8">
        <v>3</v>
      </c>
      <c r="B13" s="3">
        <v>80.96636772970669</v>
      </c>
      <c r="C13" s="3">
        <v>105.53885683984845</v>
      </c>
      <c r="D13" s="3">
        <v>68.143993100966327</v>
      </c>
      <c r="E13" s="3">
        <v>99.962705032885424</v>
      </c>
      <c r="F13" s="3">
        <v>127.20148586377036</v>
      </c>
      <c r="G13" s="3">
        <v>86.609589086583583</v>
      </c>
      <c r="H13" s="3">
        <v>80.333564053580631</v>
      </c>
      <c r="I13" s="3">
        <v>116.58720520936185</v>
      </c>
      <c r="J13" s="3">
        <v>121.53019522666</v>
      </c>
      <c r="K13" s="3">
        <v>101.77989250005339</v>
      </c>
      <c r="L13" s="3">
        <v>74.710294736723881</v>
      </c>
      <c r="M13" s="3">
        <v>105.89424189456622</v>
      </c>
      <c r="N13" s="3">
        <v>96.566236859507626</v>
      </c>
      <c r="O13" s="3">
        <v>89.822430279673426</v>
      </c>
      <c r="P13" s="3">
        <v>95.394387042324524</v>
      </c>
      <c r="Q13" s="3">
        <v>104.33810214417463</v>
      </c>
      <c r="R13" s="3">
        <v>113.50875891148462</v>
      </c>
      <c r="S13" s="3">
        <v>105.33299271410215</v>
      </c>
      <c r="T13" s="3">
        <v>123.74599716858938</v>
      </c>
      <c r="U13" s="3">
        <v>70.761973600019701</v>
      </c>
      <c r="V13" s="3">
        <v>94.230756783508696</v>
      </c>
      <c r="W13" s="3">
        <v>99.507065240322845</v>
      </c>
      <c r="X13" s="3">
        <v>111.00956978916656</v>
      </c>
      <c r="Y13" s="3">
        <v>91.267213772516698</v>
      </c>
      <c r="Z13" s="3">
        <v>117.7721858563018</v>
      </c>
      <c r="AA13" s="3">
        <v>101.75676859726082</v>
      </c>
      <c r="AB13" s="3">
        <v>56.861574901267886</v>
      </c>
      <c r="AC13" s="3">
        <v>87.943238011212088</v>
      </c>
      <c r="AD13" s="3">
        <v>103.39958887707326</v>
      </c>
      <c r="AE13" s="3">
        <v>110.01636746877921</v>
      </c>
      <c r="AF13" s="3">
        <v>126.00218067527749</v>
      </c>
      <c r="AG13" s="3">
        <v>76.834624249022454</v>
      </c>
      <c r="AH13" s="3">
        <v>106.90613433107501</v>
      </c>
      <c r="AI13" s="3">
        <v>85.715737693681149</v>
      </c>
      <c r="AJ13" s="3">
        <v>113.87955990139744</v>
      </c>
      <c r="AK13" s="3">
        <v>100.17728325474309</v>
      </c>
      <c r="AL13" s="3">
        <v>123.98187461949419</v>
      </c>
      <c r="AM13" s="3">
        <v>98.424488012460642</v>
      </c>
      <c r="AN13" s="3">
        <v>72.403020365163684</v>
      </c>
      <c r="AO13" s="3">
        <v>104.43631051894045</v>
      </c>
      <c r="AP13" s="3">
        <v>99.765333313916926</v>
      </c>
      <c r="AQ13" s="3">
        <v>114.18167130395886</v>
      </c>
      <c r="AR13" s="3">
        <v>117.54503955453401</v>
      </c>
      <c r="AS13" s="3">
        <v>87.800026701734168</v>
      </c>
      <c r="AT13" s="3">
        <v>94.093360555780237</v>
      </c>
      <c r="AU13" s="3">
        <v>93.428957623109454</v>
      </c>
      <c r="AV13" s="3">
        <v>93.880726378847612</v>
      </c>
      <c r="AW13" s="3">
        <v>97.390733597057988</v>
      </c>
      <c r="AX13" s="3">
        <v>90.745288869220531</v>
      </c>
      <c r="AY13" s="3">
        <v>100.84211251305533</v>
      </c>
      <c r="AZ13" s="3">
        <v>108.30935960038914</v>
      </c>
      <c r="BA13" s="3">
        <v>75.479727254423779</v>
      </c>
      <c r="BB13" s="3">
        <v>102.30456294048054</v>
      </c>
      <c r="BC13" s="3">
        <v>87.184310157317668</v>
      </c>
      <c r="BD13" s="3">
        <v>60.975037538446486</v>
      </c>
      <c r="BE13" s="3">
        <v>92.369896517629968</v>
      </c>
      <c r="BF13" s="3">
        <v>82.429926603799686</v>
      </c>
      <c r="BG13" s="3">
        <v>93.787071161932545</v>
      </c>
      <c r="BH13" s="3">
        <v>109.51006313698599</v>
      </c>
      <c r="BI13" s="3">
        <v>109.87484440884145</v>
      </c>
      <c r="BJ13" s="3">
        <v>101.38294922180648</v>
      </c>
      <c r="BK13" s="3">
        <v>126.61104190337937</v>
      </c>
      <c r="BL13" s="3">
        <v>73.894068716617767</v>
      </c>
      <c r="BM13" s="3">
        <v>127.80529939627741</v>
      </c>
      <c r="BN13" s="3">
        <v>100.38846792449476</v>
      </c>
      <c r="BO13" s="3">
        <v>127.08347892621532</v>
      </c>
      <c r="BP13" s="3">
        <v>107.97827510723437</v>
      </c>
      <c r="BQ13" s="3">
        <v>106.04826482231147</v>
      </c>
      <c r="BR13" s="3">
        <v>95.375134176356369</v>
      </c>
      <c r="BS13" s="3">
        <v>107.47640456211229</v>
      </c>
      <c r="BT13" s="3">
        <v>82.554618327412754</v>
      </c>
      <c r="BU13" s="3">
        <v>113.33069121756125</v>
      </c>
      <c r="BV13" s="3">
        <v>70.376575220143422</v>
      </c>
      <c r="BW13" s="3">
        <v>93.351826788057224</v>
      </c>
      <c r="BX13" s="3">
        <v>109.64653850132891</v>
      </c>
      <c r="BY13" s="3">
        <v>104.22573975811247</v>
      </c>
      <c r="BZ13" s="3">
        <v>124.14810751361074</v>
      </c>
      <c r="CA13" s="3">
        <v>113.25255425399519</v>
      </c>
      <c r="CB13" s="3">
        <v>125.12019818823319</v>
      </c>
      <c r="CC13" s="3">
        <v>110.7735900201078</v>
      </c>
      <c r="CD13" s="3">
        <v>111.87848965855665</v>
      </c>
      <c r="CE13" s="3">
        <v>95.342631109451759</v>
      </c>
      <c r="CF13" s="3">
        <v>76.958633851609193</v>
      </c>
      <c r="CG13" s="3">
        <v>113.45548525932827</v>
      </c>
      <c r="CH13" s="3">
        <v>78.245591591985431</v>
      </c>
      <c r="CI13" s="3">
        <v>98.048963334440487</v>
      </c>
      <c r="CJ13" s="3">
        <v>90.909918778925203</v>
      </c>
      <c r="CK13" s="3">
        <v>90.428136698028538</v>
      </c>
      <c r="CL13" s="3">
        <v>99.64712174005399</v>
      </c>
      <c r="CM13" s="3">
        <v>127.67214937193785</v>
      </c>
      <c r="CN13" s="3">
        <v>91.267213772516698</v>
      </c>
      <c r="CO13" s="3">
        <v>120.15094651142135</v>
      </c>
      <c r="CP13" s="3">
        <v>96.945666680403519</v>
      </c>
      <c r="CQ13" s="3">
        <v>117.56782239681343</v>
      </c>
      <c r="CR13" s="3">
        <v>99.415217644127551</v>
      </c>
      <c r="CS13" s="3">
        <v>95.393176277502789</v>
      </c>
      <c r="CT13" s="3">
        <v>77.425272845721338</v>
      </c>
      <c r="CU13" s="3">
        <v>117.68453330441844</v>
      </c>
      <c r="CV13" s="3">
        <v>93.924348018481396</v>
      </c>
      <c r="CW13" s="3">
        <v>84.283556386799319</v>
      </c>
    </row>
    <row r="14" spans="1:101" x14ac:dyDescent="0.35">
      <c r="A14" s="8">
        <v>4</v>
      </c>
      <c r="B14" s="3">
        <v>123.17294729436981</v>
      </c>
      <c r="C14" s="3">
        <v>82.21157966327155</v>
      </c>
      <c r="D14" s="3">
        <v>120.34214503510157</v>
      </c>
      <c r="E14" s="3">
        <v>76.460685502388515</v>
      </c>
      <c r="F14" s="3">
        <v>125.78833573352313</v>
      </c>
      <c r="G14" s="3">
        <v>129.50337147922255</v>
      </c>
      <c r="H14" s="3">
        <v>81.091468725935556</v>
      </c>
      <c r="I14" s="3">
        <v>107.30797182768583</v>
      </c>
      <c r="J14" s="3">
        <v>131.21795089100488</v>
      </c>
      <c r="K14" s="3">
        <v>104.58757085652906</v>
      </c>
      <c r="L14" s="3">
        <v>106.87298324919539</v>
      </c>
      <c r="M14" s="3">
        <v>98.968189629522385</v>
      </c>
      <c r="N14" s="3">
        <v>72.951582094538026</v>
      </c>
      <c r="O14" s="3">
        <v>98.170414983178489</v>
      </c>
      <c r="P14" s="3">
        <v>100.50671360440901</v>
      </c>
      <c r="Q14" s="3">
        <v>70.868520904332399</v>
      </c>
      <c r="R14" s="3">
        <v>66.552331898128614</v>
      </c>
      <c r="S14" s="3">
        <v>82.116185037739342</v>
      </c>
      <c r="T14" s="3">
        <v>87.298019732406829</v>
      </c>
      <c r="U14" s="3">
        <v>100.64910636865534</v>
      </c>
      <c r="V14" s="3">
        <v>83.543284542975016</v>
      </c>
      <c r="W14" s="3">
        <v>89.719634641005541</v>
      </c>
      <c r="X14" s="3">
        <v>97.539725882234052</v>
      </c>
      <c r="Y14" s="3">
        <v>101.83074462256627</v>
      </c>
      <c r="Z14" s="3">
        <v>127.03682184801437</v>
      </c>
      <c r="AA14" s="3">
        <v>102.61859440797707</v>
      </c>
      <c r="AB14" s="3">
        <v>93.417600308021065</v>
      </c>
      <c r="AC14" s="3">
        <v>97.024110598431434</v>
      </c>
      <c r="AD14" s="3">
        <v>88.227955327602103</v>
      </c>
      <c r="AE14" s="3">
        <v>102.08766550713335</v>
      </c>
      <c r="AF14" s="3">
        <v>79.416384121577721</v>
      </c>
      <c r="AG14" s="3">
        <v>87.42238744853239</v>
      </c>
      <c r="AH14" s="3">
        <v>87.539422363624908</v>
      </c>
      <c r="AI14" s="3">
        <v>90.066646660125116</v>
      </c>
      <c r="AJ14" s="3">
        <v>81.471444243652513</v>
      </c>
      <c r="AK14" s="3">
        <v>99.488699131688918</v>
      </c>
      <c r="AL14" s="3">
        <v>83.847783369128592</v>
      </c>
      <c r="AM14" s="3">
        <v>99.014181639722665</v>
      </c>
      <c r="AN14" s="3">
        <v>80.902043716923799</v>
      </c>
      <c r="AO14" s="3">
        <v>91.82275018938526</v>
      </c>
      <c r="AP14" s="3">
        <v>83.236125444818754</v>
      </c>
      <c r="AQ14" s="3">
        <v>127.54104571067728</v>
      </c>
      <c r="AR14" s="3">
        <v>83.229679401119938</v>
      </c>
      <c r="AS14" s="3">
        <v>124.60355972289108</v>
      </c>
      <c r="AT14" s="3">
        <v>80.15048277011374</v>
      </c>
      <c r="AU14" s="3">
        <v>111.03511522160261</v>
      </c>
      <c r="AV14" s="3">
        <v>89.107260489618056</v>
      </c>
      <c r="AW14" s="3">
        <v>97.102486304356717</v>
      </c>
      <c r="AX14" s="3">
        <v>96.61335436940135</v>
      </c>
      <c r="AY14" s="3">
        <v>94.499205513420748</v>
      </c>
      <c r="AZ14" s="3">
        <v>102.53124881055555</v>
      </c>
      <c r="BA14" s="3">
        <v>128.619206204894</v>
      </c>
      <c r="BB14" s="3">
        <v>104.14461851505621</v>
      </c>
      <c r="BC14" s="3">
        <v>111.26505821957835</v>
      </c>
      <c r="BD14" s="3">
        <v>106.19041884419858</v>
      </c>
      <c r="BE14" s="3">
        <v>101.19060814540717</v>
      </c>
      <c r="BF14" s="3">
        <v>112.87196482735453</v>
      </c>
      <c r="BG14" s="3">
        <v>95.532516550156288</v>
      </c>
      <c r="BH14" s="3">
        <v>111.3947805857606</v>
      </c>
      <c r="BI14" s="3">
        <v>110.1891146186972</v>
      </c>
      <c r="BJ14" s="3">
        <v>89.319758242345415</v>
      </c>
      <c r="BK14" s="3">
        <v>96.409383129503112</v>
      </c>
      <c r="BL14" s="3">
        <v>121.88326106988825</v>
      </c>
      <c r="BM14" s="3">
        <v>78.11005414405372</v>
      </c>
      <c r="BN14" s="3">
        <v>106.037060984454</v>
      </c>
      <c r="BO14" s="3">
        <v>118.82244760054164</v>
      </c>
      <c r="BP14" s="3">
        <v>102.71184035227634</v>
      </c>
      <c r="BQ14" s="3">
        <v>110.72017994374619</v>
      </c>
      <c r="BR14" s="3">
        <v>114.25898972229334</v>
      </c>
      <c r="BS14" s="3">
        <v>92.629938105892506</v>
      </c>
      <c r="BT14" s="3">
        <v>100.77202457759995</v>
      </c>
      <c r="BU14" s="3">
        <v>92.835103057586821</v>
      </c>
      <c r="BV14" s="3">
        <v>132.27305569453165</v>
      </c>
      <c r="BW14" s="3">
        <v>93.933079167618416</v>
      </c>
      <c r="BX14" s="3">
        <v>80.273742039571516</v>
      </c>
      <c r="BY14" s="3">
        <v>82.190706759865861</v>
      </c>
      <c r="BZ14" s="3">
        <v>97.660597728099674</v>
      </c>
      <c r="CA14" s="3">
        <v>83.707778028474422</v>
      </c>
      <c r="CB14" s="3">
        <v>75.321202327904757</v>
      </c>
      <c r="CC14" s="3">
        <v>111.47610646512476</v>
      </c>
      <c r="CD14" s="3">
        <v>87.623493780120043</v>
      </c>
      <c r="CE14" s="3">
        <v>104.035052825202</v>
      </c>
      <c r="CF14" s="3">
        <v>92.868526987876976</v>
      </c>
      <c r="CG14" s="3">
        <v>76.18954239442246</v>
      </c>
      <c r="CH14" s="3">
        <v>116.58297605899861</v>
      </c>
      <c r="CI14" s="3">
        <v>121.79717739636544</v>
      </c>
      <c r="CJ14" s="3">
        <v>78.009714141080622</v>
      </c>
      <c r="CK14" s="3">
        <v>110.74835154213361</v>
      </c>
      <c r="CL14" s="3">
        <v>99.232579739327775</v>
      </c>
      <c r="CM14" s="3">
        <v>125.00894424883882</v>
      </c>
      <c r="CN14" s="3">
        <v>86.02688719984144</v>
      </c>
      <c r="CO14" s="3">
        <v>102.21054961002665</v>
      </c>
      <c r="CP14" s="3">
        <v>113.4967194753699</v>
      </c>
      <c r="CQ14" s="3">
        <v>104.95693939228659</v>
      </c>
      <c r="CR14" s="3">
        <v>100.95362224783457</v>
      </c>
      <c r="CS14" s="3">
        <v>75.004834595893044</v>
      </c>
      <c r="CT14" s="3">
        <v>107.41540588933276</v>
      </c>
      <c r="CU14" s="3">
        <v>82.310862378653837</v>
      </c>
      <c r="CV14" s="3">
        <v>93.000585618574405</v>
      </c>
      <c r="CW14" s="3">
        <v>79.253357196284924</v>
      </c>
    </row>
    <row r="15" spans="1:101" x14ac:dyDescent="0.35">
      <c r="A15" s="8">
        <v>5</v>
      </c>
      <c r="B15" s="3">
        <v>107.1211900376511</v>
      </c>
      <c r="C15" s="3">
        <v>110.47864088832284</v>
      </c>
      <c r="D15" s="3">
        <v>112.86534825339913</v>
      </c>
      <c r="E15" s="3">
        <v>106.89337866788264</v>
      </c>
      <c r="F15" s="3">
        <v>71.961142364307307</v>
      </c>
      <c r="G15" s="3">
        <v>100.80074187280843</v>
      </c>
      <c r="H15" s="3">
        <v>99.843367959329044</v>
      </c>
      <c r="I15" s="3">
        <v>97.395389073062688</v>
      </c>
      <c r="J15" s="3">
        <v>125.94570105429739</v>
      </c>
      <c r="K15" s="3">
        <v>84.42588093894301</v>
      </c>
      <c r="L15" s="3">
        <v>97.903057646908564</v>
      </c>
      <c r="M15" s="3">
        <v>118.51869910751702</v>
      </c>
      <c r="N15" s="3">
        <v>89.344894402165664</v>
      </c>
      <c r="O15" s="3">
        <v>103.10354835164617</v>
      </c>
      <c r="P15" s="3">
        <v>101.70711018654401</v>
      </c>
      <c r="Q15" s="3">
        <v>109.31586328078993</v>
      </c>
      <c r="R15" s="3">
        <v>90.800762361686793</v>
      </c>
      <c r="S15" s="3">
        <v>116.5914343597251</v>
      </c>
      <c r="T15" s="3">
        <v>97.751149294344941</v>
      </c>
      <c r="U15" s="3">
        <v>86.152124620275572</v>
      </c>
      <c r="V15" s="3">
        <v>97.539725882234052</v>
      </c>
      <c r="W15" s="3">
        <v>86.862349032890052</v>
      </c>
      <c r="X15" s="3">
        <v>73.564331412489992</v>
      </c>
      <c r="Y15" s="3">
        <v>102.35799006986781</v>
      </c>
      <c r="Z15" s="3">
        <v>73.607646097661927</v>
      </c>
      <c r="AA15" s="3">
        <v>87.760054409591248</v>
      </c>
      <c r="AB15" s="3">
        <v>86.762725256994599</v>
      </c>
      <c r="AC15" s="3">
        <v>97.935492501710542</v>
      </c>
      <c r="AD15" s="3">
        <v>103.78575464310416</v>
      </c>
      <c r="AE15" s="3">
        <v>91.452784797729691</v>
      </c>
      <c r="AF15" s="3">
        <v>101.06748530015466</v>
      </c>
      <c r="AG15" s="3">
        <v>86.062255175056634</v>
      </c>
      <c r="AH15" s="3">
        <v>110.96905180020258</v>
      </c>
      <c r="AI15" s="3">
        <v>116.32953399166581</v>
      </c>
      <c r="AJ15" s="3">
        <v>75.771879690000787</v>
      </c>
      <c r="AK15" s="3">
        <v>93.195757497232989</v>
      </c>
      <c r="AL15" s="3">
        <v>106.60895125292882</v>
      </c>
      <c r="AM15" s="3">
        <v>102.10274038181524</v>
      </c>
      <c r="AN15" s="3">
        <v>97.152741570971557</v>
      </c>
      <c r="AO15" s="3">
        <v>117.3039779838291</v>
      </c>
      <c r="AP15" s="3">
        <v>124.16488769085845</v>
      </c>
      <c r="AQ15" s="3">
        <v>85.807551183825126</v>
      </c>
      <c r="AR15" s="3">
        <v>102.11547899198195</v>
      </c>
      <c r="AS15" s="3">
        <v>103.70407065020117</v>
      </c>
      <c r="AT15" s="3">
        <v>90.499759405793156</v>
      </c>
      <c r="AU15" s="3">
        <v>91.433890045300359</v>
      </c>
      <c r="AV15" s="3">
        <v>100.12450414033083</v>
      </c>
      <c r="AW15" s="3">
        <v>99.799763372720918</v>
      </c>
      <c r="AX15" s="3">
        <v>103.474997356534</v>
      </c>
      <c r="AY15" s="3">
        <v>101.15377360998536</v>
      </c>
      <c r="AZ15" s="3">
        <v>87.118076205661055</v>
      </c>
      <c r="BA15" s="3">
        <v>109.74692966337898</v>
      </c>
      <c r="BB15" s="3">
        <v>69.841928759706207</v>
      </c>
      <c r="BC15" s="3">
        <v>91.80810164034483</v>
      </c>
      <c r="BD15" s="3">
        <v>72.245723256492056</v>
      </c>
      <c r="BE15" s="3">
        <v>67.208805173868313</v>
      </c>
      <c r="BF15" s="3">
        <v>96.383411371425609</v>
      </c>
      <c r="BG15" s="3">
        <v>119.20685690492974</v>
      </c>
      <c r="BH15" s="3">
        <v>118.00588051992236</v>
      </c>
      <c r="BI15" s="3">
        <v>104.32613092016254</v>
      </c>
      <c r="BJ15" s="3">
        <v>103.41844952345127</v>
      </c>
      <c r="BK15" s="3">
        <v>71.961142364307307</v>
      </c>
      <c r="BL15" s="3">
        <v>100.97891188488575</v>
      </c>
      <c r="BM15" s="3">
        <v>92.172013207891723</v>
      </c>
      <c r="BN15" s="3">
        <v>102.17112301470479</v>
      </c>
      <c r="BO15" s="3">
        <v>98.326381955848774</v>
      </c>
      <c r="BP15" s="3">
        <v>69.979171510203741</v>
      </c>
      <c r="BQ15" s="3">
        <v>89.509643683049944</v>
      </c>
      <c r="BR15" s="3">
        <v>87.772878284886247</v>
      </c>
      <c r="BS15" s="3">
        <v>111.66304173239041</v>
      </c>
      <c r="BT15" s="3">
        <v>82.762801664648578</v>
      </c>
      <c r="BU15" s="3">
        <v>127.8181232715724</v>
      </c>
      <c r="BV15" s="3">
        <v>80.96636772970669</v>
      </c>
      <c r="BW15" s="3">
        <v>94.529866853554267</v>
      </c>
      <c r="BX15" s="3">
        <v>86.278146479889983</v>
      </c>
      <c r="BY15" s="3">
        <v>110.61526972989668</v>
      </c>
      <c r="BZ15" s="3">
        <v>122.67499894514913</v>
      </c>
      <c r="CA15" s="3">
        <v>136.54695319710299</v>
      </c>
      <c r="CB15" s="3">
        <v>103.79049538423715</v>
      </c>
      <c r="CC15" s="3">
        <v>94.892533550228109</v>
      </c>
      <c r="CD15" s="3">
        <v>62.989750201813877</v>
      </c>
      <c r="CE15" s="3">
        <v>105.5302621149167</v>
      </c>
      <c r="CF15" s="3">
        <v>96.973770066688303</v>
      </c>
      <c r="CG15" s="3">
        <v>98.224728869899991</v>
      </c>
      <c r="CH15" s="3">
        <v>99.985658405421418</v>
      </c>
      <c r="CI15" s="3">
        <v>109.36739752432914</v>
      </c>
      <c r="CJ15" s="3">
        <v>130.14947651536204</v>
      </c>
      <c r="CK15" s="3">
        <v>107.73477495386032</v>
      </c>
      <c r="CL15" s="3">
        <v>113.44177462669904</v>
      </c>
      <c r="CM15" s="3">
        <v>89.846969583595637</v>
      </c>
      <c r="CN15" s="3">
        <v>89.273885603324743</v>
      </c>
      <c r="CO15" s="3">
        <v>122.42629761894932</v>
      </c>
      <c r="CP15" s="3">
        <v>111.11199026126997</v>
      </c>
      <c r="CQ15" s="3">
        <v>91.23730276551214</v>
      </c>
      <c r="CR15" s="3">
        <v>112.62005753233097</v>
      </c>
      <c r="CS15" s="3">
        <v>89.742843808926409</v>
      </c>
      <c r="CT15" s="3">
        <v>122.26961441920139</v>
      </c>
      <c r="CU15" s="3">
        <v>84.543444497830933</v>
      </c>
      <c r="CV15" s="3">
        <v>82.776137130713323</v>
      </c>
      <c r="CW15" s="3">
        <v>97.784794913968653</v>
      </c>
    </row>
    <row r="16" spans="1:101" x14ac:dyDescent="0.35">
      <c r="A16" s="8">
        <v>6</v>
      </c>
      <c r="B16" s="3">
        <v>115.78813453306793</v>
      </c>
      <c r="C16" s="3">
        <v>113.45892997051124</v>
      </c>
      <c r="D16" s="3">
        <v>143.43419277574867</v>
      </c>
      <c r="E16" s="3">
        <v>110.43327984007192</v>
      </c>
      <c r="F16" s="3">
        <v>101.18370167001558</v>
      </c>
      <c r="G16" s="3">
        <v>105.35134176971042</v>
      </c>
      <c r="H16" s="3">
        <v>110.98856046155561</v>
      </c>
      <c r="I16" s="3">
        <v>91.076185779093066</v>
      </c>
      <c r="J16" s="3">
        <v>113.48641944787232</v>
      </c>
      <c r="K16" s="3">
        <v>90.786898251826642</v>
      </c>
      <c r="L16" s="3">
        <v>96.172772398494999</v>
      </c>
      <c r="M16" s="3">
        <v>119.6474729818874</v>
      </c>
      <c r="N16" s="3">
        <v>80.582879288704135</v>
      </c>
      <c r="O16" s="3">
        <v>108.22655010779272</v>
      </c>
      <c r="P16" s="3">
        <v>115.89638713994646</v>
      </c>
      <c r="Q16" s="3">
        <v>93.767067962835426</v>
      </c>
      <c r="R16" s="3">
        <v>72.111072565894574</v>
      </c>
      <c r="S16" s="3">
        <v>90.882326983410167</v>
      </c>
      <c r="T16" s="3">
        <v>115.84417077538092</v>
      </c>
      <c r="U16" s="3">
        <v>121.45973212464014</v>
      </c>
      <c r="V16" s="3">
        <v>102.97471274279815</v>
      </c>
      <c r="W16" s="3">
        <v>102.99577322948608</v>
      </c>
      <c r="X16" s="3">
        <v>100.95016048362595</v>
      </c>
      <c r="Y16" s="3">
        <v>113.3818844005873</v>
      </c>
      <c r="Z16" s="3">
        <v>84.892417614901206</v>
      </c>
      <c r="AA16" s="3">
        <v>89.063894645369146</v>
      </c>
      <c r="AB16" s="3">
        <v>136.77423592307605</v>
      </c>
      <c r="AC16" s="3">
        <v>93.665602460168884</v>
      </c>
      <c r="AD16" s="3">
        <v>85.923818712763023</v>
      </c>
      <c r="AE16" s="3">
        <v>93.94177621070412</v>
      </c>
      <c r="AF16" s="3">
        <v>97.353438629943412</v>
      </c>
      <c r="AG16" s="3">
        <v>127.50393832684495</v>
      </c>
      <c r="AH16" s="3">
        <v>109.02811052583274</v>
      </c>
      <c r="AI16" s="3">
        <v>102.04943262360757</v>
      </c>
      <c r="AJ16" s="3">
        <v>103.80470055461046</v>
      </c>
      <c r="AK16" s="3">
        <v>113.7567781166581</v>
      </c>
      <c r="AL16" s="3">
        <v>109.92620812212408</v>
      </c>
      <c r="AM16" s="3">
        <v>109.24637220123259</v>
      </c>
      <c r="AN16" s="3">
        <v>97.258981920822407</v>
      </c>
      <c r="AO16" s="3">
        <v>77.989523358701263</v>
      </c>
      <c r="AP16" s="3">
        <v>95.23413976021402</v>
      </c>
      <c r="AQ16" s="3">
        <v>125.89972609712277</v>
      </c>
      <c r="AR16" s="3">
        <v>104.69833025817934</v>
      </c>
      <c r="AS16" s="3">
        <v>87.16780282848049</v>
      </c>
      <c r="AT16" s="3">
        <v>115.73830559209455</v>
      </c>
      <c r="AU16" s="3">
        <v>64.20883690007031</v>
      </c>
      <c r="AV16" s="3">
        <v>119.04389819173957</v>
      </c>
      <c r="AW16" s="3">
        <v>98.491387032117927</v>
      </c>
      <c r="AX16" s="3">
        <v>107.36746983420744</v>
      </c>
      <c r="AY16" s="3">
        <v>123.88351276749745</v>
      </c>
      <c r="AZ16" s="3">
        <v>112.49625256605214</v>
      </c>
      <c r="BA16" s="3">
        <v>101.49706806951144</v>
      </c>
      <c r="BB16" s="3">
        <v>96.621590980794281</v>
      </c>
      <c r="BC16" s="3">
        <v>137.91828930843621</v>
      </c>
      <c r="BD16" s="3">
        <v>107.2099339831766</v>
      </c>
      <c r="BE16" s="3">
        <v>107.86613441050577</v>
      </c>
      <c r="BF16" s="3">
        <v>106.64943513584149</v>
      </c>
      <c r="BG16" s="3">
        <v>95.212397152499761</v>
      </c>
      <c r="BH16" s="3">
        <v>119.56930191227002</v>
      </c>
      <c r="BI16" s="3">
        <v>97.039321897318587</v>
      </c>
      <c r="BJ16" s="3">
        <v>130.14947651536204</v>
      </c>
      <c r="BK16" s="3">
        <v>87.683077051769942</v>
      </c>
      <c r="BL16" s="3">
        <v>106.23543883193634</v>
      </c>
      <c r="BM16" s="3">
        <v>118.69206016635871</v>
      </c>
      <c r="BN16" s="3">
        <v>115.48977479615132</v>
      </c>
      <c r="BO16" s="3">
        <v>86.148611696989974</v>
      </c>
      <c r="BP16" s="3">
        <v>105.55606334273762</v>
      </c>
      <c r="BQ16" s="3">
        <v>90.817372008677921</v>
      </c>
      <c r="BR16" s="3">
        <v>106.34694856671558</v>
      </c>
      <c r="BS16" s="3">
        <v>82.998303948988905</v>
      </c>
      <c r="BT16" s="3">
        <v>121.31382643710822</v>
      </c>
      <c r="BU16" s="3">
        <v>81.134578774799593</v>
      </c>
      <c r="BV16" s="3">
        <v>134.31505319895223</v>
      </c>
      <c r="BW16" s="3">
        <v>86.375485150347231</v>
      </c>
      <c r="BX16" s="3">
        <v>84.311352818622254</v>
      </c>
      <c r="BY16" s="3">
        <v>116.14195070942515</v>
      </c>
      <c r="BZ16" s="3">
        <v>106.48147988613346</v>
      </c>
      <c r="CA16" s="3">
        <v>104.19709067500662</v>
      </c>
      <c r="CB16" s="3">
        <v>103.82131020160159</v>
      </c>
      <c r="CC16" s="3">
        <v>119.84675463972962</v>
      </c>
      <c r="CD16" s="3">
        <v>98.000345158288837</v>
      </c>
      <c r="CE16" s="3">
        <v>78.016467139241286</v>
      </c>
      <c r="CF16" s="3">
        <v>80.609345584525727</v>
      </c>
      <c r="CG16" s="3">
        <v>121.20107183145592</v>
      </c>
      <c r="CH16" s="3">
        <v>97.474566271193908</v>
      </c>
      <c r="CI16" s="3">
        <v>95.436473909649067</v>
      </c>
      <c r="CJ16" s="3">
        <v>92.453354025201406</v>
      </c>
      <c r="CK16" s="3">
        <v>77.274524098902475</v>
      </c>
      <c r="CL16" s="3">
        <v>83.919337864790577</v>
      </c>
      <c r="CM16" s="3">
        <v>98.864643657725537</v>
      </c>
      <c r="CN16" s="3">
        <v>99.567910435871454</v>
      </c>
      <c r="CO16" s="3">
        <v>118.17207930798759</v>
      </c>
      <c r="CP16" s="3">
        <v>97.744191659876378</v>
      </c>
      <c r="CQ16" s="3">
        <v>107.67977894611249</v>
      </c>
      <c r="CR16" s="3">
        <v>87.383216648595408</v>
      </c>
      <c r="CS16" s="3">
        <v>93.359415384475142</v>
      </c>
      <c r="CT16" s="3">
        <v>84.5746174287342</v>
      </c>
      <c r="CU16" s="3">
        <v>84.203850544872694</v>
      </c>
      <c r="CV16" s="3">
        <v>50.542405713349581</v>
      </c>
      <c r="CW16" s="3">
        <v>110.01350256046862</v>
      </c>
    </row>
    <row r="17" spans="1:101" x14ac:dyDescent="0.35">
      <c r="A17" s="8">
        <v>7</v>
      </c>
      <c r="B17" s="3">
        <v>104.18278318647936</v>
      </c>
      <c r="C17" s="3">
        <v>81.439418661466334</v>
      </c>
      <c r="D17" s="3">
        <v>106.71278712616186</v>
      </c>
      <c r="E17" s="3">
        <v>94.813424564199522</v>
      </c>
      <c r="F17" s="3">
        <v>123.04886947968043</v>
      </c>
      <c r="G17" s="3">
        <v>94.099567857119837</v>
      </c>
      <c r="H17" s="3">
        <v>63.430673233233392</v>
      </c>
      <c r="I17" s="3">
        <v>74.281854520086199</v>
      </c>
      <c r="J17" s="3">
        <v>93.871995229710592</v>
      </c>
      <c r="K17" s="3">
        <v>94.630309174681315</v>
      </c>
      <c r="L17" s="3">
        <v>106.70900135446573</v>
      </c>
      <c r="M17" s="3">
        <v>112.7661678561708</v>
      </c>
      <c r="N17" s="3">
        <v>86.855630140780704</v>
      </c>
      <c r="O17" s="3">
        <v>90.056653587089386</v>
      </c>
      <c r="P17" s="3">
        <v>87.565342962625436</v>
      </c>
      <c r="Q17" s="3">
        <v>129.56708158308174</v>
      </c>
      <c r="R17" s="3">
        <v>85.861336426751222</v>
      </c>
      <c r="S17" s="3">
        <v>96.398759094518027</v>
      </c>
      <c r="T17" s="3">
        <v>105.45908278581919</v>
      </c>
      <c r="U17" s="3">
        <v>96.72861576982541</v>
      </c>
      <c r="V17" s="3">
        <v>92.283574101747945</v>
      </c>
      <c r="W17" s="3">
        <v>102.42771989178436</v>
      </c>
      <c r="X17" s="3">
        <v>116.07660351510276</v>
      </c>
      <c r="Y17" s="3">
        <v>105.69148141948972</v>
      </c>
      <c r="Z17" s="3">
        <v>77.360948832938448</v>
      </c>
      <c r="AA17" s="3">
        <v>101.89781417248014</v>
      </c>
      <c r="AB17" s="3">
        <v>79.342578626528848</v>
      </c>
      <c r="AC17" s="3">
        <v>96.610983998834854</v>
      </c>
      <c r="AD17" s="3">
        <v>98.904905851304648</v>
      </c>
      <c r="AE17" s="3">
        <v>87.404430612514261</v>
      </c>
      <c r="AF17" s="3">
        <v>107.60269927013724</v>
      </c>
      <c r="AG17" s="3">
        <v>97.209971525080618</v>
      </c>
      <c r="AH17" s="3">
        <v>92.750110777706141</v>
      </c>
      <c r="AI17" s="3">
        <v>109.07630237634294</v>
      </c>
      <c r="AJ17" s="3">
        <v>110.36179355651257</v>
      </c>
      <c r="AK17" s="3">
        <v>117.14204245217843</v>
      </c>
      <c r="AL17" s="3">
        <v>96.57919715900789</v>
      </c>
      <c r="AM17" s="3">
        <v>83.802661063236883</v>
      </c>
      <c r="AN17" s="3">
        <v>95.864914126286749</v>
      </c>
      <c r="AO17" s="3">
        <v>97.337135937414132</v>
      </c>
      <c r="AP17" s="3">
        <v>79.226413415744901</v>
      </c>
      <c r="AQ17" s="3">
        <v>118.13865537769743</v>
      </c>
      <c r="AR17" s="3">
        <v>99.233722292046878</v>
      </c>
      <c r="AS17" s="3">
        <v>92.140431004372658</v>
      </c>
      <c r="AT17" s="3">
        <v>108.21722210275766</v>
      </c>
      <c r="AU17" s="3">
        <v>95.154416865261737</v>
      </c>
      <c r="AV17" s="3">
        <v>108.64455387272756</v>
      </c>
      <c r="AW17" s="3">
        <v>83.909140155446948</v>
      </c>
      <c r="AX17" s="3">
        <v>102.4219048100349</v>
      </c>
      <c r="AY17" s="3">
        <v>100.62727849581279</v>
      </c>
      <c r="AZ17" s="3">
        <v>103.52569600181596</v>
      </c>
      <c r="BA17" s="3">
        <v>91.378450658885413</v>
      </c>
      <c r="BB17" s="3">
        <v>112.4589405459119</v>
      </c>
      <c r="BC17" s="3">
        <v>132.76636562077329</v>
      </c>
      <c r="BD17" s="3">
        <v>91.279457844939316</v>
      </c>
      <c r="BE17" s="3">
        <v>84.473015501862392</v>
      </c>
      <c r="BF17" s="3">
        <v>110.80629772332031</v>
      </c>
      <c r="BG17" s="3">
        <v>91.637059792992659</v>
      </c>
      <c r="BH17" s="3">
        <v>63.155642035417259</v>
      </c>
      <c r="BI17" s="3">
        <v>92.466382536804304</v>
      </c>
      <c r="BJ17" s="3">
        <v>101.82958501682151</v>
      </c>
      <c r="BK17" s="3">
        <v>94.774424294519122</v>
      </c>
      <c r="BL17" s="3">
        <v>119.79180979105877</v>
      </c>
      <c r="BM17" s="3">
        <v>65.041570249013603</v>
      </c>
      <c r="BN17" s="3">
        <v>120.55425056823879</v>
      </c>
      <c r="BO17" s="3">
        <v>114.07618128723698</v>
      </c>
      <c r="BP17" s="3">
        <v>119.41446043929318</v>
      </c>
      <c r="BQ17" s="3">
        <v>107.11090706317918</v>
      </c>
      <c r="BR17" s="3">
        <v>99.959260321702459</v>
      </c>
      <c r="BS17" s="3">
        <v>101.09623670141445</v>
      </c>
      <c r="BT17" s="3">
        <v>105.60894477530383</v>
      </c>
      <c r="BU17" s="3">
        <v>88.925731031486066</v>
      </c>
      <c r="BV17" s="3">
        <v>100.20826860236411</v>
      </c>
      <c r="BW17" s="3">
        <v>103.76798539036827</v>
      </c>
      <c r="BX17" s="3">
        <v>74.281854520086199</v>
      </c>
      <c r="BY17" s="3">
        <v>103.20092112815473</v>
      </c>
      <c r="BZ17" s="3">
        <v>107.66932544138399</v>
      </c>
      <c r="CA17" s="3">
        <v>103.55282736563822</v>
      </c>
      <c r="CB17" s="3">
        <v>96.229644239065237</v>
      </c>
      <c r="CC17" s="3">
        <v>95.786197359848302</v>
      </c>
      <c r="CD17" s="3">
        <v>124.21543285890948</v>
      </c>
      <c r="CE17" s="3">
        <v>123.9489963860251</v>
      </c>
      <c r="CF17" s="3">
        <v>108.78312675922643</v>
      </c>
      <c r="CG17" s="3">
        <v>89.387663390516536</v>
      </c>
      <c r="CH17" s="3">
        <v>85.643330546736252</v>
      </c>
      <c r="CI17" s="3">
        <v>93.901923289740807</v>
      </c>
      <c r="CJ17" s="3">
        <v>86.260684181615943</v>
      </c>
      <c r="CK17" s="3">
        <v>95.119338791482733</v>
      </c>
      <c r="CL17" s="3">
        <v>115.74229600009858</v>
      </c>
      <c r="CM17" s="3">
        <v>87.925809818989364</v>
      </c>
      <c r="CN17" s="3">
        <v>92.918594671209576</v>
      </c>
      <c r="CO17" s="3">
        <v>88.457659583218629</v>
      </c>
      <c r="CP17" s="3">
        <v>72.520618030102924</v>
      </c>
      <c r="CQ17" s="3">
        <v>123.29484232177492</v>
      </c>
      <c r="CR17" s="3">
        <v>129.77812982862815</v>
      </c>
      <c r="CS17" s="3">
        <v>109.39249957809807</v>
      </c>
      <c r="CT17" s="3">
        <v>125.24700448702788</v>
      </c>
      <c r="CU17" s="3">
        <v>70.328008203068748</v>
      </c>
      <c r="CV17" s="3">
        <v>100.10729763744166</v>
      </c>
      <c r="CW17" s="3">
        <v>117.21942908261553</v>
      </c>
    </row>
    <row r="18" spans="1:101" x14ac:dyDescent="0.35">
      <c r="A18" s="8">
        <v>8</v>
      </c>
      <c r="B18" s="3">
        <v>87.662152989287279</v>
      </c>
      <c r="C18" s="3">
        <v>110.75875388778513</v>
      </c>
      <c r="D18" s="3">
        <v>90.929222803970333</v>
      </c>
      <c r="E18" s="3">
        <v>86.752527547650971</v>
      </c>
      <c r="F18" s="3">
        <v>104.92302092425234</v>
      </c>
      <c r="G18" s="3">
        <v>107.36358174435736</v>
      </c>
      <c r="H18" s="3">
        <v>73.982335177424829</v>
      </c>
      <c r="I18" s="3">
        <v>117.01479277471662</v>
      </c>
      <c r="J18" s="3">
        <v>110.31957026498276</v>
      </c>
      <c r="K18" s="3">
        <v>94.588699792075204</v>
      </c>
      <c r="L18" s="3">
        <v>85.614272191014607</v>
      </c>
      <c r="M18" s="3">
        <v>88.412878337840084</v>
      </c>
      <c r="N18" s="3">
        <v>77.545598994765896</v>
      </c>
      <c r="O18" s="3">
        <v>107.89116825217206</v>
      </c>
      <c r="P18" s="3">
        <v>89.54917259652575</v>
      </c>
      <c r="Q18" s="3">
        <v>117.87682322174078</v>
      </c>
      <c r="R18" s="3">
        <v>117.17955910862656</v>
      </c>
      <c r="S18" s="3">
        <v>100.90878984337905</v>
      </c>
      <c r="T18" s="3">
        <v>83.553755100729177</v>
      </c>
      <c r="U18" s="3">
        <v>113.91833848174429</v>
      </c>
      <c r="V18" s="3">
        <v>75.964374243631028</v>
      </c>
      <c r="W18" s="3">
        <v>96.092094534105854</v>
      </c>
      <c r="X18" s="3">
        <v>70.464841680950485</v>
      </c>
      <c r="Y18" s="3">
        <v>95.473717717686668</v>
      </c>
      <c r="Z18" s="3">
        <v>99.275092932293774</v>
      </c>
      <c r="AA18" s="3">
        <v>100.51704773795791</v>
      </c>
      <c r="AB18" s="3">
        <v>96.125330881113769</v>
      </c>
      <c r="AC18" s="3">
        <v>94.885234855246381</v>
      </c>
      <c r="AD18" s="3">
        <v>95.465293523011496</v>
      </c>
      <c r="AE18" s="3">
        <v>108.87865780896391</v>
      </c>
      <c r="AF18" s="3">
        <v>103.88771468351479</v>
      </c>
      <c r="AG18" s="3">
        <v>102.44050966102805</v>
      </c>
      <c r="AH18" s="3">
        <v>97.572280108215637</v>
      </c>
      <c r="AI18" s="3">
        <v>95.155627630083472</v>
      </c>
      <c r="AJ18" s="3">
        <v>122.20767783001065</v>
      </c>
      <c r="AK18" s="3">
        <v>103.00397573482769</v>
      </c>
      <c r="AL18" s="3">
        <v>117.50418050505687</v>
      </c>
      <c r="AM18" s="3">
        <v>82.807139531360008</v>
      </c>
      <c r="AN18" s="3">
        <v>113.08216042161803</v>
      </c>
      <c r="AO18" s="3">
        <v>96.547393266155268</v>
      </c>
      <c r="AP18" s="3">
        <v>95.913753991771955</v>
      </c>
      <c r="AQ18" s="3">
        <v>96.032715898763854</v>
      </c>
      <c r="AR18" s="3">
        <v>80.279199007782154</v>
      </c>
      <c r="AS18" s="3">
        <v>106.42356781099807</v>
      </c>
      <c r="AT18" s="3">
        <v>78.720757098926697</v>
      </c>
      <c r="AU18" s="3">
        <v>102.88231944978179</v>
      </c>
      <c r="AV18" s="3">
        <v>72.321575114619918</v>
      </c>
      <c r="AW18" s="3">
        <v>115.15720668976428</v>
      </c>
      <c r="AX18" s="3">
        <v>90.833964602643391</v>
      </c>
      <c r="AY18" s="3">
        <v>107.97827510723437</v>
      </c>
      <c r="AZ18" s="3">
        <v>118.15055838960689</v>
      </c>
      <c r="BA18" s="3">
        <v>101.6193553165067</v>
      </c>
      <c r="BB18" s="3">
        <v>99.928274974081432</v>
      </c>
      <c r="BC18" s="3">
        <v>108.36696472106269</v>
      </c>
      <c r="BD18" s="3">
        <v>111.97136043629143</v>
      </c>
      <c r="BE18" s="3">
        <v>75.699711285415106</v>
      </c>
      <c r="BF18" s="3">
        <v>94.276441839247127</v>
      </c>
      <c r="BG18" s="3">
        <v>124.99516540410696</v>
      </c>
      <c r="BH18" s="3">
        <v>113.85490122629562</v>
      </c>
      <c r="BI18" s="3">
        <v>87.615410645958036</v>
      </c>
      <c r="BJ18" s="3">
        <v>101.9857566257997</v>
      </c>
      <c r="BK18" s="3">
        <v>81.282974204077618</v>
      </c>
      <c r="BL18" s="3">
        <v>119.37742126756348</v>
      </c>
      <c r="BM18" s="3">
        <v>119.09024831547868</v>
      </c>
      <c r="BN18" s="3">
        <v>58.073021844029427</v>
      </c>
      <c r="BO18" s="3">
        <v>85.737395036267117</v>
      </c>
      <c r="BP18" s="3">
        <v>97.51528889646579</v>
      </c>
      <c r="BQ18" s="3">
        <v>87.820797286985908</v>
      </c>
      <c r="BR18" s="3">
        <v>79.614608491829131</v>
      </c>
      <c r="BS18" s="3">
        <v>106.40221742287395</v>
      </c>
      <c r="BT18" s="3">
        <v>93.597782577126054</v>
      </c>
      <c r="BU18" s="3">
        <v>99.062475808386807</v>
      </c>
      <c r="BV18" s="3">
        <v>70.583530739531852</v>
      </c>
      <c r="BW18" s="3">
        <v>108.31873876450118</v>
      </c>
      <c r="BX18" s="3">
        <v>96.437725258147111</v>
      </c>
      <c r="BY18" s="3">
        <v>91.726724601903697</v>
      </c>
      <c r="BZ18" s="3">
        <v>101.4348074728332</v>
      </c>
      <c r="CA18" s="3">
        <v>84.13577486644499</v>
      </c>
      <c r="CB18" s="3">
        <v>104.54309656561236</v>
      </c>
      <c r="CC18" s="3">
        <v>111.71900976260076</v>
      </c>
      <c r="CD18" s="3">
        <v>104.78033825856983</v>
      </c>
      <c r="CE18" s="3">
        <v>93.396113495691679</v>
      </c>
      <c r="CF18" s="3">
        <v>93.148674093390582</v>
      </c>
      <c r="CG18" s="3">
        <v>81.043140451220097</v>
      </c>
      <c r="CH18" s="3">
        <v>108.70152803145174</v>
      </c>
      <c r="CI18" s="3">
        <v>112.46705778612522</v>
      </c>
      <c r="CJ18" s="3">
        <v>121.73469511035364</v>
      </c>
      <c r="CK18" s="3">
        <v>101.07437472252059</v>
      </c>
      <c r="CL18" s="3">
        <v>66.565974318655208</v>
      </c>
      <c r="CM18" s="3">
        <v>96.306570437809569</v>
      </c>
      <c r="CN18" s="3">
        <v>76.091930875554681</v>
      </c>
      <c r="CO18" s="3">
        <v>78.673554323904682</v>
      </c>
      <c r="CP18" s="3">
        <v>88.922712645944557</v>
      </c>
      <c r="CQ18" s="3">
        <v>83.597649588773493</v>
      </c>
      <c r="CR18" s="3">
        <v>110.55346956491121</v>
      </c>
      <c r="CS18" s="3">
        <v>75.737978274992201</v>
      </c>
      <c r="CT18" s="3">
        <v>104.7827597882133</v>
      </c>
      <c r="CU18" s="3">
        <v>89.829643709526863</v>
      </c>
      <c r="CV18" s="3">
        <v>110.32976797432639</v>
      </c>
      <c r="CW18" s="3">
        <v>96.700393012361019</v>
      </c>
    </row>
    <row r="19" spans="1:101" x14ac:dyDescent="0.35">
      <c r="A19" s="8">
        <v>9</v>
      </c>
      <c r="B19" s="3">
        <v>99.745824652563897</v>
      </c>
      <c r="C19" s="3">
        <v>114.96157437941292</v>
      </c>
      <c r="D19" s="3">
        <v>90.675797789663193</v>
      </c>
      <c r="E19" s="3">
        <v>95.406409425413585</v>
      </c>
      <c r="F19" s="3">
        <v>128.59082997019868</v>
      </c>
      <c r="G19" s="3">
        <v>103.47380364473793</v>
      </c>
      <c r="H19" s="3">
        <v>99.595468125335174</v>
      </c>
      <c r="I19" s="3">
        <v>86.803311458061216</v>
      </c>
      <c r="J19" s="3">
        <v>96.681583525059978</v>
      </c>
      <c r="K19" s="3">
        <v>110.69797690433916</v>
      </c>
      <c r="L19" s="3">
        <v>86.73390564363217</v>
      </c>
      <c r="M19" s="3">
        <v>95.903044691658579</v>
      </c>
      <c r="N19" s="3">
        <v>81.549922267731745</v>
      </c>
      <c r="O19" s="3">
        <v>83.771795086795464</v>
      </c>
      <c r="P19" s="3">
        <v>99.875495859669172</v>
      </c>
      <c r="Q19" s="3">
        <v>104.05885884902091</v>
      </c>
      <c r="R19" s="3">
        <v>106.15046360508131</v>
      </c>
      <c r="S19" s="3">
        <v>78.811342771223281</v>
      </c>
      <c r="T19" s="3">
        <v>96.799078871845268</v>
      </c>
      <c r="U19" s="3">
        <v>83.429711392091122</v>
      </c>
      <c r="V19" s="3">
        <v>109.6056623988261</v>
      </c>
      <c r="W19" s="3">
        <v>91.891900208429433</v>
      </c>
      <c r="X19" s="3">
        <v>76.827052705630194</v>
      </c>
      <c r="Y19" s="3">
        <v>94.069793274320546</v>
      </c>
      <c r="Z19" s="3">
        <v>103.09652250507497</v>
      </c>
      <c r="AA19" s="3">
        <v>102.32431034419278</v>
      </c>
      <c r="AB19" s="3">
        <v>86.73390564363217</v>
      </c>
      <c r="AC19" s="3">
        <v>89.224926366659929</v>
      </c>
      <c r="AD19" s="3">
        <v>121.96006789745297</v>
      </c>
      <c r="AE19" s="3">
        <v>131.34919097647071</v>
      </c>
      <c r="AF19" s="3">
        <v>68.731845001457259</v>
      </c>
      <c r="AG19" s="3">
        <v>76.842195792414714</v>
      </c>
      <c r="AH19" s="3">
        <v>109.72568159340881</v>
      </c>
      <c r="AI19" s="3">
        <v>127.79254373308504</v>
      </c>
      <c r="AJ19" s="3">
        <v>119.97134404518874</v>
      </c>
      <c r="AK19" s="3">
        <v>98.642408627347322</v>
      </c>
      <c r="AL19" s="3">
        <v>98.478699581028195</v>
      </c>
      <c r="AM19" s="3">
        <v>104.14344185628579</v>
      </c>
      <c r="AN19" s="3">
        <v>117.99878646124853</v>
      </c>
      <c r="AO19" s="3">
        <v>134.15980245335959</v>
      </c>
      <c r="AP19" s="3">
        <v>78.136656864080578</v>
      </c>
      <c r="AQ19" s="3">
        <v>102.38587176681904</v>
      </c>
      <c r="AR19" s="3">
        <v>103.11528083329904</v>
      </c>
      <c r="AS19" s="3">
        <v>96.076678598910803</v>
      </c>
      <c r="AT19" s="3">
        <v>112.73158432013588</v>
      </c>
      <c r="AU19" s="3">
        <v>84.24774503291701</v>
      </c>
      <c r="AV19" s="3">
        <v>104.20902779296739</v>
      </c>
      <c r="AW19" s="3">
        <v>107.32608214093489</v>
      </c>
      <c r="AX19" s="3">
        <v>106.43741486783256</v>
      </c>
      <c r="AY19" s="3">
        <v>110.75875388778513</v>
      </c>
      <c r="AZ19" s="3">
        <v>118.11007450669422</v>
      </c>
      <c r="BA19" s="3">
        <v>88.798754202434793</v>
      </c>
      <c r="BB19" s="3">
        <v>108.28396764518402</v>
      </c>
      <c r="BC19" s="3">
        <v>93.705728229542729</v>
      </c>
      <c r="BD19" s="3">
        <v>126.03833308967296</v>
      </c>
      <c r="BE19" s="3">
        <v>119.45163603522815</v>
      </c>
      <c r="BF19" s="3">
        <v>86.3876269046159</v>
      </c>
      <c r="BG19" s="3">
        <v>119.75078021132504</v>
      </c>
      <c r="BH19" s="3">
        <v>116.15630935702939</v>
      </c>
      <c r="BI19" s="3">
        <v>107.35711864763289</v>
      </c>
      <c r="BJ19" s="3">
        <v>97.887999825252336</v>
      </c>
      <c r="BK19" s="3">
        <v>70.536191540304571</v>
      </c>
      <c r="BL19" s="3">
        <v>100.3746890797629</v>
      </c>
      <c r="BM19" s="3">
        <v>102.00775502889883</v>
      </c>
      <c r="BN19" s="3">
        <v>117.87215069271042</v>
      </c>
      <c r="BO19" s="3">
        <v>84.065345870476449</v>
      </c>
      <c r="BP19" s="3">
        <v>88.318302257539472</v>
      </c>
      <c r="BQ19" s="3">
        <v>80.785332809318788</v>
      </c>
      <c r="BR19" s="3">
        <v>104.65615812572651</v>
      </c>
      <c r="BS19" s="3">
        <v>104.30341628998576</v>
      </c>
      <c r="BT19" s="3">
        <v>91.726724601903697</v>
      </c>
      <c r="BU19" s="3">
        <v>115.25311290606624</v>
      </c>
      <c r="BV19" s="3">
        <v>91.950255662231939</v>
      </c>
      <c r="BW19" s="3">
        <v>98.70229885345907</v>
      </c>
      <c r="BX19" s="3">
        <v>92.106188528850907</v>
      </c>
      <c r="BY19" s="3">
        <v>101.92905531548604</v>
      </c>
      <c r="BZ19" s="3">
        <v>107.33382421458373</v>
      </c>
      <c r="CA19" s="3">
        <v>105.68162477065925</v>
      </c>
      <c r="CB19" s="3">
        <v>71.062788972631097</v>
      </c>
      <c r="CC19" s="3">
        <v>100.40224676922662</v>
      </c>
      <c r="CD19" s="3">
        <v>99.781397264086991</v>
      </c>
      <c r="CE19" s="3">
        <v>114.79639877288719</v>
      </c>
      <c r="CF19" s="3">
        <v>104.82262976220227</v>
      </c>
      <c r="CG19" s="3">
        <v>87.124726885667769</v>
      </c>
      <c r="CH19" s="3">
        <v>65.558072290150449</v>
      </c>
      <c r="CI19" s="3">
        <v>100.87084686128946</v>
      </c>
      <c r="CJ19" s="3">
        <v>70.230055623687804</v>
      </c>
      <c r="CK19" s="3">
        <v>85.661474966036621</v>
      </c>
      <c r="CL19" s="3">
        <v>66.02164173964411</v>
      </c>
      <c r="CM19" s="3">
        <v>99.186604782153154</v>
      </c>
      <c r="CN19" s="3">
        <v>80.656889420060907</v>
      </c>
      <c r="CO19" s="3">
        <v>106.97765472068568</v>
      </c>
      <c r="CP19" s="3">
        <v>104.17920205109112</v>
      </c>
      <c r="CQ19" s="3">
        <v>92.770744938752614</v>
      </c>
      <c r="CR19" s="3">
        <v>106.53064375910617</v>
      </c>
      <c r="CS19" s="3">
        <v>113.70790414512157</v>
      </c>
      <c r="CT19" s="3">
        <v>95.236544236831833</v>
      </c>
      <c r="CU19" s="3">
        <v>89.741394301745459</v>
      </c>
      <c r="CV19" s="3">
        <v>113.24406184721738</v>
      </c>
      <c r="CW19" s="3">
        <v>107.51281277189264</v>
      </c>
    </row>
    <row r="20" spans="1:101" x14ac:dyDescent="0.35">
      <c r="A20" s="8">
        <v>10</v>
      </c>
      <c r="B20" s="3">
        <v>99.914513182375231</v>
      </c>
      <c r="C20" s="3">
        <v>109.46521367950481</v>
      </c>
      <c r="D20" s="3">
        <v>102.27205987357593</v>
      </c>
      <c r="E20" s="3">
        <v>98.061684891581535</v>
      </c>
      <c r="F20" s="3">
        <v>90.631204127566889</v>
      </c>
      <c r="G20" s="3">
        <v>85.546878633613233</v>
      </c>
      <c r="H20" s="3">
        <v>99.777952552904026</v>
      </c>
      <c r="I20" s="3">
        <v>105.44929434909136</v>
      </c>
      <c r="J20" s="3">
        <v>106.05945160714327</v>
      </c>
      <c r="K20" s="3">
        <v>88.375719794930774</v>
      </c>
      <c r="L20" s="3">
        <v>90.520785786429769</v>
      </c>
      <c r="M20" s="3">
        <v>111.23767106037121</v>
      </c>
      <c r="N20" s="3">
        <v>92.297966855403502</v>
      </c>
      <c r="O20" s="3">
        <v>78.043274495576043</v>
      </c>
      <c r="P20" s="3">
        <v>102.96652729048219</v>
      </c>
      <c r="Q20" s="3">
        <v>98.385249000421027</v>
      </c>
      <c r="R20" s="3">
        <v>105.18534761795308</v>
      </c>
      <c r="S20" s="3">
        <v>82.698238909506472</v>
      </c>
      <c r="T20" s="3">
        <v>107.34547143110831</v>
      </c>
      <c r="U20" s="3">
        <v>80.907193730672589</v>
      </c>
      <c r="V20" s="3">
        <v>98.409498402907047</v>
      </c>
      <c r="W20" s="3">
        <v>94.930203683907166</v>
      </c>
      <c r="X20" s="3">
        <v>118.316313799005</v>
      </c>
      <c r="Y20" s="3">
        <v>100.42175543057965</v>
      </c>
      <c r="Z20" s="3">
        <v>111.0561927613162</v>
      </c>
      <c r="AA20" s="3">
        <v>77.884613144851755</v>
      </c>
      <c r="AB20" s="3">
        <v>79.854715093097184</v>
      </c>
      <c r="AC20" s="3">
        <v>93.090028738151887</v>
      </c>
      <c r="AD20" s="3">
        <v>79.087806423194706</v>
      </c>
      <c r="AE20" s="3">
        <v>122.87117695232155</v>
      </c>
      <c r="AF20" s="3">
        <v>126.28519268910168</v>
      </c>
      <c r="AG20" s="3">
        <v>106.75340743327979</v>
      </c>
      <c r="AH20" s="3">
        <v>72.365503708715551</v>
      </c>
      <c r="AI20" s="3">
        <v>95.862526702694595</v>
      </c>
      <c r="AJ20" s="3">
        <v>108.02191379989381</v>
      </c>
      <c r="AK20" s="3">
        <v>68.609881761949509</v>
      </c>
      <c r="AL20" s="3">
        <v>102.78419634014426</v>
      </c>
      <c r="AM20" s="3">
        <v>84.406201747333398</v>
      </c>
      <c r="AN20" s="3">
        <v>130.00377546413802</v>
      </c>
      <c r="AO20" s="3">
        <v>99.484111867786851</v>
      </c>
      <c r="AP20" s="3">
        <v>100.26681163944886</v>
      </c>
      <c r="AQ20" s="3">
        <v>108.75996875038254</v>
      </c>
      <c r="AR20" s="3">
        <v>138.69590727845207</v>
      </c>
      <c r="AS20" s="3">
        <v>107.97034545030328</v>
      </c>
      <c r="AT20" s="3">
        <v>106.25295228928735</v>
      </c>
      <c r="AU20" s="3">
        <v>67.14577719103545</v>
      </c>
      <c r="AV20" s="3">
        <v>93.939286468958016</v>
      </c>
      <c r="AW20" s="3">
        <v>98.619352936657378</v>
      </c>
      <c r="AX20" s="3">
        <v>99.298063357855426</v>
      </c>
      <c r="AY20" s="3">
        <v>107.65101049182704</v>
      </c>
      <c r="AZ20" s="3">
        <v>101.48554022416647</v>
      </c>
      <c r="BA20" s="3">
        <v>86.501541116012959</v>
      </c>
      <c r="BB20" s="3">
        <v>92.704954365763115</v>
      </c>
      <c r="BC20" s="3">
        <v>97.901898041163804</v>
      </c>
      <c r="BD20" s="3">
        <v>116.83911250438541</v>
      </c>
      <c r="BE20" s="3">
        <v>100.66977463575313</v>
      </c>
      <c r="BF20" s="3">
        <v>85.893498433142668</v>
      </c>
      <c r="BG20" s="3">
        <v>112.08691173815168</v>
      </c>
      <c r="BH20" s="3">
        <v>100.98121404334961</v>
      </c>
      <c r="BI20" s="3">
        <v>76.087838149396703</v>
      </c>
      <c r="BJ20" s="3">
        <v>90.886470868645119</v>
      </c>
      <c r="BK20" s="3">
        <v>105.88556190450618</v>
      </c>
      <c r="BL20" s="3">
        <v>103.50211166733061</v>
      </c>
      <c r="BM20" s="3">
        <v>100.45390038394544</v>
      </c>
      <c r="BN20" s="3">
        <v>78.792652655101847</v>
      </c>
      <c r="BO20" s="3">
        <v>90.967762641957961</v>
      </c>
      <c r="BP20" s="3">
        <v>118.16727035475196</v>
      </c>
      <c r="BQ20" s="3">
        <v>92.365974321728572</v>
      </c>
      <c r="BR20" s="3">
        <v>88.14347463849117</v>
      </c>
      <c r="BS20" s="3">
        <v>106.6570237322594</v>
      </c>
      <c r="BT20" s="3">
        <v>88.206093348708237</v>
      </c>
      <c r="BU20" s="3">
        <v>122.54628270748071</v>
      </c>
      <c r="BV20" s="3">
        <v>123.52758201595861</v>
      </c>
      <c r="BW20" s="3">
        <v>91.745414718025131</v>
      </c>
      <c r="BX20" s="3">
        <v>75.497121340595186</v>
      </c>
      <c r="BY20" s="3">
        <v>76.373783283634111</v>
      </c>
      <c r="BZ20" s="3">
        <v>101.52474513015477</v>
      </c>
      <c r="CA20" s="3">
        <v>141.64867277722806</v>
      </c>
      <c r="CB20" s="3">
        <v>86.056934631051263</v>
      </c>
      <c r="CC20" s="3">
        <v>107.67846586313681</v>
      </c>
      <c r="CD20" s="3">
        <v>94.388599589001387</v>
      </c>
      <c r="CE20" s="3">
        <v>77.891434355115052</v>
      </c>
      <c r="CF20" s="3">
        <v>93.106621332117356</v>
      </c>
      <c r="CG20" s="3">
        <v>97.50947381471633</v>
      </c>
      <c r="CH20" s="3">
        <v>111.48224555436173</v>
      </c>
      <c r="CI20" s="3">
        <v>94.624204191495664</v>
      </c>
      <c r="CJ20" s="3">
        <v>93.586476421114639</v>
      </c>
      <c r="CK20" s="3">
        <v>77.084689817274921</v>
      </c>
      <c r="CL20" s="3">
        <v>130.32450877071824</v>
      </c>
      <c r="CM20" s="3">
        <v>90.083802003937308</v>
      </c>
      <c r="CN20" s="3">
        <v>118.09107743611094</v>
      </c>
      <c r="CO20" s="3">
        <v>101.62167452799622</v>
      </c>
      <c r="CP20" s="3">
        <v>104.64773393105133</v>
      </c>
      <c r="CQ20" s="3">
        <v>104.49747972197656</v>
      </c>
      <c r="CR20" s="3">
        <v>91.792105902277399</v>
      </c>
      <c r="CS20" s="3">
        <v>108.04312776381266</v>
      </c>
      <c r="CT20" s="3">
        <v>95.955431586480699</v>
      </c>
      <c r="CU20" s="3">
        <v>94.561738958509522</v>
      </c>
      <c r="CV20" s="3">
        <v>97.474566271193908</v>
      </c>
      <c r="CW20" s="3">
        <v>103.51744233739737</v>
      </c>
    </row>
    <row r="21" spans="1:101" x14ac:dyDescent="0.35">
      <c r="A21" s="8">
        <v>11</v>
      </c>
      <c r="B21" s="3">
        <v>103.48205730915652</v>
      </c>
      <c r="C21" s="3">
        <v>111.39631535806984</v>
      </c>
      <c r="D21" s="3">
        <v>93.534891018498456</v>
      </c>
      <c r="E21" s="3">
        <v>116.45883003220661</v>
      </c>
      <c r="F21" s="3">
        <v>102.64540176431183</v>
      </c>
      <c r="G21" s="3">
        <v>94.313463957951171</v>
      </c>
      <c r="H21" s="3">
        <v>96.923395428893855</v>
      </c>
      <c r="I21" s="3">
        <v>83.037491801951546</v>
      </c>
      <c r="J21" s="3">
        <v>92.96474015864078</v>
      </c>
      <c r="K21" s="3">
        <v>83.317297846951988</v>
      </c>
      <c r="L21" s="3">
        <v>135.11668182909489</v>
      </c>
      <c r="M21" s="3">
        <v>106.47517026663991</v>
      </c>
      <c r="N21" s="3">
        <v>127.16587914619595</v>
      </c>
      <c r="O21" s="3">
        <v>94.88767343791551</v>
      </c>
      <c r="P21" s="3">
        <v>123.17676717211725</v>
      </c>
      <c r="Q21" s="3">
        <v>96.1834305395314</v>
      </c>
      <c r="R21" s="3">
        <v>98.392172528838273</v>
      </c>
      <c r="S21" s="3">
        <v>101.79029484570492</v>
      </c>
      <c r="T21" s="3">
        <v>89.224926366659929</v>
      </c>
      <c r="U21" s="3">
        <v>101.63898334903934</v>
      </c>
      <c r="V21" s="3">
        <v>89.728348737116903</v>
      </c>
      <c r="W21" s="3">
        <v>100.95706695901754</v>
      </c>
      <c r="X21" s="3">
        <v>89.132635391797521</v>
      </c>
      <c r="Y21" s="3">
        <v>114.99179234087933</v>
      </c>
      <c r="Z21" s="3">
        <v>88.096374181623105</v>
      </c>
      <c r="AA21" s="3">
        <v>114.62378804717446</v>
      </c>
      <c r="AB21" s="3">
        <v>92.137804838421289</v>
      </c>
      <c r="AC21" s="3">
        <v>111.50073103417526</v>
      </c>
      <c r="AD21" s="3">
        <v>105.45908278581919</v>
      </c>
      <c r="AE21" s="3">
        <v>119.49965735548176</v>
      </c>
      <c r="AF21" s="3">
        <v>113.76550926579512</v>
      </c>
      <c r="AG21" s="3">
        <v>107.5987941272615</v>
      </c>
      <c r="AH21" s="3">
        <v>100.52049244914087</v>
      </c>
      <c r="AI21" s="3">
        <v>91.58339392124617</v>
      </c>
      <c r="AJ21" s="3">
        <v>81.51076852082042</v>
      </c>
      <c r="AK21" s="3">
        <v>86.730495038500521</v>
      </c>
      <c r="AL21" s="3">
        <v>119.94078502320917</v>
      </c>
      <c r="AM21" s="3">
        <v>104.05647142542875</v>
      </c>
      <c r="AN21" s="3">
        <v>89.430364166764775</v>
      </c>
      <c r="AO21" s="3">
        <v>109.56906660576351</v>
      </c>
      <c r="AP21" s="3">
        <v>111.79859623334778</v>
      </c>
      <c r="AQ21" s="3">
        <v>92.795216030572192</v>
      </c>
      <c r="AR21" s="3">
        <v>94.378742940170923</v>
      </c>
      <c r="AS21" s="3">
        <v>121.24165803252254</v>
      </c>
      <c r="AT21" s="3">
        <v>122.2489461521036</v>
      </c>
      <c r="AU21" s="3">
        <v>131.37988642265555</v>
      </c>
      <c r="AV21" s="3">
        <v>97.890301983716199</v>
      </c>
      <c r="AW21" s="3">
        <v>85.081774411810329</v>
      </c>
      <c r="AX21" s="3">
        <v>94.757354215835221</v>
      </c>
      <c r="AY21" s="3">
        <v>88.46229800619767</v>
      </c>
      <c r="AZ21" s="3">
        <v>86.396289841650287</v>
      </c>
      <c r="BA21" s="3">
        <v>95.628388660406927</v>
      </c>
      <c r="BB21" s="3">
        <v>124.34298949083313</v>
      </c>
      <c r="BC21" s="3">
        <v>124.14394657535013</v>
      </c>
      <c r="BD21" s="3">
        <v>112.19676732944208</v>
      </c>
      <c r="BE21" s="3">
        <v>101.39677922561532</v>
      </c>
      <c r="BF21" s="3">
        <v>101.37256392918061</v>
      </c>
      <c r="BG21" s="3">
        <v>79.800827532017138</v>
      </c>
      <c r="BH21" s="3">
        <v>100.48604533731123</v>
      </c>
      <c r="BI21" s="3">
        <v>91.903837326390203</v>
      </c>
      <c r="BJ21" s="3">
        <v>95.975656474911375</v>
      </c>
      <c r="BK21" s="3">
        <v>97.963288933533477</v>
      </c>
      <c r="BL21" s="3">
        <v>107.20220896255341</v>
      </c>
      <c r="BM21" s="3">
        <v>125.2186964644352</v>
      </c>
      <c r="BN21" s="3">
        <v>87.154535574518377</v>
      </c>
      <c r="BO21" s="3">
        <v>113.13597977059544</v>
      </c>
      <c r="BP21" s="3">
        <v>130.38671820831951</v>
      </c>
      <c r="BQ21" s="3">
        <v>115.51716195535846</v>
      </c>
      <c r="BR21" s="3">
        <v>95.345035586069571</v>
      </c>
      <c r="BS21" s="3">
        <v>73.283161125436891</v>
      </c>
      <c r="BT21" s="3">
        <v>113.48126943412353</v>
      </c>
      <c r="BU21" s="3">
        <v>89.304973269099719</v>
      </c>
      <c r="BV21" s="3">
        <v>82.831491251999978</v>
      </c>
      <c r="BW21" s="3">
        <v>88.402032613521442</v>
      </c>
      <c r="BX21" s="3">
        <v>99.690726326662116</v>
      </c>
      <c r="BY21" s="3">
        <v>72.810383042087778</v>
      </c>
      <c r="BZ21" s="3">
        <v>111.38405423262157</v>
      </c>
      <c r="CA21" s="3">
        <v>103.59179352926731</v>
      </c>
      <c r="CB21" s="3">
        <v>75.579589772678446</v>
      </c>
      <c r="CC21" s="3">
        <v>93.228823313984321</v>
      </c>
      <c r="CD21" s="3">
        <v>120.51615410891827</v>
      </c>
      <c r="CE21" s="3">
        <v>95.243791772736586</v>
      </c>
      <c r="CF21" s="3">
        <v>97.59204456495354</v>
      </c>
      <c r="CG21" s="3">
        <v>74.903130350867286</v>
      </c>
      <c r="CH21" s="3">
        <v>125.65852810221259</v>
      </c>
      <c r="CI21" s="3">
        <v>83.858049290574854</v>
      </c>
      <c r="CJ21" s="3">
        <v>122.81626620970201</v>
      </c>
      <c r="CK21" s="3">
        <v>110.07523451335146</v>
      </c>
      <c r="CL21" s="3">
        <v>99.422107066493481</v>
      </c>
      <c r="CM21" s="3">
        <v>123.99428922217339</v>
      </c>
      <c r="CN21" s="3">
        <v>99.383055637736106</v>
      </c>
      <c r="CO21" s="3">
        <v>115.17634018455283</v>
      </c>
      <c r="CP21" s="3">
        <v>82.899771566735581</v>
      </c>
      <c r="CQ21" s="3">
        <v>112.97673861699877</v>
      </c>
      <c r="CR21" s="3">
        <v>113.49845888398704</v>
      </c>
      <c r="CS21" s="3">
        <v>89.809418821096187</v>
      </c>
      <c r="CT21" s="3">
        <v>90.318161735558533</v>
      </c>
      <c r="CU21" s="3">
        <v>109.12043560674647</v>
      </c>
      <c r="CV21" s="3">
        <v>72.708951645472553</v>
      </c>
      <c r="CW21" s="3">
        <v>113.8250584313937</v>
      </c>
    </row>
    <row r="22" spans="1:101" x14ac:dyDescent="0.35">
      <c r="A22" s="8">
        <v>12</v>
      </c>
      <c r="B22" s="3">
        <v>92.494997513858834</v>
      </c>
      <c r="C22" s="3">
        <v>120.10295929721906</v>
      </c>
      <c r="D22" s="3">
        <v>103.77154947273084</v>
      </c>
      <c r="E22" s="3">
        <v>100.45732804210274</v>
      </c>
      <c r="F22" s="3">
        <v>123.7499534705421</v>
      </c>
      <c r="G22" s="3">
        <v>92.215379052140634</v>
      </c>
      <c r="H22" s="3">
        <v>91.48112692637369</v>
      </c>
      <c r="I22" s="3">
        <v>104.33211653216858</v>
      </c>
      <c r="J22" s="3">
        <v>122.1426034840988</v>
      </c>
      <c r="K22" s="3">
        <v>85.414922321069753</v>
      </c>
      <c r="L22" s="3">
        <v>83.199631969910115</v>
      </c>
      <c r="M22" s="3">
        <v>73.564331412489992</v>
      </c>
      <c r="N22" s="3">
        <v>122.66776846227003</v>
      </c>
      <c r="O22" s="3">
        <v>112.0029426398105</v>
      </c>
      <c r="P22" s="3">
        <v>120.92733666358981</v>
      </c>
      <c r="Q22" s="3">
        <v>68.671136230113916</v>
      </c>
      <c r="R22" s="3">
        <v>75.939545038272627</v>
      </c>
      <c r="S22" s="3">
        <v>67.49079400615301</v>
      </c>
      <c r="T22" s="3">
        <v>87.357023201184347</v>
      </c>
      <c r="U22" s="3">
        <v>82.879990056972019</v>
      </c>
      <c r="V22" s="3">
        <v>94.593594010439119</v>
      </c>
      <c r="W22" s="3">
        <v>110.1342720881803</v>
      </c>
      <c r="X22" s="3">
        <v>97.021774333916255</v>
      </c>
      <c r="Y22" s="3">
        <v>75.191462908696849</v>
      </c>
      <c r="Z22" s="3">
        <v>88.608271905832225</v>
      </c>
      <c r="AA22" s="3">
        <v>79.466247168602422</v>
      </c>
      <c r="AB22" s="3">
        <v>85.237161581608234</v>
      </c>
      <c r="AC22" s="3">
        <v>132.86677383584902</v>
      </c>
      <c r="AD22" s="3">
        <v>109.2699735887436</v>
      </c>
      <c r="AE22" s="3">
        <v>87.984404015151085</v>
      </c>
      <c r="AF22" s="3">
        <v>70.520366332493722</v>
      </c>
      <c r="AG22" s="3">
        <v>81.574342200474348</v>
      </c>
      <c r="AH22" s="3">
        <v>122.5427356781438</v>
      </c>
      <c r="AI22" s="3">
        <v>111.0833070721128</v>
      </c>
      <c r="AJ22" s="3">
        <v>87.541059454088099</v>
      </c>
      <c r="AK22" s="3">
        <v>129.72901711473241</v>
      </c>
      <c r="AL22" s="3">
        <v>89.393563737394288</v>
      </c>
      <c r="AM22" s="3">
        <v>112.60699491467676</v>
      </c>
      <c r="AN22" s="3">
        <v>90.85609942994779</v>
      </c>
      <c r="AO22" s="3">
        <v>91.944969224277884</v>
      </c>
      <c r="AP22" s="3">
        <v>109.15495093067875</v>
      </c>
      <c r="AQ22" s="3">
        <v>122.79437012475682</v>
      </c>
      <c r="AR22" s="3">
        <v>87.822400271397782</v>
      </c>
      <c r="AS22" s="3">
        <v>128.82002263504546</v>
      </c>
      <c r="AT22" s="3">
        <v>105.9823378251167</v>
      </c>
      <c r="AU22" s="3">
        <v>68.033625918906182</v>
      </c>
      <c r="AV22" s="3">
        <v>87.662152989287279</v>
      </c>
      <c r="AW22" s="3">
        <v>113.72011411149288</v>
      </c>
      <c r="AX22" s="3">
        <v>122.06784301961306</v>
      </c>
      <c r="AY22" s="3">
        <v>110.37927290781226</v>
      </c>
      <c r="AZ22" s="3">
        <v>90.944365890754852</v>
      </c>
      <c r="BA22" s="3">
        <v>115.63523710501613</v>
      </c>
      <c r="BB22" s="3">
        <v>116.72966618571081</v>
      </c>
      <c r="BC22" s="3">
        <v>105.0916582949867</v>
      </c>
      <c r="BD22" s="3">
        <v>86.917839578381972</v>
      </c>
      <c r="BE22" s="3">
        <v>102.37889707932482</v>
      </c>
      <c r="BF22" s="3">
        <v>129.03366294049192</v>
      </c>
      <c r="BG22" s="3">
        <v>106.39843165117782</v>
      </c>
      <c r="BH22" s="3">
        <v>114.1960299515631</v>
      </c>
      <c r="BI22" s="3">
        <v>81.134578774799593</v>
      </c>
      <c r="BJ22" s="3">
        <v>74.85176663758466</v>
      </c>
      <c r="BK22" s="3">
        <v>87.768069331650622</v>
      </c>
      <c r="BL22" s="3">
        <v>94.378742940170923</v>
      </c>
      <c r="BM22" s="3">
        <v>110.11698032016284</v>
      </c>
      <c r="BN22" s="3">
        <v>95.98278463963652</v>
      </c>
      <c r="BO22" s="3">
        <v>97.93201368447626</v>
      </c>
      <c r="BP22" s="3">
        <v>96.004186186837615</v>
      </c>
      <c r="BQ22" s="3">
        <v>102.90102661892888</v>
      </c>
      <c r="BR22" s="3">
        <v>97.199449808249483</v>
      </c>
      <c r="BS22" s="3">
        <v>109.27275323192589</v>
      </c>
      <c r="BT22" s="3">
        <v>105.51798393644276</v>
      </c>
      <c r="BU22" s="3">
        <v>110.12562620417157</v>
      </c>
      <c r="BV22" s="3">
        <v>96.811988012268557</v>
      </c>
      <c r="BW22" s="3">
        <v>97.278814589662943</v>
      </c>
      <c r="BX22" s="3">
        <v>127.16001290536951</v>
      </c>
      <c r="BY22" s="3">
        <v>93.441576862096554</v>
      </c>
      <c r="BZ22" s="3">
        <v>108.40853999761748</v>
      </c>
      <c r="CA22" s="3">
        <v>96.191735363026964</v>
      </c>
      <c r="CB22" s="3">
        <v>101.11465396912536</v>
      </c>
      <c r="CC22" s="3">
        <v>59.384331305045635</v>
      </c>
      <c r="CD22" s="3">
        <v>86.002057994483039</v>
      </c>
      <c r="CE22" s="3">
        <v>114.32041472071433</v>
      </c>
      <c r="CF22" s="3">
        <v>56.56580722425133</v>
      </c>
      <c r="CG22" s="3">
        <v>105.16587306265137</v>
      </c>
      <c r="CH22" s="3">
        <v>82.61539531085873</v>
      </c>
      <c r="CI22" s="3">
        <v>100.07859739525884</v>
      </c>
      <c r="CJ22" s="3">
        <v>92.820966099316138</v>
      </c>
      <c r="CK22" s="3">
        <v>77.942320583679248</v>
      </c>
      <c r="CL22" s="3">
        <v>102.7165128813067</v>
      </c>
      <c r="CM22" s="3">
        <v>87.835155934590148</v>
      </c>
      <c r="CN22" s="3">
        <v>78.13004029012518</v>
      </c>
      <c r="CO22" s="3">
        <v>78.288224156131037</v>
      </c>
      <c r="CP22" s="3">
        <v>74.547199599328451</v>
      </c>
      <c r="CQ22" s="3">
        <v>97.950567376392428</v>
      </c>
      <c r="CR22" s="3">
        <v>79.20847363275243</v>
      </c>
      <c r="CS22" s="3">
        <v>113.17980604653712</v>
      </c>
      <c r="CT22" s="3">
        <v>109.56343910729629</v>
      </c>
      <c r="CU22" s="3">
        <v>74.415550241246819</v>
      </c>
      <c r="CV22" s="3">
        <v>80.683219291677233</v>
      </c>
      <c r="CW22" s="3">
        <v>112.16327518704929</v>
      </c>
    </row>
    <row r="23" spans="1:101" x14ac:dyDescent="0.35">
      <c r="A23" s="8">
        <v>13</v>
      </c>
      <c r="B23" s="3">
        <v>92.919890701159602</v>
      </c>
      <c r="C23" s="3">
        <v>119.07991418192978</v>
      </c>
      <c r="D23" s="3">
        <v>89.983632531220792</v>
      </c>
      <c r="E23" s="3">
        <v>106.91762807036866</v>
      </c>
      <c r="F23" s="3">
        <v>83.711904860683717</v>
      </c>
      <c r="G23" s="3">
        <v>97.980665966679226</v>
      </c>
      <c r="H23" s="3">
        <v>89.349328188836807</v>
      </c>
      <c r="I23" s="3">
        <v>115.52892854306265</v>
      </c>
      <c r="J23" s="3">
        <v>84.461248914158205</v>
      </c>
      <c r="K23" s="3">
        <v>76.456729200435802</v>
      </c>
      <c r="L23" s="3">
        <v>111.58712166215992</v>
      </c>
      <c r="M23" s="3">
        <v>84.60964434343623</v>
      </c>
      <c r="N23" s="3">
        <v>91.814752320351545</v>
      </c>
      <c r="O23" s="3">
        <v>133.97835826035589</v>
      </c>
      <c r="P23" s="3">
        <v>95.751562664736412</v>
      </c>
      <c r="Q23" s="3">
        <v>108.75725731930288</v>
      </c>
      <c r="R23" s="3">
        <v>105.61510091756645</v>
      </c>
      <c r="S23" s="3">
        <v>75.137234287103638</v>
      </c>
      <c r="T23" s="3">
        <v>128.88577910198364</v>
      </c>
      <c r="U23" s="3">
        <v>91.626350492879283</v>
      </c>
      <c r="V23" s="3">
        <v>82.418501076608663</v>
      </c>
      <c r="W23" s="3">
        <v>106.21792537458532</v>
      </c>
      <c r="X23" s="3">
        <v>92.648065472167218</v>
      </c>
      <c r="Y23" s="3">
        <v>118.87807457023882</v>
      </c>
      <c r="Z23" s="3">
        <v>128.69028321583755</v>
      </c>
      <c r="AA23" s="3">
        <v>97.631556425403687</v>
      </c>
      <c r="AB23" s="3">
        <v>121.98353286075871</v>
      </c>
      <c r="AC23" s="3">
        <v>95.77903508907184</v>
      </c>
      <c r="AD23" s="3">
        <v>120.88490873575211</v>
      </c>
      <c r="AE23" s="3">
        <v>125.67837782407878</v>
      </c>
      <c r="AF23" s="3">
        <v>96.016072145721409</v>
      </c>
      <c r="AG23" s="3">
        <v>104.94118239657837</v>
      </c>
      <c r="AH23" s="3">
        <v>83.812926984683145</v>
      </c>
      <c r="AI23" s="3">
        <v>117.66615014275885</v>
      </c>
      <c r="AJ23" s="3">
        <v>103.92214474231878</v>
      </c>
      <c r="AK23" s="3">
        <v>113.1561705529748</v>
      </c>
      <c r="AL23" s="3">
        <v>125.10157628421439</v>
      </c>
      <c r="AM23" s="3">
        <v>78.524306243343744</v>
      </c>
      <c r="AN23" s="3">
        <v>70.520366332493722</v>
      </c>
      <c r="AO23" s="3">
        <v>112.39263838215265</v>
      </c>
      <c r="AP23" s="3">
        <v>96.877693320129765</v>
      </c>
      <c r="AQ23" s="3">
        <v>118.69206016635871</v>
      </c>
      <c r="AR23" s="3">
        <v>100.07172502591857</v>
      </c>
      <c r="AS23" s="3">
        <v>117.73521489667473</v>
      </c>
      <c r="AT23" s="3">
        <v>107.33900833438383</v>
      </c>
      <c r="AU23" s="3">
        <v>90.366166002786485</v>
      </c>
      <c r="AV23" s="3">
        <v>103.46084334523766</v>
      </c>
      <c r="AW23" s="3">
        <v>117.84183041309007</v>
      </c>
      <c r="AX23" s="3">
        <v>94.688988635971327</v>
      </c>
      <c r="AY23" s="3">
        <v>109.86913164524594</v>
      </c>
      <c r="AZ23" s="3">
        <v>140.02031346317381</v>
      </c>
      <c r="BA23" s="3">
        <v>126.83532329683658</v>
      </c>
      <c r="BB23" s="3">
        <v>104.89033027406549</v>
      </c>
      <c r="BC23" s="3">
        <v>89.747192330469261</v>
      </c>
      <c r="BD23" s="3">
        <v>82.322356117947493</v>
      </c>
      <c r="BE23" s="3">
        <v>81.009955263289157</v>
      </c>
      <c r="BF23" s="3">
        <v>99.290014329744736</v>
      </c>
      <c r="BG23" s="3">
        <v>99.041790488263359</v>
      </c>
      <c r="BH23" s="3">
        <v>90.552998951898189</v>
      </c>
      <c r="BI23" s="3">
        <v>104.46867716163979</v>
      </c>
      <c r="BJ23" s="3">
        <v>112.29765302923624</v>
      </c>
      <c r="BK23" s="3">
        <v>115.7901467900956</v>
      </c>
      <c r="BL23" s="3">
        <v>100.77430968303815</v>
      </c>
      <c r="BM23" s="3">
        <v>104.99087491334649</v>
      </c>
      <c r="BN23" s="3">
        <v>100.77086497185519</v>
      </c>
      <c r="BO23" s="3">
        <v>73.914873407920823</v>
      </c>
      <c r="BP23" s="3">
        <v>116.12762616787222</v>
      </c>
      <c r="BQ23" s="3">
        <v>120.06077011174057</v>
      </c>
      <c r="BR23" s="3">
        <v>113.69051005895017</v>
      </c>
      <c r="BS23" s="3">
        <v>107.16360091246315</v>
      </c>
      <c r="BT23" s="3">
        <v>98.98657279118197</v>
      </c>
      <c r="BU23" s="3">
        <v>127.54718479991425</v>
      </c>
      <c r="BV23" s="3">
        <v>95.038217548426474</v>
      </c>
      <c r="BW23" s="3">
        <v>103.36193579641986</v>
      </c>
      <c r="BX23" s="3">
        <v>118.93649823614396</v>
      </c>
      <c r="BY23" s="3">
        <v>114.68112031943747</v>
      </c>
      <c r="BZ23" s="3">
        <v>106.73055637889775</v>
      </c>
      <c r="CA23" s="3">
        <v>125.96616468508728</v>
      </c>
      <c r="CB23" s="3">
        <v>121.57848939532414</v>
      </c>
      <c r="CC23" s="3">
        <v>97.285823383208481</v>
      </c>
      <c r="CD23" s="3">
        <v>103.90551804230199</v>
      </c>
      <c r="CE23" s="3">
        <v>115.11327809566865</v>
      </c>
      <c r="CF23" s="3">
        <v>117.35991190798813</v>
      </c>
      <c r="CG23" s="3">
        <v>117.16632596071577</v>
      </c>
      <c r="CH23" s="3">
        <v>63.715526973828673</v>
      </c>
      <c r="CI23" s="3">
        <v>99.059031097203842</v>
      </c>
      <c r="CJ23" s="3">
        <v>88.568436037894571</v>
      </c>
      <c r="CK23" s="3">
        <v>110.50647142619709</v>
      </c>
      <c r="CL23" s="3">
        <v>105.00908754474949</v>
      </c>
      <c r="CM23" s="3">
        <v>105.01393060403643</v>
      </c>
      <c r="CN23" s="3">
        <v>82.363658546091756</v>
      </c>
      <c r="CO23" s="3">
        <v>105.99601435169461</v>
      </c>
      <c r="CP23" s="3">
        <v>83.197483288677176</v>
      </c>
      <c r="CQ23" s="3">
        <v>107.35711864763289</v>
      </c>
      <c r="CR23" s="3">
        <v>116.73607812335831</v>
      </c>
      <c r="CS23" s="3">
        <v>116.65507625148166</v>
      </c>
      <c r="CT23" s="3">
        <v>99.795159055793192</v>
      </c>
      <c r="CU23" s="3">
        <v>100.88694491751085</v>
      </c>
      <c r="CV23" s="3">
        <v>114.78149442846188</v>
      </c>
      <c r="CW23" s="3">
        <v>111.12709924200317</v>
      </c>
    </row>
    <row r="24" spans="1:101" x14ac:dyDescent="0.35">
      <c r="A24" s="8">
        <v>14</v>
      </c>
      <c r="B24" s="3">
        <v>104.01363422497525</v>
      </c>
      <c r="C24" s="3">
        <v>120.71383278234862</v>
      </c>
      <c r="D24" s="3">
        <v>118.46965460572392</v>
      </c>
      <c r="E24" s="3">
        <v>107.55316023060004</v>
      </c>
      <c r="F24" s="3">
        <v>90.836727192800026</v>
      </c>
      <c r="G24" s="3">
        <v>104.09337417295319</v>
      </c>
      <c r="H24" s="3">
        <v>113.83031076329644</v>
      </c>
      <c r="I24" s="3">
        <v>107.58704459258297</v>
      </c>
      <c r="J24" s="3">
        <v>98.801342826482141</v>
      </c>
      <c r="K24" s="3">
        <v>106.80552147969138</v>
      </c>
      <c r="L24" s="3">
        <v>116.22203171791625</v>
      </c>
      <c r="M24" s="3">
        <v>87.026586723004584</v>
      </c>
      <c r="N24" s="3">
        <v>81.412236138567096</v>
      </c>
      <c r="O24" s="3">
        <v>95.360690263623837</v>
      </c>
      <c r="P24" s="3">
        <v>110.61087004927685</v>
      </c>
      <c r="Q24" s="3">
        <v>114.30956899639568</v>
      </c>
      <c r="R24" s="3">
        <v>79.036169861501548</v>
      </c>
      <c r="S24" s="3">
        <v>83.283157689584186</v>
      </c>
      <c r="T24" s="3">
        <v>100.30811406759312</v>
      </c>
      <c r="U24" s="3">
        <v>98.385249000421027</v>
      </c>
      <c r="V24" s="3">
        <v>118.09817149478476</v>
      </c>
      <c r="W24" s="3">
        <v>110.64920525095658</v>
      </c>
      <c r="X24" s="3">
        <v>86.309489941049833</v>
      </c>
      <c r="Y24" s="3">
        <v>107.71381678532634</v>
      </c>
      <c r="Z24" s="3">
        <v>103.9031476717355</v>
      </c>
      <c r="AA24" s="3">
        <v>107.5753121109301</v>
      </c>
      <c r="AB24" s="3">
        <v>132.84139893366955</v>
      </c>
      <c r="AC24" s="3">
        <v>123.40275386814028</v>
      </c>
      <c r="AD24" s="3">
        <v>100.15318732948799</v>
      </c>
      <c r="AE24" s="3">
        <v>90.033768426656025</v>
      </c>
      <c r="AF24" s="3">
        <v>67.406074574682862</v>
      </c>
      <c r="AG24" s="3">
        <v>88.3942905398726</v>
      </c>
      <c r="AH24" s="3">
        <v>79.43104972364381</v>
      </c>
      <c r="AI24" s="3">
        <v>108.02060071691812</v>
      </c>
      <c r="AJ24" s="3">
        <v>109.70729843174922</v>
      </c>
      <c r="AK24" s="3">
        <v>114.54097855457803</v>
      </c>
      <c r="AL24" s="3">
        <v>111.91621095131268</v>
      </c>
      <c r="AM24" s="3">
        <v>87.137994139629882</v>
      </c>
      <c r="AN24" s="3">
        <v>112.16327518704929</v>
      </c>
      <c r="AO24" s="3">
        <v>85.196132001874503</v>
      </c>
      <c r="AP24" s="3">
        <v>87.261833211960038</v>
      </c>
      <c r="AQ24" s="3">
        <v>91.467637983078021</v>
      </c>
      <c r="AR24" s="3">
        <v>70.504541124682873</v>
      </c>
      <c r="AS24" s="3">
        <v>101.78335426426202</v>
      </c>
      <c r="AT24" s="3">
        <v>69.559530654805712</v>
      </c>
      <c r="AU24" s="3">
        <v>85.479212227801327</v>
      </c>
      <c r="AV24" s="3">
        <v>98.149610291875433</v>
      </c>
      <c r="AW24" s="3">
        <v>106.71406610308622</v>
      </c>
      <c r="AX24" s="3">
        <v>102.82155951936147</v>
      </c>
      <c r="AY24" s="3">
        <v>91.674576449440792</v>
      </c>
      <c r="AZ24" s="3">
        <v>67.853545967955142</v>
      </c>
      <c r="BA24" s="3">
        <v>93.227544337059953</v>
      </c>
      <c r="BB24" s="3">
        <v>82.271708631742513</v>
      </c>
      <c r="BC24" s="3">
        <v>100.04416733645485</v>
      </c>
      <c r="BD24" s="3">
        <v>112.04407453769818</v>
      </c>
      <c r="BE24" s="3">
        <v>127.06015038711485</v>
      </c>
      <c r="BF24" s="3">
        <v>111.89891918329522</v>
      </c>
      <c r="BG24" s="3">
        <v>95.575694811122958</v>
      </c>
      <c r="BH24" s="3">
        <v>103.02387661577086</v>
      </c>
      <c r="BI24" s="3">
        <v>133.16417860332876</v>
      </c>
      <c r="BJ24" s="3">
        <v>96.081419340043794</v>
      </c>
      <c r="BK24" s="3">
        <v>122.86381004523719</v>
      </c>
      <c r="BL24" s="3">
        <v>100.79959932008933</v>
      </c>
      <c r="BM24" s="3">
        <v>81.768030465900665</v>
      </c>
      <c r="BN24" s="3">
        <v>123.10132458660519</v>
      </c>
      <c r="BO24" s="3">
        <v>90.133699157013325</v>
      </c>
      <c r="BP24" s="3">
        <v>105.51798393644276</v>
      </c>
      <c r="BQ24" s="3">
        <v>111.68480139313033</v>
      </c>
      <c r="BR24" s="3">
        <v>136.4580046152696</v>
      </c>
      <c r="BS24" s="3">
        <v>95.395580754120601</v>
      </c>
      <c r="BT24" s="3">
        <v>129.50337147922255</v>
      </c>
      <c r="BU24" s="3">
        <v>131.01085894741118</v>
      </c>
      <c r="BV24" s="3">
        <v>118.70955657068407</v>
      </c>
      <c r="BW24" s="3">
        <v>123.72191829635995</v>
      </c>
      <c r="BX24" s="3">
        <v>87.454975780565292</v>
      </c>
      <c r="BY24" s="3">
        <v>95.775453953683609</v>
      </c>
      <c r="BZ24" s="3">
        <v>118.75959014796535</v>
      </c>
      <c r="CA24" s="3">
        <v>112.84215613850392</v>
      </c>
      <c r="CB24" s="3">
        <v>96.486087638913887</v>
      </c>
      <c r="CC24" s="3">
        <v>91.011742395130568</v>
      </c>
      <c r="CD24" s="3">
        <v>82.470853865379468</v>
      </c>
      <c r="CE24" s="3">
        <v>91.983372638060246</v>
      </c>
      <c r="CF24" s="3">
        <v>123.86318556091283</v>
      </c>
      <c r="CG24" s="3">
        <v>69.719692671787925</v>
      </c>
      <c r="CH24" s="3">
        <v>104.02314981329255</v>
      </c>
      <c r="CI24" s="3">
        <v>90.730026411256404</v>
      </c>
      <c r="CJ24" s="3">
        <v>123.71386926824925</v>
      </c>
      <c r="CK24" s="3">
        <v>108.48519334795128</v>
      </c>
      <c r="CL24" s="3">
        <v>85.477370501030236</v>
      </c>
      <c r="CM24" s="3">
        <v>102.13633484236198</v>
      </c>
      <c r="CN24" s="3">
        <v>100.44356625039654</v>
      </c>
      <c r="CO24" s="3">
        <v>106.57609007248539</v>
      </c>
      <c r="CP24" s="3">
        <v>97.253149786047288</v>
      </c>
      <c r="CQ24" s="3">
        <v>76.708977555972524</v>
      </c>
      <c r="CR24" s="3">
        <v>84.077453518693801</v>
      </c>
      <c r="CS24" s="3">
        <v>93.669371178839356</v>
      </c>
      <c r="CT24" s="3">
        <v>110.15736188492156</v>
      </c>
      <c r="CU24" s="3">
        <v>77.07363945664838</v>
      </c>
      <c r="CV24" s="3">
        <v>95.155627630083472</v>
      </c>
      <c r="CW24" s="3">
        <v>98.507553300441941</v>
      </c>
    </row>
    <row r="25" spans="1:101" x14ac:dyDescent="0.35">
      <c r="A25" s="8">
        <v>15</v>
      </c>
      <c r="B25" s="3">
        <v>94.988490925607039</v>
      </c>
      <c r="C25" s="3">
        <v>127.57201400527265</v>
      </c>
      <c r="D25" s="3">
        <v>87.401173484613537</v>
      </c>
      <c r="E25" s="3">
        <v>121.13893060595728</v>
      </c>
      <c r="F25" s="3">
        <v>99.766475866636029</v>
      </c>
      <c r="G25" s="3">
        <v>79.588585574674653</v>
      </c>
      <c r="H25" s="3">
        <v>93.420124155818485</v>
      </c>
      <c r="I25" s="3">
        <v>84.445526024501305</v>
      </c>
      <c r="J25" s="3">
        <v>107.21121296010097</v>
      </c>
      <c r="K25" s="3">
        <v>106.56599468129571</v>
      </c>
      <c r="L25" s="3">
        <v>109.89481350188726</v>
      </c>
      <c r="M25" s="3">
        <v>101.46246748045087</v>
      </c>
      <c r="N25" s="3">
        <v>90.371793501253705</v>
      </c>
      <c r="O25" s="3">
        <v>111.8800585369172</v>
      </c>
      <c r="P25" s="3">
        <v>105.6286410199391</v>
      </c>
      <c r="Q25" s="3">
        <v>109.35902448873094</v>
      </c>
      <c r="R25" s="3">
        <v>72.065779729746282</v>
      </c>
      <c r="S25" s="3">
        <v>90.394337601173902</v>
      </c>
      <c r="T25" s="3">
        <v>92.019081673788605</v>
      </c>
      <c r="U25" s="3">
        <v>89.030948199797422</v>
      </c>
      <c r="V25" s="3">
        <v>83.419138516183011</v>
      </c>
      <c r="W25" s="3">
        <v>91.631705142935971</v>
      </c>
      <c r="X25" s="3">
        <v>112.58902102563297</v>
      </c>
      <c r="Y25" s="3">
        <v>86.611294389149407</v>
      </c>
      <c r="Z25" s="3">
        <v>90.14937088759325</v>
      </c>
      <c r="AA25" s="3">
        <v>118.72203938546591</v>
      </c>
      <c r="AB25" s="3">
        <v>93.29355659938301</v>
      </c>
      <c r="AC25" s="3">
        <v>113.27458676314563</v>
      </c>
      <c r="AD25" s="3">
        <v>67.633493724861182</v>
      </c>
      <c r="AE25" s="3">
        <v>119.20685690492974</v>
      </c>
      <c r="AF25" s="3">
        <v>116.38775302126305</v>
      </c>
      <c r="AG25" s="3">
        <v>93.120638919208432</v>
      </c>
      <c r="AH25" s="3">
        <v>112.82063522012322</v>
      </c>
      <c r="AI25" s="3">
        <v>101.78105210579815</v>
      </c>
      <c r="AJ25" s="3">
        <v>124.55963112879544</v>
      </c>
      <c r="AK25" s="3">
        <v>111.77671720142826</v>
      </c>
      <c r="AL25" s="3">
        <v>115.02016857557464</v>
      </c>
      <c r="AM25" s="3">
        <v>97.503658732966869</v>
      </c>
      <c r="AN25" s="3">
        <v>100.28401814233803</v>
      </c>
      <c r="AO25" s="3">
        <v>112.18878651343402</v>
      </c>
      <c r="AP25" s="3">
        <v>110.36905814544298</v>
      </c>
      <c r="AQ25" s="3">
        <v>121.23231297446182</v>
      </c>
      <c r="AR25" s="3">
        <v>89.220475526963128</v>
      </c>
      <c r="AS25" s="3">
        <v>96.217809439258417</v>
      </c>
      <c r="AT25" s="3">
        <v>97.648984617626411</v>
      </c>
      <c r="AU25" s="3">
        <v>106.62793127048644</v>
      </c>
      <c r="AV25" s="3">
        <v>105.06979631609283</v>
      </c>
      <c r="AW25" s="3">
        <v>86.352941050427034</v>
      </c>
      <c r="AX25" s="3">
        <v>99.453109467140166</v>
      </c>
      <c r="AY25" s="3">
        <v>98.454484284593491</v>
      </c>
      <c r="AZ25" s="3">
        <v>85.250190093211131</v>
      </c>
      <c r="BA25" s="3">
        <v>114.69595645176014</v>
      </c>
      <c r="BB25" s="3">
        <v>133.55899025336839</v>
      </c>
      <c r="BC25" s="3">
        <v>123.09006958967075</v>
      </c>
      <c r="BD25" s="3">
        <v>104.4447006075643</v>
      </c>
      <c r="BE25" s="3">
        <v>90.536184668599162</v>
      </c>
      <c r="BF25" s="3">
        <v>124.47238784952788</v>
      </c>
      <c r="BG25" s="3">
        <v>99.5311782186036</v>
      </c>
      <c r="BH25" s="3">
        <v>85.724775797280017</v>
      </c>
      <c r="BI25" s="3">
        <v>99.578244569420349</v>
      </c>
      <c r="BJ25" s="3">
        <v>83.160887495614588</v>
      </c>
      <c r="BK25" s="3">
        <v>113.68007360724732</v>
      </c>
      <c r="BL25" s="3">
        <v>87.352111929794773</v>
      </c>
      <c r="BM25" s="3">
        <v>94.473421338625485</v>
      </c>
      <c r="BN25" s="3">
        <v>103.3772323604353</v>
      </c>
      <c r="BO25" s="3">
        <v>99.648264292773092</v>
      </c>
      <c r="BP25" s="3">
        <v>94.643764011925668</v>
      </c>
      <c r="BQ25" s="3">
        <v>96.332593354964047</v>
      </c>
      <c r="BR25" s="3">
        <v>107.34287937120826</v>
      </c>
      <c r="BS25" s="3">
        <v>132.03322194167413</v>
      </c>
      <c r="BT25" s="3">
        <v>132.52134774811566</v>
      </c>
      <c r="BU25" s="3">
        <v>113.06708554693614</v>
      </c>
      <c r="BV25" s="3">
        <v>117.34197212499566</v>
      </c>
      <c r="BW25" s="3">
        <v>100.06139089236967</v>
      </c>
      <c r="BX25" s="3">
        <v>92.485891198157333</v>
      </c>
      <c r="BY25" s="3">
        <v>114.04944214300485</v>
      </c>
      <c r="BZ25" s="3">
        <v>61.207504384219646</v>
      </c>
      <c r="CA25" s="3">
        <v>84.175883582793176</v>
      </c>
      <c r="CB25" s="3">
        <v>102.59412331615749</v>
      </c>
      <c r="CC25" s="3">
        <v>104.44110241915041</v>
      </c>
      <c r="CD25" s="3">
        <v>98.664304712292505</v>
      </c>
      <c r="CE25" s="3">
        <v>104.70917598249798</v>
      </c>
      <c r="CF25" s="3">
        <v>100.23466668608307</v>
      </c>
      <c r="CG25" s="3">
        <v>117.27277094687452</v>
      </c>
      <c r="CH25" s="3">
        <v>121.95338311139494</v>
      </c>
      <c r="CI25" s="3">
        <v>84.161831889650784</v>
      </c>
      <c r="CJ25" s="3">
        <v>91.858680914447177</v>
      </c>
      <c r="CK25" s="3">
        <v>85.237161581608234</v>
      </c>
      <c r="CL25" s="3">
        <v>130.50377017643768</v>
      </c>
      <c r="CM25" s="3">
        <v>106.68870825393242</v>
      </c>
      <c r="CN25" s="3">
        <v>97.354598235688172</v>
      </c>
      <c r="CO25" s="3">
        <v>94.171412254218012</v>
      </c>
      <c r="CP25" s="3">
        <v>96.267536062077852</v>
      </c>
      <c r="CQ25" s="3">
        <v>84.854252943478059</v>
      </c>
      <c r="CR25" s="3">
        <v>104.91696710014367</v>
      </c>
      <c r="CS25" s="3">
        <v>78.537130118638743</v>
      </c>
      <c r="CT25" s="3">
        <v>97.159750364517095</v>
      </c>
      <c r="CU25" s="3">
        <v>124.50287865940481</v>
      </c>
      <c r="CV25" s="3">
        <v>88.894046509813052</v>
      </c>
      <c r="CW25" s="3">
        <v>105.53885683984845</v>
      </c>
    </row>
    <row r="26" spans="1:101" x14ac:dyDescent="0.35">
      <c r="A26" s="8">
        <v>16</v>
      </c>
      <c r="B26" s="3">
        <v>107.37782102078199</v>
      </c>
      <c r="C26" s="3">
        <v>68.022711982484907</v>
      </c>
      <c r="D26" s="3">
        <v>85.746399033814669</v>
      </c>
      <c r="E26" s="3">
        <v>88.606737133522984</v>
      </c>
      <c r="F26" s="3">
        <v>88.585301480270573</v>
      </c>
      <c r="G26" s="3">
        <v>83.203929332375992</v>
      </c>
      <c r="H26" s="3">
        <v>74.65306478261482</v>
      </c>
      <c r="I26" s="3">
        <v>113.23898004557122</v>
      </c>
      <c r="J26" s="3">
        <v>88.412878337840084</v>
      </c>
      <c r="K26" s="3">
        <v>107.29893372408696</v>
      </c>
      <c r="L26" s="3">
        <v>91.15551645445521</v>
      </c>
      <c r="M26" s="3">
        <v>113.78474507873761</v>
      </c>
      <c r="N26" s="3">
        <v>116.97553670965135</v>
      </c>
      <c r="O26" s="3">
        <v>91.959532508190023</v>
      </c>
      <c r="P26" s="3">
        <v>124.84011929482222</v>
      </c>
      <c r="Q26" s="3">
        <v>109.14806150831282</v>
      </c>
      <c r="R26" s="3">
        <v>77.535026118857786</v>
      </c>
      <c r="S26" s="3">
        <v>114.42211896574008</v>
      </c>
      <c r="T26" s="3">
        <v>92.873677001625765</v>
      </c>
      <c r="U26" s="3">
        <v>106.67097310724785</v>
      </c>
      <c r="V26" s="3">
        <v>88.716695042967331</v>
      </c>
      <c r="W26" s="3">
        <v>76.735784912307281</v>
      </c>
      <c r="X26" s="3">
        <v>100.67437895268085</v>
      </c>
      <c r="Y26" s="3">
        <v>96.39048837707378</v>
      </c>
      <c r="Z26" s="3">
        <v>73.650619722320698</v>
      </c>
      <c r="AA26" s="3">
        <v>101.05022763818852</v>
      </c>
      <c r="AB26" s="3">
        <v>101.88277340384957</v>
      </c>
      <c r="AC26" s="3">
        <v>101.17795480036875</v>
      </c>
      <c r="AD26" s="3">
        <v>96.851875039283186</v>
      </c>
      <c r="AE26" s="3">
        <v>115.84417077538092</v>
      </c>
      <c r="AF26" s="3">
        <v>63.650861900532618</v>
      </c>
      <c r="AG26" s="3">
        <v>96.252137179908459</v>
      </c>
      <c r="AH26" s="3">
        <v>96.463679963198956</v>
      </c>
      <c r="AI26" s="3">
        <v>80.279199007782154</v>
      </c>
      <c r="AJ26" s="3">
        <v>104.99936732012429</v>
      </c>
      <c r="AK26" s="3">
        <v>103.5858761293639</v>
      </c>
      <c r="AL26" s="3">
        <v>95.379943129591993</v>
      </c>
      <c r="AM26" s="3">
        <v>92.737218690308509</v>
      </c>
      <c r="AN26" s="3">
        <v>86.757643455348443</v>
      </c>
      <c r="AO26" s="3">
        <v>95.665496044239262</v>
      </c>
      <c r="AP26" s="3">
        <v>89.750091344831162</v>
      </c>
      <c r="AQ26" s="3">
        <v>75.440368871204555</v>
      </c>
      <c r="AR26" s="3">
        <v>109.5732787031011</v>
      </c>
      <c r="AS26" s="3">
        <v>81.508312885125633</v>
      </c>
      <c r="AT26" s="3">
        <v>67.031180858612061</v>
      </c>
      <c r="AU26" s="3">
        <v>112.66425897483714</v>
      </c>
      <c r="AV26" s="3">
        <v>111.43002918979619</v>
      </c>
      <c r="AW26" s="3">
        <v>113.1208025777596</v>
      </c>
      <c r="AX26" s="3">
        <v>96.956205450260313</v>
      </c>
      <c r="AY26" s="3">
        <v>87.342289387015626</v>
      </c>
      <c r="AZ26" s="3">
        <v>93.420124155818485</v>
      </c>
      <c r="BA26" s="3">
        <v>81.854216457577422</v>
      </c>
      <c r="BB26" s="3">
        <v>129.40869308076799</v>
      </c>
      <c r="BC26" s="3">
        <v>74.75299551297212</v>
      </c>
      <c r="BD26" s="3">
        <v>100.11074234862463</v>
      </c>
      <c r="BE26" s="3">
        <v>107.92413175076945</v>
      </c>
      <c r="BF26" s="3">
        <v>85.171814387285849</v>
      </c>
      <c r="BG26" s="3">
        <v>114.40390633433708</v>
      </c>
      <c r="BH26" s="3">
        <v>100.78696302807657</v>
      </c>
      <c r="BI26" s="3">
        <v>92.166760875988984</v>
      </c>
      <c r="BJ26" s="3">
        <v>78.613459461485036</v>
      </c>
      <c r="BK26" s="3">
        <v>121.28551841451554</v>
      </c>
      <c r="BL26" s="3">
        <v>112.76944203709718</v>
      </c>
      <c r="BM26" s="3">
        <v>103.89245542464778</v>
      </c>
      <c r="BN26" s="3">
        <v>92.626067069068085</v>
      </c>
      <c r="BO26" s="3">
        <v>76.685990077385213</v>
      </c>
      <c r="BP26" s="3">
        <v>79.363280999677954</v>
      </c>
      <c r="BQ26" s="3">
        <v>63.430673233233392</v>
      </c>
      <c r="BR26" s="3">
        <v>93.475648807361722</v>
      </c>
      <c r="BS26" s="3">
        <v>93.572646417305805</v>
      </c>
      <c r="BT26" s="3">
        <v>83.406451065093279</v>
      </c>
      <c r="BU26" s="3">
        <v>104.20664036937524</v>
      </c>
      <c r="BV26" s="3">
        <v>84.91526866928325</v>
      </c>
      <c r="BW26" s="3">
        <v>91.089896411722293</v>
      </c>
      <c r="BX26" s="3">
        <v>79.460380927775986</v>
      </c>
      <c r="BY26" s="3">
        <v>93.193216596409911</v>
      </c>
      <c r="BZ26" s="3">
        <v>104.12435952057422</v>
      </c>
      <c r="CA26" s="3">
        <v>89.514026310644113</v>
      </c>
      <c r="CB26" s="3">
        <v>121.03415681631304</v>
      </c>
      <c r="CC26" s="3">
        <v>102.1943151296</v>
      </c>
      <c r="CD26" s="3">
        <v>119.91302269743755</v>
      </c>
      <c r="CE26" s="3">
        <v>109.27831251829048</v>
      </c>
      <c r="CF26" s="3">
        <v>83.244686063699191</v>
      </c>
      <c r="CG26" s="3">
        <v>93.802077824511798</v>
      </c>
      <c r="CH26" s="3">
        <v>120.848688109254</v>
      </c>
      <c r="CI26" s="3">
        <v>112.86367705688463</v>
      </c>
      <c r="CJ26" s="3">
        <v>81.596306497522164</v>
      </c>
      <c r="CK26" s="3">
        <v>92.708808349561878</v>
      </c>
      <c r="CL26" s="3">
        <v>112.1680500342336</v>
      </c>
      <c r="CM26" s="3">
        <v>89.702223501808476</v>
      </c>
      <c r="CN26" s="3">
        <v>90.095210478102672</v>
      </c>
      <c r="CO26" s="3">
        <v>99.820414586793049</v>
      </c>
      <c r="CP26" s="3">
        <v>93.125737773880246</v>
      </c>
      <c r="CQ26" s="3">
        <v>105.64218112231174</v>
      </c>
      <c r="CR26" s="3">
        <v>95.353459780744743</v>
      </c>
      <c r="CS26" s="3">
        <v>87.660532951849746</v>
      </c>
      <c r="CT26" s="3">
        <v>111.477641237434</v>
      </c>
      <c r="CU26" s="3">
        <v>73.383501128409989</v>
      </c>
      <c r="CV26" s="3">
        <v>96.583903794089565</v>
      </c>
      <c r="CW26" s="3">
        <v>79.023959895130247</v>
      </c>
    </row>
    <row r="27" spans="1:101" x14ac:dyDescent="0.35">
      <c r="A27" s="8">
        <v>17</v>
      </c>
      <c r="B27" s="3">
        <v>99.111912529770052</v>
      </c>
      <c r="C27" s="3">
        <v>90.217600043251878</v>
      </c>
      <c r="D27" s="3">
        <v>122.76892701047473</v>
      </c>
      <c r="E27" s="3">
        <v>102.82623204839183</v>
      </c>
      <c r="F27" s="3">
        <v>121.80379397032084</v>
      </c>
      <c r="G27" s="3">
        <v>107.12889800524863</v>
      </c>
      <c r="H27" s="3">
        <v>104.20544665757916</v>
      </c>
      <c r="I27" s="3">
        <v>115.27429276393377</v>
      </c>
      <c r="J27" s="3">
        <v>111.353495210642</v>
      </c>
      <c r="K27" s="3">
        <v>100.24385826691287</v>
      </c>
      <c r="L27" s="3">
        <v>128.42330104613211</v>
      </c>
      <c r="M27" s="3">
        <v>98.113747778916149</v>
      </c>
      <c r="N27" s="3">
        <v>94.631536992528709</v>
      </c>
      <c r="O27" s="3">
        <v>87.061562478629639</v>
      </c>
      <c r="P27" s="3">
        <v>106.90231445332756</v>
      </c>
      <c r="Q27" s="3">
        <v>109.43581426327</v>
      </c>
      <c r="R27" s="3">
        <v>84.580449563509319</v>
      </c>
      <c r="S27" s="3">
        <v>91.761444562143879</v>
      </c>
      <c r="T27" s="3">
        <v>108.74366605785326</v>
      </c>
      <c r="U27" s="3">
        <v>94.137988323927857</v>
      </c>
      <c r="V27" s="3">
        <v>116.14399707250413</v>
      </c>
      <c r="W27" s="3">
        <v>89.020443535991944</v>
      </c>
      <c r="X27" s="3">
        <v>104.58757085652906</v>
      </c>
      <c r="Y27" s="3">
        <v>110.42889721247775</v>
      </c>
      <c r="Z27" s="3">
        <v>99.269346062646946</v>
      </c>
      <c r="AA27" s="3">
        <v>92.341145116370171</v>
      </c>
      <c r="AB27" s="3">
        <v>84.769976890675025</v>
      </c>
      <c r="AC27" s="3">
        <v>87.365208653500304</v>
      </c>
      <c r="AD27" s="3">
        <v>79.649260239966679</v>
      </c>
      <c r="AE27" s="3">
        <v>97.495524439727888</v>
      </c>
      <c r="AF27" s="3">
        <v>105.39416191713826</v>
      </c>
      <c r="AG27" s="3">
        <v>127.17181359912502</v>
      </c>
      <c r="AH27" s="3">
        <v>104.34168327956286</v>
      </c>
      <c r="AI27" s="3">
        <v>122.14601408923045</v>
      </c>
      <c r="AJ27" s="3">
        <v>92.190430475602625</v>
      </c>
      <c r="AK27" s="3">
        <v>96.25687792104145</v>
      </c>
      <c r="AL27" s="3">
        <v>97.709369381482247</v>
      </c>
      <c r="AM27" s="3">
        <v>116.96250819804845</v>
      </c>
      <c r="AN27" s="3">
        <v>110.62413730323897</v>
      </c>
      <c r="AO27" s="3">
        <v>102.96770394925261</v>
      </c>
      <c r="AP27" s="3">
        <v>74.22169144556392</v>
      </c>
      <c r="AQ27" s="3">
        <v>90.381667203109828</v>
      </c>
      <c r="AR27" s="3">
        <v>86.230977810919285</v>
      </c>
      <c r="AS27" s="3">
        <v>134.75379344308749</v>
      </c>
      <c r="AT27" s="3">
        <v>100.42864485294558</v>
      </c>
      <c r="AU27" s="3">
        <v>105.07586719322717</v>
      </c>
      <c r="AV27" s="3">
        <v>78.711343828763347</v>
      </c>
      <c r="AW27" s="3">
        <v>88.177938803346478</v>
      </c>
      <c r="AX27" s="3">
        <v>86.380703376198653</v>
      </c>
      <c r="AY27" s="3">
        <v>89.635307429125533</v>
      </c>
      <c r="AZ27" s="3">
        <v>95.043060607713414</v>
      </c>
      <c r="BA27" s="3">
        <v>123.69388312217779</v>
      </c>
      <c r="BB27" s="3">
        <v>87.420767411094857</v>
      </c>
      <c r="BC27" s="3">
        <v>101.15493321573013</v>
      </c>
      <c r="BD27" s="3">
        <v>105.51430048290058</v>
      </c>
      <c r="BE27" s="3">
        <v>90.247391679076827</v>
      </c>
      <c r="BF27" s="3">
        <v>91.223694451036863</v>
      </c>
      <c r="BG27" s="3">
        <v>125.37087766540935</v>
      </c>
      <c r="BH27" s="3">
        <v>87.844705628958764</v>
      </c>
      <c r="BI27" s="3">
        <v>104.05290734306618</v>
      </c>
      <c r="BJ27" s="3">
        <v>97.275318719403003</v>
      </c>
      <c r="BK27" s="3">
        <v>122.58188942505512</v>
      </c>
      <c r="BL27" s="3">
        <v>127.30912456172518</v>
      </c>
      <c r="BM27" s="3">
        <v>93.817084487091051</v>
      </c>
      <c r="BN27" s="3">
        <v>124.89455255272333</v>
      </c>
      <c r="BO27" s="3">
        <v>131.14823812211398</v>
      </c>
      <c r="BP27" s="3">
        <v>103.69815325029776</v>
      </c>
      <c r="BQ27" s="3">
        <v>89.610512329818448</v>
      </c>
      <c r="BR27" s="3">
        <v>99.383055637736106</v>
      </c>
      <c r="BS27" s="3">
        <v>108.87865780896391</v>
      </c>
      <c r="BT27" s="3">
        <v>83.78823420353001</v>
      </c>
      <c r="BU27" s="3">
        <v>126.58334778971039</v>
      </c>
      <c r="BV27" s="3">
        <v>93.996516423067078</v>
      </c>
      <c r="BW27" s="3">
        <v>125.17633674870012</v>
      </c>
      <c r="BX27" s="3">
        <v>98.091766428842675</v>
      </c>
      <c r="BY27" s="3">
        <v>108.46904413265293</v>
      </c>
      <c r="BZ27" s="3">
        <v>57.207546685822308</v>
      </c>
      <c r="CA27" s="3">
        <v>95.182213297084672</v>
      </c>
      <c r="CB27" s="3">
        <v>103.86755800718674</v>
      </c>
      <c r="CC27" s="3">
        <v>88.727336130978074</v>
      </c>
      <c r="CD27" s="3">
        <v>120.88791006826796</v>
      </c>
      <c r="CE27" s="3">
        <v>86.45505456806859</v>
      </c>
      <c r="CF27" s="3">
        <v>110.35886043609935</v>
      </c>
      <c r="CG27" s="3">
        <v>90.684136719210073</v>
      </c>
      <c r="CH27" s="3">
        <v>102.22912035496847</v>
      </c>
      <c r="CI27" s="3">
        <v>85.366969212918775</v>
      </c>
      <c r="CJ27" s="3">
        <v>100.23352413336397</v>
      </c>
      <c r="CK27" s="3">
        <v>108.0113409239857</v>
      </c>
      <c r="CL27" s="3">
        <v>115.96292804606492</v>
      </c>
      <c r="CM27" s="3">
        <v>97.546700569728273</v>
      </c>
      <c r="CN27" s="3">
        <v>90.931985394126968</v>
      </c>
      <c r="CO27" s="3">
        <v>99.148695906114881</v>
      </c>
      <c r="CP27" s="3">
        <v>118.66712864284636</v>
      </c>
      <c r="CQ27" s="3">
        <v>100.24728592507017</v>
      </c>
      <c r="CR27" s="3">
        <v>109.26303300730069</v>
      </c>
      <c r="CS27" s="3">
        <v>96.918722899863496</v>
      </c>
      <c r="CT27" s="3">
        <v>81.012479111086577</v>
      </c>
      <c r="CU27" s="3">
        <v>113.70790414512157</v>
      </c>
      <c r="CV27" s="3">
        <v>115.2511688611412</v>
      </c>
      <c r="CW27" s="3">
        <v>91.608905247630901</v>
      </c>
    </row>
    <row r="28" spans="1:101" x14ac:dyDescent="0.35">
      <c r="A28" s="8">
        <v>18</v>
      </c>
      <c r="B28" s="3">
        <v>110.3748902802181</v>
      </c>
      <c r="C28" s="3">
        <v>96.291205661691492</v>
      </c>
      <c r="D28" s="3">
        <v>100.31041622605699</v>
      </c>
      <c r="E28" s="3">
        <v>127.35741873038933</v>
      </c>
      <c r="F28" s="3">
        <v>69.32174326502718</v>
      </c>
      <c r="G28" s="3">
        <v>113.40067683486268</v>
      </c>
      <c r="H28" s="3">
        <v>93.886967786238529</v>
      </c>
      <c r="I28" s="3">
        <v>86.821899256028701</v>
      </c>
      <c r="J28" s="3">
        <v>95.40762019023532</v>
      </c>
      <c r="K28" s="3">
        <v>71.245051710866392</v>
      </c>
      <c r="L28" s="3">
        <v>106.71406610308622</v>
      </c>
      <c r="M28" s="3">
        <v>109.91763045021798</v>
      </c>
      <c r="N28" s="3">
        <v>106.8895587901352</v>
      </c>
      <c r="O28" s="3">
        <v>96.469580310076708</v>
      </c>
      <c r="P28" s="3">
        <v>88.592958288791124</v>
      </c>
      <c r="Q28" s="3">
        <v>100.81683992902981</v>
      </c>
      <c r="R28" s="3">
        <v>103.12230667987023</v>
      </c>
      <c r="S28" s="3">
        <v>97.659438122354914</v>
      </c>
      <c r="T28" s="3">
        <v>101.75908780875034</v>
      </c>
      <c r="U28" s="3">
        <v>93.350564864158514</v>
      </c>
      <c r="V28" s="3">
        <v>110.36179355651257</v>
      </c>
      <c r="W28" s="3">
        <v>94.882796272577252</v>
      </c>
      <c r="X28" s="3">
        <v>109.44420435189386</v>
      </c>
      <c r="Y28" s="3">
        <v>118.86542122520041</v>
      </c>
      <c r="Z28" s="3">
        <v>99.394549377029762</v>
      </c>
      <c r="AA28" s="3">
        <v>96.240302380101639</v>
      </c>
      <c r="AB28" s="3">
        <v>97.74767047711066</v>
      </c>
      <c r="AC28" s="3">
        <v>123.83883384027286</v>
      </c>
      <c r="AD28" s="3">
        <v>79.657854964898434</v>
      </c>
      <c r="AE28" s="3">
        <v>105.22801428815001</v>
      </c>
      <c r="AF28" s="3">
        <v>108.88820750333252</v>
      </c>
      <c r="AG28" s="3">
        <v>110.04794967229827</v>
      </c>
      <c r="AH28" s="3">
        <v>115.97506980033359</v>
      </c>
      <c r="AI28" s="3">
        <v>94.360274513383047</v>
      </c>
      <c r="AJ28" s="3">
        <v>111.68169774246053</v>
      </c>
      <c r="AK28" s="3">
        <v>80.062011672998779</v>
      </c>
      <c r="AL28" s="3">
        <v>113.55705308014876</v>
      </c>
      <c r="AM28" s="3">
        <v>115.81811375217512</v>
      </c>
      <c r="AN28" s="3">
        <v>78.268579070572741</v>
      </c>
      <c r="AO28" s="3">
        <v>68.078100209822878</v>
      </c>
      <c r="AP28" s="3">
        <v>80.553684508777224</v>
      </c>
      <c r="AQ28" s="3">
        <v>99.364672476076521</v>
      </c>
      <c r="AR28" s="3">
        <v>116.99514768915833</v>
      </c>
      <c r="AS28" s="3">
        <v>91.391973708232399</v>
      </c>
      <c r="AT28" s="3">
        <v>86.358159276278457</v>
      </c>
      <c r="AU28" s="3">
        <v>141.48823791183531</v>
      </c>
      <c r="AV28" s="3">
        <v>111.68012886409997</v>
      </c>
      <c r="AW28" s="3">
        <v>123.04886947968043</v>
      </c>
      <c r="AX28" s="3">
        <v>114.06905312251183</v>
      </c>
      <c r="AY28" s="3">
        <v>122.81626620970201</v>
      </c>
      <c r="AZ28" s="3">
        <v>90.312517184065655</v>
      </c>
      <c r="BA28" s="3">
        <v>119.30627604451729</v>
      </c>
      <c r="BB28" s="3">
        <v>121.60113581339829</v>
      </c>
      <c r="BC28" s="3">
        <v>84.492626481369371</v>
      </c>
      <c r="BD28" s="3">
        <v>105.47013314644573</v>
      </c>
      <c r="BE28" s="3">
        <v>129.6882262773579</v>
      </c>
      <c r="BF28" s="3">
        <v>81.287987793621141</v>
      </c>
      <c r="BG28" s="3">
        <v>84.311352818622254</v>
      </c>
      <c r="BH28" s="3">
        <v>110.1371711025422</v>
      </c>
      <c r="BI28" s="3">
        <v>86.874149726645555</v>
      </c>
      <c r="BJ28" s="3">
        <v>93.47314201258996</v>
      </c>
      <c r="BK28" s="3">
        <v>96.318405237616389</v>
      </c>
      <c r="BL28" s="3">
        <v>102.46608919951541</v>
      </c>
      <c r="BM28" s="3">
        <v>117.13542587822303</v>
      </c>
      <c r="BN28" s="3">
        <v>91.919764852355001</v>
      </c>
      <c r="BO28" s="3">
        <v>92.229822964873165</v>
      </c>
      <c r="BP28" s="3">
        <v>72.514478940865956</v>
      </c>
      <c r="BQ28" s="3">
        <v>95.11209125557798</v>
      </c>
      <c r="BR28" s="3">
        <v>118.13626795410528</v>
      </c>
      <c r="BS28" s="3">
        <v>116.58720520936185</v>
      </c>
      <c r="BT28" s="3">
        <v>100.68930035013182</v>
      </c>
      <c r="BU28" s="3">
        <v>113.98730091750622</v>
      </c>
      <c r="BV28" s="3">
        <v>100.55952682487259</v>
      </c>
      <c r="BW28" s="3">
        <v>120.26185939030256</v>
      </c>
      <c r="BX28" s="3">
        <v>122.60685505461879</v>
      </c>
      <c r="BY28" s="3">
        <v>117.49964440023177</v>
      </c>
      <c r="BZ28" s="3">
        <v>102.30224372899102</v>
      </c>
      <c r="CA28" s="3">
        <v>113.52427716483362</v>
      </c>
      <c r="CB28" s="3">
        <v>80.13117874506861</v>
      </c>
      <c r="CC28" s="3">
        <v>111.50533535110299</v>
      </c>
      <c r="CD28" s="3">
        <v>110.14293502521468</v>
      </c>
      <c r="CE28" s="3">
        <v>100.9306177162216</v>
      </c>
      <c r="CF28" s="3">
        <v>91.891900208429433</v>
      </c>
      <c r="CG28" s="3">
        <v>108.65134097693954</v>
      </c>
      <c r="CH28" s="3">
        <v>108.8240199147549</v>
      </c>
      <c r="CI28" s="3">
        <v>128.25918272719719</v>
      </c>
      <c r="CJ28" s="3">
        <v>107.63533876124711</v>
      </c>
      <c r="CK28" s="3">
        <v>116.48816123633878</v>
      </c>
      <c r="CL28" s="3">
        <v>102.75034608421265</v>
      </c>
      <c r="CM28" s="3">
        <v>102.21286882151617</v>
      </c>
      <c r="CN28" s="3">
        <v>99.115357240953017</v>
      </c>
      <c r="CO28" s="3">
        <v>127.16587914619595</v>
      </c>
      <c r="CP28" s="3">
        <v>106.50289848636021</v>
      </c>
      <c r="CQ28" s="3">
        <v>117.12000994302798</v>
      </c>
      <c r="CR28" s="3">
        <v>94.699987837520894</v>
      </c>
      <c r="CS28" s="3">
        <v>123.44156655453844</v>
      </c>
      <c r="CT28" s="3">
        <v>99.446220044774236</v>
      </c>
      <c r="CU28" s="3">
        <v>90.147955486463616</v>
      </c>
      <c r="CV28" s="3">
        <v>99.682711404602742</v>
      </c>
      <c r="CW28" s="3">
        <v>95.051535961465561</v>
      </c>
    </row>
    <row r="29" spans="1:101" x14ac:dyDescent="0.35">
      <c r="A29" s="8">
        <v>19</v>
      </c>
      <c r="B29" s="3">
        <v>112.01559598484891</v>
      </c>
      <c r="C29" s="3">
        <v>97.044011479374603</v>
      </c>
      <c r="D29" s="3">
        <v>87.652483923739055</v>
      </c>
      <c r="E29" s="3">
        <v>91.013123690208886</v>
      </c>
      <c r="F29" s="3">
        <v>119.04645614558831</v>
      </c>
      <c r="G29" s="3">
        <v>110.86287966245436</v>
      </c>
      <c r="H29" s="3">
        <v>110.29777649819152</v>
      </c>
      <c r="I29" s="3">
        <v>81.038024543522624</v>
      </c>
      <c r="J29" s="3">
        <v>94.244348044958315</v>
      </c>
      <c r="K29" s="3">
        <v>100.31500348995905</v>
      </c>
      <c r="L29" s="3">
        <v>99.036026565590873</v>
      </c>
      <c r="M29" s="3">
        <v>93.728272329462925</v>
      </c>
      <c r="N29" s="3">
        <v>108.91832314664498</v>
      </c>
      <c r="O29" s="3">
        <v>94.313463957951171</v>
      </c>
      <c r="P29" s="3">
        <v>98.462567418755498</v>
      </c>
      <c r="Q29" s="3">
        <v>104.15534486819524</v>
      </c>
      <c r="R29" s="3">
        <v>119.87154973903671</v>
      </c>
      <c r="S29" s="3">
        <v>112.06467459269334</v>
      </c>
      <c r="T29" s="3">
        <v>89.884452133992454</v>
      </c>
      <c r="U29" s="3">
        <v>109.51006313698599</v>
      </c>
      <c r="V29" s="3">
        <v>103.90671175409807</v>
      </c>
      <c r="W29" s="3">
        <v>109.03636419025133</v>
      </c>
      <c r="X29" s="3">
        <v>103.39488224199158</v>
      </c>
      <c r="Y29" s="3">
        <v>103.93996515413164</v>
      </c>
      <c r="Z29" s="3">
        <v>93.562585132167442</v>
      </c>
      <c r="AA29" s="3">
        <v>103.06371248370851</v>
      </c>
      <c r="AB29" s="3">
        <v>110.59023588823038</v>
      </c>
      <c r="AC29" s="3">
        <v>90.40279590190039</v>
      </c>
      <c r="AD29" s="3">
        <v>110.01063765215804</v>
      </c>
      <c r="AE29" s="3">
        <v>100.07973994797794</v>
      </c>
      <c r="AF29" s="3">
        <v>101.55590100803238</v>
      </c>
      <c r="AG29" s="3">
        <v>86.398029250267427</v>
      </c>
      <c r="AH29" s="3">
        <v>99.52428879623767</v>
      </c>
      <c r="AI29" s="3">
        <v>117.46345787978498</v>
      </c>
      <c r="AJ29" s="3">
        <v>92.99035380317946</v>
      </c>
      <c r="AK29" s="3">
        <v>76.628214426455088</v>
      </c>
      <c r="AL29" s="3">
        <v>96.922235823149094</v>
      </c>
      <c r="AM29" s="3">
        <v>111.50687012341223</v>
      </c>
      <c r="AN29" s="3">
        <v>95.398002283764072</v>
      </c>
      <c r="AO29" s="3">
        <v>76.705157678225078</v>
      </c>
      <c r="AP29" s="3">
        <v>99.703362618674873</v>
      </c>
      <c r="AQ29" s="3">
        <v>99.936324002192123</v>
      </c>
      <c r="AR29" s="3">
        <v>119.38799414347159</v>
      </c>
      <c r="AS29" s="3">
        <v>123.53542640776141</v>
      </c>
      <c r="AT29" s="3">
        <v>69.07617969554849</v>
      </c>
      <c r="AU29" s="3">
        <v>115.39233380754013</v>
      </c>
      <c r="AV29" s="3">
        <v>108.59448618939496</v>
      </c>
      <c r="AW29" s="3">
        <v>122.72186065965798</v>
      </c>
      <c r="AX29" s="3">
        <v>105.77788910050003</v>
      </c>
      <c r="AY29" s="3">
        <v>94.363975019950885</v>
      </c>
      <c r="AZ29" s="3">
        <v>93.090028738151887</v>
      </c>
      <c r="BA29" s="3">
        <v>112.77111323361169</v>
      </c>
      <c r="BB29" s="3">
        <v>113.81104084430262</v>
      </c>
      <c r="BC29" s="3">
        <v>70.800172377494164</v>
      </c>
      <c r="BD29" s="3">
        <v>88.24981730649597</v>
      </c>
      <c r="BE29" s="3">
        <v>129.44798325188458</v>
      </c>
      <c r="BF29" s="3">
        <v>129.44798325188458</v>
      </c>
      <c r="BG29" s="3">
        <v>115.04482725067646</v>
      </c>
      <c r="BH29" s="3">
        <v>76.951130520319566</v>
      </c>
      <c r="BI29" s="3">
        <v>85.982549333130009</v>
      </c>
      <c r="BJ29" s="3">
        <v>92.530092640663497</v>
      </c>
      <c r="BK29" s="3">
        <v>104.2376939290989</v>
      </c>
      <c r="BL29" s="3">
        <v>108.91695890459232</v>
      </c>
      <c r="BM29" s="3">
        <v>97.472230006678728</v>
      </c>
      <c r="BN29" s="3">
        <v>94.410734416305786</v>
      </c>
      <c r="BO29" s="3">
        <v>94.996983332384843</v>
      </c>
      <c r="BP29" s="3">
        <v>108.09217226560577</v>
      </c>
      <c r="BQ29" s="3">
        <v>119.52639649971388</v>
      </c>
      <c r="BR29" s="3">
        <v>84.80834619840607</v>
      </c>
      <c r="BS29" s="3">
        <v>127.26710590650328</v>
      </c>
      <c r="BT29" s="3">
        <v>68.033625918906182</v>
      </c>
      <c r="BU29" s="3">
        <v>95.563689481059555</v>
      </c>
      <c r="BV29" s="3">
        <v>93.541183584966348</v>
      </c>
      <c r="BW29" s="3">
        <v>136.43617674242705</v>
      </c>
      <c r="BX29" s="3">
        <v>62.565743771847337</v>
      </c>
      <c r="BY29" s="3">
        <v>124.15233666397398</v>
      </c>
      <c r="BZ29" s="3">
        <v>113.59852603854961</v>
      </c>
      <c r="CA29" s="3">
        <v>108.77359411788348</v>
      </c>
      <c r="CB29" s="3">
        <v>86.621526204544352</v>
      </c>
      <c r="CC29" s="3">
        <v>103.32194645125128</v>
      </c>
      <c r="CD29" s="3">
        <v>100.90302592070657</v>
      </c>
      <c r="CE29" s="3">
        <v>86.791476658254396</v>
      </c>
      <c r="CF29" s="3">
        <v>103.11410417452862</v>
      </c>
      <c r="CG29" s="3">
        <v>92.175969509844435</v>
      </c>
      <c r="CH29" s="3">
        <v>110.60350314219249</v>
      </c>
      <c r="CI29" s="3">
        <v>81.753603606193792</v>
      </c>
      <c r="CJ29" s="3">
        <v>105.43826104149048</v>
      </c>
      <c r="CK29" s="3">
        <v>99.223388158497983</v>
      </c>
      <c r="CL29" s="3">
        <v>105.47750005353009</v>
      </c>
      <c r="CM29" s="3">
        <v>110.28471388053731</v>
      </c>
      <c r="CN29" s="3">
        <v>88.821468832611572</v>
      </c>
      <c r="CO29" s="3">
        <v>76.013964442245197</v>
      </c>
      <c r="CP29" s="3">
        <v>92.256050518335542</v>
      </c>
      <c r="CQ29" s="3">
        <v>97.496684045472648</v>
      </c>
      <c r="CR29" s="3">
        <v>109.50585103964841</v>
      </c>
      <c r="CS29" s="3">
        <v>91.287609191203956</v>
      </c>
      <c r="CT29" s="3">
        <v>85.576073413540144</v>
      </c>
      <c r="CU29" s="3">
        <v>113.37847379545565</v>
      </c>
      <c r="CV29" s="3">
        <v>116.1153820954496</v>
      </c>
      <c r="CW29" s="3">
        <v>102.31385683946428</v>
      </c>
    </row>
    <row r="30" spans="1:101" x14ac:dyDescent="0.35">
      <c r="A30" s="8">
        <v>20</v>
      </c>
      <c r="B30" s="3">
        <v>80.180768943682779</v>
      </c>
      <c r="C30" s="3">
        <v>104.67904328615987</v>
      </c>
      <c r="D30" s="3">
        <v>70.973840390797704</v>
      </c>
      <c r="E30" s="3">
        <v>89.349328188836807</v>
      </c>
      <c r="F30" s="3">
        <v>104.92302092425234</v>
      </c>
      <c r="G30" s="3">
        <v>130.29790605069138</v>
      </c>
      <c r="H30" s="3">
        <v>78.402070155425463</v>
      </c>
      <c r="I30" s="3">
        <v>109.64229229794</v>
      </c>
      <c r="J30" s="3">
        <v>87.599278483685339</v>
      </c>
      <c r="K30" s="3">
        <v>126.82972990442067</v>
      </c>
      <c r="L30" s="3">
        <v>84.031001076800749</v>
      </c>
      <c r="M30" s="3">
        <v>134.85529305180535</v>
      </c>
      <c r="N30" s="3">
        <v>100.3850232133118</v>
      </c>
      <c r="O30" s="3">
        <v>103.97441226596129</v>
      </c>
      <c r="P30" s="3">
        <v>94.445164475109777</v>
      </c>
      <c r="Q30" s="3">
        <v>100.0923762399907</v>
      </c>
      <c r="R30" s="3">
        <v>115.99532879481558</v>
      </c>
      <c r="S30" s="3">
        <v>121.25107130268589</v>
      </c>
      <c r="T30" s="3">
        <v>92.29012246360071</v>
      </c>
      <c r="U30" s="3">
        <v>74.884440234745853</v>
      </c>
      <c r="V30" s="3">
        <v>112.26395625053556</v>
      </c>
      <c r="W30" s="3">
        <v>87.019918989972211</v>
      </c>
      <c r="X30" s="3">
        <v>117.10902779450407</v>
      </c>
      <c r="Y30" s="3">
        <v>92.321534136863193</v>
      </c>
      <c r="Z30" s="3">
        <v>110.97805579775013</v>
      </c>
      <c r="AA30" s="3">
        <v>80.927827891719062</v>
      </c>
      <c r="AB30" s="3">
        <v>97.505994997482048</v>
      </c>
      <c r="AC30" s="3">
        <v>96.730952034340589</v>
      </c>
      <c r="AD30" s="3">
        <v>81.715063768206164</v>
      </c>
      <c r="AE30" s="3">
        <v>120.06639761020779</v>
      </c>
      <c r="AF30" s="3">
        <v>122.71824541821843</v>
      </c>
      <c r="AG30" s="3">
        <v>113.69920710203587</v>
      </c>
      <c r="AH30" s="3">
        <v>82.554618327412754</v>
      </c>
      <c r="AI30" s="3">
        <v>93.274525422748411</v>
      </c>
      <c r="AJ30" s="3">
        <v>121.83353444706881</v>
      </c>
      <c r="AK30" s="3">
        <v>93.073436144186417</v>
      </c>
      <c r="AL30" s="3">
        <v>101.43596707857796</v>
      </c>
      <c r="AM30" s="3">
        <v>88.65110910628573</v>
      </c>
      <c r="AN30" s="3">
        <v>75.54064066207502</v>
      </c>
      <c r="AO30" s="3">
        <v>109.71435838437174</v>
      </c>
      <c r="AP30" s="3">
        <v>85.782415024004877</v>
      </c>
      <c r="AQ30" s="3">
        <v>115.39424374641385</v>
      </c>
      <c r="AR30" s="3">
        <v>69.331020110985264</v>
      </c>
      <c r="AS30" s="3">
        <v>80.449524628056679</v>
      </c>
      <c r="AT30" s="3">
        <v>139.37366273021325</v>
      </c>
      <c r="AU30" s="3">
        <v>107.36230276743299</v>
      </c>
      <c r="AV30" s="3">
        <v>104.78760284750024</v>
      </c>
      <c r="AW30" s="3">
        <v>108.26526047603693</v>
      </c>
      <c r="AX30" s="3">
        <v>98.318298821686767</v>
      </c>
      <c r="AY30" s="3">
        <v>106.72801547807467</v>
      </c>
      <c r="AZ30" s="3">
        <v>112.56944415217731</v>
      </c>
      <c r="BA30" s="3">
        <v>83.819066073920112</v>
      </c>
      <c r="BB30" s="3">
        <v>91.732079251960386</v>
      </c>
      <c r="BC30" s="3">
        <v>113.80401499773143</v>
      </c>
      <c r="BD30" s="3">
        <v>90.743924627167871</v>
      </c>
      <c r="BE30" s="3">
        <v>94.549477833061246</v>
      </c>
      <c r="BF30" s="3">
        <v>105.77541641177959</v>
      </c>
      <c r="BG30" s="3">
        <v>71.486386129981838</v>
      </c>
      <c r="BH30" s="3">
        <v>114.03167289026896</v>
      </c>
      <c r="BI30" s="3">
        <v>75.644118421769235</v>
      </c>
      <c r="BJ30" s="3">
        <v>111.31836597778602</v>
      </c>
      <c r="BK30" s="3">
        <v>83.543284542975016</v>
      </c>
      <c r="BL30" s="3">
        <v>109.89051613942138</v>
      </c>
      <c r="BM30" s="3">
        <v>99.833033825780149</v>
      </c>
      <c r="BN30" s="3">
        <v>73.794410834670998</v>
      </c>
      <c r="BO30" s="3">
        <v>123.02649591001682</v>
      </c>
      <c r="BP30" s="3">
        <v>95.917335127160186</v>
      </c>
      <c r="BQ30" s="3">
        <v>116.29638290978619</v>
      </c>
      <c r="BR30" s="3">
        <v>104.92423168907408</v>
      </c>
      <c r="BS30" s="3">
        <v>91.328331816475838</v>
      </c>
      <c r="BT30" s="3">
        <v>101.34606352730771</v>
      </c>
      <c r="BU30" s="3">
        <v>96.255701262271032</v>
      </c>
      <c r="BV30" s="3">
        <v>104.5287038119568</v>
      </c>
      <c r="BW30" s="3">
        <v>121.9266098611115</v>
      </c>
      <c r="BX30" s="3">
        <v>96.398759094518027</v>
      </c>
      <c r="BY30" s="3">
        <v>95.897076132678194</v>
      </c>
      <c r="BZ30" s="3">
        <v>111.25288235925836</v>
      </c>
      <c r="CA30" s="3">
        <v>92.597554410167504</v>
      </c>
      <c r="CB30" s="3">
        <v>71.801526044146158</v>
      </c>
      <c r="CC30" s="3">
        <v>90.089497714507161</v>
      </c>
      <c r="CD30" s="3">
        <v>112.95006768486928</v>
      </c>
      <c r="CE30" s="3">
        <v>116.57663233345374</v>
      </c>
      <c r="CF30" s="3">
        <v>117.60660097716027</v>
      </c>
      <c r="CG30" s="3">
        <v>110.24845914798789</v>
      </c>
      <c r="CH30" s="3">
        <v>96.391682088869857</v>
      </c>
      <c r="CI30" s="3">
        <v>78.686173562891781</v>
      </c>
      <c r="CJ30" s="3">
        <v>93.93430698546581</v>
      </c>
      <c r="CK30" s="3">
        <v>107.11605707692797</v>
      </c>
      <c r="CL30" s="3">
        <v>112.65934770344757</v>
      </c>
      <c r="CM30" s="3">
        <v>120.02154815272661</v>
      </c>
      <c r="CN30" s="3">
        <v>78.603977979219053</v>
      </c>
      <c r="CO30" s="3">
        <v>124.30458607705077</v>
      </c>
      <c r="CP30" s="3">
        <v>84.729561219864991</v>
      </c>
      <c r="CQ30" s="3">
        <v>110.36324306369352</v>
      </c>
      <c r="CR30" s="3">
        <v>110.4055175143003</v>
      </c>
      <c r="CS30" s="3">
        <v>97.678025920322398</v>
      </c>
      <c r="CT30" s="3">
        <v>101.89781417248014</v>
      </c>
      <c r="CU30" s="3">
        <v>103.57762246494531</v>
      </c>
      <c r="CV30" s="3">
        <v>90.04234609856212</v>
      </c>
      <c r="CW30" s="3">
        <v>104.40754206465499</v>
      </c>
    </row>
    <row r="31" spans="1:101" x14ac:dyDescent="0.35">
      <c r="A31" s="8">
        <v>21</v>
      </c>
      <c r="B31" s="3">
        <v>117.11561026240815</v>
      </c>
      <c r="C31" s="3">
        <v>99.263599193000118</v>
      </c>
      <c r="D31" s="3">
        <v>111.77828607978881</v>
      </c>
      <c r="E31" s="3">
        <v>87.464730111241806</v>
      </c>
      <c r="F31" s="3">
        <v>94.228284094788251</v>
      </c>
      <c r="G31" s="3">
        <v>73.693456922774203</v>
      </c>
      <c r="H31" s="3">
        <v>74.064530761097558</v>
      </c>
      <c r="I31" s="3">
        <v>118.77967861219076</v>
      </c>
      <c r="J31" s="3">
        <v>74.246793499332853</v>
      </c>
      <c r="K31" s="3">
        <v>82.671431553171715</v>
      </c>
      <c r="L31" s="3">
        <v>116.56817403272726</v>
      </c>
      <c r="M31" s="3">
        <v>100.09810605661187</v>
      </c>
      <c r="N31" s="3">
        <v>77.321454025513958</v>
      </c>
      <c r="O31" s="3">
        <v>91.222330208984204</v>
      </c>
      <c r="P31" s="3">
        <v>98.282487467804458</v>
      </c>
      <c r="Q31" s="3">
        <v>96.542686631073593</v>
      </c>
      <c r="R31" s="3">
        <v>113.26950496149948</v>
      </c>
      <c r="S31" s="3">
        <v>86.529064699425362</v>
      </c>
      <c r="T31" s="3">
        <v>107.03012688063609</v>
      </c>
      <c r="U31" s="3">
        <v>111.30006808125472</v>
      </c>
      <c r="V31" s="3">
        <v>130.28917490155436</v>
      </c>
      <c r="W31" s="3">
        <v>108.68118377184146</v>
      </c>
      <c r="X31" s="3">
        <v>100.43092995838379</v>
      </c>
      <c r="Y31" s="3">
        <v>95.485723047750071</v>
      </c>
      <c r="Z31" s="3">
        <v>105.89546971241361</v>
      </c>
      <c r="AA31" s="3">
        <v>113.07881802858901</v>
      </c>
      <c r="AB31" s="3">
        <v>79.978451847273391</v>
      </c>
      <c r="AC31" s="3">
        <v>101.06862785287376</v>
      </c>
      <c r="AD31" s="3">
        <v>90.443586739274906</v>
      </c>
      <c r="AE31" s="3">
        <v>108.65812808115152</v>
      </c>
      <c r="AF31" s="3">
        <v>99.841065800865181</v>
      </c>
      <c r="AG31" s="3">
        <v>117.25943548080977</v>
      </c>
      <c r="AH31" s="3">
        <v>105.80014329898404</v>
      </c>
      <c r="AI31" s="3">
        <v>122.55699200759409</v>
      </c>
      <c r="AJ31" s="3">
        <v>108.21587491373066</v>
      </c>
      <c r="AK31" s="3">
        <v>105.9848275668628</v>
      </c>
      <c r="AL31" s="3">
        <v>78.660935084917583</v>
      </c>
      <c r="AM31" s="3">
        <v>92.093023593042744</v>
      </c>
      <c r="AN31" s="3">
        <v>114.40025698684622</v>
      </c>
      <c r="AO31" s="3">
        <v>84.566841249034042</v>
      </c>
      <c r="AP31" s="3">
        <v>96.593334117278573</v>
      </c>
      <c r="AQ31" s="3">
        <v>102.28599219553871</v>
      </c>
      <c r="AR31" s="3">
        <v>79.157348661829019</v>
      </c>
      <c r="AS31" s="3">
        <v>115.51716195535846</v>
      </c>
      <c r="AT31" s="3">
        <v>91.955559153211652</v>
      </c>
      <c r="AU31" s="3">
        <v>129.7126462101005</v>
      </c>
      <c r="AV31" s="3">
        <v>103.32428271576646</v>
      </c>
      <c r="AW31" s="3">
        <v>85.363285759376595</v>
      </c>
      <c r="AX31" s="3">
        <v>103.5540210774343</v>
      </c>
      <c r="AY31" s="3">
        <v>84.137787123472663</v>
      </c>
      <c r="AZ31" s="3">
        <v>100.7949950031616</v>
      </c>
      <c r="BA31" s="3">
        <v>85.246472533617634</v>
      </c>
      <c r="BB31" s="3">
        <v>115.35546516606701</v>
      </c>
      <c r="BC31" s="3">
        <v>108.50134256324964</v>
      </c>
      <c r="BD31" s="3">
        <v>104.10053644372965</v>
      </c>
      <c r="BE31" s="3">
        <v>85.621570885996334</v>
      </c>
      <c r="BF31" s="3">
        <v>78.833102431963198</v>
      </c>
      <c r="BG31" s="3">
        <v>82.322356117947493</v>
      </c>
      <c r="BH31" s="3">
        <v>101.11235181066149</v>
      </c>
      <c r="BI31" s="3">
        <v>106.87426222611975</v>
      </c>
      <c r="BJ31" s="3">
        <v>107.49330411053961</v>
      </c>
      <c r="BK31" s="3">
        <v>65.870756568619981</v>
      </c>
      <c r="BL31" s="3">
        <v>90.473088473663665</v>
      </c>
      <c r="BM31" s="3">
        <v>98.543296442221617</v>
      </c>
      <c r="BN31" s="3">
        <v>109.9462113212212</v>
      </c>
      <c r="BO31" s="3">
        <v>101.32418449538818</v>
      </c>
      <c r="BP31" s="3">
        <v>117.4092974702944</v>
      </c>
      <c r="BQ31" s="3">
        <v>92.380332969332812</v>
      </c>
      <c r="BR31" s="3">
        <v>96.888232089986559</v>
      </c>
      <c r="BS31" s="3">
        <v>81.086421030340716</v>
      </c>
      <c r="BT31" s="3">
        <v>114.35302010577288</v>
      </c>
      <c r="BU31" s="3">
        <v>89.540390288311755</v>
      </c>
      <c r="BV31" s="3">
        <v>118.14817096601473</v>
      </c>
      <c r="BW31" s="3">
        <v>114.58876113247243</v>
      </c>
      <c r="BX31" s="3">
        <v>91.649133335158695</v>
      </c>
      <c r="BY31" s="3">
        <v>108.84311930349213</v>
      </c>
      <c r="BZ31" s="3">
        <v>98.751820839970605</v>
      </c>
      <c r="CA31" s="3">
        <v>92.10751866485225</v>
      </c>
      <c r="CB31" s="3">
        <v>100.01892885848065</v>
      </c>
      <c r="CC31" s="3">
        <v>104.07790707868116</v>
      </c>
      <c r="CD31" s="3">
        <v>89.353744922482292</v>
      </c>
      <c r="CE31" s="3">
        <v>109.8264308689977</v>
      </c>
      <c r="CF31" s="3">
        <v>110.69502673090028</v>
      </c>
      <c r="CG31" s="3">
        <v>96.47548065695446</v>
      </c>
      <c r="CH31" s="3">
        <v>130.0635292660445</v>
      </c>
      <c r="CI31" s="3">
        <v>97.551356045732973</v>
      </c>
      <c r="CJ31" s="3">
        <v>51.699282974004745</v>
      </c>
      <c r="CK31" s="3">
        <v>105.9388867157395</v>
      </c>
      <c r="CL31" s="3">
        <v>105.70751126360847</v>
      </c>
      <c r="CM31" s="3">
        <v>91.820072864356916</v>
      </c>
      <c r="CN31" s="3">
        <v>100.28171598387416</v>
      </c>
      <c r="CO31" s="3">
        <v>114.06724550179206</v>
      </c>
      <c r="CP31" s="3">
        <v>90.361936852423241</v>
      </c>
      <c r="CQ31" s="3">
        <v>98.419866642507259</v>
      </c>
      <c r="CR31" s="3">
        <v>115.75423311805935</v>
      </c>
      <c r="CS31" s="3">
        <v>109.06388777366374</v>
      </c>
      <c r="CT31" s="3">
        <v>94.31221908707812</v>
      </c>
      <c r="CU31" s="3">
        <v>126.24801709316671</v>
      </c>
      <c r="CV31" s="3">
        <v>100.59167177823838</v>
      </c>
      <c r="CW31" s="3">
        <v>109.15495093067875</v>
      </c>
    </row>
    <row r="32" spans="1:101" x14ac:dyDescent="0.35">
      <c r="A32" s="8">
        <v>22</v>
      </c>
      <c r="B32" s="3">
        <v>118.80737272585975</v>
      </c>
      <c r="C32" s="3">
        <v>83.289569627231685</v>
      </c>
      <c r="D32" s="3">
        <v>90.007984251860762</v>
      </c>
      <c r="E32" s="3">
        <v>111.50073103417526</v>
      </c>
      <c r="F32" s="3">
        <v>118.49414275056915</v>
      </c>
      <c r="G32" s="3">
        <v>123.51578132220311</v>
      </c>
      <c r="H32" s="3">
        <v>110.05801095743664</v>
      </c>
      <c r="I32" s="3">
        <v>102.98642817142536</v>
      </c>
      <c r="J32" s="3">
        <v>98.244373955458286</v>
      </c>
      <c r="K32" s="3">
        <v>117.11782715574373</v>
      </c>
      <c r="L32" s="3">
        <v>102.64772097580135</v>
      </c>
      <c r="M32" s="3">
        <v>115.86221287652734</v>
      </c>
      <c r="N32" s="3">
        <v>105.47750005353009</v>
      </c>
      <c r="O32" s="3">
        <v>101.74176193468156</v>
      </c>
      <c r="P32" s="3">
        <v>125.62387635407504</v>
      </c>
      <c r="Q32" s="3">
        <v>80.664802023966331</v>
      </c>
      <c r="R32" s="3">
        <v>115.31866473669652</v>
      </c>
      <c r="S32" s="3">
        <v>107.86613441050577</v>
      </c>
      <c r="T32" s="3">
        <v>99.306112385966117</v>
      </c>
      <c r="U32" s="3">
        <v>108.43272118800087</v>
      </c>
      <c r="V32" s="3">
        <v>131.2883457809221</v>
      </c>
      <c r="W32" s="3">
        <v>108.5107899394643</v>
      </c>
      <c r="X32" s="3">
        <v>82.13716025929898</v>
      </c>
      <c r="Y32" s="3">
        <v>124.65662873873953</v>
      </c>
      <c r="Z32" s="3">
        <v>92.016438454811578</v>
      </c>
      <c r="AA32" s="3">
        <v>93.097685546672437</v>
      </c>
      <c r="AB32" s="3">
        <v>108.85952431417536</v>
      </c>
      <c r="AC32" s="3">
        <v>102.13749444810674</v>
      </c>
      <c r="AD32" s="3">
        <v>77.428819875058252</v>
      </c>
      <c r="AE32" s="3">
        <v>106.36200638837181</v>
      </c>
      <c r="AF32" s="3">
        <v>100.19220465219405</v>
      </c>
      <c r="AG32" s="3">
        <v>101.20558070193511</v>
      </c>
      <c r="AH32" s="3">
        <v>123.19948180229403</v>
      </c>
      <c r="AI32" s="3">
        <v>94.062341102107894</v>
      </c>
      <c r="AJ32" s="3">
        <v>98.751820839970605</v>
      </c>
      <c r="AK32" s="3">
        <v>119.25122887769248</v>
      </c>
      <c r="AL32" s="3">
        <v>89.774698860856006</v>
      </c>
      <c r="AM32" s="3">
        <v>106.1005664520053</v>
      </c>
      <c r="AN32" s="3">
        <v>95.503731042845175</v>
      </c>
      <c r="AO32" s="3">
        <v>120.02993824135046</v>
      </c>
      <c r="AP32" s="3">
        <v>73.204376146895811</v>
      </c>
      <c r="AQ32" s="3">
        <v>103.90790546589415</v>
      </c>
      <c r="AR32" s="3">
        <v>93.391048747071181</v>
      </c>
      <c r="AS32" s="3">
        <v>102.16532498598099</v>
      </c>
      <c r="AT32" s="3">
        <v>81.222845235606655</v>
      </c>
      <c r="AU32" s="3">
        <v>119.17046574817505</v>
      </c>
      <c r="AV32" s="3">
        <v>92.67521388901514</v>
      </c>
      <c r="AW32" s="3">
        <v>116.19529257368413</v>
      </c>
      <c r="AX32" s="3">
        <v>114.72938038205029</v>
      </c>
      <c r="AY32" s="3">
        <v>104.18755803366366</v>
      </c>
      <c r="AZ32" s="3">
        <v>142.9277861258015</v>
      </c>
      <c r="BA32" s="3">
        <v>110.28761289489921</v>
      </c>
      <c r="BB32" s="3">
        <v>81.317932906677015</v>
      </c>
      <c r="BC32" s="3">
        <v>101.97995859707589</v>
      </c>
      <c r="BD32" s="3">
        <v>81.275470872787992</v>
      </c>
      <c r="BE32" s="3">
        <v>75.872833601897582</v>
      </c>
      <c r="BF32" s="3">
        <v>73.193052937858738</v>
      </c>
      <c r="BG32" s="3">
        <v>84.557086918357527</v>
      </c>
      <c r="BH32" s="3">
        <v>99.342861656259629</v>
      </c>
      <c r="BI32" s="3">
        <v>94.824389659697772</v>
      </c>
      <c r="BJ32" s="3">
        <v>118.58036284829723</v>
      </c>
      <c r="BK32" s="3">
        <v>118.06024556572083</v>
      </c>
      <c r="BL32" s="3">
        <v>95.519317508296808</v>
      </c>
      <c r="BM32" s="3">
        <v>94.313463957951171</v>
      </c>
      <c r="BN32" s="3">
        <v>118.07682110666065</v>
      </c>
      <c r="BO32" s="3">
        <v>132.77864379924722</v>
      </c>
      <c r="BP32" s="3">
        <v>145.57223292067647</v>
      </c>
      <c r="BQ32" s="3">
        <v>91.33375467863516</v>
      </c>
      <c r="BR32" s="3">
        <v>86.674390584084904</v>
      </c>
      <c r="BS32" s="3">
        <v>101.56628630065825</v>
      </c>
      <c r="BT32" s="3">
        <v>110.86588099497021</v>
      </c>
      <c r="BU32" s="3">
        <v>89.089337759651244</v>
      </c>
      <c r="BV32" s="3">
        <v>119.70446419363725</v>
      </c>
      <c r="BW32" s="3">
        <v>106.81696405990806</v>
      </c>
      <c r="BX32" s="3">
        <v>98.846226390014635</v>
      </c>
      <c r="BY32" s="3">
        <v>118.86289737740299</v>
      </c>
      <c r="BZ32" s="3">
        <v>93.595275782354292</v>
      </c>
      <c r="CA32" s="3">
        <v>122.29041911050444</v>
      </c>
      <c r="CB32" s="3">
        <v>107.73740111981169</v>
      </c>
      <c r="CC32" s="3">
        <v>93.977860412996961</v>
      </c>
      <c r="CD32" s="3">
        <v>89.322725468809949</v>
      </c>
      <c r="CE32" s="3">
        <v>101.77411152435525</v>
      </c>
      <c r="CF32" s="3">
        <v>105.91903699387331</v>
      </c>
      <c r="CG32" s="3">
        <v>108.49462367114029</v>
      </c>
      <c r="CH32" s="3">
        <v>98.384106447701924</v>
      </c>
      <c r="CI32" s="3">
        <v>110.32830141411978</v>
      </c>
      <c r="CJ32" s="3">
        <v>117.57464360707672</v>
      </c>
      <c r="CK32" s="3">
        <v>85.936301527544856</v>
      </c>
      <c r="CL32" s="3">
        <v>104.5911860979686</v>
      </c>
      <c r="CM32" s="3">
        <v>111.19063881560578</v>
      </c>
      <c r="CN32" s="3">
        <v>119.29051904880907</v>
      </c>
      <c r="CO32" s="3">
        <v>80.675340793823125</v>
      </c>
      <c r="CP32" s="3">
        <v>89.44506387488218</v>
      </c>
      <c r="CQ32" s="3">
        <v>105.50079448657925</v>
      </c>
      <c r="CR32" s="3">
        <v>93.883216120593715</v>
      </c>
      <c r="CS32" s="3">
        <v>116.14604343558312</v>
      </c>
      <c r="CT32" s="3">
        <v>130.26270860573277</v>
      </c>
      <c r="CU32" s="3">
        <v>102.78537299891468</v>
      </c>
      <c r="CV32" s="3">
        <v>101.14572458187467</v>
      </c>
      <c r="CW32" s="3">
        <v>82.886572524876101</v>
      </c>
    </row>
    <row r="33" spans="1:101" x14ac:dyDescent="0.35">
      <c r="A33" s="8">
        <v>23</v>
      </c>
      <c r="B33" s="3">
        <v>94.077245446533198</v>
      </c>
      <c r="C33" s="3">
        <v>122.33202849311056</v>
      </c>
      <c r="D33" s="3">
        <v>83.216821419773623</v>
      </c>
      <c r="E33" s="3">
        <v>81.129531079204753</v>
      </c>
      <c r="F33" s="3">
        <v>105.89299702369317</v>
      </c>
      <c r="G33" s="3">
        <v>102.20823039853713</v>
      </c>
      <c r="H33" s="3">
        <v>114.59796976632788</v>
      </c>
      <c r="I33" s="3">
        <v>103.10354835164617</v>
      </c>
      <c r="J33" s="3">
        <v>97.89262119520572</v>
      </c>
      <c r="K33" s="3">
        <v>101.94639824258047</v>
      </c>
      <c r="L33" s="3">
        <v>105.01515842188383</v>
      </c>
      <c r="M33" s="3">
        <v>89.216007634240668</v>
      </c>
      <c r="N33" s="3">
        <v>89.697857927239966</v>
      </c>
      <c r="O33" s="3">
        <v>85.96119894500589</v>
      </c>
      <c r="P33" s="3">
        <v>108.22388983579003</v>
      </c>
      <c r="Q33" s="3">
        <v>77.339393808506429</v>
      </c>
      <c r="R33" s="3">
        <v>117.13985966489417</v>
      </c>
      <c r="S33" s="3">
        <v>75.378773342526983</v>
      </c>
      <c r="T33" s="3">
        <v>99.915655735094333</v>
      </c>
      <c r="U33" s="3">
        <v>95.360690263623837</v>
      </c>
      <c r="V33" s="3">
        <v>80.260133725096239</v>
      </c>
      <c r="W33" s="3">
        <v>91.829400869391975</v>
      </c>
      <c r="X33" s="3">
        <v>119.34573674589046</v>
      </c>
      <c r="Y33" s="3">
        <v>89.204121675356873</v>
      </c>
      <c r="Z33" s="3">
        <v>121.9801904677297</v>
      </c>
      <c r="AA33" s="3">
        <v>109.48622300711577</v>
      </c>
      <c r="AB33" s="3">
        <v>89.036950864829123</v>
      </c>
      <c r="AC33" s="3">
        <v>110.25860569825454</v>
      </c>
      <c r="AD33" s="3">
        <v>94.801248703879537</v>
      </c>
      <c r="AE33" s="3">
        <v>120.52495347015793</v>
      </c>
      <c r="AF33" s="3">
        <v>119.21725925058126</v>
      </c>
      <c r="AG33" s="3">
        <v>85.782415024004877</v>
      </c>
      <c r="AH33" s="3">
        <v>111.02761189031298</v>
      </c>
      <c r="AI33" s="3">
        <v>124.48105078656226</v>
      </c>
      <c r="AJ33" s="3">
        <v>94.989701690428774</v>
      </c>
      <c r="AK33" s="3">
        <v>81.144708272040589</v>
      </c>
      <c r="AL33" s="3">
        <v>111.54080564447213</v>
      </c>
      <c r="AM33" s="3">
        <v>56.41192072071135</v>
      </c>
      <c r="AN33" s="3">
        <v>97.285823383208481</v>
      </c>
      <c r="AO33" s="3">
        <v>116.17271436771262</v>
      </c>
      <c r="AP33" s="3">
        <v>125.19045665394515</v>
      </c>
      <c r="AQ33" s="3">
        <v>98.147291080385912</v>
      </c>
      <c r="AR33" s="3">
        <v>91.805441368342144</v>
      </c>
      <c r="AS33" s="3">
        <v>89.983632531220792</v>
      </c>
      <c r="AT33" s="3">
        <v>126.64426119736163</v>
      </c>
      <c r="AU33" s="3">
        <v>97.633875636893208</v>
      </c>
      <c r="AV33" s="3">
        <v>102.97119981951255</v>
      </c>
      <c r="AW33" s="3">
        <v>113.05533601225761</v>
      </c>
      <c r="AX33" s="3">
        <v>103.86755800718674</v>
      </c>
      <c r="AY33" s="3">
        <v>124.85819550201995</v>
      </c>
      <c r="AZ33" s="3">
        <v>106.94317350280471</v>
      </c>
      <c r="BA33" s="3">
        <v>110.87331611415721</v>
      </c>
      <c r="BB33" s="3">
        <v>96.666304014070192</v>
      </c>
      <c r="BC33" s="3">
        <v>81.109272084722761</v>
      </c>
      <c r="BD33" s="3">
        <v>102.44632474277751</v>
      </c>
      <c r="BE33" s="3">
        <v>111.84554321298492</v>
      </c>
      <c r="BF33" s="3">
        <v>86.178454491891898</v>
      </c>
      <c r="BG33" s="3">
        <v>109.97912366074161</v>
      </c>
      <c r="BH33" s="3">
        <v>102.29410943575203</v>
      </c>
      <c r="BI33" s="3">
        <v>110.86287966245436</v>
      </c>
      <c r="BJ33" s="3">
        <v>80.754023454210255</v>
      </c>
      <c r="BK33" s="3">
        <v>80.158736434532329</v>
      </c>
      <c r="BL33" s="3">
        <v>80.912343744421378</v>
      </c>
      <c r="BM33" s="3">
        <v>107.12246901457547</v>
      </c>
      <c r="BN33" s="3">
        <v>119.55047537194332</v>
      </c>
      <c r="BO33" s="3">
        <v>99.775650394440163</v>
      </c>
      <c r="BP33" s="3">
        <v>70.18885551369749</v>
      </c>
      <c r="BQ33" s="3">
        <v>115.45461145724403</v>
      </c>
      <c r="BR33" s="3">
        <v>107.48419779483811</v>
      </c>
      <c r="BS33" s="3">
        <v>72.96317815198563</v>
      </c>
      <c r="BT33" s="3">
        <v>96.51321900273615</v>
      </c>
      <c r="BU33" s="3">
        <v>100.11531255950104</v>
      </c>
      <c r="BV33" s="3">
        <v>112.0250774671149</v>
      </c>
      <c r="BW33" s="3">
        <v>80.85808101677685</v>
      </c>
      <c r="BX33" s="3">
        <v>100.59167177823838</v>
      </c>
      <c r="BY33" s="3">
        <v>83.755287757958286</v>
      </c>
      <c r="BZ33" s="3">
        <v>95.985172063228674</v>
      </c>
      <c r="CA33" s="3">
        <v>102.29874785873108</v>
      </c>
      <c r="CB33" s="3">
        <v>114.7182277032698</v>
      </c>
      <c r="CC33" s="3">
        <v>99.033741460152669</v>
      </c>
      <c r="CD33" s="3">
        <v>91.90250719038886</v>
      </c>
      <c r="CE33" s="3">
        <v>110.08386334433453</v>
      </c>
      <c r="CF33" s="3">
        <v>112.31531996381818</v>
      </c>
      <c r="CG33" s="3">
        <v>98.714986304548802</v>
      </c>
      <c r="CH33" s="3">
        <v>97.493188175212708</v>
      </c>
      <c r="CI33" s="3">
        <v>117.34647412376944</v>
      </c>
      <c r="CJ33" s="3">
        <v>82.91733618316357</v>
      </c>
      <c r="CK33" s="3">
        <v>91.564584433945129</v>
      </c>
      <c r="CL33" s="3">
        <v>104.56352609035093</v>
      </c>
      <c r="CM33" s="3">
        <v>73.283161125436891</v>
      </c>
      <c r="CN33" s="3">
        <v>99.590880861433106</v>
      </c>
      <c r="CO33" s="3">
        <v>106.17418436377193</v>
      </c>
      <c r="CP33" s="3">
        <v>84.139799380500335</v>
      </c>
      <c r="CQ33" s="3">
        <v>99.090067603901844</v>
      </c>
      <c r="CR33" s="3">
        <v>91.529625731345732</v>
      </c>
      <c r="CS33" s="3">
        <v>98.41180056137091</v>
      </c>
      <c r="CT33" s="3">
        <v>104.06956814913428</v>
      </c>
      <c r="CU33" s="3">
        <v>89.913237641303567</v>
      </c>
      <c r="CV33" s="3">
        <v>91.955559153211652</v>
      </c>
      <c r="CW33" s="3">
        <v>131.64045665471349</v>
      </c>
    </row>
    <row r="34" spans="1:101" x14ac:dyDescent="0.35">
      <c r="A34" s="8">
        <v>24</v>
      </c>
      <c r="B34" s="3">
        <v>107.9228016147681</v>
      </c>
      <c r="C34" s="3">
        <v>128.6688646156108</v>
      </c>
      <c r="D34" s="3">
        <v>79.812218953156844</v>
      </c>
      <c r="E34" s="3">
        <v>113.64531954095582</v>
      </c>
      <c r="F34" s="3">
        <v>91.344600402953802</v>
      </c>
      <c r="G34" s="3">
        <v>110.36324306369352</v>
      </c>
      <c r="H34" s="3">
        <v>112.16327518704929</v>
      </c>
      <c r="I34" s="3">
        <v>106.87172132529668</v>
      </c>
      <c r="J34" s="3">
        <v>98.394491740327794</v>
      </c>
      <c r="K34" s="3">
        <v>75.674063534825109</v>
      </c>
      <c r="L34" s="3">
        <v>87.995488481828943</v>
      </c>
      <c r="M34" s="3">
        <v>82.985207225283375</v>
      </c>
      <c r="N34" s="3">
        <v>65.653296385426074</v>
      </c>
      <c r="O34" s="3">
        <v>100.67782366386382</v>
      </c>
      <c r="P34" s="3">
        <v>117.25718448142288</v>
      </c>
      <c r="Q34" s="3">
        <v>105.39172333446913</v>
      </c>
      <c r="R34" s="3">
        <v>121.56880327675026</v>
      </c>
      <c r="S34" s="3">
        <v>102.34869617088407</v>
      </c>
      <c r="T34" s="3">
        <v>131.5142642648425</v>
      </c>
      <c r="U34" s="3">
        <v>113.32390411334927</v>
      </c>
      <c r="V34" s="3">
        <v>91.576692082162481</v>
      </c>
      <c r="W34" s="3">
        <v>110.1891146186972</v>
      </c>
      <c r="X34" s="3">
        <v>114.67740275984397</v>
      </c>
      <c r="Y34" s="3">
        <v>88.901601000179653</v>
      </c>
      <c r="Z34" s="3">
        <v>94.950871951004956</v>
      </c>
      <c r="AA34" s="3">
        <v>108.32944806461455</v>
      </c>
      <c r="AB34" s="3">
        <v>110.61380316969007</v>
      </c>
      <c r="AC34" s="3">
        <v>114.12614665241563</v>
      </c>
      <c r="AD34" s="3">
        <v>83.814973347762134</v>
      </c>
      <c r="AE34" s="3">
        <v>107.12761902832426</v>
      </c>
      <c r="AF34" s="3">
        <v>74.420461512636393</v>
      </c>
      <c r="AG34" s="3">
        <v>86.451575750834309</v>
      </c>
      <c r="AH34" s="3">
        <v>71.521174302324653</v>
      </c>
      <c r="AI34" s="3">
        <v>96.339687413637876</v>
      </c>
      <c r="AJ34" s="3">
        <v>123.62621671636589</v>
      </c>
      <c r="AK34" s="3">
        <v>105.49711103303707</v>
      </c>
      <c r="AL34" s="3">
        <v>85.802162427717121</v>
      </c>
      <c r="AM34" s="3">
        <v>98.032762960065156</v>
      </c>
      <c r="AN34" s="3">
        <v>90.617254752578447</v>
      </c>
      <c r="AO34" s="3">
        <v>106.7356381805439</v>
      </c>
      <c r="AP34" s="3">
        <v>128.54158083209768</v>
      </c>
      <c r="AQ34" s="3">
        <v>107.88061242928961</v>
      </c>
      <c r="AR34" s="3">
        <v>103.35722916133818</v>
      </c>
      <c r="AS34" s="3">
        <v>94.82072325918125</v>
      </c>
      <c r="AT34" s="3">
        <v>88.210782930764253</v>
      </c>
      <c r="AU34" s="3">
        <v>81.77283941913629</v>
      </c>
      <c r="AV34" s="3">
        <v>104.05647142542875</v>
      </c>
      <c r="AW34" s="3">
        <v>99.316446519515011</v>
      </c>
      <c r="AX34" s="3">
        <v>102.16996340896003</v>
      </c>
      <c r="AY34" s="3">
        <v>96.025587734038709</v>
      </c>
      <c r="AZ34" s="3">
        <v>106.9354996412585</v>
      </c>
      <c r="BA34" s="3">
        <v>127.27911123656668</v>
      </c>
      <c r="BB34" s="3">
        <v>104.70917598249798</v>
      </c>
      <c r="BC34" s="3">
        <v>113.40408743999433</v>
      </c>
      <c r="BD34" s="3">
        <v>78.559435476199724</v>
      </c>
      <c r="BE34" s="3">
        <v>92.175969509844435</v>
      </c>
      <c r="BF34" s="3">
        <v>101.60204649546358</v>
      </c>
      <c r="BG34" s="3">
        <v>109.03223735804204</v>
      </c>
      <c r="BH34" s="3">
        <v>133.64357326063327</v>
      </c>
      <c r="BI34" s="3">
        <v>105.78407934881398</v>
      </c>
      <c r="BJ34" s="3">
        <v>85.8093588045449</v>
      </c>
      <c r="BK34" s="3">
        <v>72.904788592131808</v>
      </c>
      <c r="BL34" s="3">
        <v>111.68480139313033</v>
      </c>
      <c r="BM34" s="3">
        <v>85.015779202512931</v>
      </c>
      <c r="BN34" s="3">
        <v>112.56620407730225</v>
      </c>
      <c r="BO34" s="3">
        <v>87.633162845668267</v>
      </c>
      <c r="BP34" s="3">
        <v>103.60124090548197</v>
      </c>
      <c r="BQ34" s="3">
        <v>94.015172433137195</v>
      </c>
      <c r="BR34" s="3">
        <v>103.9328369894065</v>
      </c>
      <c r="BS34" s="3">
        <v>138.32428774330765</v>
      </c>
      <c r="BT34" s="3">
        <v>109.75968532657134</v>
      </c>
      <c r="BU34" s="3">
        <v>128.38878572219983</v>
      </c>
      <c r="BV34" s="3">
        <v>106.33062882116064</v>
      </c>
      <c r="BW34" s="3">
        <v>102.80170979749528</v>
      </c>
      <c r="BX34" s="3">
        <v>64.089329296257347</v>
      </c>
      <c r="BY34" s="3">
        <v>92.578113960917108</v>
      </c>
      <c r="BZ34" s="3">
        <v>111.61962472906453</v>
      </c>
      <c r="CA34" s="3">
        <v>85.550527981104096</v>
      </c>
      <c r="CB34" s="3">
        <v>93.437791090400424</v>
      </c>
      <c r="CC34" s="3">
        <v>88.118372584722238</v>
      </c>
      <c r="CD34" s="3">
        <v>120.13682660617633</v>
      </c>
      <c r="CE34" s="3">
        <v>118.48432020779001</v>
      </c>
      <c r="CF34" s="3">
        <v>121.1296537599992</v>
      </c>
      <c r="CG34" s="3">
        <v>117.55871608111192</v>
      </c>
      <c r="CH34" s="3">
        <v>99.073969547680463</v>
      </c>
      <c r="CI34" s="3">
        <v>122.35290139651624</v>
      </c>
      <c r="CJ34" s="3">
        <v>93.871995229710592</v>
      </c>
      <c r="CK34" s="3">
        <v>109.2020172814955</v>
      </c>
      <c r="CL34" s="3">
        <v>94.140443959622644</v>
      </c>
      <c r="CM34" s="3">
        <v>109.34649051487213</v>
      </c>
      <c r="CN34" s="3">
        <v>103.29372369378689</v>
      </c>
      <c r="CO34" s="3">
        <v>92.96474015864078</v>
      </c>
      <c r="CP34" s="3">
        <v>111.41928578363149</v>
      </c>
      <c r="CQ34" s="3">
        <v>93.630456174287247</v>
      </c>
      <c r="CR34" s="3">
        <v>107.0070882429718</v>
      </c>
      <c r="CS34" s="3">
        <v>105.74577825318556</v>
      </c>
      <c r="CT34" s="3">
        <v>74.246793499332853</v>
      </c>
      <c r="CU34" s="3">
        <v>101.17563558887923</v>
      </c>
      <c r="CV34" s="3">
        <v>114.32041472071433</v>
      </c>
      <c r="CW34" s="3">
        <v>113.96250581819913</v>
      </c>
    </row>
    <row r="35" spans="1:101" x14ac:dyDescent="0.35">
      <c r="A35" s="8">
        <v>25</v>
      </c>
      <c r="B35" s="3">
        <v>82.915153395879315</v>
      </c>
      <c r="C35" s="3">
        <v>136.54695319710299</v>
      </c>
      <c r="D35" s="3">
        <v>107.01987801221549</v>
      </c>
      <c r="E35" s="3">
        <v>97.783635308223893</v>
      </c>
      <c r="F35" s="3">
        <v>85.479212227801327</v>
      </c>
      <c r="G35" s="3">
        <v>70.488715916872025</v>
      </c>
      <c r="H35" s="3">
        <v>106.54452492199198</v>
      </c>
      <c r="I35" s="3">
        <v>104.66458232040168</v>
      </c>
      <c r="J35" s="3">
        <v>131.80157364113256</v>
      </c>
      <c r="K35" s="3">
        <v>80.935535859316587</v>
      </c>
      <c r="L35" s="3">
        <v>74.762476995238103</v>
      </c>
      <c r="M35" s="3">
        <v>80.114637310180115</v>
      </c>
      <c r="N35" s="3">
        <v>98.78292555877124</v>
      </c>
      <c r="O35" s="3">
        <v>115.23002310932497</v>
      </c>
      <c r="P35" s="3">
        <v>102.68385633717116</v>
      </c>
      <c r="Q35" s="3">
        <v>88.360218594607431</v>
      </c>
      <c r="R35" s="3">
        <v>80.596112436614931</v>
      </c>
      <c r="S35" s="3">
        <v>103.49385800291202</v>
      </c>
      <c r="T35" s="3">
        <v>96.906990418210626</v>
      </c>
      <c r="U35" s="3">
        <v>96.407029811962275</v>
      </c>
      <c r="V35" s="3">
        <v>95.05881760342163</v>
      </c>
      <c r="W35" s="3">
        <v>88.565366493276088</v>
      </c>
      <c r="X35" s="3">
        <v>93.572646417305805</v>
      </c>
      <c r="Y35" s="3">
        <v>110.50940454661031</v>
      </c>
      <c r="Z35" s="3">
        <v>97.546700569728273</v>
      </c>
      <c r="AA35" s="3">
        <v>95.845848843600834</v>
      </c>
      <c r="AB35" s="3">
        <v>102.41261091105116</v>
      </c>
      <c r="AC35" s="3">
        <v>97.150405306456378</v>
      </c>
      <c r="AD35" s="3">
        <v>107.82009124122851</v>
      </c>
      <c r="AE35" s="3">
        <v>113.70616473650443</v>
      </c>
      <c r="AF35" s="3">
        <v>103.32898935084813</v>
      </c>
      <c r="AG35" s="3">
        <v>100.41715111365193</v>
      </c>
      <c r="AH35" s="3">
        <v>107.91093270890997</v>
      </c>
      <c r="AI35" s="3">
        <v>113.71663529425859</v>
      </c>
      <c r="AJ35" s="3">
        <v>87.079877428186592</v>
      </c>
      <c r="AK35" s="3">
        <v>134.02310539968312</v>
      </c>
      <c r="AL35" s="3">
        <v>69.152577250497416</v>
      </c>
      <c r="AM35" s="3">
        <v>107.17775492375949</v>
      </c>
      <c r="AN35" s="3">
        <v>121.4182591662393</v>
      </c>
      <c r="AO35" s="3">
        <v>99.579404175165109</v>
      </c>
      <c r="AP35" s="3">
        <v>100.24500081963197</v>
      </c>
      <c r="AQ35" s="3">
        <v>81.851829033985268</v>
      </c>
      <c r="AR35" s="3">
        <v>96.480204345061793</v>
      </c>
      <c r="AS35" s="3">
        <v>96.321952266953303</v>
      </c>
      <c r="AT35" s="3">
        <v>104.6044192458794</v>
      </c>
      <c r="AU35" s="3">
        <v>93.595275782354292</v>
      </c>
      <c r="AV35" s="3">
        <v>105.67545157537097</v>
      </c>
      <c r="AW35" s="3">
        <v>86.346017522009788</v>
      </c>
      <c r="AX35" s="3">
        <v>84.525879881402943</v>
      </c>
      <c r="AY35" s="3">
        <v>77.117840899154544</v>
      </c>
      <c r="AZ35" s="3">
        <v>110.15158090922341</v>
      </c>
      <c r="BA35" s="3">
        <v>89.671698585880222</v>
      </c>
      <c r="BB35" s="3">
        <v>81.08386307649198</v>
      </c>
      <c r="BC35" s="3">
        <v>127.74158929241821</v>
      </c>
      <c r="BD35" s="3">
        <v>85.153124271164415</v>
      </c>
      <c r="BE35" s="3">
        <v>96.990175077371532</v>
      </c>
      <c r="BF35" s="3">
        <v>72.594014252535999</v>
      </c>
      <c r="BG35" s="3">
        <v>112.12821416629595</v>
      </c>
      <c r="BH35" s="3">
        <v>120.77058525173925</v>
      </c>
      <c r="BI35" s="3">
        <v>91.586071246274514</v>
      </c>
      <c r="BJ35" s="3">
        <v>104.21260892835562</v>
      </c>
      <c r="BK35" s="3">
        <v>111.98241079691797</v>
      </c>
      <c r="BL35" s="3">
        <v>126.97870513657108</v>
      </c>
      <c r="BM35" s="3">
        <v>94.958136539935367</v>
      </c>
      <c r="BN35" s="3">
        <v>107.35323055778281</v>
      </c>
      <c r="BO35" s="3">
        <v>105.19997911396786</v>
      </c>
      <c r="BP35" s="3">
        <v>76.338040141854435</v>
      </c>
      <c r="BQ35" s="3">
        <v>101.76370917870372</v>
      </c>
      <c r="BR35" s="3">
        <v>106.56347083349829</v>
      </c>
      <c r="BS35" s="3">
        <v>98.693090219603619</v>
      </c>
      <c r="BT35" s="3">
        <v>91.358140505326446</v>
      </c>
      <c r="BU35" s="3">
        <v>104.99936732012429</v>
      </c>
      <c r="BV35" s="3">
        <v>97.790609995718114</v>
      </c>
      <c r="BW35" s="3">
        <v>86.346017522009788</v>
      </c>
      <c r="BX35" s="3">
        <v>108.94847289600875</v>
      </c>
      <c r="BY35" s="3">
        <v>98.637804310419597</v>
      </c>
      <c r="BZ35" s="3">
        <v>106.43741486783256</v>
      </c>
      <c r="CA35" s="3">
        <v>108.68930101205478</v>
      </c>
      <c r="CB35" s="3">
        <v>93.142296261794399</v>
      </c>
      <c r="CC35" s="3">
        <v>99.784841975269956</v>
      </c>
      <c r="CD35" s="3">
        <v>107.94261723058298</v>
      </c>
      <c r="CE35" s="3">
        <v>96.062422269460512</v>
      </c>
      <c r="CF35" s="3">
        <v>97.678025920322398</v>
      </c>
      <c r="CG35" s="3">
        <v>87.445221449888777</v>
      </c>
      <c r="CH35" s="3">
        <v>123.95718183834106</v>
      </c>
      <c r="CI35" s="3">
        <v>69.763484841678292</v>
      </c>
      <c r="CJ35" s="3">
        <v>84.838973432488274</v>
      </c>
      <c r="CK35" s="3">
        <v>91.784125086269341</v>
      </c>
      <c r="CL35" s="3">
        <v>116.64866431383416</v>
      </c>
      <c r="CM35" s="3">
        <v>119.65562432815204</v>
      </c>
      <c r="CN35" s="3">
        <v>117.46570887917187</v>
      </c>
      <c r="CO35" s="3">
        <v>77.938909978547599</v>
      </c>
      <c r="CP35" s="3">
        <v>101.06402353594603</v>
      </c>
      <c r="CQ35" s="3">
        <v>97.553675257222494</v>
      </c>
      <c r="CR35" s="3">
        <v>87.936894285667222</v>
      </c>
      <c r="CS35" s="3">
        <v>118.33810756579624</v>
      </c>
      <c r="CT35" s="3">
        <v>116.07251078894478</v>
      </c>
      <c r="CU35" s="3">
        <v>95.448479239712469</v>
      </c>
      <c r="CV35" s="3">
        <v>107.72036514717911</v>
      </c>
      <c r="CW35" s="3">
        <v>79.196468302689027</v>
      </c>
    </row>
    <row r="36" spans="1:101" x14ac:dyDescent="0.35">
      <c r="A36" s="8">
        <v>26</v>
      </c>
      <c r="B36" s="3">
        <v>98.72189277994039</v>
      </c>
      <c r="C36" s="3">
        <v>102.39516566580278</v>
      </c>
      <c r="D36" s="3">
        <v>96.654537426366005</v>
      </c>
      <c r="E36" s="3">
        <v>92.066625509323785</v>
      </c>
      <c r="F36" s="3">
        <v>91.439295854434022</v>
      </c>
      <c r="G36" s="3">
        <v>77.559650687908288</v>
      </c>
      <c r="H36" s="3">
        <v>127.24909791140817</v>
      </c>
      <c r="I36" s="3">
        <v>104.71400198875926</v>
      </c>
      <c r="J36" s="3">
        <v>113.03523049500654</v>
      </c>
      <c r="K36" s="3">
        <v>105.26583789905999</v>
      </c>
      <c r="L36" s="3">
        <v>122.1870777750155</v>
      </c>
      <c r="M36" s="3">
        <v>96.846008798456751</v>
      </c>
      <c r="N36" s="3">
        <v>88.553088314802153</v>
      </c>
      <c r="O36" s="3">
        <v>97.047507349634543</v>
      </c>
      <c r="P36" s="3">
        <v>89.296088642731775</v>
      </c>
      <c r="Q36" s="3">
        <v>90.082369549782015</v>
      </c>
      <c r="R36" s="3">
        <v>87.348837748868391</v>
      </c>
      <c r="S36" s="3">
        <v>108.76678996064584</v>
      </c>
      <c r="T36" s="3">
        <v>102.38936763707898</v>
      </c>
      <c r="U36" s="3">
        <v>118.35505827330053</v>
      </c>
      <c r="V36" s="3">
        <v>105.07100708091457</v>
      </c>
      <c r="W36" s="3">
        <v>118.05550482458784</v>
      </c>
      <c r="X36" s="3">
        <v>89.492062013596296</v>
      </c>
      <c r="Y36" s="3">
        <v>105.33667616764433</v>
      </c>
      <c r="Z36" s="3">
        <v>81.481300892482977</v>
      </c>
      <c r="AA36" s="3">
        <v>74.146044223743957</v>
      </c>
      <c r="AB36" s="3">
        <v>109.48482465901179</v>
      </c>
      <c r="AC36" s="3">
        <v>80.635811880347319</v>
      </c>
      <c r="AD36" s="3">
        <v>95.697794474835973</v>
      </c>
      <c r="AE36" s="3">
        <v>111.44537691288861</v>
      </c>
      <c r="AF36" s="3">
        <v>87.184310157317668</v>
      </c>
      <c r="AG36" s="3">
        <v>103.54692701876047</v>
      </c>
      <c r="AH36" s="3">
        <v>106.54578684589069</v>
      </c>
      <c r="AI36" s="3">
        <v>98.269800016714726</v>
      </c>
      <c r="AJ36" s="3">
        <v>83.408565640274901</v>
      </c>
      <c r="AK36" s="3">
        <v>91.035087987256702</v>
      </c>
      <c r="AL36" s="3">
        <v>122.95957983733388</v>
      </c>
      <c r="AM36" s="3">
        <v>92.706233342687483</v>
      </c>
      <c r="AN36" s="3">
        <v>110.25280766953074</v>
      </c>
      <c r="AO36" s="3">
        <v>90.435162544599734</v>
      </c>
      <c r="AP36" s="3">
        <v>84.750741077732528</v>
      </c>
      <c r="AQ36" s="3">
        <v>65.669121593236923</v>
      </c>
      <c r="AR36" s="3">
        <v>125.27067408664152</v>
      </c>
      <c r="AS36" s="3">
        <v>109.60422994467081</v>
      </c>
      <c r="AT36" s="3">
        <v>103.53159634869371</v>
      </c>
      <c r="AU36" s="3">
        <v>110.24556013362599</v>
      </c>
      <c r="AV36" s="3">
        <v>102.29526904149679</v>
      </c>
      <c r="AW36" s="3">
        <v>96.870650420532911</v>
      </c>
      <c r="AX36" s="3">
        <v>78.79892816854408</v>
      </c>
      <c r="AY36" s="3">
        <v>107.01732005836675</v>
      </c>
      <c r="AZ36" s="3">
        <v>111.75642410089495</v>
      </c>
      <c r="BA36" s="3">
        <v>90.398566751537146</v>
      </c>
      <c r="BB36" s="3">
        <v>97.625741343654227</v>
      </c>
      <c r="BC36" s="3">
        <v>106.41226165498665</v>
      </c>
      <c r="BD36" s="3">
        <v>98.501772324743797</v>
      </c>
      <c r="BE36" s="3">
        <v>118.24639639380621</v>
      </c>
      <c r="BF36" s="3">
        <v>120.48406031462946</v>
      </c>
      <c r="BG36" s="3">
        <v>85.748206654534442</v>
      </c>
      <c r="BH36" s="3">
        <v>81.270457283244468</v>
      </c>
      <c r="BI36" s="3">
        <v>101.94755784832523</v>
      </c>
      <c r="BJ36" s="3">
        <v>116.04403223609552</v>
      </c>
      <c r="BK36" s="3">
        <v>93.326503044954734</v>
      </c>
      <c r="BL36" s="3">
        <v>92.021724892765633</v>
      </c>
      <c r="BM36" s="3">
        <v>81.402345383685315</v>
      </c>
      <c r="BN36" s="3">
        <v>97.789450389973354</v>
      </c>
      <c r="BO36" s="3">
        <v>118.75457655842183</v>
      </c>
      <c r="BP36" s="3">
        <v>97.306815657793777</v>
      </c>
      <c r="BQ36" s="3">
        <v>117.18399289529771</v>
      </c>
      <c r="BR36" s="3">
        <v>108.26526047603693</v>
      </c>
      <c r="BS36" s="3">
        <v>89.55208866391331</v>
      </c>
      <c r="BT36" s="3">
        <v>94.886445620068116</v>
      </c>
      <c r="BU36" s="3">
        <v>112.13459199789213</v>
      </c>
      <c r="BV36" s="3">
        <v>108.88958879841084</v>
      </c>
      <c r="BW36" s="3">
        <v>74.206684782984667</v>
      </c>
      <c r="BX36" s="3">
        <v>73.23261595738586</v>
      </c>
      <c r="BY36" s="3">
        <v>111.71435428659606</v>
      </c>
      <c r="BZ36" s="3">
        <v>80.625239004439209</v>
      </c>
      <c r="CA36" s="3">
        <v>111.7081299322308</v>
      </c>
      <c r="CB36" s="3">
        <v>99.108467818587087</v>
      </c>
      <c r="CC36" s="3">
        <v>109.41345774663205</v>
      </c>
      <c r="CD36" s="3">
        <v>107.87009071245848</v>
      </c>
      <c r="CE36" s="3">
        <v>112.52875563295675</v>
      </c>
      <c r="CF36" s="3">
        <v>95.154416865261737</v>
      </c>
      <c r="CG36" s="3">
        <v>133.02038749097846</v>
      </c>
      <c r="CH36" s="3">
        <v>112.24475454364438</v>
      </c>
      <c r="CI36" s="3">
        <v>126.02284894237528</v>
      </c>
      <c r="CJ36" s="3">
        <v>105.40640598956088</v>
      </c>
      <c r="CK36" s="3">
        <v>109.87912471828167</v>
      </c>
      <c r="CL36" s="3">
        <v>96.72861576982541</v>
      </c>
      <c r="CM36" s="3">
        <v>106.35949959360005</v>
      </c>
      <c r="CN36" s="3">
        <v>73.757303450838663</v>
      </c>
      <c r="CO36" s="3">
        <v>93.658082075853599</v>
      </c>
      <c r="CP36" s="3">
        <v>90.253070336621022</v>
      </c>
      <c r="CQ36" s="3">
        <v>92.900637835191446</v>
      </c>
      <c r="CR36" s="3">
        <v>96.050536310576717</v>
      </c>
      <c r="CS36" s="3">
        <v>107.21508399692539</v>
      </c>
      <c r="CT36" s="3">
        <v>115.85621021149564</v>
      </c>
      <c r="CU36" s="3">
        <v>121.3485463973484</v>
      </c>
      <c r="CV36" s="3">
        <v>97.354598235688172</v>
      </c>
      <c r="CW36" s="3">
        <v>123.36789748369483</v>
      </c>
    </row>
    <row r="37" spans="1:101" x14ac:dyDescent="0.35">
      <c r="A37" s="8">
        <v>27</v>
      </c>
      <c r="B37" s="3">
        <v>92.79649500749656</v>
      </c>
      <c r="C37" s="3">
        <v>126.43566858751001</v>
      </c>
      <c r="D37" s="3">
        <v>109.76111778072664</v>
      </c>
      <c r="E37" s="3">
        <v>105.88556190450618</v>
      </c>
      <c r="F37" s="3">
        <v>97.561826603487134</v>
      </c>
      <c r="G37" s="3">
        <v>88.209231105429353</v>
      </c>
      <c r="H37" s="3">
        <v>130.55847628274933</v>
      </c>
      <c r="I37" s="3">
        <v>96.209504615762853</v>
      </c>
      <c r="J37" s="3">
        <v>97.351119418453891</v>
      </c>
      <c r="K37" s="3">
        <v>107.27826545698917</v>
      </c>
      <c r="L37" s="3">
        <v>108.26260020403424</v>
      </c>
      <c r="M37" s="3">
        <v>91.350023265113123</v>
      </c>
      <c r="N37" s="3">
        <v>79.617507506191032</v>
      </c>
      <c r="O37" s="3">
        <v>90.068079114280408</v>
      </c>
      <c r="P37" s="3">
        <v>74.757702148053795</v>
      </c>
      <c r="Q37" s="3">
        <v>85.996737450477667</v>
      </c>
      <c r="R37" s="3">
        <v>104.49026629212312</v>
      </c>
      <c r="S37" s="3">
        <v>90.366166002786485</v>
      </c>
      <c r="T37" s="3">
        <v>101.78335426426202</v>
      </c>
      <c r="U37" s="3">
        <v>85.55601905536605</v>
      </c>
      <c r="V37" s="3">
        <v>131.77974576829001</v>
      </c>
      <c r="W37" s="3">
        <v>105.62371269552386</v>
      </c>
      <c r="X37" s="3">
        <v>96.824897152691847</v>
      </c>
      <c r="Y37" s="3">
        <v>77.921993377094623</v>
      </c>
      <c r="Z37" s="3">
        <v>131.77974576829001</v>
      </c>
      <c r="AA37" s="3">
        <v>113.30006398347905</v>
      </c>
      <c r="AB37" s="3">
        <v>101.72443606061279</v>
      </c>
      <c r="AC37" s="3">
        <v>96.824897152691847</v>
      </c>
      <c r="AD37" s="3">
        <v>118.04367002478102</v>
      </c>
      <c r="AE37" s="3">
        <v>116.10105755389668</v>
      </c>
      <c r="AF37" s="3">
        <v>97.328967538123834</v>
      </c>
      <c r="AG37" s="3">
        <v>115.56429651827784</v>
      </c>
      <c r="AH37" s="3">
        <v>117.43634356898838</v>
      </c>
      <c r="AI37" s="3">
        <v>94.349190046705189</v>
      </c>
      <c r="AJ37" s="3">
        <v>98.956678837203071</v>
      </c>
      <c r="AK37" s="3">
        <v>93.041512880154187</v>
      </c>
      <c r="AL37" s="3">
        <v>82.343024385045283</v>
      </c>
      <c r="AM37" s="3">
        <v>91.938318544271169</v>
      </c>
      <c r="AN37" s="3">
        <v>109.4302208708541</v>
      </c>
      <c r="AO37" s="3">
        <v>129.69627530546859</v>
      </c>
      <c r="AP37" s="3">
        <v>107.26794837646594</v>
      </c>
      <c r="AQ37" s="3">
        <v>96.986662154085934</v>
      </c>
      <c r="AR37" s="3">
        <v>105.38803988092695</v>
      </c>
      <c r="AS37" s="3">
        <v>85.436988936271518</v>
      </c>
      <c r="AT37" s="3">
        <v>85.675970037846128</v>
      </c>
      <c r="AU37" s="3">
        <v>100.28171598387416</v>
      </c>
      <c r="AV37" s="3">
        <v>106.65830270918377</v>
      </c>
      <c r="AW37" s="3">
        <v>98.884203478155541</v>
      </c>
      <c r="AX37" s="3">
        <v>89.216007634240668</v>
      </c>
      <c r="AY37" s="3">
        <v>115.37872549306485</v>
      </c>
      <c r="AZ37" s="3">
        <v>103.80352389584004</v>
      </c>
      <c r="BA37" s="3">
        <v>84.205862801900366</v>
      </c>
      <c r="BB37" s="3">
        <v>119.49426859937375</v>
      </c>
      <c r="BC37" s="3">
        <v>100.83982740761712</v>
      </c>
      <c r="BD37" s="3">
        <v>90.698051988147199</v>
      </c>
      <c r="BE37" s="3">
        <v>119.59351720870472</v>
      </c>
      <c r="BF37" s="3">
        <v>114.52627884646063</v>
      </c>
      <c r="BG37" s="3">
        <v>106.11303221376147</v>
      </c>
      <c r="BH37" s="3">
        <v>98.318298821686767</v>
      </c>
      <c r="BI37" s="3">
        <v>97.130538531564525</v>
      </c>
      <c r="BJ37" s="3">
        <v>96.843672533941572</v>
      </c>
      <c r="BK37" s="3">
        <v>92.245545854530064</v>
      </c>
      <c r="BL37" s="3">
        <v>117.2061277226021</v>
      </c>
      <c r="BM37" s="3">
        <v>100.42289798329875</v>
      </c>
      <c r="BN37" s="3">
        <v>121.33906491508242</v>
      </c>
      <c r="BO37" s="3">
        <v>79.603080646484159</v>
      </c>
      <c r="BP37" s="3">
        <v>112.87029363084002</v>
      </c>
      <c r="BQ37" s="3">
        <v>92.224570632970426</v>
      </c>
      <c r="BR37" s="3">
        <v>100.38730831875</v>
      </c>
      <c r="BS37" s="3">
        <v>93.299883271902218</v>
      </c>
      <c r="BT37" s="3">
        <v>96.853051698053605</v>
      </c>
      <c r="BU37" s="3">
        <v>97.178440480638528</v>
      </c>
      <c r="BV37" s="3">
        <v>95.045482137356885</v>
      </c>
      <c r="BW37" s="3">
        <v>108.85130475580809</v>
      </c>
      <c r="BX37" s="3">
        <v>92.442917573498562</v>
      </c>
      <c r="BY37" s="3">
        <v>100.90074081526836</v>
      </c>
      <c r="BZ37" s="3">
        <v>111.8032858154038</v>
      </c>
      <c r="CA37" s="3">
        <v>92.145717442326713</v>
      </c>
      <c r="CB37" s="3">
        <v>91.014487932261545</v>
      </c>
      <c r="CC37" s="3">
        <v>74.474280861613806</v>
      </c>
      <c r="CD37" s="3">
        <v>95.370325223120744</v>
      </c>
      <c r="CE37" s="3">
        <v>111.4561203190533</v>
      </c>
      <c r="CF37" s="3">
        <v>117.29282530504861</v>
      </c>
      <c r="CG37" s="3">
        <v>107.90435024100589</v>
      </c>
      <c r="CH37" s="3">
        <v>94.706092820706544</v>
      </c>
      <c r="CI37" s="3">
        <v>130.6875335809309</v>
      </c>
      <c r="CJ37" s="3">
        <v>111.78921706923575</v>
      </c>
      <c r="CK37" s="3">
        <v>100.68585563894885</v>
      </c>
      <c r="CL37" s="3">
        <v>68.263364280574024</v>
      </c>
      <c r="CM37" s="3">
        <v>99.385357796199969</v>
      </c>
      <c r="CN37" s="3">
        <v>99.642534476151923</v>
      </c>
      <c r="CO37" s="3">
        <v>116.35654598430847</v>
      </c>
      <c r="CP37" s="3">
        <v>89.291654856060632</v>
      </c>
      <c r="CQ37" s="3">
        <v>83.603890996164409</v>
      </c>
      <c r="CR37" s="3">
        <v>94.967856764560565</v>
      </c>
      <c r="CS37" s="3">
        <v>94.703654238037416</v>
      </c>
      <c r="CT37" s="3">
        <v>95.600848023968865</v>
      </c>
      <c r="CU37" s="3">
        <v>104.21857748733601</v>
      </c>
      <c r="CV37" s="3">
        <v>105.52780647922191</v>
      </c>
      <c r="CW37" s="3">
        <v>83.191037244978361</v>
      </c>
    </row>
    <row r="38" spans="1:101" x14ac:dyDescent="0.35">
      <c r="A38" s="8">
        <v>28</v>
      </c>
      <c r="B38" s="3">
        <v>89.810885381302796</v>
      </c>
      <c r="C38" s="3">
        <v>105.35867457074346</v>
      </c>
      <c r="D38" s="3">
        <v>91.790775766276056</v>
      </c>
      <c r="E38" s="3">
        <v>87.084856911678798</v>
      </c>
      <c r="F38" s="3">
        <v>95.970881627727067</v>
      </c>
      <c r="G38" s="3">
        <v>81.695759743161034</v>
      </c>
      <c r="H38" s="3">
        <v>96.334963725530542</v>
      </c>
      <c r="I38" s="3">
        <v>100.96625853984733</v>
      </c>
      <c r="J38" s="3">
        <v>106.72801547807467</v>
      </c>
      <c r="K38" s="3">
        <v>105.98359974901541</v>
      </c>
      <c r="L38" s="3">
        <v>73.311196299619041</v>
      </c>
      <c r="M38" s="3">
        <v>103.87229874831974</v>
      </c>
      <c r="N38" s="3">
        <v>86.429133969068062</v>
      </c>
      <c r="O38" s="3">
        <v>118.38421894717612</v>
      </c>
      <c r="P38" s="3">
        <v>81.292967277113348</v>
      </c>
      <c r="Q38" s="3">
        <v>117.91655677152448</v>
      </c>
      <c r="R38" s="3">
        <v>98.257078459573677</v>
      </c>
      <c r="S38" s="3">
        <v>132.94317139079794</v>
      </c>
      <c r="T38" s="3">
        <v>92.624771039118059</v>
      </c>
      <c r="U38" s="3">
        <v>82.718327373731881</v>
      </c>
      <c r="V38" s="3">
        <v>84.27956597879529</v>
      </c>
      <c r="W38" s="3">
        <v>107.78856019678642</v>
      </c>
      <c r="X38" s="3">
        <v>106.71786892780801</v>
      </c>
      <c r="Y38" s="3">
        <v>120.60721726593329</v>
      </c>
      <c r="Z38" s="3">
        <v>74.395836943585891</v>
      </c>
      <c r="AA38" s="3">
        <v>100.96167127594526</v>
      </c>
      <c r="AB38" s="3">
        <v>106.69631390337599</v>
      </c>
      <c r="AC38" s="3">
        <v>95.121760321126203</v>
      </c>
      <c r="AD38" s="3">
        <v>103.94946368942328</v>
      </c>
      <c r="AE38" s="3">
        <v>84.721853252267465</v>
      </c>
      <c r="AF38" s="3">
        <v>101.90939317690209</v>
      </c>
      <c r="AG38" s="3">
        <v>95.273958575126017</v>
      </c>
      <c r="AH38" s="3">
        <v>117.71904862835072</v>
      </c>
      <c r="AI38" s="3">
        <v>114.92197725383448</v>
      </c>
      <c r="AJ38" s="3">
        <v>111.82988853543065</v>
      </c>
      <c r="AK38" s="3">
        <v>90.423907547665294</v>
      </c>
      <c r="AL38" s="3">
        <v>78.219329932471737</v>
      </c>
      <c r="AM38" s="3">
        <v>118.13865537769743</v>
      </c>
      <c r="AN38" s="3">
        <v>91.210069083535927</v>
      </c>
      <c r="AO38" s="3">
        <v>95.079400605391129</v>
      </c>
      <c r="AP38" s="3">
        <v>99.431281594297616</v>
      </c>
      <c r="AQ38" s="3">
        <v>117.3039779838291</v>
      </c>
      <c r="AR38" s="3">
        <v>92.073242083279183</v>
      </c>
      <c r="AS38" s="3">
        <v>95.347457115713041</v>
      </c>
      <c r="AT38" s="3">
        <v>86.901025295082945</v>
      </c>
      <c r="AU38" s="3">
        <v>112.88025259782444</v>
      </c>
      <c r="AV38" s="3">
        <v>107.05961156199919</v>
      </c>
      <c r="AW38" s="3">
        <v>111.49919626186602</v>
      </c>
      <c r="AX38" s="3">
        <v>86.178454491891898</v>
      </c>
      <c r="AY38" s="3">
        <v>112.12981715070782</v>
      </c>
      <c r="AZ38" s="3">
        <v>94.304818073942442</v>
      </c>
      <c r="BA38" s="3">
        <v>98.756425156898331</v>
      </c>
      <c r="BB38" s="3">
        <v>89.582784110098146</v>
      </c>
      <c r="BC38" s="3">
        <v>99.717124410381075</v>
      </c>
      <c r="BD38" s="3">
        <v>107.03525984135922</v>
      </c>
      <c r="BE38" s="3">
        <v>112.58250676983153</v>
      </c>
      <c r="BF38" s="3">
        <v>97.635035242637969</v>
      </c>
      <c r="BG38" s="3">
        <v>120.32488737313543</v>
      </c>
      <c r="BH38" s="3">
        <v>107.9399569585803</v>
      </c>
      <c r="BI38" s="3">
        <v>74.400748214975465</v>
      </c>
      <c r="BJ38" s="3">
        <v>93.254215269189444</v>
      </c>
      <c r="BK38" s="3">
        <v>109.1231981969031</v>
      </c>
      <c r="BL38" s="3">
        <v>109.75685452431208</v>
      </c>
      <c r="BM38" s="3">
        <v>105.23166363564087</v>
      </c>
      <c r="BN38" s="3">
        <v>116.33577539905673</v>
      </c>
      <c r="BO38" s="3">
        <v>113.67659479001304</v>
      </c>
      <c r="BP38" s="3">
        <v>99.076271706144325</v>
      </c>
      <c r="BQ38" s="3">
        <v>83.478176091011846</v>
      </c>
      <c r="BR38" s="3">
        <v>83.163070282898843</v>
      </c>
      <c r="BS38" s="3">
        <v>83.119892021932174</v>
      </c>
      <c r="BT38" s="3">
        <v>123.2871343541774</v>
      </c>
      <c r="BU38" s="3">
        <v>91.828070733390632</v>
      </c>
      <c r="BV38" s="3">
        <v>111.30769078372396</v>
      </c>
      <c r="BW38" s="3">
        <v>101.7879756342154</v>
      </c>
      <c r="BX38" s="3">
        <v>101.95797724700242</v>
      </c>
      <c r="BY38" s="3">
        <v>83.821146543050418</v>
      </c>
      <c r="BZ38" s="3">
        <v>94.368886291340459</v>
      </c>
      <c r="CA38" s="3">
        <v>121.47569375665626</v>
      </c>
      <c r="CB38" s="3">
        <v>105.59049340154161</v>
      </c>
      <c r="CC38" s="3">
        <v>99.958117768983357</v>
      </c>
      <c r="CD38" s="3">
        <v>97.832355802529491</v>
      </c>
      <c r="CE38" s="3">
        <v>121.50768523279112</v>
      </c>
      <c r="CF38" s="3">
        <v>102.43005615629954</v>
      </c>
      <c r="CG38" s="3">
        <v>113.71663529425859</v>
      </c>
      <c r="CH38" s="3">
        <v>109.29915131564485</v>
      </c>
      <c r="CI38" s="3">
        <v>114.82255811424693</v>
      </c>
      <c r="CJ38" s="3">
        <v>115.38844571769005</v>
      </c>
      <c r="CK38" s="3">
        <v>110.66694039764116</v>
      </c>
      <c r="CL38" s="3">
        <v>121.70195330108982</v>
      </c>
      <c r="CM38" s="3">
        <v>70.113958625006489</v>
      </c>
      <c r="CN38" s="3">
        <v>101.09968141259742</v>
      </c>
      <c r="CO38" s="3">
        <v>96.543863289844012</v>
      </c>
      <c r="CP38" s="3">
        <v>108.08686877462605</v>
      </c>
      <c r="CQ38" s="3">
        <v>82.793872277397895</v>
      </c>
      <c r="CR38" s="3">
        <v>80.073130245727953</v>
      </c>
      <c r="CS38" s="3">
        <v>101.55820316649624</v>
      </c>
      <c r="CT38" s="3">
        <v>101.89203319678199</v>
      </c>
      <c r="CU38" s="3">
        <v>110.00490783553687</v>
      </c>
      <c r="CV38" s="3">
        <v>80.816573952324688</v>
      </c>
      <c r="CW38" s="3">
        <v>115.95283265487524</v>
      </c>
    </row>
    <row r="39" spans="1:101" x14ac:dyDescent="0.35">
      <c r="A39" s="8">
        <v>29</v>
      </c>
      <c r="B39" s="3">
        <v>107.69940697864513</v>
      </c>
      <c r="C39" s="3">
        <v>108.05636091172346</v>
      </c>
      <c r="D39" s="3">
        <v>75.050741340965033</v>
      </c>
      <c r="E39" s="3">
        <v>102.00311660591979</v>
      </c>
      <c r="F39" s="3">
        <v>59.108754410408437</v>
      </c>
      <c r="G39" s="3">
        <v>101.38409177452559</v>
      </c>
      <c r="H39" s="3">
        <v>98.050122940185247</v>
      </c>
      <c r="I39" s="3">
        <v>86.635202731122263</v>
      </c>
      <c r="J39" s="3">
        <v>70.784892866504379</v>
      </c>
      <c r="K39" s="3">
        <v>97.355774894458591</v>
      </c>
      <c r="L39" s="3">
        <v>107.88194256529096</v>
      </c>
      <c r="M39" s="3">
        <v>86.89768290205393</v>
      </c>
      <c r="N39" s="3">
        <v>76.535036694258451</v>
      </c>
      <c r="O39" s="3">
        <v>87.286508940087515</v>
      </c>
      <c r="P39" s="3">
        <v>110.73501607606886</v>
      </c>
      <c r="Q39" s="3">
        <v>134.36252882238477</v>
      </c>
      <c r="R39" s="3">
        <v>97.945928953413386</v>
      </c>
      <c r="S39" s="3">
        <v>99.595468125335174</v>
      </c>
      <c r="T39" s="3">
        <v>85.355884746240918</v>
      </c>
      <c r="U39" s="3">
        <v>78.984226345346542</v>
      </c>
      <c r="V39" s="3">
        <v>121.50447926396737</v>
      </c>
      <c r="W39" s="3">
        <v>116.5724031830905</v>
      </c>
      <c r="X39" s="3">
        <v>95.561302057467401</v>
      </c>
      <c r="Y39" s="3">
        <v>71.987335811718367</v>
      </c>
      <c r="Z39" s="3">
        <v>92.07191194727784</v>
      </c>
      <c r="AA39" s="3">
        <v>121.01273821608629</v>
      </c>
      <c r="AB39" s="3">
        <v>83.052703100838698</v>
      </c>
      <c r="AC39" s="3">
        <v>110.24845914798789</v>
      </c>
      <c r="AD39" s="3">
        <v>87.998626238550059</v>
      </c>
      <c r="AE39" s="3">
        <v>78.733308125811163</v>
      </c>
      <c r="AF39" s="3">
        <v>101.9915546545235</v>
      </c>
      <c r="AG39" s="3">
        <v>139.33764674002305</v>
      </c>
      <c r="AH39" s="3">
        <v>92.322830166813219</v>
      </c>
      <c r="AI39" s="3">
        <v>90.020876339258393</v>
      </c>
      <c r="AJ39" s="3">
        <v>121.36750936188037</v>
      </c>
      <c r="AK39" s="3">
        <v>97.969086962257279</v>
      </c>
      <c r="AL39" s="3">
        <v>101.44633531817817</v>
      </c>
      <c r="AM39" s="3">
        <v>135.71258275769651</v>
      </c>
      <c r="AN39" s="3">
        <v>112.33462398886331</v>
      </c>
      <c r="AO39" s="3">
        <v>94.0486986815813</v>
      </c>
      <c r="AP39" s="3">
        <v>128.08510544127785</v>
      </c>
      <c r="AQ39" s="3">
        <v>91.58339392124617</v>
      </c>
      <c r="AR39" s="3">
        <v>87.579906246537575</v>
      </c>
      <c r="AS39" s="3">
        <v>72.283785609761253</v>
      </c>
      <c r="AT39" s="3">
        <v>109.94907622953178</v>
      </c>
      <c r="AU39" s="3">
        <v>108.13335532257042</v>
      </c>
      <c r="AV39" s="3">
        <v>120.9486188396113</v>
      </c>
      <c r="AW39" s="3">
        <v>92.638993262517033</v>
      </c>
      <c r="AX39" s="3">
        <v>104.65496441393043</v>
      </c>
      <c r="AY39" s="3">
        <v>130.5950379697606</v>
      </c>
      <c r="AZ39" s="3">
        <v>91.171887359087123</v>
      </c>
      <c r="BA39" s="3">
        <v>77.453717292519286</v>
      </c>
      <c r="BB39" s="3">
        <v>110.22818310048024</v>
      </c>
      <c r="BC39" s="3">
        <v>109.06252353161108</v>
      </c>
      <c r="BD39" s="3">
        <v>105.77913397137308</v>
      </c>
      <c r="BE39" s="3">
        <v>61.492903821635991</v>
      </c>
      <c r="BF39" s="3">
        <v>78.080040818895213</v>
      </c>
      <c r="BG39" s="3">
        <v>98.652776866947534</v>
      </c>
      <c r="BH39" s="3">
        <v>73.73083715501707</v>
      </c>
      <c r="BI39" s="3">
        <v>126.82972990442067</v>
      </c>
      <c r="BJ39" s="3">
        <v>68.891188473207876</v>
      </c>
      <c r="BK39" s="3">
        <v>101.66899667419784</v>
      </c>
      <c r="BL39" s="3">
        <v>117.73521489667473</v>
      </c>
      <c r="BM39" s="3">
        <v>106.04079559707316</v>
      </c>
      <c r="BN39" s="3">
        <v>119.00286861200584</v>
      </c>
      <c r="BO39" s="3">
        <v>87.425644576433115</v>
      </c>
      <c r="BP39" s="3">
        <v>101.45556100505928</v>
      </c>
      <c r="BQ39" s="3">
        <v>92.025698247744003</v>
      </c>
      <c r="BR39" s="3">
        <v>105.93392428527295</v>
      </c>
      <c r="BS39" s="3">
        <v>93.820819099710207</v>
      </c>
      <c r="BT39" s="3">
        <v>102.0285938262532</v>
      </c>
      <c r="BU39" s="3">
        <v>130.47662175958976</v>
      </c>
      <c r="BV39" s="3">
        <v>94.338105580027332</v>
      </c>
      <c r="BW39" s="3">
        <v>89.465629823826021</v>
      </c>
      <c r="BX39" s="3">
        <v>85.668705448915716</v>
      </c>
      <c r="BY39" s="3">
        <v>88.940788853142294</v>
      </c>
      <c r="BZ39" s="3">
        <v>83.132852321432438</v>
      </c>
      <c r="CA39" s="3">
        <v>113.83911012453609</v>
      </c>
      <c r="CB39" s="3">
        <v>85.021440807031468</v>
      </c>
      <c r="CC39" s="3">
        <v>106.04826482231147</v>
      </c>
      <c r="CD39" s="3">
        <v>119.74805172721972</v>
      </c>
      <c r="CE39" s="3">
        <v>104.75259298582387</v>
      </c>
      <c r="CF39" s="3">
        <v>99.674662376492051</v>
      </c>
      <c r="CG39" s="3">
        <v>76.670642354292795</v>
      </c>
      <c r="CH39" s="3">
        <v>105.27192582921998</v>
      </c>
      <c r="CI39" s="3">
        <v>86.159150466846768</v>
      </c>
      <c r="CJ39" s="3">
        <v>116.86066752881743</v>
      </c>
      <c r="CK39" s="3">
        <v>125.8691670751432</v>
      </c>
      <c r="CL39" s="3">
        <v>96.070727092956076</v>
      </c>
      <c r="CM39" s="3">
        <v>118.90853127406444</v>
      </c>
      <c r="CN39" s="3">
        <v>106.43615294393385</v>
      </c>
      <c r="CO39" s="3">
        <v>118.9237425729516</v>
      </c>
      <c r="CP39" s="3">
        <v>75.356672621273901</v>
      </c>
      <c r="CQ39" s="3">
        <v>85.141869274229975</v>
      </c>
      <c r="CR39" s="3">
        <v>91.776110164209967</v>
      </c>
      <c r="CS39" s="3">
        <v>98.97047473496059</v>
      </c>
      <c r="CT39" s="3">
        <v>113.90067154716235</v>
      </c>
      <c r="CU39" s="3">
        <v>110.33994863064436</v>
      </c>
      <c r="CV39" s="3">
        <v>101.00305896921782</v>
      </c>
      <c r="CW39" s="3">
        <v>98.637804310419597</v>
      </c>
    </row>
    <row r="40" spans="1:101" x14ac:dyDescent="0.35">
      <c r="A40" s="8">
        <v>30</v>
      </c>
      <c r="B40" s="3">
        <v>101.10200062408694</v>
      </c>
      <c r="C40" s="3">
        <v>91.849369962437777</v>
      </c>
      <c r="D40" s="3">
        <v>115.256966889865</v>
      </c>
      <c r="E40" s="3">
        <v>130.14074536622502</v>
      </c>
      <c r="F40" s="3">
        <v>110.15158090922341</v>
      </c>
      <c r="G40" s="3">
        <v>113.63143837807002</v>
      </c>
      <c r="H40" s="3">
        <v>90.720306186631205</v>
      </c>
      <c r="I40" s="3">
        <v>70.646013025543652</v>
      </c>
      <c r="J40" s="3">
        <v>109.75968532657134</v>
      </c>
      <c r="K40" s="3">
        <v>87.432158832234563</v>
      </c>
      <c r="L40" s="3">
        <v>110.94657591238501</v>
      </c>
      <c r="M40" s="3">
        <v>97.088451664239983</v>
      </c>
      <c r="N40" s="3">
        <v>94.180075191252399</v>
      </c>
      <c r="O40" s="3">
        <v>100.7961375558807</v>
      </c>
      <c r="P40" s="3">
        <v>110.76318767445628</v>
      </c>
      <c r="Q40" s="3">
        <v>97.489692304952769</v>
      </c>
      <c r="R40" s="3">
        <v>108.40451548356214</v>
      </c>
      <c r="S40" s="3">
        <v>77.751053847896401</v>
      </c>
      <c r="T40" s="3">
        <v>109.63666479947278</v>
      </c>
      <c r="U40" s="3">
        <v>74.72932591335848</v>
      </c>
      <c r="V40" s="3">
        <v>75.361106407945044</v>
      </c>
      <c r="W40" s="3">
        <v>83.293832883646246</v>
      </c>
      <c r="X40" s="3">
        <v>100.21974528863211</v>
      </c>
      <c r="Y40" s="3">
        <v>92.466382536804304</v>
      </c>
      <c r="Z40" s="3">
        <v>91.694630807614885</v>
      </c>
      <c r="AA40" s="3">
        <v>88.632760050677462</v>
      </c>
      <c r="AB40" s="3">
        <v>84.145802045532037</v>
      </c>
      <c r="AC40" s="3">
        <v>104.1732505451364</v>
      </c>
      <c r="AD40" s="3">
        <v>114.62934733353904</v>
      </c>
      <c r="AE40" s="3">
        <v>119.37210072355811</v>
      </c>
      <c r="AF40" s="3">
        <v>85.938075042213313</v>
      </c>
      <c r="AG40" s="3">
        <v>93.528598452030565</v>
      </c>
      <c r="AH40" s="3">
        <v>89.931927757425001</v>
      </c>
      <c r="AI40" s="3">
        <v>115.0790356201469</v>
      </c>
      <c r="AJ40" s="3">
        <v>123.99428922217339</v>
      </c>
      <c r="AK40" s="3">
        <v>110.85244321075152</v>
      </c>
      <c r="AL40" s="3">
        <v>84.028988819773076</v>
      </c>
      <c r="AM40" s="3">
        <v>93.24659256672021</v>
      </c>
      <c r="AN40" s="3">
        <v>114.04412159899948</v>
      </c>
      <c r="AO40" s="3">
        <v>107.31830596123473</v>
      </c>
      <c r="AP40" s="3">
        <v>69.181089909397997</v>
      </c>
      <c r="AQ40" s="3">
        <v>111.60414058176684</v>
      </c>
      <c r="AR40" s="3">
        <v>86.442946919851238</v>
      </c>
      <c r="AS40" s="3">
        <v>101.58473767442047</v>
      </c>
      <c r="AT40" s="3">
        <v>96.517942690843483</v>
      </c>
      <c r="AU40" s="3">
        <v>101.81225914275274</v>
      </c>
      <c r="AV40" s="3">
        <v>108.29866735330143</v>
      </c>
      <c r="AW40" s="3">
        <v>103.44317641065572</v>
      </c>
      <c r="AX40" s="3">
        <v>68.033625918906182</v>
      </c>
      <c r="AY40" s="3">
        <v>101.20672325465421</v>
      </c>
      <c r="AZ40" s="3">
        <v>81.944495175412158</v>
      </c>
      <c r="BA40" s="3">
        <v>126.07987426017644</v>
      </c>
      <c r="BB40" s="3">
        <v>88.240438142383937</v>
      </c>
      <c r="BC40" s="3">
        <v>117.04320311546326</v>
      </c>
      <c r="BD40" s="3">
        <v>108.47173851070693</v>
      </c>
      <c r="BE40" s="3">
        <v>131.96637408109382</v>
      </c>
      <c r="BF40" s="3">
        <v>104.93756715513882</v>
      </c>
      <c r="BG40" s="3">
        <v>92.633826195742586</v>
      </c>
      <c r="BH40" s="3">
        <v>126.24269654916134</v>
      </c>
      <c r="BI40" s="3">
        <v>110.7735900201078</v>
      </c>
      <c r="BJ40" s="3">
        <v>80.314532876946032</v>
      </c>
      <c r="BK40" s="3">
        <v>96.619237663253443</v>
      </c>
      <c r="BL40" s="3">
        <v>97.164422893547453</v>
      </c>
      <c r="BM40" s="3">
        <v>93.170314382950892</v>
      </c>
      <c r="BN40" s="3">
        <v>113.25593075307552</v>
      </c>
      <c r="BO40" s="3">
        <v>90.364750601656851</v>
      </c>
      <c r="BP40" s="3">
        <v>91.468985172105022</v>
      </c>
      <c r="BQ40" s="3">
        <v>91.962192780192709</v>
      </c>
      <c r="BR40" s="3">
        <v>120.90612269967096</v>
      </c>
      <c r="BS40" s="3">
        <v>115.83414359629387</v>
      </c>
      <c r="BT40" s="3">
        <v>113.98198037350085</v>
      </c>
      <c r="BU40" s="3">
        <v>100.69504721977864</v>
      </c>
      <c r="BV40" s="3">
        <v>92.446839769399958</v>
      </c>
      <c r="BW40" s="3">
        <v>111.48071078205248</v>
      </c>
      <c r="BX40" s="3">
        <v>57.719410303980112</v>
      </c>
      <c r="BY40" s="3">
        <v>99.088925051182741</v>
      </c>
      <c r="BZ40" s="3">
        <v>124.2620217250078</v>
      </c>
      <c r="CA40" s="3">
        <v>94.801248703879537</v>
      </c>
      <c r="CB40" s="3">
        <v>103.89603656003601</v>
      </c>
      <c r="CC40" s="3">
        <v>127.46096470218617</v>
      </c>
      <c r="CD40" s="3">
        <v>99.831891273061046</v>
      </c>
      <c r="CE40" s="3">
        <v>130.96229193033651</v>
      </c>
      <c r="CF40" s="3">
        <v>59.517481329385191</v>
      </c>
      <c r="CG40" s="3">
        <v>120.71683411486447</v>
      </c>
      <c r="CH40" s="3">
        <v>99.458839283761336</v>
      </c>
      <c r="CI40" s="3">
        <v>103.56935174750106</v>
      </c>
      <c r="CJ40" s="3">
        <v>80.85808101677685</v>
      </c>
      <c r="CK40" s="3">
        <v>109.70446762948995</v>
      </c>
      <c r="CL40" s="3">
        <v>116.51759475862491</v>
      </c>
      <c r="CM40" s="3">
        <v>91.335101867662161</v>
      </c>
      <c r="CN40" s="3">
        <v>96.570960547614959</v>
      </c>
      <c r="CO40" s="3">
        <v>85.257625212398125</v>
      </c>
      <c r="CP40" s="3">
        <v>85.566967097838642</v>
      </c>
      <c r="CQ40" s="3">
        <v>114.43852397642331</v>
      </c>
      <c r="CR40" s="3">
        <v>117.53821834427072</v>
      </c>
      <c r="CS40" s="3">
        <v>118.27047526603565</v>
      </c>
      <c r="CT40" s="3">
        <v>81.559710704459576</v>
      </c>
      <c r="CU40" s="3">
        <v>80.829534251824953</v>
      </c>
      <c r="CV40" s="3">
        <v>98.207402995831217</v>
      </c>
      <c r="CW40" s="3">
        <v>76.083745423238724</v>
      </c>
    </row>
    <row r="41" spans="1:101" x14ac:dyDescent="0.35">
      <c r="A41" s="8">
        <v>31</v>
      </c>
      <c r="B41" s="3">
        <v>116.772469280113</v>
      </c>
      <c r="C41" s="3">
        <v>90.943001648702193</v>
      </c>
      <c r="D41" s="3">
        <v>119.55586412805133</v>
      </c>
      <c r="E41" s="3">
        <v>115.69659389133449</v>
      </c>
      <c r="F41" s="3">
        <v>115.84215851835324</v>
      </c>
      <c r="G41" s="3">
        <v>107.56748477215297</v>
      </c>
      <c r="H41" s="3">
        <v>130.08917701663449</v>
      </c>
      <c r="I41" s="3">
        <v>88.296542596799554</v>
      </c>
      <c r="J41" s="3">
        <v>89.183299931028159</v>
      </c>
      <c r="K41" s="3">
        <v>96.622767639564699</v>
      </c>
      <c r="L41" s="3">
        <v>94.984841578116175</v>
      </c>
      <c r="M41" s="3">
        <v>70.981207297882065</v>
      </c>
      <c r="N41" s="3">
        <v>53.941005514934659</v>
      </c>
      <c r="O41" s="3">
        <v>81.515679792209994</v>
      </c>
      <c r="P41" s="3">
        <v>102.77251501756837</v>
      </c>
      <c r="Q41" s="3">
        <v>106.57861392028281</v>
      </c>
      <c r="R41" s="3">
        <v>115.79413719809963</v>
      </c>
      <c r="S41" s="3">
        <v>102.25116991714458</v>
      </c>
      <c r="T41" s="3">
        <v>83.39372950795223</v>
      </c>
      <c r="U41" s="3">
        <v>97.345287283678772</v>
      </c>
      <c r="V41" s="3">
        <v>107.87009071245848</v>
      </c>
      <c r="W41" s="3">
        <v>91.006251320868614</v>
      </c>
      <c r="X41" s="3">
        <v>93.183035940091941</v>
      </c>
      <c r="Y41" s="3">
        <v>102.49518166128837</v>
      </c>
      <c r="Z41" s="3">
        <v>71.309716784162447</v>
      </c>
      <c r="AA41" s="3">
        <v>99.881242729316</v>
      </c>
      <c r="AB41" s="3">
        <v>112.18718352902215</v>
      </c>
      <c r="AC41" s="3">
        <v>100.24614337235107</v>
      </c>
      <c r="AD41" s="3">
        <v>124.63452801748645</v>
      </c>
      <c r="AE41" s="3">
        <v>87.304568094259594</v>
      </c>
      <c r="AF41" s="3">
        <v>86.973125487565994</v>
      </c>
      <c r="AG41" s="3">
        <v>76.731965034559835</v>
      </c>
      <c r="AH41" s="3">
        <v>86.986495059682056</v>
      </c>
      <c r="AI41" s="3">
        <v>89.098307651147479</v>
      </c>
      <c r="AJ41" s="3">
        <v>94.58378852068563</v>
      </c>
      <c r="AK41" s="3">
        <v>75.780337990727276</v>
      </c>
      <c r="AL41" s="3">
        <v>113.62969896945287</v>
      </c>
      <c r="AM41" s="3">
        <v>92.394691616937052</v>
      </c>
      <c r="AN41" s="3">
        <v>68.165957398014143</v>
      </c>
      <c r="AO41" s="3">
        <v>91.797443499308429</v>
      </c>
      <c r="AP41" s="3">
        <v>124.5684304900351</v>
      </c>
      <c r="AQ41" s="3">
        <v>120.06639761020779</v>
      </c>
      <c r="AR41" s="3">
        <v>103.56462805939373</v>
      </c>
      <c r="AS41" s="3">
        <v>90.739746635881602</v>
      </c>
      <c r="AT41" s="3">
        <v>91.756089912087191</v>
      </c>
      <c r="AU41" s="3">
        <v>118.65720378191327</v>
      </c>
      <c r="AV41" s="3">
        <v>84.217834025912452</v>
      </c>
      <c r="AW41" s="3">
        <v>100.03270770321251</v>
      </c>
      <c r="AX41" s="3">
        <v>108.90873934622505</v>
      </c>
      <c r="AY41" s="3">
        <v>113.23219294135924</v>
      </c>
      <c r="AZ41" s="3">
        <v>122.9116267291829</v>
      </c>
      <c r="BA41" s="3">
        <v>122.07125362474471</v>
      </c>
      <c r="BB41" s="3">
        <v>109.88768533716211</v>
      </c>
      <c r="BC41" s="3">
        <v>108.33613285067258</v>
      </c>
      <c r="BD41" s="3">
        <v>107.52062305764412</v>
      </c>
      <c r="BE41" s="3">
        <v>90.515175340988208</v>
      </c>
      <c r="BF41" s="3">
        <v>75.847663336026017</v>
      </c>
      <c r="BG41" s="3">
        <v>100.65944050220423</v>
      </c>
      <c r="BH41" s="3">
        <v>78.527512212167494</v>
      </c>
      <c r="BI41" s="3">
        <v>107.51930997466843</v>
      </c>
      <c r="BJ41" s="3">
        <v>74.326601659413427</v>
      </c>
      <c r="BK41" s="3">
        <v>106.63678179080307</v>
      </c>
      <c r="BL41" s="3">
        <v>96.42357124685077</v>
      </c>
      <c r="BM41" s="3">
        <v>116.14399707250413</v>
      </c>
      <c r="BN41" s="3">
        <v>99.915655735094333</v>
      </c>
      <c r="BO41" s="3">
        <v>85.646979894227115</v>
      </c>
      <c r="BP41" s="3">
        <v>83.882571541471407</v>
      </c>
      <c r="BQ41" s="3">
        <v>100.63647007664258</v>
      </c>
      <c r="BR41" s="3">
        <v>90.39716840343317</v>
      </c>
      <c r="BS41" s="3">
        <v>106.96999791216513</v>
      </c>
      <c r="BT41" s="3">
        <v>86.559930675866781</v>
      </c>
      <c r="BU41" s="3">
        <v>110.38218897519982</v>
      </c>
      <c r="BV41" s="3">
        <v>85.735587415547343</v>
      </c>
      <c r="BW41" s="3">
        <v>116.42949882807443</v>
      </c>
      <c r="BX41" s="3">
        <v>100.65944050220423</v>
      </c>
      <c r="BY41" s="3">
        <v>88.457659583218629</v>
      </c>
      <c r="BZ41" s="3">
        <v>71.894976624753326</v>
      </c>
      <c r="CA41" s="3">
        <v>103.4266861348442</v>
      </c>
      <c r="CB41" s="3">
        <v>87.4533386901021</v>
      </c>
      <c r="CC41" s="3">
        <v>88.625120295182569</v>
      </c>
      <c r="CD41" s="3">
        <v>119.58812845259672</v>
      </c>
      <c r="CE41" s="3">
        <v>85.802162427717121</v>
      </c>
      <c r="CF41" s="3">
        <v>91.616954275741591</v>
      </c>
      <c r="CG41" s="3">
        <v>84.543444497830933</v>
      </c>
      <c r="CH41" s="3">
        <v>100.58249725043424</v>
      </c>
      <c r="CI41" s="3">
        <v>91.842719282431062</v>
      </c>
      <c r="CJ41" s="3">
        <v>105.9413764574856</v>
      </c>
      <c r="CK41" s="3">
        <v>78.613459461485036</v>
      </c>
      <c r="CL41" s="3">
        <v>71.941360854543746</v>
      </c>
      <c r="CM41" s="3">
        <v>111.99346115754452</v>
      </c>
      <c r="CN41" s="3">
        <v>92.161508544086246</v>
      </c>
      <c r="CO41" s="3">
        <v>134.19063432374969</v>
      </c>
      <c r="CP41" s="3">
        <v>64.008020469918847</v>
      </c>
      <c r="CQ41" s="3">
        <v>120.59248345176456</v>
      </c>
      <c r="CR41" s="3">
        <v>84.384510298696114</v>
      </c>
      <c r="CS41" s="3">
        <v>101.15607576844923</v>
      </c>
      <c r="CT41" s="3">
        <v>112.36039111063292</v>
      </c>
      <c r="CU41" s="3">
        <v>91.874608440411976</v>
      </c>
      <c r="CV41" s="3">
        <v>116.09495257071103</v>
      </c>
      <c r="CW41" s="3">
        <v>106.61653984934674</v>
      </c>
    </row>
    <row r="42" spans="1:101" x14ac:dyDescent="0.35">
      <c r="A42" s="8">
        <v>32</v>
      </c>
      <c r="B42" s="3">
        <v>84.582393608434359</v>
      </c>
      <c r="C42" s="3">
        <v>84.739179126336239</v>
      </c>
      <c r="D42" s="3">
        <v>108.00605448603164</v>
      </c>
      <c r="E42" s="3">
        <v>87.091507591685513</v>
      </c>
      <c r="F42" s="3">
        <v>95.75991864730895</v>
      </c>
      <c r="G42" s="3">
        <v>76.258027345465962</v>
      </c>
      <c r="H42" s="3">
        <v>73.130434227641672</v>
      </c>
      <c r="I42" s="3">
        <v>97.862505551893264</v>
      </c>
      <c r="J42" s="3">
        <v>112.05359012601548</v>
      </c>
      <c r="K42" s="3">
        <v>109.59297494773637</v>
      </c>
      <c r="L42" s="3">
        <v>95.160453636344755</v>
      </c>
      <c r="M42" s="3">
        <v>86.513580552127678</v>
      </c>
      <c r="N42" s="3">
        <v>104.20186552219093</v>
      </c>
      <c r="O42" s="3">
        <v>89.734146765840705</v>
      </c>
      <c r="P42" s="3">
        <v>104.75138222100213</v>
      </c>
      <c r="Q42" s="3">
        <v>73.466174196801148</v>
      </c>
      <c r="R42" s="3">
        <v>97.483877223203308</v>
      </c>
      <c r="S42" s="3">
        <v>61.910907586570829</v>
      </c>
      <c r="T42" s="3">
        <v>100.3735465270438</v>
      </c>
      <c r="U42" s="3">
        <v>94.582560702838236</v>
      </c>
      <c r="V42" s="3">
        <v>84.492626481369371</v>
      </c>
      <c r="W42" s="3">
        <v>131.93308657500893</v>
      </c>
      <c r="X42" s="3">
        <v>107.44136059438461</v>
      </c>
      <c r="Y42" s="3">
        <v>128.7189322989434</v>
      </c>
      <c r="Z42" s="3">
        <v>94.925360624620225</v>
      </c>
      <c r="AA42" s="3">
        <v>104.19472030444012</v>
      </c>
      <c r="AB42" s="3">
        <v>105.18534761795308</v>
      </c>
      <c r="AC42" s="3">
        <v>107.26794837646594</v>
      </c>
      <c r="AD42" s="3">
        <v>100.1061380316969</v>
      </c>
      <c r="AE42" s="3">
        <v>103.92214474231878</v>
      </c>
      <c r="AF42" s="3">
        <v>111.28787516790908</v>
      </c>
      <c r="AG42" s="3">
        <v>128.6688646156108</v>
      </c>
      <c r="AH42" s="3">
        <v>94.879146925086388</v>
      </c>
      <c r="AI42" s="3">
        <v>94.509011003174237</v>
      </c>
      <c r="AJ42" s="3">
        <v>124.44203346385621</v>
      </c>
      <c r="AK42" s="3">
        <v>109.10938524611993</v>
      </c>
      <c r="AL42" s="3">
        <v>99.911068471192266</v>
      </c>
      <c r="AM42" s="3">
        <v>76.096023601712659</v>
      </c>
      <c r="AN42" s="3">
        <v>108.04708406576538</v>
      </c>
      <c r="AO42" s="3">
        <v>101.02031663118396</v>
      </c>
      <c r="AP42" s="3">
        <v>74.435127114702482</v>
      </c>
      <c r="AQ42" s="3">
        <v>84.957082688197261</v>
      </c>
      <c r="AR42" s="3">
        <v>98.259397671063198</v>
      </c>
      <c r="AS42" s="3">
        <v>90.23746681814373</v>
      </c>
      <c r="AT42" s="3">
        <v>98.621672148146899</v>
      </c>
      <c r="AU42" s="3">
        <v>97.041675214859424</v>
      </c>
      <c r="AV42" s="3">
        <v>73.23261595738586</v>
      </c>
      <c r="AW42" s="3">
        <v>102.43353497353382</v>
      </c>
      <c r="AX42" s="3">
        <v>114.14582584402524</v>
      </c>
      <c r="AY42" s="3">
        <v>81.799203396803932</v>
      </c>
      <c r="AZ42" s="3">
        <v>108.52562607178697</v>
      </c>
      <c r="BA42" s="3">
        <v>137.46044967556372</v>
      </c>
      <c r="BB42" s="3">
        <v>65.809365676250309</v>
      </c>
      <c r="BC42" s="3">
        <v>102.25696794586838</v>
      </c>
      <c r="BD42" s="3">
        <v>82.785004704055609</v>
      </c>
      <c r="BE42" s="3">
        <v>89.848419090776588</v>
      </c>
      <c r="BF42" s="3">
        <v>101.94061726688233</v>
      </c>
      <c r="BG42" s="3">
        <v>108.57555733091431</v>
      </c>
      <c r="BH42" s="3">
        <v>89.110244769108249</v>
      </c>
      <c r="BI42" s="3">
        <v>98.744914364579017</v>
      </c>
      <c r="BJ42" s="3">
        <v>97.949407770647667</v>
      </c>
      <c r="BK42" s="3">
        <v>117.13102619760321</v>
      </c>
      <c r="BL42" s="3">
        <v>113.09897470491705</v>
      </c>
      <c r="BM42" s="3">
        <v>120.2162254936411</v>
      </c>
      <c r="BN42" s="3">
        <v>107.25633526599267</v>
      </c>
      <c r="BO42" s="3">
        <v>86.963098308478948</v>
      </c>
      <c r="BP42" s="3">
        <v>98.266321199480444</v>
      </c>
      <c r="BQ42" s="3">
        <v>61.824141792021692</v>
      </c>
      <c r="BR42" s="3">
        <v>112.55317556569935</v>
      </c>
      <c r="BS42" s="3">
        <v>87.723219874169445</v>
      </c>
      <c r="BT42" s="3">
        <v>109.16603539735661</v>
      </c>
      <c r="BU42" s="3">
        <v>80.290112944203429</v>
      </c>
      <c r="BV42" s="3">
        <v>86.185480338463094</v>
      </c>
      <c r="BW42" s="3">
        <v>124.50717602187069</v>
      </c>
      <c r="BX42" s="3">
        <v>95.806473407355952</v>
      </c>
      <c r="BY42" s="3">
        <v>115.64113745189388</v>
      </c>
      <c r="BZ42" s="3">
        <v>99.664328242943157</v>
      </c>
      <c r="CA42" s="3">
        <v>116.48608076720848</v>
      </c>
      <c r="CB42" s="3">
        <v>91.03918071341468</v>
      </c>
      <c r="CC42" s="3">
        <v>109.39389792620204</v>
      </c>
      <c r="CD42" s="3">
        <v>122.29730853287037</v>
      </c>
      <c r="CE42" s="3">
        <v>85.096815180440899</v>
      </c>
      <c r="CF42" s="3">
        <v>117.70755488905706</v>
      </c>
      <c r="CG42" s="3">
        <v>96.060034845868358</v>
      </c>
      <c r="CH42" s="3">
        <v>104.46388526142982</v>
      </c>
      <c r="CI42" s="3">
        <v>110.35306240737555</v>
      </c>
      <c r="CJ42" s="3">
        <v>84.091539317887509</v>
      </c>
      <c r="CK42" s="3">
        <v>98.409498402907047</v>
      </c>
      <c r="CL42" s="3">
        <v>118.89836767077213</v>
      </c>
      <c r="CM42" s="3">
        <v>99.054426780276117</v>
      </c>
      <c r="CN42" s="3">
        <v>98.901461140121683</v>
      </c>
      <c r="CO42" s="3">
        <v>101.72905743056617</v>
      </c>
      <c r="CP42" s="3">
        <v>115.81613560119877</v>
      </c>
      <c r="CQ42" s="3">
        <v>106.28175484962412</v>
      </c>
      <c r="CR42" s="3">
        <v>101.45556100505928</v>
      </c>
      <c r="CS42" s="3">
        <v>64.228481985628605</v>
      </c>
      <c r="CT42" s="3">
        <v>112.4994926409272</v>
      </c>
      <c r="CU42" s="3">
        <v>115.35157707621693</v>
      </c>
      <c r="CV42" s="3">
        <v>120.09453510254389</v>
      </c>
      <c r="CW42" s="3">
        <v>87.779256116482429</v>
      </c>
    </row>
    <row r="43" spans="1:101" x14ac:dyDescent="0.35">
      <c r="A43" s="8">
        <v>33</v>
      </c>
      <c r="B43" s="3">
        <v>146.60032573156059</v>
      </c>
      <c r="C43" s="3">
        <v>105.29757357980998</v>
      </c>
      <c r="D43" s="3">
        <v>130.17539711436257</v>
      </c>
      <c r="E43" s="3">
        <v>112.56620407730225</v>
      </c>
      <c r="F43" s="3">
        <v>99.308397491404321</v>
      </c>
      <c r="G43" s="3">
        <v>99.752714074929827</v>
      </c>
      <c r="H43" s="3">
        <v>91.501351814804366</v>
      </c>
      <c r="I43" s="3">
        <v>119.62584974535275</v>
      </c>
      <c r="J43" s="3">
        <v>82.899771566735581</v>
      </c>
      <c r="K43" s="3">
        <v>100.83406348494464</v>
      </c>
      <c r="L43" s="3">
        <v>109.77247509581503</v>
      </c>
      <c r="M43" s="3">
        <v>103.2126536098076</v>
      </c>
      <c r="N43" s="3">
        <v>118.16249550756766</v>
      </c>
      <c r="O43" s="3">
        <v>129.69627530546859</v>
      </c>
      <c r="P43" s="3">
        <v>111.36723994932254</v>
      </c>
      <c r="Q43" s="3">
        <v>100.51015831559198</v>
      </c>
      <c r="R43" s="3">
        <v>95.337805103190476</v>
      </c>
      <c r="S43" s="3">
        <v>103.32076979248086</v>
      </c>
      <c r="T43" s="3">
        <v>123.36400939384475</v>
      </c>
      <c r="U43" s="3">
        <v>90.667458860116312</v>
      </c>
      <c r="V43" s="3">
        <v>105.53640120415366</v>
      </c>
      <c r="W43" s="3">
        <v>96.53796294296626</v>
      </c>
      <c r="X43" s="3">
        <v>71.252282193745486</v>
      </c>
      <c r="Y43" s="3">
        <v>82.961162459105253</v>
      </c>
      <c r="Z43" s="3">
        <v>94.835354755196022</v>
      </c>
      <c r="AA43" s="3">
        <v>92.533980730513576</v>
      </c>
      <c r="AB43" s="3">
        <v>87.185981353832176</v>
      </c>
      <c r="AC43" s="3">
        <v>113.52253775621648</v>
      </c>
      <c r="AD43" s="3">
        <v>91.97013949014945</v>
      </c>
      <c r="AE43" s="3">
        <v>112.03774786517897</v>
      </c>
      <c r="AF43" s="3">
        <v>85.190504503407283</v>
      </c>
      <c r="AG43" s="3">
        <v>74.842421579523943</v>
      </c>
      <c r="AH43" s="3">
        <v>88.022329944215016</v>
      </c>
      <c r="AI43" s="3">
        <v>90.318161735558533</v>
      </c>
      <c r="AJ43" s="3">
        <v>128.47882569767535</v>
      </c>
      <c r="AK43" s="3">
        <v>93.20720007744967</v>
      </c>
      <c r="AL43" s="3">
        <v>84.380588102794718</v>
      </c>
      <c r="AM43" s="3">
        <v>98.306753923316137</v>
      </c>
      <c r="AN43" s="3">
        <v>96.224903497932246</v>
      </c>
      <c r="AO43" s="3">
        <v>118.16969188439543</v>
      </c>
      <c r="AP43" s="3">
        <v>87.99231661905651</v>
      </c>
      <c r="AQ43" s="3">
        <v>82.80052295740461</v>
      </c>
      <c r="AR43" s="3">
        <v>100.02008846422541</v>
      </c>
      <c r="AS43" s="3">
        <v>86.453315159451449</v>
      </c>
      <c r="AT43" s="3">
        <v>109.70163682723069</v>
      </c>
      <c r="AU43" s="3">
        <v>106.55209646538424</v>
      </c>
      <c r="AV43" s="3">
        <v>93.111703133763513</v>
      </c>
      <c r="AW43" s="3">
        <v>113.90421857649926</v>
      </c>
      <c r="AX43" s="3">
        <v>81.678843141708057</v>
      </c>
      <c r="AY43" s="3">
        <v>116.05419583938783</v>
      </c>
      <c r="AZ43" s="3">
        <v>94.746372067311313</v>
      </c>
      <c r="BA43" s="3">
        <v>95.304074218438473</v>
      </c>
      <c r="BB43" s="3">
        <v>123.79831585130887</v>
      </c>
      <c r="BC43" s="3">
        <v>93.059384451044025</v>
      </c>
      <c r="BD43" s="3">
        <v>109.773873443919</v>
      </c>
      <c r="BE43" s="3">
        <v>124.47675342409639</v>
      </c>
      <c r="BF43" s="3">
        <v>69.885038808570243</v>
      </c>
      <c r="BG43" s="3">
        <v>122.68216121592559</v>
      </c>
      <c r="BH43" s="3">
        <v>106.64689423501841</v>
      </c>
      <c r="BI43" s="3">
        <v>120.84265133817098</v>
      </c>
      <c r="BJ43" s="3">
        <v>107.0865212364879</v>
      </c>
      <c r="BK43" s="3">
        <v>110.95557990993257</v>
      </c>
      <c r="BL43" s="3">
        <v>88.009693652202259</v>
      </c>
      <c r="BM43" s="3">
        <v>110.90020873562025</v>
      </c>
      <c r="BN43" s="3">
        <v>125.96104877738981</v>
      </c>
      <c r="BO43" s="3">
        <v>110.65217247742112</v>
      </c>
      <c r="BP43" s="3">
        <v>118.18882537918398</v>
      </c>
      <c r="BQ43" s="3">
        <v>95.800521901401225</v>
      </c>
      <c r="BR43" s="3">
        <v>91.356776263273787</v>
      </c>
      <c r="BS43" s="3">
        <v>111.50073103417526</v>
      </c>
      <c r="BT43" s="3">
        <v>84.555142873432487</v>
      </c>
      <c r="BU43" s="3">
        <v>112.62660589418374</v>
      </c>
      <c r="BV43" s="3">
        <v>135.5772499460727</v>
      </c>
      <c r="BW43" s="3">
        <v>86.602733770268969</v>
      </c>
      <c r="BX43" s="3">
        <v>90.617254752578447</v>
      </c>
      <c r="BY43" s="3">
        <v>104.92059939460887</v>
      </c>
      <c r="BZ43" s="3">
        <v>98.002664369778358</v>
      </c>
      <c r="CA43" s="3">
        <v>104.91212404085672</v>
      </c>
      <c r="CB43" s="3">
        <v>103.9328369894065</v>
      </c>
      <c r="CC43" s="3">
        <v>93.55629256569955</v>
      </c>
      <c r="CD43" s="3">
        <v>73.531726027431432</v>
      </c>
      <c r="CE43" s="3">
        <v>84.241776473936625</v>
      </c>
      <c r="CF43" s="3">
        <v>120.95468971674563</v>
      </c>
      <c r="CG43" s="3">
        <v>100.75592652137857</v>
      </c>
      <c r="CH43" s="3">
        <v>115.55641802042373</v>
      </c>
      <c r="CI43" s="3">
        <v>92.102232226898195</v>
      </c>
      <c r="CJ43" s="3">
        <v>104.19709067500662</v>
      </c>
      <c r="CK43" s="3">
        <v>91.011742395130568</v>
      </c>
      <c r="CL43" s="3">
        <v>91.022724543654476</v>
      </c>
      <c r="CM43" s="3">
        <v>97.740712842642097</v>
      </c>
      <c r="CN43" s="3">
        <v>100.29663738132513</v>
      </c>
      <c r="CO43" s="3">
        <v>121.8103423321736</v>
      </c>
      <c r="CP43" s="3">
        <v>94.643764011925668</v>
      </c>
      <c r="CQ43" s="3">
        <v>113.3409230329562</v>
      </c>
      <c r="CR43" s="3">
        <v>88.371064318926074</v>
      </c>
      <c r="CS43" s="3">
        <v>83.851910201337887</v>
      </c>
      <c r="CT43" s="3">
        <v>85.257625212398125</v>
      </c>
      <c r="CU43" s="3">
        <v>104.4039438762411</v>
      </c>
      <c r="CV43" s="3">
        <v>102.28947101277299</v>
      </c>
      <c r="CW43" s="3">
        <v>109.62679109761666</v>
      </c>
    </row>
    <row r="44" spans="1:101" x14ac:dyDescent="0.35">
      <c r="A44" s="8">
        <v>34</v>
      </c>
      <c r="B44" s="3">
        <v>118.37207719290745</v>
      </c>
      <c r="C44" s="3">
        <v>107.39985352993244</v>
      </c>
      <c r="D44" s="3">
        <v>81.669157023134176</v>
      </c>
      <c r="E44" s="3">
        <v>86.035720667132409</v>
      </c>
      <c r="F44" s="3">
        <v>82.220856509229634</v>
      </c>
      <c r="G44" s="3">
        <v>138.38431439362466</v>
      </c>
      <c r="H44" s="3">
        <v>96.656890743906843</v>
      </c>
      <c r="I44" s="3">
        <v>75.462196744047105</v>
      </c>
      <c r="J44" s="3">
        <v>116.50917056394974</v>
      </c>
      <c r="K44" s="3">
        <v>100.96625853984733</v>
      </c>
      <c r="L44" s="3">
        <v>115.76422619109508</v>
      </c>
      <c r="M44" s="3">
        <v>103.26434133057774</v>
      </c>
      <c r="N44" s="3">
        <v>112.13776386066456</v>
      </c>
      <c r="O44" s="3">
        <v>113.56738721369766</v>
      </c>
      <c r="P44" s="3">
        <v>111.07276830225601</v>
      </c>
      <c r="Q44" s="3">
        <v>98.446401150431484</v>
      </c>
      <c r="R44" s="3">
        <v>93.176675161521416</v>
      </c>
      <c r="S44" s="3">
        <v>108.19455863165786</v>
      </c>
      <c r="T44" s="3">
        <v>111.62583203040413</v>
      </c>
      <c r="U44" s="3">
        <v>119.56125288415933</v>
      </c>
      <c r="V44" s="3">
        <v>130.28030732821207</v>
      </c>
      <c r="W44" s="3">
        <v>100.31386093723995</v>
      </c>
      <c r="X44" s="3">
        <v>119.93242904063663</v>
      </c>
      <c r="Y44" s="3">
        <v>99.632200342603028</v>
      </c>
      <c r="Z44" s="3">
        <v>105.59663249077857</v>
      </c>
      <c r="AA44" s="3">
        <v>89.29312141626724</v>
      </c>
      <c r="AB44" s="3">
        <v>99.912211023911368</v>
      </c>
      <c r="AC44" s="3">
        <v>99.110752924025292</v>
      </c>
      <c r="AD44" s="3">
        <v>84.987402967817616</v>
      </c>
      <c r="AE44" s="3">
        <v>78.444088810647372</v>
      </c>
      <c r="AF44" s="3">
        <v>99.304952780221356</v>
      </c>
      <c r="AG44" s="3">
        <v>84.654220952506876</v>
      </c>
      <c r="AH44" s="3">
        <v>118.04602334232186</v>
      </c>
      <c r="AI44" s="3">
        <v>107.62488525651861</v>
      </c>
      <c r="AJ44" s="3">
        <v>63.248956191819161</v>
      </c>
      <c r="AK44" s="3">
        <v>78.77710029570153</v>
      </c>
      <c r="AL44" s="3">
        <v>105.8224145504937</v>
      </c>
      <c r="AM44" s="3">
        <v>104.81294364362839</v>
      </c>
      <c r="AN44" s="3">
        <v>127.79888745862991</v>
      </c>
      <c r="AO44" s="3">
        <v>104.25800408265786</v>
      </c>
      <c r="AP44" s="3">
        <v>110.55640268532443</v>
      </c>
      <c r="AQ44" s="3">
        <v>92.701066275913035</v>
      </c>
      <c r="AR44" s="3">
        <v>98.710381987621076</v>
      </c>
      <c r="AS44" s="3">
        <v>105.84468580200337</v>
      </c>
      <c r="AT44" s="3">
        <v>96.282917891221587</v>
      </c>
      <c r="AU44" s="3">
        <v>66.455197863979265</v>
      </c>
      <c r="AV44" s="3">
        <v>109.4078814072418</v>
      </c>
      <c r="AW44" s="3">
        <v>133.54480213602073</v>
      </c>
      <c r="AX44" s="3">
        <v>89.137120337545639</v>
      </c>
      <c r="AY44" s="3">
        <v>87.073226748179877</v>
      </c>
      <c r="AZ44" s="3">
        <v>102.32431034419278</v>
      </c>
      <c r="BA44" s="3">
        <v>85.448005190846743</v>
      </c>
      <c r="BB44" s="3">
        <v>95.993493939749897</v>
      </c>
      <c r="BC44" s="3">
        <v>103.93638401874341</v>
      </c>
      <c r="BD44" s="3">
        <v>109.161874459096</v>
      </c>
      <c r="BE44" s="3">
        <v>91.446031799569027</v>
      </c>
      <c r="BF44" s="3">
        <v>110.37927290781226</v>
      </c>
      <c r="BG44" s="3">
        <v>105.14517068950227</v>
      </c>
      <c r="BH44" s="3">
        <v>100.70077703639981</v>
      </c>
      <c r="BI44" s="3">
        <v>104.18994545725582</v>
      </c>
      <c r="BJ44" s="3">
        <v>107.16360091246315</v>
      </c>
      <c r="BK44" s="3">
        <v>86.000284479814582</v>
      </c>
      <c r="BL44" s="3">
        <v>112.45085741174989</v>
      </c>
      <c r="BM44" s="3">
        <v>97.754628111579223</v>
      </c>
      <c r="BN44" s="3">
        <v>79.916719894390553</v>
      </c>
      <c r="BO44" s="3">
        <v>103.12701331495191</v>
      </c>
      <c r="BP44" s="3">
        <v>108.99236738405307</v>
      </c>
      <c r="BQ44" s="3">
        <v>81.01759501878405</v>
      </c>
      <c r="BR44" s="3">
        <v>76.087838149396703</v>
      </c>
      <c r="BS44" s="3">
        <v>122.58543645439204</v>
      </c>
      <c r="BT44" s="3">
        <v>104.59480133940815</v>
      </c>
      <c r="BU44" s="3">
        <v>100.13367866813496</v>
      </c>
      <c r="BV44" s="3">
        <v>112.80740207221243</v>
      </c>
      <c r="BW44" s="3">
        <v>88.657214089471381</v>
      </c>
      <c r="BX44" s="3">
        <v>134.68667273409665</v>
      </c>
      <c r="BY44" s="3">
        <v>83.313034590537427</v>
      </c>
      <c r="BZ44" s="3">
        <v>92.757852851354983</v>
      </c>
      <c r="CA44" s="3">
        <v>106.12425310464459</v>
      </c>
      <c r="CB44" s="3">
        <v>91.629010764881968</v>
      </c>
      <c r="CC44" s="3">
        <v>122.27657205366995</v>
      </c>
      <c r="CD44" s="3">
        <v>94.359046695535653</v>
      </c>
      <c r="CE44" s="3">
        <v>107.38689323043218</v>
      </c>
      <c r="CF44" s="3">
        <v>96.79672555430443</v>
      </c>
      <c r="CG44" s="3">
        <v>121.2291752177407</v>
      </c>
      <c r="CH44" s="3">
        <v>86.964769504993455</v>
      </c>
      <c r="CI44" s="3">
        <v>128.43707989086397</v>
      </c>
      <c r="CJ44" s="3">
        <v>99.458839283761336</v>
      </c>
      <c r="CK44" s="3">
        <v>68.316978993243538</v>
      </c>
      <c r="CL44" s="3">
        <v>113.50016418655287</v>
      </c>
      <c r="CM44" s="3">
        <v>117.39807657941128</v>
      </c>
      <c r="CN44" s="3">
        <v>120.04115913223359</v>
      </c>
      <c r="CO44" s="3">
        <v>120.12836830544984</v>
      </c>
      <c r="CP44" s="3">
        <v>117.84183041309007</v>
      </c>
      <c r="CQ44" s="3">
        <v>109.23805032471137</v>
      </c>
      <c r="CR44" s="3">
        <v>92.528796610713471</v>
      </c>
      <c r="CS44" s="3">
        <v>97.834675014019012</v>
      </c>
      <c r="CT44" s="3">
        <v>88.960348673572298</v>
      </c>
      <c r="CU44" s="3">
        <v>97.093141246296</v>
      </c>
      <c r="CV44" s="3">
        <v>92.446839769399958</v>
      </c>
      <c r="CW44" s="3">
        <v>95.219661741430173</v>
      </c>
    </row>
    <row r="45" spans="1:101" x14ac:dyDescent="0.35">
      <c r="A45" s="8">
        <v>35</v>
      </c>
      <c r="B45" s="3">
        <v>87.513484711598721</v>
      </c>
      <c r="C45" s="3">
        <v>102.07260768547712</v>
      </c>
      <c r="D45" s="3">
        <v>108.3307782006159</v>
      </c>
      <c r="E45" s="3">
        <v>124.7188381763408</v>
      </c>
      <c r="F45" s="3">
        <v>102.8519309580588</v>
      </c>
      <c r="G45" s="3">
        <v>111.33668092734297</v>
      </c>
      <c r="H45" s="3">
        <v>83.124223490449367</v>
      </c>
      <c r="I45" s="3">
        <v>85.34664200633415</v>
      </c>
      <c r="J45" s="3">
        <v>95.263095797781716</v>
      </c>
      <c r="K45" s="3">
        <v>98.522525856969878</v>
      </c>
      <c r="L45" s="3">
        <v>102.34056187764509</v>
      </c>
      <c r="M45" s="3">
        <v>84.267662966885837</v>
      </c>
      <c r="N45" s="3">
        <v>94.679217252269154</v>
      </c>
      <c r="O45" s="3">
        <v>96.233191268402152</v>
      </c>
      <c r="P45" s="3">
        <v>126.5999233306502</v>
      </c>
      <c r="Q45" s="3">
        <v>102.34753656513931</v>
      </c>
      <c r="R45" s="3">
        <v>97.957507957835332</v>
      </c>
      <c r="S45" s="3">
        <v>105.27192582921998</v>
      </c>
      <c r="T45" s="3">
        <v>94.102040545840282</v>
      </c>
      <c r="U45" s="3">
        <v>97.317303268573596</v>
      </c>
      <c r="V45" s="3">
        <v>116.0847548613674</v>
      </c>
      <c r="W45" s="3">
        <v>82.47538997020456</v>
      </c>
      <c r="X45" s="3">
        <v>98.224728869899991</v>
      </c>
      <c r="Y45" s="3">
        <v>91.100844454194885</v>
      </c>
      <c r="Z45" s="3">
        <v>92.455946085101459</v>
      </c>
      <c r="AA45" s="3">
        <v>93.785826291059493</v>
      </c>
      <c r="AB45" s="3">
        <v>99.179715359787224</v>
      </c>
      <c r="AC45" s="3">
        <v>72.175464790780097</v>
      </c>
      <c r="AD45" s="3">
        <v>123.36018951609731</v>
      </c>
      <c r="AE45" s="3">
        <v>102.53356802204507</v>
      </c>
      <c r="AF45" s="3">
        <v>124.65662873873953</v>
      </c>
      <c r="AG45" s="3">
        <v>101.97995859707589</v>
      </c>
      <c r="AH45" s="3">
        <v>95.021232734870864</v>
      </c>
      <c r="AI45" s="3">
        <v>119.76445673790295</v>
      </c>
      <c r="AJ45" s="3">
        <v>89.278319389995886</v>
      </c>
      <c r="AK45" s="3">
        <v>87.752056540557533</v>
      </c>
      <c r="AL45" s="3">
        <v>102.2592871573579</v>
      </c>
      <c r="AM45" s="3">
        <v>110.61087004927685</v>
      </c>
      <c r="AN45" s="3">
        <v>110.08676235869643</v>
      </c>
      <c r="AO45" s="3">
        <v>96.621590980794281</v>
      </c>
      <c r="AP45" s="3">
        <v>114.96157437941292</v>
      </c>
      <c r="AQ45" s="3">
        <v>119.85224571399158</v>
      </c>
      <c r="AR45" s="3">
        <v>93.9268377602275</v>
      </c>
      <c r="AS45" s="3">
        <v>100.8662595973874</v>
      </c>
      <c r="AT45" s="3">
        <v>115.20123760201386</v>
      </c>
      <c r="AU45" s="3">
        <v>113.85316181767848</v>
      </c>
      <c r="AV45" s="3">
        <v>129.81114448630251</v>
      </c>
      <c r="AW45" s="3">
        <v>65.731876727659255</v>
      </c>
      <c r="AX45" s="3">
        <v>105.20362846145872</v>
      </c>
      <c r="AY45" s="3">
        <v>96.608630681294017</v>
      </c>
      <c r="AZ45" s="3">
        <v>83.804707426315872</v>
      </c>
      <c r="BA45" s="3">
        <v>91.699985457671573</v>
      </c>
      <c r="BB45" s="3">
        <v>113.73406348648132</v>
      </c>
      <c r="BC45" s="3">
        <v>112.85371808990021</v>
      </c>
      <c r="BD45" s="3">
        <v>79.823542162193917</v>
      </c>
      <c r="BE45" s="3">
        <v>83.78823420353001</v>
      </c>
      <c r="BF45" s="3">
        <v>120.55425056823879</v>
      </c>
      <c r="BG45" s="3">
        <v>95.35707502218429</v>
      </c>
      <c r="BH45" s="3">
        <v>96.940977098347503</v>
      </c>
      <c r="BI45" s="3">
        <v>81.731946263607824</v>
      </c>
      <c r="BJ45" s="3">
        <v>110.49035631695006</v>
      </c>
      <c r="BK45" s="3">
        <v>105.63234152650693</v>
      </c>
      <c r="BL45" s="3">
        <v>63.179106998723</v>
      </c>
      <c r="BM45" s="3">
        <v>113.96605284753605</v>
      </c>
      <c r="BN45" s="3">
        <v>89.47737935850455</v>
      </c>
      <c r="BO45" s="3">
        <v>86.612999691715231</v>
      </c>
      <c r="BP45" s="3">
        <v>115.8722741616657</v>
      </c>
      <c r="BQ45" s="3">
        <v>102.27669829655497</v>
      </c>
      <c r="BR45" s="3">
        <v>84.299449806712801</v>
      </c>
      <c r="BS45" s="3">
        <v>90.251637882465729</v>
      </c>
      <c r="BT45" s="3">
        <v>116.52182390898815</v>
      </c>
      <c r="BU45" s="3">
        <v>77.771722114994191</v>
      </c>
      <c r="BV45" s="3">
        <v>94.977576989185764</v>
      </c>
      <c r="BW45" s="3">
        <v>90.643755154451355</v>
      </c>
      <c r="BX45" s="3">
        <v>78.343680595571641</v>
      </c>
      <c r="BY45" s="3">
        <v>130.22778400918469</v>
      </c>
      <c r="BZ45" s="3">
        <v>91.933032106317114</v>
      </c>
      <c r="CA45" s="3">
        <v>108.97727545634552</v>
      </c>
      <c r="CB45" s="3">
        <v>95.860139279102441</v>
      </c>
      <c r="CC45" s="3">
        <v>108.86907400854398</v>
      </c>
      <c r="CD45" s="3">
        <v>105.73465968045639</v>
      </c>
      <c r="CE45" s="3">
        <v>117.59974566084566</v>
      </c>
      <c r="CF45" s="3">
        <v>94.119400525960373</v>
      </c>
      <c r="CG45" s="3">
        <v>96.291205661691492</v>
      </c>
      <c r="CH45" s="3">
        <v>101.71519332070602</v>
      </c>
      <c r="CI45" s="3">
        <v>105.52289520783233</v>
      </c>
      <c r="CJ45" s="3">
        <v>120.53375283139758</v>
      </c>
      <c r="CK45" s="3">
        <v>98.591692929039709</v>
      </c>
      <c r="CL45" s="3">
        <v>77.633183334546629</v>
      </c>
      <c r="CM45" s="3">
        <v>63.758091325871646</v>
      </c>
      <c r="CN45" s="3">
        <v>119.56660753421602</v>
      </c>
      <c r="CO45" s="3">
        <v>104.46267449660809</v>
      </c>
      <c r="CP45" s="3">
        <v>83.035343120718608</v>
      </c>
      <c r="CQ45" s="3">
        <v>102.81105485555599</v>
      </c>
      <c r="CR45" s="3">
        <v>134.28367563174106</v>
      </c>
      <c r="CS45" s="3">
        <v>120.08328010560945</v>
      </c>
      <c r="CT45" s="3">
        <v>119.85500830414821</v>
      </c>
      <c r="CU45" s="3">
        <v>95.197919133715914</v>
      </c>
      <c r="CV45" s="3">
        <v>117.2061277226021</v>
      </c>
      <c r="CW45" s="3">
        <v>93.301162248826586</v>
      </c>
    </row>
    <row r="46" spans="1:101" x14ac:dyDescent="0.35">
      <c r="A46" s="8">
        <v>36</v>
      </c>
      <c r="B46" s="3">
        <v>105.20973344464437</v>
      </c>
      <c r="C46" s="3">
        <v>104.83712483401177</v>
      </c>
      <c r="D46" s="3">
        <v>105.78777985538181</v>
      </c>
      <c r="E46" s="3">
        <v>116.69122866587713</v>
      </c>
      <c r="F46" s="3">
        <v>71.150782585027628</v>
      </c>
      <c r="G46" s="3">
        <v>103.3584058201086</v>
      </c>
      <c r="H46" s="3">
        <v>115.98721155460225</v>
      </c>
      <c r="I46" s="3">
        <v>98.59401214052923</v>
      </c>
      <c r="J46" s="3">
        <v>81.794428549619624</v>
      </c>
      <c r="K46" s="3">
        <v>85.339240993198473</v>
      </c>
      <c r="L46" s="3">
        <v>91.882589256420033</v>
      </c>
      <c r="M46" s="3">
        <v>107.130176982173</v>
      </c>
      <c r="N46" s="3">
        <v>111.51611286331899</v>
      </c>
      <c r="O46" s="3">
        <v>96.777933120029047</v>
      </c>
      <c r="P46" s="3">
        <v>81.444329932855908</v>
      </c>
      <c r="Q46" s="3">
        <v>103.77272613150126</v>
      </c>
      <c r="R46" s="3">
        <v>111.8283196570701</v>
      </c>
      <c r="S46" s="3">
        <v>105.32934336661128</v>
      </c>
      <c r="T46" s="3">
        <v>86.299053489346988</v>
      </c>
      <c r="U46" s="3">
        <v>109.55358245846583</v>
      </c>
      <c r="V46" s="3">
        <v>101.39908138407918</v>
      </c>
      <c r="W46" s="3">
        <v>85.577881034259917</v>
      </c>
      <c r="X46" s="3">
        <v>94.637641975714359</v>
      </c>
      <c r="Y46" s="3">
        <v>100.51933284339611</v>
      </c>
      <c r="Z46" s="3">
        <v>96.42357124685077</v>
      </c>
      <c r="AA46" s="3">
        <v>101.71635292645078</v>
      </c>
      <c r="AB46" s="3">
        <v>102.32313368542236</v>
      </c>
      <c r="AC46" s="3">
        <v>76.751064423297066</v>
      </c>
      <c r="AD46" s="3">
        <v>116.43996938582859</v>
      </c>
      <c r="AE46" s="3">
        <v>89.023444868507795</v>
      </c>
      <c r="AF46" s="3">
        <v>90.459053833546932</v>
      </c>
      <c r="AG46" s="3">
        <v>116.05624220246682</v>
      </c>
      <c r="AH46" s="3">
        <v>88.80936118439422</v>
      </c>
      <c r="AI46" s="3">
        <v>100.21974528863211</v>
      </c>
      <c r="AJ46" s="3">
        <v>97.597842593677342</v>
      </c>
      <c r="AK46" s="3">
        <v>77.110473992070183</v>
      </c>
      <c r="AL46" s="3">
        <v>91.641084307048004</v>
      </c>
      <c r="AM46" s="3">
        <v>108.08289541964768</v>
      </c>
      <c r="AN46" s="3">
        <v>97.957507957835332</v>
      </c>
      <c r="AO46" s="3">
        <v>126.0125489148777</v>
      </c>
      <c r="AP46" s="3">
        <v>103.83196834263799</v>
      </c>
      <c r="AQ46" s="3">
        <v>99.027977537480183</v>
      </c>
      <c r="AR46" s="3">
        <v>122.1119762500166</v>
      </c>
      <c r="AS46" s="3">
        <v>96.49788833266939</v>
      </c>
      <c r="AT46" s="3">
        <v>108.94434606379946</v>
      </c>
      <c r="AU46" s="3">
        <v>85.577881034259917</v>
      </c>
      <c r="AV46" s="3">
        <v>88.260731242917245</v>
      </c>
      <c r="AW46" s="3">
        <v>109.89622890301689</v>
      </c>
      <c r="AX46" s="3">
        <v>87.074897944694385</v>
      </c>
      <c r="AY46" s="3">
        <v>77.888023749983404</v>
      </c>
      <c r="AZ46" s="3">
        <v>91.95820237218868</v>
      </c>
      <c r="BA46" s="3">
        <v>135.22418410284445</v>
      </c>
      <c r="BB46" s="3">
        <v>99.931719685264397</v>
      </c>
      <c r="BC46" s="3">
        <v>103.07894083562132</v>
      </c>
      <c r="BD46" s="3">
        <v>117.09142907202477</v>
      </c>
      <c r="BE46" s="3">
        <v>112.59720647794893</v>
      </c>
      <c r="BF46" s="3">
        <v>115.29550672785263</v>
      </c>
      <c r="BG46" s="3">
        <v>72.992304719809908</v>
      </c>
      <c r="BH46" s="3">
        <v>101.79375660991354</v>
      </c>
      <c r="BI46" s="3">
        <v>76.573985804861877</v>
      </c>
      <c r="BJ46" s="3">
        <v>66.510858939727768</v>
      </c>
      <c r="BK46" s="3">
        <v>92.199605003406759</v>
      </c>
      <c r="BL46" s="3">
        <v>105.4762722356827</v>
      </c>
      <c r="BM46" s="3">
        <v>101.16758656076854</v>
      </c>
      <c r="BN46" s="3">
        <v>72.471368892001919</v>
      </c>
      <c r="BO46" s="3">
        <v>113.57605015073204</v>
      </c>
      <c r="BP46" s="3">
        <v>108.28797510621371</v>
      </c>
      <c r="BQ46" s="3">
        <v>98.070944684513961</v>
      </c>
      <c r="BR46" s="3">
        <v>72.296336636645719</v>
      </c>
      <c r="BS46" s="3">
        <v>88.826021990462323</v>
      </c>
      <c r="BT46" s="3">
        <v>90.073791877875919</v>
      </c>
      <c r="BU46" s="3">
        <v>99.196955968727707</v>
      </c>
      <c r="BV46" s="3">
        <v>128.56968421838246</v>
      </c>
      <c r="BW46" s="3">
        <v>90.882326983410167</v>
      </c>
      <c r="BX46" s="3">
        <v>107.80302116254461</v>
      </c>
      <c r="BY46" s="3">
        <v>124.09374246781226</v>
      </c>
      <c r="BZ46" s="3">
        <v>103.49503466168244</v>
      </c>
      <c r="CA46" s="3">
        <v>78.093410391011275</v>
      </c>
      <c r="CB46" s="3">
        <v>82.787221597391181</v>
      </c>
      <c r="CC46" s="3">
        <v>109.47080707192072</v>
      </c>
      <c r="CD46" s="3">
        <v>93.694439126556972</v>
      </c>
      <c r="CE46" s="3">
        <v>99.990245669323485</v>
      </c>
      <c r="CF46" s="3">
        <v>114.04412159899948</v>
      </c>
      <c r="CG46" s="3">
        <v>111.40243739428115</v>
      </c>
      <c r="CH46" s="3">
        <v>101.25738779388485</v>
      </c>
      <c r="CI46" s="3">
        <v>110.13860355669749</v>
      </c>
      <c r="CJ46" s="3">
        <v>86.354680459044175</v>
      </c>
      <c r="CK46" s="3">
        <v>100.09696350389277</v>
      </c>
      <c r="CL46" s="3">
        <v>104.35365450357494</v>
      </c>
      <c r="CM46" s="3">
        <v>112.75627710128902</v>
      </c>
      <c r="CN46" s="3">
        <v>121.67910224670777</v>
      </c>
      <c r="CO46" s="3">
        <v>88.380375270935474</v>
      </c>
      <c r="CP46" s="3">
        <v>106.35699279882829</v>
      </c>
      <c r="CQ46" s="3">
        <v>119.75350869543036</v>
      </c>
      <c r="CR46" s="3">
        <v>91.878598848416004</v>
      </c>
      <c r="CS46" s="3">
        <v>110.53143705576076</v>
      </c>
      <c r="CT46" s="3">
        <v>77.629704517312348</v>
      </c>
      <c r="CU46" s="3">
        <v>110.74391775546246</v>
      </c>
      <c r="CV46" s="3">
        <v>81.842279339616653</v>
      </c>
      <c r="CW46" s="3">
        <v>93.99776129394013</v>
      </c>
    </row>
    <row r="47" spans="1:101" x14ac:dyDescent="0.35">
      <c r="A47" s="8">
        <v>37</v>
      </c>
      <c r="B47" s="3">
        <v>101.64820903592044</v>
      </c>
      <c r="C47" s="3">
        <v>101.95681764125766</v>
      </c>
      <c r="D47" s="3">
        <v>94.22333871734736</v>
      </c>
      <c r="E47" s="3">
        <v>77.542051965428982</v>
      </c>
      <c r="F47" s="3">
        <v>93.903168160613859</v>
      </c>
      <c r="G47" s="3">
        <v>98.279042756621493</v>
      </c>
      <c r="H47" s="3">
        <v>84.922874318726826</v>
      </c>
      <c r="I47" s="3">
        <v>117.37334969220683</v>
      </c>
      <c r="J47" s="3">
        <v>118.67708760983078</v>
      </c>
      <c r="K47" s="3">
        <v>114.97098764957627</v>
      </c>
      <c r="L47" s="3">
        <v>123.53931449761149</v>
      </c>
      <c r="M47" s="3">
        <v>99.954673057800392</v>
      </c>
      <c r="N47" s="3">
        <v>107.09422920408542</v>
      </c>
      <c r="O47" s="3">
        <v>111.09688128053676</v>
      </c>
      <c r="P47" s="3">
        <v>99.620723656335031</v>
      </c>
      <c r="Q47" s="3">
        <v>86.41876572946785</v>
      </c>
      <c r="R47" s="3">
        <v>105.02972170579596</v>
      </c>
      <c r="S47" s="3">
        <v>126.26916284498293</v>
      </c>
      <c r="T47" s="3">
        <v>107.15974692866439</v>
      </c>
      <c r="U47" s="3">
        <v>107.13660597284616</v>
      </c>
      <c r="V47" s="3">
        <v>111.61962472906453</v>
      </c>
      <c r="W47" s="3">
        <v>117.89084080883185</v>
      </c>
      <c r="X47" s="3">
        <v>114.38207846149453</v>
      </c>
      <c r="Y47" s="3">
        <v>95.643941019807244</v>
      </c>
      <c r="Z47" s="3">
        <v>101.22399796964601</v>
      </c>
      <c r="AA47" s="3">
        <v>84.478915848740144</v>
      </c>
      <c r="AB47" s="3">
        <v>84.652311013633152</v>
      </c>
      <c r="AC47" s="3">
        <v>131.95518729626201</v>
      </c>
      <c r="AD47" s="3">
        <v>90.073791877875919</v>
      </c>
      <c r="AE47" s="3">
        <v>114.13330892319209</v>
      </c>
      <c r="AF47" s="3">
        <v>97.943609741923865</v>
      </c>
      <c r="AG47" s="3">
        <v>103.93164327761042</v>
      </c>
      <c r="AH47" s="3">
        <v>100.54116071623866</v>
      </c>
      <c r="AI47" s="3">
        <v>115.62930265208706</v>
      </c>
      <c r="AJ47" s="3">
        <v>98.442956439248519</v>
      </c>
      <c r="AK47" s="3">
        <v>112.600446552824</v>
      </c>
      <c r="AL47" s="3">
        <v>109.48342631090782</v>
      </c>
      <c r="AM47" s="3">
        <v>87.437070103624137</v>
      </c>
      <c r="AN47" s="3">
        <v>69.056943882605992</v>
      </c>
      <c r="AO47" s="3">
        <v>92.580706020817161</v>
      </c>
      <c r="AP47" s="3">
        <v>101.7602474144951</v>
      </c>
      <c r="AQ47" s="3">
        <v>128.17841959767975</v>
      </c>
      <c r="AR47" s="3">
        <v>97.321958744578296</v>
      </c>
      <c r="AS47" s="3">
        <v>135.83072611945681</v>
      </c>
      <c r="AT47" s="3">
        <v>103.95302777178586</v>
      </c>
      <c r="AU47" s="3">
        <v>62.46151567902416</v>
      </c>
      <c r="AV47" s="3">
        <v>85.482861575292191</v>
      </c>
      <c r="AW47" s="3">
        <v>114.1745090331824</v>
      </c>
      <c r="AX47" s="3">
        <v>86.647139849083032</v>
      </c>
      <c r="AY47" s="3">
        <v>91.066601978673134</v>
      </c>
      <c r="AZ47" s="3">
        <v>97.409372554102447</v>
      </c>
      <c r="BA47" s="3">
        <v>97.410532159847207</v>
      </c>
      <c r="BB47" s="3">
        <v>93.088749761227518</v>
      </c>
      <c r="BC47" s="3">
        <v>103.74786282009154</v>
      </c>
      <c r="BD47" s="3">
        <v>102.07260768547712</v>
      </c>
      <c r="BE47" s="3">
        <v>122.70378445246024</v>
      </c>
      <c r="BF47" s="3">
        <v>109.61691739576054</v>
      </c>
      <c r="BG47" s="3">
        <v>121.1420683626784</v>
      </c>
      <c r="BH47" s="3">
        <v>113.25422545050969</v>
      </c>
      <c r="BI47" s="3">
        <v>106.97765472068568</v>
      </c>
      <c r="BJ47" s="3">
        <v>96.970257143402705</v>
      </c>
      <c r="BK47" s="3">
        <v>111.26809365814552</v>
      </c>
      <c r="BL47" s="3">
        <v>106.28049292572541</v>
      </c>
      <c r="BM47" s="3">
        <v>104.16966940974817</v>
      </c>
      <c r="BN47" s="3">
        <v>74.120669321564492</v>
      </c>
      <c r="BO47" s="3">
        <v>79.175390762975439</v>
      </c>
      <c r="BP47" s="3">
        <v>126.430279831402</v>
      </c>
      <c r="BQ47" s="3">
        <v>111.7081299322308</v>
      </c>
      <c r="BR47" s="3">
        <v>79.321808041277109</v>
      </c>
      <c r="BS47" s="3">
        <v>128.74771780625451</v>
      </c>
      <c r="BT47" s="3">
        <v>84.729561219864991</v>
      </c>
      <c r="BU47" s="3">
        <v>118.33810756579624</v>
      </c>
      <c r="BV47" s="3">
        <v>117.35540990921436</v>
      </c>
      <c r="BW47" s="3">
        <v>109.44839939620579</v>
      </c>
      <c r="BX47" s="3">
        <v>63.92562024993822</v>
      </c>
      <c r="BY47" s="3">
        <v>87.583112215361325</v>
      </c>
      <c r="BZ47" s="3">
        <v>95.606833635974908</v>
      </c>
      <c r="CA47" s="3">
        <v>104.30461000178184</v>
      </c>
      <c r="CB47" s="3">
        <v>118.31147073971806</v>
      </c>
      <c r="CC47" s="3">
        <v>116.28188783797668</v>
      </c>
      <c r="CD47" s="3">
        <v>50.799974612891674</v>
      </c>
      <c r="CE47" s="3">
        <v>101.67593725564075</v>
      </c>
      <c r="CF47" s="3">
        <v>83.442364737129537</v>
      </c>
      <c r="CG47" s="3">
        <v>116.94511411187705</v>
      </c>
      <c r="CH47" s="3">
        <v>82.563656431011623</v>
      </c>
      <c r="CI47" s="3">
        <v>101.83652559826442</v>
      </c>
      <c r="CJ47" s="3">
        <v>101.68170117831323</v>
      </c>
      <c r="CK47" s="3">
        <v>111.2909276595019</v>
      </c>
      <c r="CL47" s="3">
        <v>113.28137386735762</v>
      </c>
      <c r="CM47" s="3">
        <v>117.923616724147</v>
      </c>
      <c r="CN47" s="3">
        <v>100.6640277661063</v>
      </c>
      <c r="CO47" s="3">
        <v>94.252993928967044</v>
      </c>
      <c r="CP47" s="3">
        <v>92.14438730632537</v>
      </c>
      <c r="CQ47" s="3">
        <v>105.76429783905041</v>
      </c>
      <c r="CR47" s="3">
        <v>117.25943548080977</v>
      </c>
      <c r="CS47" s="3">
        <v>91.170523117034463</v>
      </c>
      <c r="CT47" s="3">
        <v>105.0357925829303</v>
      </c>
      <c r="CU47" s="3">
        <v>131.91098585375585</v>
      </c>
      <c r="CV47" s="3">
        <v>118.7470732271322</v>
      </c>
      <c r="CW47" s="3">
        <v>84.696785304549849</v>
      </c>
    </row>
    <row r="48" spans="1:101" x14ac:dyDescent="0.35">
      <c r="A48" s="8">
        <v>38</v>
      </c>
      <c r="B48" s="3">
        <v>88.483887136681005</v>
      </c>
      <c r="C48" s="3">
        <v>100.35057610148215</v>
      </c>
      <c r="D48" s="3">
        <v>103.31370983985835</v>
      </c>
      <c r="E48" s="3">
        <v>111.89735030493466</v>
      </c>
      <c r="F48" s="3">
        <v>104.31298303738004</v>
      </c>
      <c r="G48" s="3">
        <v>87.162823344988283</v>
      </c>
      <c r="H48" s="3">
        <v>110.35449486153084</v>
      </c>
      <c r="I48" s="3">
        <v>84.869532454467844</v>
      </c>
      <c r="J48" s="3">
        <v>88.019158081442583</v>
      </c>
      <c r="K48" s="3">
        <v>91.136382959666662</v>
      </c>
      <c r="L48" s="3">
        <v>115.33029490019544</v>
      </c>
      <c r="M48" s="3">
        <v>126.97870513657108</v>
      </c>
      <c r="N48" s="3">
        <v>91.265866583489696</v>
      </c>
      <c r="O48" s="3">
        <v>95.98278463963652</v>
      </c>
      <c r="P48" s="3">
        <v>85.023350745905191</v>
      </c>
      <c r="Q48" s="3">
        <v>84.710291300871177</v>
      </c>
      <c r="R48" s="3">
        <v>128.25918272719719</v>
      </c>
      <c r="S48" s="3">
        <v>104.41712586507492</v>
      </c>
      <c r="T48" s="3">
        <v>96.356228848526371</v>
      </c>
      <c r="U48" s="3">
        <v>93.905657902359962</v>
      </c>
      <c r="V48" s="3">
        <v>107.20865500625223</v>
      </c>
      <c r="W48" s="3">
        <v>99.579404175165109</v>
      </c>
      <c r="X48" s="3">
        <v>86.039267696469324</v>
      </c>
      <c r="Y48" s="3">
        <v>101.31611841425183</v>
      </c>
      <c r="Z48" s="3">
        <v>101.34838273879723</v>
      </c>
      <c r="AA48" s="3">
        <v>111.68323251476977</v>
      </c>
      <c r="AB48" s="3">
        <v>94.286315541103249</v>
      </c>
      <c r="AC48" s="3">
        <v>76.112394506344572</v>
      </c>
      <c r="AD48" s="3">
        <v>86.963098308478948</v>
      </c>
      <c r="AE48" s="3">
        <v>78.113396537082735</v>
      </c>
      <c r="AF48" s="3">
        <v>125.01358267181786</v>
      </c>
      <c r="AG48" s="3">
        <v>79.20847363275243</v>
      </c>
      <c r="AH48" s="3">
        <v>118.45495489760651</v>
      </c>
      <c r="AI48" s="3">
        <v>114.60168732592138</v>
      </c>
      <c r="AJ48" s="3">
        <v>100.02353317540837</v>
      </c>
      <c r="AK48" s="3">
        <v>108.10148321761517</v>
      </c>
      <c r="AL48" s="3">
        <v>118.72203938546591</v>
      </c>
      <c r="AM48" s="3">
        <v>86.847188893079874</v>
      </c>
      <c r="AN48" s="3">
        <v>96.295929349798826</v>
      </c>
      <c r="AO48" s="3">
        <v>119.36418811965268</v>
      </c>
      <c r="AP48" s="3">
        <v>86.279885888507124</v>
      </c>
      <c r="AQ48" s="3">
        <v>127.63449629128445</v>
      </c>
      <c r="AR48" s="3">
        <v>95.635567984209047</v>
      </c>
      <c r="AS48" s="3">
        <v>94.149123949682689</v>
      </c>
      <c r="AT48" s="3">
        <v>105.34155333298258</v>
      </c>
      <c r="AU48" s="3">
        <v>89.163944746906054</v>
      </c>
      <c r="AV48" s="3">
        <v>100.97086285677506</v>
      </c>
      <c r="AW48" s="3">
        <v>98.733403572259704</v>
      </c>
      <c r="AX48" s="3">
        <v>102.30224372899102</v>
      </c>
      <c r="AY48" s="3">
        <v>126.84105311345775</v>
      </c>
      <c r="AZ48" s="3">
        <v>118.64973455667496</v>
      </c>
      <c r="BA48" s="3">
        <v>104.1577322917874</v>
      </c>
      <c r="BB48" s="3">
        <v>107.73869714976172</v>
      </c>
      <c r="BC48" s="3">
        <v>127.17774805205408</v>
      </c>
      <c r="BD48" s="3">
        <v>94.113193224620773</v>
      </c>
      <c r="BE48" s="3">
        <v>112.58086967936833</v>
      </c>
      <c r="BF48" s="3">
        <v>106.7546693571785</v>
      </c>
      <c r="BG48" s="3">
        <v>111.55468680735794</v>
      </c>
      <c r="BH48" s="3">
        <v>100.60316551753203</v>
      </c>
      <c r="BI48" s="3">
        <v>121.08333774231141</v>
      </c>
      <c r="BJ48" s="3">
        <v>74.038951222610194</v>
      </c>
      <c r="BK48" s="3">
        <v>105.76429783905041</v>
      </c>
      <c r="BL48" s="3">
        <v>99.427836883114651</v>
      </c>
      <c r="BM48" s="3">
        <v>111.0833070721128</v>
      </c>
      <c r="BN48" s="3">
        <v>109.68891527008964</v>
      </c>
      <c r="BO48" s="3">
        <v>90.013714068481931</v>
      </c>
      <c r="BP48" s="3">
        <v>89.02194420224987</v>
      </c>
      <c r="BQ48" s="3">
        <v>117.8348727786215</v>
      </c>
      <c r="BR48" s="3">
        <v>90.449214237742126</v>
      </c>
      <c r="BS48" s="3">
        <v>93.758319760672748</v>
      </c>
      <c r="BT48" s="3">
        <v>93.792084751476068</v>
      </c>
      <c r="BU48" s="3">
        <v>100.8375081961276</v>
      </c>
      <c r="BV48" s="3">
        <v>91.65315784921404</v>
      </c>
      <c r="BW48" s="3">
        <v>122.38427896372741</v>
      </c>
      <c r="BX48" s="3">
        <v>63.863410812336951</v>
      </c>
      <c r="BY48" s="3">
        <v>110.47570776790963</v>
      </c>
      <c r="BZ48" s="3">
        <v>80.527047682699049</v>
      </c>
      <c r="CA48" s="3">
        <v>90.206242728163488</v>
      </c>
      <c r="CB48" s="3">
        <v>120.39985247392906</v>
      </c>
      <c r="CC48" s="3">
        <v>70.262797432951629</v>
      </c>
      <c r="CD48" s="3">
        <v>99.876638412388274</v>
      </c>
      <c r="CE48" s="3">
        <v>72.922387314611115</v>
      </c>
      <c r="CF48" s="3">
        <v>121.93326054111822</v>
      </c>
      <c r="CG48" s="3">
        <v>78.524306243343744</v>
      </c>
      <c r="CH48" s="3">
        <v>103.6343067222333</v>
      </c>
      <c r="CI48" s="3">
        <v>93.129557651627692</v>
      </c>
      <c r="CJ48" s="3">
        <v>89.825312241009669</v>
      </c>
      <c r="CK48" s="3">
        <v>109.75968532657134</v>
      </c>
      <c r="CL48" s="3">
        <v>85.534122970420867</v>
      </c>
      <c r="CM48" s="3">
        <v>101.20097638500738</v>
      </c>
      <c r="CN48" s="3">
        <v>124.48105078656226</v>
      </c>
      <c r="CO48" s="3">
        <v>95.429243426769972</v>
      </c>
      <c r="CP48" s="3">
        <v>119.43304823726066</v>
      </c>
      <c r="CQ48" s="3">
        <v>112.4411371871247</v>
      </c>
      <c r="CR48" s="3">
        <v>99.922545157460263</v>
      </c>
      <c r="CS48" s="3">
        <v>97.999202605569735</v>
      </c>
      <c r="CT48" s="3">
        <v>93.263099895557389</v>
      </c>
      <c r="CU48" s="3">
        <v>94.156542015844025</v>
      </c>
      <c r="CV48" s="3">
        <v>91.092624895827612</v>
      </c>
      <c r="CW48" s="3">
        <v>79.410449668648653</v>
      </c>
    </row>
    <row r="49" spans="1:101" x14ac:dyDescent="0.35">
      <c r="A49" s="8">
        <v>39</v>
      </c>
      <c r="B49" s="3">
        <v>106.47643219053862</v>
      </c>
      <c r="C49" s="3">
        <v>74.216711962071713</v>
      </c>
      <c r="D49" s="3">
        <v>104.23650021730282</v>
      </c>
      <c r="E49" s="3">
        <v>83.313034590537427</v>
      </c>
      <c r="F49" s="3">
        <v>97.923913497288595</v>
      </c>
      <c r="G49" s="3">
        <v>107.974301752256</v>
      </c>
      <c r="H49" s="3">
        <v>95.118128026660997</v>
      </c>
      <c r="I49" s="3">
        <v>98.732243966514943</v>
      </c>
      <c r="J49" s="3">
        <v>78.944356371357571</v>
      </c>
      <c r="K49" s="3">
        <v>97.431490328381187</v>
      </c>
      <c r="L49" s="3">
        <v>105.98856217948196</v>
      </c>
      <c r="M49" s="3">
        <v>78.242317411059048</v>
      </c>
      <c r="N49" s="3">
        <v>91.498657436750364</v>
      </c>
      <c r="O49" s="3">
        <v>102.21170921577141</v>
      </c>
      <c r="P49" s="3">
        <v>103.09183292301896</v>
      </c>
      <c r="Q49" s="3">
        <v>111.35960019382765</v>
      </c>
      <c r="R49" s="3">
        <v>101.25162387121236</v>
      </c>
      <c r="S49" s="3">
        <v>94.482016063557239</v>
      </c>
      <c r="T49" s="3">
        <v>110.28761289489921</v>
      </c>
      <c r="U49" s="3">
        <v>138.26426109299064</v>
      </c>
      <c r="V49" s="3">
        <v>95.278767528361641</v>
      </c>
      <c r="W49" s="3">
        <v>87.930550560122356</v>
      </c>
      <c r="X49" s="3">
        <v>95.653524820227176</v>
      </c>
      <c r="Y49" s="3">
        <v>99.123406269063707</v>
      </c>
      <c r="Z49" s="3">
        <v>119.52905677171657</v>
      </c>
      <c r="AA49" s="3">
        <v>95.246196249354398</v>
      </c>
      <c r="AB49" s="3">
        <v>105.94384914620605</v>
      </c>
      <c r="AC49" s="3">
        <v>95.284804299444659</v>
      </c>
      <c r="AD49" s="3">
        <v>81.552377903426532</v>
      </c>
      <c r="AE49" s="3">
        <v>133.97835826035589</v>
      </c>
      <c r="AF49" s="3">
        <v>91.427137047139695</v>
      </c>
      <c r="AG49" s="3">
        <v>104.19233288084797</v>
      </c>
      <c r="AH49" s="3">
        <v>98.659683342339122</v>
      </c>
      <c r="AI49" s="3">
        <v>99.457696731042233</v>
      </c>
      <c r="AJ49" s="3">
        <v>120.97297056025127</v>
      </c>
      <c r="AK49" s="3">
        <v>117.59517544996925</v>
      </c>
      <c r="AL49" s="3">
        <v>98.532911149595748</v>
      </c>
      <c r="AM49" s="3">
        <v>79.888582402054453</v>
      </c>
      <c r="AN49" s="3">
        <v>91.849369962437777</v>
      </c>
      <c r="AO49" s="3">
        <v>91.286244949151296</v>
      </c>
      <c r="AP49" s="3">
        <v>96.997200923942728</v>
      </c>
      <c r="AQ49" s="3">
        <v>100.51015831559198</v>
      </c>
      <c r="AR49" s="3">
        <v>109.76253318185627</v>
      </c>
      <c r="AS49" s="3">
        <v>118.73203245850164</v>
      </c>
      <c r="AT49" s="3">
        <v>93.874484971456695</v>
      </c>
      <c r="AU49" s="3">
        <v>101.48900198837509</v>
      </c>
      <c r="AV49" s="3">
        <v>79.157348661829019</v>
      </c>
      <c r="AW49" s="3">
        <v>90.86298885231372</v>
      </c>
      <c r="AX49" s="3">
        <v>77.688844410295133</v>
      </c>
      <c r="AY49" s="3">
        <v>105.27803081240563</v>
      </c>
      <c r="AZ49" s="3">
        <v>95.860139279102441</v>
      </c>
      <c r="BA49" s="3">
        <v>88.277852480678121</v>
      </c>
      <c r="BB49" s="3">
        <v>102.52309746429091</v>
      </c>
      <c r="BC49" s="3">
        <v>90.702229979433469</v>
      </c>
      <c r="BD49" s="3">
        <v>108.78585524333175</v>
      </c>
      <c r="BE49" s="3">
        <v>111.61962472906453</v>
      </c>
      <c r="BF49" s="3">
        <v>103.04613081425487</v>
      </c>
      <c r="BG49" s="3">
        <v>71.941360854543746</v>
      </c>
      <c r="BH49" s="3">
        <v>90.883725331514142</v>
      </c>
      <c r="BI49" s="3">
        <v>115.75624537508702</v>
      </c>
      <c r="BJ49" s="3">
        <v>98.358714492496802</v>
      </c>
      <c r="BK49" s="3">
        <v>92.977564033935778</v>
      </c>
      <c r="BL49" s="3">
        <v>76.86484221048886</v>
      </c>
      <c r="BM49" s="3">
        <v>91.588765624328516</v>
      </c>
      <c r="BN49" s="3">
        <v>96.826073811462265</v>
      </c>
      <c r="BO49" s="3">
        <v>105.02000148117077</v>
      </c>
      <c r="BP49" s="3">
        <v>104.60320848105766</v>
      </c>
      <c r="BQ49" s="3">
        <v>123.19948180229403</v>
      </c>
      <c r="BR49" s="3">
        <v>76.173376126098447</v>
      </c>
      <c r="BS49" s="3">
        <v>86.706723120732931</v>
      </c>
      <c r="BT49" s="3">
        <v>109.745531315275</v>
      </c>
      <c r="BU49" s="3">
        <v>101.41635609907098</v>
      </c>
      <c r="BV49" s="3">
        <v>94.504116784810321</v>
      </c>
      <c r="BW49" s="3">
        <v>72.992304719809908</v>
      </c>
      <c r="BX49" s="3">
        <v>113.8285713546793</v>
      </c>
      <c r="BY49" s="3">
        <v>112.38619233845384</v>
      </c>
      <c r="BZ49" s="3">
        <v>132.72898538853042</v>
      </c>
      <c r="CA49" s="3">
        <v>90.652111137023894</v>
      </c>
      <c r="CB49" s="3">
        <v>113.46578528682585</v>
      </c>
      <c r="CC49" s="3">
        <v>106.10805273026926</v>
      </c>
      <c r="CD49" s="3">
        <v>85.471879426768282</v>
      </c>
      <c r="CE49" s="3">
        <v>100.80190147855319</v>
      </c>
      <c r="CF49" s="3">
        <v>94.125590774274315</v>
      </c>
      <c r="CG49" s="3">
        <v>81.032942741876468</v>
      </c>
      <c r="CH49" s="3">
        <v>120.15377731368062</v>
      </c>
      <c r="CI49" s="3">
        <v>97.622262526419945</v>
      </c>
      <c r="CJ49" s="3">
        <v>57.95733411796391</v>
      </c>
      <c r="CK49" s="3">
        <v>96.012508063358837</v>
      </c>
      <c r="CL49" s="3">
        <v>117.25049969536485</v>
      </c>
      <c r="CM49" s="3">
        <v>86.652255756780505</v>
      </c>
      <c r="CN49" s="3">
        <v>93.226265360135585</v>
      </c>
      <c r="CO49" s="3">
        <v>87.490753028396284</v>
      </c>
      <c r="CP49" s="3">
        <v>105.4345775879483</v>
      </c>
      <c r="CQ49" s="3">
        <v>111.19367425417295</v>
      </c>
      <c r="CR49" s="3">
        <v>102.74217768492235</v>
      </c>
      <c r="CS49" s="3">
        <v>99.165936515055364</v>
      </c>
      <c r="CT49" s="3">
        <v>107.4647232395364</v>
      </c>
      <c r="CU49" s="3">
        <v>88.65110910628573</v>
      </c>
      <c r="CV49" s="3">
        <v>109.18124669624376</v>
      </c>
      <c r="CW49" s="3">
        <v>100.73525825428078</v>
      </c>
    </row>
    <row r="50" spans="1:101" x14ac:dyDescent="0.35">
      <c r="A50" s="8">
        <v>40</v>
      </c>
      <c r="B50" s="3">
        <v>115.90242391102947</v>
      </c>
      <c r="C50" s="3">
        <v>95.020021970049129</v>
      </c>
      <c r="D50" s="3">
        <v>115.256966889865</v>
      </c>
      <c r="E50" s="3">
        <v>81.245423441578168</v>
      </c>
      <c r="F50" s="3">
        <v>101.28272859001299</v>
      </c>
      <c r="G50" s="3">
        <v>92.763002865103772</v>
      </c>
      <c r="H50" s="3">
        <v>87.154535574518377</v>
      </c>
      <c r="I50" s="3">
        <v>82.278632160159759</v>
      </c>
      <c r="J50" s="3">
        <v>97.887999825252336</v>
      </c>
      <c r="K50" s="3">
        <v>92.535276760463603</v>
      </c>
      <c r="L50" s="3">
        <v>93.058122527145315</v>
      </c>
      <c r="M50" s="3">
        <v>102.35335164688877</v>
      </c>
      <c r="N50" s="3">
        <v>87.291437264502747</v>
      </c>
      <c r="O50" s="3">
        <v>84.051191859180108</v>
      </c>
      <c r="P50" s="3">
        <v>98.673513346147956</v>
      </c>
      <c r="Q50" s="3">
        <v>95.249828543819604</v>
      </c>
      <c r="R50" s="3">
        <v>99.468030864591128</v>
      </c>
      <c r="S50" s="3">
        <v>109.34927015805442</v>
      </c>
      <c r="T50" s="3">
        <v>97.587389088948839</v>
      </c>
      <c r="U50" s="3">
        <v>125.2991867455421</v>
      </c>
      <c r="V50" s="3">
        <v>83.438135586766293</v>
      </c>
      <c r="W50" s="3">
        <v>75.347805047931615</v>
      </c>
      <c r="X50" s="3">
        <v>98.017722191434586</v>
      </c>
      <c r="Y50" s="3">
        <v>111.59176008513896</v>
      </c>
      <c r="Z50" s="3">
        <v>115.18974386272021</v>
      </c>
      <c r="AA50" s="3">
        <v>76.112394506344572</v>
      </c>
      <c r="AB50" s="3">
        <v>122.86749349877937</v>
      </c>
      <c r="AC50" s="3">
        <v>78.179698700841982</v>
      </c>
      <c r="AD50" s="3">
        <v>116.35238504604786</v>
      </c>
      <c r="AE50" s="3">
        <v>112.24952939082868</v>
      </c>
      <c r="AF50" s="3">
        <v>120.7615812541917</v>
      </c>
      <c r="AG50" s="3">
        <v>116.2529659064603</v>
      </c>
      <c r="AH50" s="3">
        <v>95.83152430204791</v>
      </c>
      <c r="AI50" s="3">
        <v>91.792105902277399</v>
      </c>
      <c r="AJ50" s="3">
        <v>118.16727035475196</v>
      </c>
      <c r="AK50" s="3">
        <v>95.587666035135044</v>
      </c>
      <c r="AL50" s="3">
        <v>58.404805511236191</v>
      </c>
      <c r="AM50" s="3">
        <v>98.002664369778358</v>
      </c>
      <c r="AN50" s="3">
        <v>113.97843334416393</v>
      </c>
      <c r="AO50" s="3">
        <v>89.211556794543867</v>
      </c>
      <c r="AP50" s="3">
        <v>115.57016275910428</v>
      </c>
      <c r="AQ50" s="3">
        <v>100.70538135332754</v>
      </c>
      <c r="AR50" s="3">
        <v>92.099606060946826</v>
      </c>
      <c r="AS50" s="3">
        <v>83.894849719945341</v>
      </c>
      <c r="AT50" s="3">
        <v>123.59845439059427</v>
      </c>
      <c r="AU50" s="3">
        <v>97.061559042776935</v>
      </c>
      <c r="AV50" s="3">
        <v>89.449480608527665</v>
      </c>
      <c r="AW50" s="3">
        <v>112.12504230352351</v>
      </c>
      <c r="AX50" s="3">
        <v>91.150059486244572</v>
      </c>
      <c r="AY50" s="3">
        <v>98.232829057087656</v>
      </c>
      <c r="AZ50" s="3">
        <v>95.543311115397955</v>
      </c>
      <c r="BA50" s="3">
        <v>104.69592578156153</v>
      </c>
      <c r="BB50" s="3">
        <v>81.932660375605337</v>
      </c>
      <c r="BC50" s="3">
        <v>104.12674694416637</v>
      </c>
      <c r="BD50" s="3">
        <v>121.48210569430375</v>
      </c>
      <c r="BE50" s="3">
        <v>129.44798325188458</v>
      </c>
      <c r="BF50" s="3">
        <v>84.545388542755973</v>
      </c>
      <c r="BG50" s="3">
        <v>85.173690220108256</v>
      </c>
      <c r="BH50" s="3">
        <v>97.2916555179836</v>
      </c>
      <c r="BI50" s="3">
        <v>99.842225406609941</v>
      </c>
      <c r="BJ50" s="3">
        <v>120.25612957368139</v>
      </c>
      <c r="BK50" s="3">
        <v>105.5290342970693</v>
      </c>
      <c r="BL50" s="3">
        <v>100.30582896215492</v>
      </c>
      <c r="BM50" s="3">
        <v>89.075865869381232</v>
      </c>
      <c r="BN50" s="3">
        <v>80.701636559388135</v>
      </c>
      <c r="BO50" s="3">
        <v>118.48432020779001</v>
      </c>
      <c r="BP50" s="3">
        <v>92.418156580242794</v>
      </c>
      <c r="BQ50" s="3">
        <v>92.334596754517406</v>
      </c>
      <c r="BR50" s="3">
        <v>88.442226594997919</v>
      </c>
      <c r="BS50" s="3">
        <v>92.601442500017583</v>
      </c>
      <c r="BT50" s="3">
        <v>93.081092952706967</v>
      </c>
      <c r="BU50" s="3">
        <v>101.92327433978789</v>
      </c>
      <c r="BV50" s="3">
        <v>89.584250670304755</v>
      </c>
      <c r="BW50" s="3">
        <v>71.033184920088388</v>
      </c>
      <c r="BX50" s="3">
        <v>103.85568910132861</v>
      </c>
      <c r="BY50" s="3">
        <v>79.342578626528848</v>
      </c>
      <c r="BZ50" s="3">
        <v>103.0812771001365</v>
      </c>
      <c r="CA50" s="3">
        <v>76.067374518606812</v>
      </c>
      <c r="CB50" s="3">
        <v>114.34940486433334</v>
      </c>
      <c r="CC50" s="3">
        <v>83.368320499721449</v>
      </c>
      <c r="CD50" s="3">
        <v>86.071088642347604</v>
      </c>
      <c r="CE50" s="3">
        <v>85.884562647697749</v>
      </c>
      <c r="CF50" s="3">
        <v>94.690216453818721</v>
      </c>
      <c r="CG50" s="3">
        <v>80.590825998660875</v>
      </c>
      <c r="CH50" s="3">
        <v>129.04866960307118</v>
      </c>
      <c r="CI50" s="3">
        <v>104.98845338370302</v>
      </c>
      <c r="CJ50" s="3">
        <v>107.82009124122851</v>
      </c>
      <c r="CK50" s="3">
        <v>87.711964877235005</v>
      </c>
      <c r="CL50" s="3">
        <v>102.07492689696664</v>
      </c>
      <c r="CM50" s="3">
        <v>94.723179952416103</v>
      </c>
      <c r="CN50" s="3">
        <v>99.273933326549013</v>
      </c>
      <c r="CO50" s="3">
        <v>107.90435024100589</v>
      </c>
      <c r="CP50" s="3">
        <v>88.701449638028862</v>
      </c>
      <c r="CQ50" s="3">
        <v>116.63805733187473</v>
      </c>
      <c r="CR50" s="3">
        <v>99.488699131688918</v>
      </c>
      <c r="CS50" s="3">
        <v>123.21087322343374</v>
      </c>
      <c r="CT50" s="3">
        <v>93.203380199702224</v>
      </c>
      <c r="CU50" s="3">
        <v>95.606833635974908</v>
      </c>
      <c r="CV50" s="3">
        <v>107.86744749348145</v>
      </c>
      <c r="CW50" s="3">
        <v>93.350564864158514</v>
      </c>
    </row>
    <row r="51" spans="1:101" x14ac:dyDescent="0.35">
      <c r="A51" s="8">
        <v>41</v>
      </c>
      <c r="B51" s="3">
        <v>75.427203935396392</v>
      </c>
      <c r="C51" s="3">
        <v>102.48587070927897</v>
      </c>
      <c r="D51" s="3">
        <v>126.57229742908385</v>
      </c>
      <c r="E51" s="3">
        <v>99.943196371532395</v>
      </c>
      <c r="F51" s="3">
        <v>102.63373749476159</v>
      </c>
      <c r="G51" s="3">
        <v>89.728348737116903</v>
      </c>
      <c r="H51" s="3">
        <v>89.327159255481092</v>
      </c>
      <c r="I51" s="3">
        <v>104.21141521655954</v>
      </c>
      <c r="J51" s="3">
        <v>108.13601559457311</v>
      </c>
      <c r="K51" s="3">
        <v>100.84555722423829</v>
      </c>
      <c r="L51" s="3">
        <v>74.513229972217232</v>
      </c>
      <c r="M51" s="3">
        <v>88.571505582513055</v>
      </c>
      <c r="N51" s="3">
        <v>130.76229404541664</v>
      </c>
      <c r="O51" s="3">
        <v>110.25280766953074</v>
      </c>
      <c r="P51" s="3">
        <v>74.657839629799128</v>
      </c>
      <c r="Q51" s="3">
        <v>104.07076186093036</v>
      </c>
      <c r="R51" s="3">
        <v>91.23730276551214</v>
      </c>
      <c r="S51" s="3">
        <v>106.4273535826942</v>
      </c>
      <c r="T51" s="3">
        <v>95.11209125557798</v>
      </c>
      <c r="U51" s="3">
        <v>121.50447926396737</v>
      </c>
      <c r="V51" s="3">
        <v>125.24700448702788</v>
      </c>
      <c r="W51" s="3">
        <v>88.039689924335107</v>
      </c>
      <c r="X51" s="3">
        <v>107.07499339114293</v>
      </c>
      <c r="Y51" s="3">
        <v>85.907788868644275</v>
      </c>
      <c r="Z51" s="3">
        <v>103.71472879123758</v>
      </c>
      <c r="AA51" s="3">
        <v>93.436529166501714</v>
      </c>
      <c r="AB51" s="3">
        <v>99.642534476151923</v>
      </c>
      <c r="AC51" s="3">
        <v>92.628659128968138</v>
      </c>
      <c r="AD51" s="3">
        <v>92.945538451749599</v>
      </c>
      <c r="AE51" s="3">
        <v>90.923697623657063</v>
      </c>
      <c r="AF51" s="3">
        <v>113.70268591927015</v>
      </c>
      <c r="AG51" s="3">
        <v>98.118369148869533</v>
      </c>
      <c r="AH51" s="3">
        <v>110.74835154213361</v>
      </c>
      <c r="AI51" s="3">
        <v>105.87812678531918</v>
      </c>
      <c r="AJ51" s="3">
        <v>106.62032562104287</v>
      </c>
      <c r="AK51" s="3">
        <v>101.67823941410461</v>
      </c>
      <c r="AL51" s="3">
        <v>107.01861608831678</v>
      </c>
      <c r="AM51" s="3">
        <v>117.13324309093878</v>
      </c>
      <c r="AN51" s="3">
        <v>95.276363051743829</v>
      </c>
      <c r="AO51" s="3">
        <v>98.933674305590102</v>
      </c>
      <c r="AP51" s="3">
        <v>92.689436112414114</v>
      </c>
      <c r="AQ51" s="3">
        <v>79.398717186995782</v>
      </c>
      <c r="AR51" s="3">
        <v>94.22333871734736</v>
      </c>
      <c r="AS51" s="3">
        <v>119.87154973903671</v>
      </c>
      <c r="AT51" s="3">
        <v>95.84346142000868</v>
      </c>
      <c r="AU51" s="3">
        <v>93.464308545298991</v>
      </c>
      <c r="AV51" s="3">
        <v>90.592118592758197</v>
      </c>
      <c r="AW51" s="3">
        <v>120.03273493755842</v>
      </c>
      <c r="AX51" s="3">
        <v>61.367939249612391</v>
      </c>
      <c r="AY51" s="3">
        <v>74.790716805728152</v>
      </c>
      <c r="AZ51" s="3">
        <v>87.376668286742643</v>
      </c>
      <c r="BA51" s="3">
        <v>104.20067181039485</v>
      </c>
      <c r="BB51" s="3">
        <v>84.62905068663531</v>
      </c>
      <c r="BC51" s="3">
        <v>101.77295191861049</v>
      </c>
      <c r="BD51" s="3">
        <v>111.32447096097167</v>
      </c>
      <c r="BE51" s="3">
        <v>122.27657205366995</v>
      </c>
      <c r="BF51" s="3">
        <v>88.78811311442405</v>
      </c>
      <c r="BG51" s="3">
        <v>107.39855749998242</v>
      </c>
      <c r="BH51" s="3">
        <v>113.48126943412353</v>
      </c>
      <c r="BI51" s="3">
        <v>108.52832044984098</v>
      </c>
      <c r="BJ51" s="3">
        <v>89.266484590189066</v>
      </c>
      <c r="BK51" s="3">
        <v>93.602830272720894</v>
      </c>
      <c r="BL51" s="3">
        <v>102.78070046988432</v>
      </c>
      <c r="BM51" s="3">
        <v>87.008220614370657</v>
      </c>
      <c r="BN51" s="3">
        <v>72.612295096041635</v>
      </c>
      <c r="BO51" s="3">
        <v>112.23513663717313</v>
      </c>
      <c r="BP51" s="3">
        <v>72.396813063824084</v>
      </c>
      <c r="BQ51" s="3">
        <v>86.633497428556439</v>
      </c>
      <c r="BR51" s="3">
        <v>93.521043961663963</v>
      </c>
      <c r="BS51" s="3">
        <v>117.79537797119701</v>
      </c>
      <c r="BT51" s="3">
        <v>93.729534253361635</v>
      </c>
      <c r="BU51" s="3">
        <v>124.68323145876639</v>
      </c>
      <c r="BV51" s="3">
        <v>112.85869757339242</v>
      </c>
      <c r="BW51" s="3">
        <v>111.81894049295806</v>
      </c>
      <c r="BX51" s="3">
        <v>116.91257693892112</v>
      </c>
      <c r="BY51" s="3">
        <v>77.485572344448883</v>
      </c>
      <c r="BZ51" s="3">
        <v>68.930615068529733</v>
      </c>
      <c r="CA51" s="3">
        <v>93.420124155818485</v>
      </c>
      <c r="CB51" s="3">
        <v>63.317713991273195</v>
      </c>
      <c r="CC51" s="3">
        <v>91.905167462391546</v>
      </c>
      <c r="CD51" s="3">
        <v>101.09739630715922</v>
      </c>
      <c r="CE51" s="3">
        <v>117.97525328584015</v>
      </c>
      <c r="CF51" s="3">
        <v>80.306415636732709</v>
      </c>
      <c r="CG51" s="3">
        <v>111.46381123362517</v>
      </c>
      <c r="CH51" s="3">
        <v>116.41278686292935</v>
      </c>
      <c r="CI51" s="3">
        <v>99.332527522710734</v>
      </c>
      <c r="CJ51" s="3">
        <v>106.25670395493216</v>
      </c>
      <c r="CK51" s="3">
        <v>100.80648874245526</v>
      </c>
      <c r="CL51" s="3">
        <v>108.74908892001258</v>
      </c>
      <c r="CM51" s="3">
        <v>95.172544231536449</v>
      </c>
      <c r="CN51" s="3">
        <v>96.707452964983531</v>
      </c>
      <c r="CO51" s="3">
        <v>101.7198146906594</v>
      </c>
      <c r="CP51" s="3">
        <v>83.941745540505508</v>
      </c>
      <c r="CQ51" s="3">
        <v>105.11962525706622</v>
      </c>
      <c r="CR51" s="3">
        <v>71.025818013004027</v>
      </c>
      <c r="CS51" s="3">
        <v>104.35125002695713</v>
      </c>
      <c r="CT51" s="3">
        <v>124.01488927716855</v>
      </c>
      <c r="CU51" s="3">
        <v>134.72023308859207</v>
      </c>
      <c r="CV51" s="3">
        <v>91.669221799384104</v>
      </c>
      <c r="CW51" s="3">
        <v>125.09223122615367</v>
      </c>
    </row>
    <row r="52" spans="1:101" x14ac:dyDescent="0.35">
      <c r="A52" s="8">
        <v>42</v>
      </c>
      <c r="B52" s="3">
        <v>86.968111898022471</v>
      </c>
      <c r="C52" s="3">
        <v>101.1526140042406</v>
      </c>
      <c r="D52" s="3">
        <v>103.87110503652366</v>
      </c>
      <c r="E52" s="3">
        <v>116.16654117242433</v>
      </c>
      <c r="F52" s="3">
        <v>134.36252882238477</v>
      </c>
      <c r="G52" s="3">
        <v>97.936652107455302</v>
      </c>
      <c r="H52" s="3">
        <v>95.597249835554976</v>
      </c>
      <c r="I52" s="3">
        <v>104.28907469540718</v>
      </c>
      <c r="J52" s="3">
        <v>95.44488105129858</v>
      </c>
      <c r="K52" s="3">
        <v>98.194681438690168</v>
      </c>
      <c r="L52" s="3">
        <v>96.756804421238485</v>
      </c>
      <c r="M52" s="3">
        <v>103.22909272654215</v>
      </c>
      <c r="N52" s="3">
        <v>105.27071506439825</v>
      </c>
      <c r="O52" s="3">
        <v>78.307835135638015</v>
      </c>
      <c r="P52" s="3">
        <v>104.76345576316817</v>
      </c>
      <c r="Q52" s="3">
        <v>128.30665835062973</v>
      </c>
      <c r="R52" s="3">
        <v>107.95712935541815</v>
      </c>
      <c r="S52" s="3">
        <v>96.815517988579813</v>
      </c>
      <c r="T52" s="3">
        <v>96.153792380937375</v>
      </c>
      <c r="U52" s="3">
        <v>70.262797432951629</v>
      </c>
      <c r="V52" s="3">
        <v>79.703829922073055</v>
      </c>
      <c r="W52" s="3">
        <v>103.76680873159785</v>
      </c>
      <c r="X52" s="3">
        <v>118.45983206294477</v>
      </c>
      <c r="Y52" s="3">
        <v>88.915175208603614</v>
      </c>
      <c r="Z52" s="3">
        <v>59.108754410408437</v>
      </c>
      <c r="AA52" s="3">
        <v>100.43553427531151</v>
      </c>
      <c r="AB52" s="3">
        <v>96.203587215859443</v>
      </c>
      <c r="AC52" s="3">
        <v>92.129909287541523</v>
      </c>
      <c r="AD52" s="3">
        <v>132.85422280896455</v>
      </c>
      <c r="AE52" s="3">
        <v>71.309716784162447</v>
      </c>
      <c r="AF52" s="3">
        <v>93.671877973611117</v>
      </c>
      <c r="AG52" s="3">
        <v>96.331416696193628</v>
      </c>
      <c r="AH52" s="3">
        <v>114.27883944415953</v>
      </c>
      <c r="AI52" s="3">
        <v>94.495522059878567</v>
      </c>
      <c r="AJ52" s="3">
        <v>112.78594936593436</v>
      </c>
      <c r="AK52" s="3">
        <v>101.68632254826662</v>
      </c>
      <c r="AL52" s="3">
        <v>79.136237016064115</v>
      </c>
      <c r="AM52" s="3">
        <v>106.6671532295004</v>
      </c>
      <c r="AN52" s="3">
        <v>93.358153460576432</v>
      </c>
      <c r="AO52" s="3">
        <v>99.527733507420635</v>
      </c>
      <c r="AP52" s="3">
        <v>119.01565838124952</v>
      </c>
      <c r="AQ52" s="3">
        <v>107.01732005836675</v>
      </c>
      <c r="AR52" s="3">
        <v>111.8800585369172</v>
      </c>
      <c r="AS52" s="3">
        <v>83.342809173336718</v>
      </c>
      <c r="AT52" s="3">
        <v>100.79845676737023</v>
      </c>
      <c r="AU52" s="3">
        <v>91.697325185668888</v>
      </c>
      <c r="AV52" s="3">
        <v>67.36951288767159</v>
      </c>
      <c r="AW52" s="3">
        <v>110.79289404515293</v>
      </c>
      <c r="AX52" s="3">
        <v>87.028240866493434</v>
      </c>
      <c r="AY52" s="3">
        <v>71.106990415137261</v>
      </c>
      <c r="AZ52" s="3">
        <v>87.340652296552435</v>
      </c>
      <c r="BA52" s="3">
        <v>75.128162077453453</v>
      </c>
      <c r="BB52" s="3">
        <v>110.08243089017924</v>
      </c>
      <c r="BC52" s="3">
        <v>94.64132542925654</v>
      </c>
      <c r="BD52" s="3">
        <v>100.46651962293254</v>
      </c>
      <c r="BE52" s="3">
        <v>88.739511991298059</v>
      </c>
      <c r="BF52" s="3">
        <v>107.67062147133402</v>
      </c>
      <c r="BG52" s="3">
        <v>103.53632003680104</v>
      </c>
      <c r="BH52" s="3">
        <v>77.955826580000576</v>
      </c>
      <c r="BI52" s="3">
        <v>94.983647866320098</v>
      </c>
      <c r="BJ52" s="3">
        <v>75.330069901247043</v>
      </c>
      <c r="BK52" s="3">
        <v>98.985430238462868</v>
      </c>
      <c r="BL52" s="3">
        <v>109.08179345060489</v>
      </c>
      <c r="BM52" s="3">
        <v>83.054885888122953</v>
      </c>
      <c r="BN52" s="3">
        <v>108.76269723448786</v>
      </c>
      <c r="BO52" s="3">
        <v>86.292095854878426</v>
      </c>
      <c r="BP52" s="3">
        <v>109.31724457586824</v>
      </c>
      <c r="BQ52" s="3">
        <v>117.79537797119701</v>
      </c>
      <c r="BR52" s="3">
        <v>108.08686877462605</v>
      </c>
      <c r="BS52" s="3">
        <v>115.52108415125986</v>
      </c>
      <c r="BT52" s="3">
        <v>112.37974629475502</v>
      </c>
      <c r="BU52" s="3">
        <v>106.40472421764571</v>
      </c>
      <c r="BV52" s="3">
        <v>119.05675617308589</v>
      </c>
      <c r="BW52" s="3">
        <v>91.222330208984204</v>
      </c>
      <c r="BX52" s="3">
        <v>102.90336288344406</v>
      </c>
      <c r="BY52" s="3">
        <v>113.9253984343668</v>
      </c>
      <c r="BZ52" s="3">
        <v>111.51921651398879</v>
      </c>
      <c r="CA52" s="3">
        <v>134.1445229423698</v>
      </c>
      <c r="CB52" s="3">
        <v>84.219846282940125</v>
      </c>
      <c r="CC52" s="3">
        <v>110.85394387700944</v>
      </c>
      <c r="CD52" s="3">
        <v>110.95856418942276</v>
      </c>
      <c r="CE52" s="3">
        <v>91.069347515804111</v>
      </c>
      <c r="CF52" s="3">
        <v>97.457103972919867</v>
      </c>
      <c r="CG52" s="3">
        <v>109.56343910729629</v>
      </c>
      <c r="CH52" s="3">
        <v>101.0651831416908</v>
      </c>
      <c r="CI52" s="3">
        <v>97.521103978215251</v>
      </c>
      <c r="CJ52" s="3">
        <v>87.2783064347459</v>
      </c>
      <c r="CK52" s="3">
        <v>70.464841680950485</v>
      </c>
      <c r="CL52" s="3">
        <v>49.67365637421608</v>
      </c>
      <c r="CM52" s="3">
        <v>111.78452748717973</v>
      </c>
      <c r="CN52" s="3">
        <v>102.73634555014723</v>
      </c>
      <c r="CO52" s="3">
        <v>98.914114485160098</v>
      </c>
      <c r="CP52" s="3">
        <v>97.707050169992726</v>
      </c>
      <c r="CQ52" s="3">
        <v>106.68110260448884</v>
      </c>
      <c r="CR52" s="3">
        <v>106.66462938170298</v>
      </c>
      <c r="CS52" s="3">
        <v>110.25280766953074</v>
      </c>
      <c r="CT52" s="3">
        <v>89.820980772492476</v>
      </c>
      <c r="CU52" s="3">
        <v>80.961251822009217</v>
      </c>
      <c r="CV52" s="3">
        <v>93.753306171129225</v>
      </c>
      <c r="CW52" s="3">
        <v>91.230481555248844</v>
      </c>
    </row>
    <row r="53" spans="1:101" x14ac:dyDescent="0.35">
      <c r="A53" s="8">
        <v>43</v>
      </c>
      <c r="B53" s="3">
        <v>118.03657596610719</v>
      </c>
      <c r="C53" s="3">
        <v>84.221824433916481</v>
      </c>
      <c r="D53" s="3">
        <v>101.21018501886283</v>
      </c>
      <c r="E53" s="3">
        <v>84.533690167154418</v>
      </c>
      <c r="F53" s="3">
        <v>104.45909336121986</v>
      </c>
      <c r="G53" s="3">
        <v>112.39911853190279</v>
      </c>
      <c r="H53" s="3">
        <v>96.152615722166956</v>
      </c>
      <c r="I53" s="3">
        <v>77.901597958407365</v>
      </c>
      <c r="J53" s="3">
        <v>96.740348251478281</v>
      </c>
      <c r="K53" s="3">
        <v>96.487281350709964</v>
      </c>
      <c r="L53" s="3">
        <v>102.13981365959626</v>
      </c>
      <c r="M53" s="3">
        <v>104.27113491241471</v>
      </c>
      <c r="N53" s="3">
        <v>110.58876932802377</v>
      </c>
      <c r="O53" s="3">
        <v>96.340864072408294</v>
      </c>
      <c r="P53" s="3">
        <v>104.75741899208515</v>
      </c>
      <c r="Q53" s="3">
        <v>110.84500809156452</v>
      </c>
      <c r="R53" s="3">
        <v>106.01716010351083</v>
      </c>
      <c r="S53" s="3">
        <v>95.367920746502932</v>
      </c>
      <c r="T53" s="3">
        <v>100.92488789960044</v>
      </c>
      <c r="U53" s="3">
        <v>84.123735430330271</v>
      </c>
      <c r="V53" s="3">
        <v>104.02673094868078</v>
      </c>
      <c r="W53" s="3">
        <v>90.835362950747367</v>
      </c>
      <c r="X53" s="3">
        <v>103.58352281182306</v>
      </c>
      <c r="Y53" s="3">
        <v>111.94772494272911</v>
      </c>
      <c r="Z53" s="3">
        <v>116.24883907425101</v>
      </c>
      <c r="AA53" s="3">
        <v>110.25570668389264</v>
      </c>
      <c r="AB53" s="3">
        <v>72.636578604578972</v>
      </c>
      <c r="AC53" s="3">
        <v>121.87330210290384</v>
      </c>
      <c r="AD53" s="3">
        <v>108.01398414296273</v>
      </c>
      <c r="AE53" s="3">
        <v>100.16007675185392</v>
      </c>
      <c r="AF53" s="3">
        <v>108.93065248419589</v>
      </c>
      <c r="AG53" s="3">
        <v>106.80424250276701</v>
      </c>
      <c r="AH53" s="3">
        <v>76.2821062176954</v>
      </c>
      <c r="AI53" s="3">
        <v>100.39880205804366</v>
      </c>
      <c r="AJ53" s="3">
        <v>123.81857484579086</v>
      </c>
      <c r="AK53" s="3">
        <v>131.35942279186565</v>
      </c>
      <c r="AL53" s="3">
        <v>87.09648707517772</v>
      </c>
      <c r="AM53" s="3">
        <v>76.298136061814148</v>
      </c>
      <c r="AN53" s="3">
        <v>69.13361428596545</v>
      </c>
      <c r="AO53" s="3">
        <v>113.78126626150333</v>
      </c>
      <c r="AP53" s="3">
        <v>114.75727913202718</v>
      </c>
      <c r="AQ53" s="3">
        <v>102.46608919951541</v>
      </c>
      <c r="AR53" s="3">
        <v>97.710528987227008</v>
      </c>
      <c r="AS53" s="3">
        <v>129.03366294049192</v>
      </c>
      <c r="AT53" s="3">
        <v>96.714495864580385</v>
      </c>
      <c r="AU53" s="3">
        <v>122.5108806262142</v>
      </c>
      <c r="AV53" s="3">
        <v>98.361016650960664</v>
      </c>
      <c r="AW53" s="3">
        <v>93.572646417305805</v>
      </c>
      <c r="AX53" s="3">
        <v>111.02761189031298</v>
      </c>
      <c r="AY53" s="3">
        <v>101.22974483929283</v>
      </c>
      <c r="AZ53" s="3">
        <v>108.93203377927421</v>
      </c>
      <c r="BA53" s="3">
        <v>83.777968282083748</v>
      </c>
      <c r="BB53" s="3">
        <v>81.250437031121692</v>
      </c>
      <c r="BC53" s="3">
        <v>100.79729716162547</v>
      </c>
      <c r="BD53" s="3">
        <v>131.768968256074</v>
      </c>
      <c r="BE53" s="3">
        <v>71.597435433068313</v>
      </c>
      <c r="BF53" s="3">
        <v>97.268309925857466</v>
      </c>
      <c r="BG53" s="3">
        <v>104.79000732411805</v>
      </c>
      <c r="BH53" s="3">
        <v>93.680660281825112</v>
      </c>
      <c r="BI53" s="3">
        <v>93.745802839839598</v>
      </c>
      <c r="BJ53" s="3">
        <v>91.265866583489696</v>
      </c>
      <c r="BK53" s="3">
        <v>75.316768541233614</v>
      </c>
      <c r="BL53" s="3">
        <v>84.435703481722157</v>
      </c>
      <c r="BM53" s="3">
        <v>101.46132492773177</v>
      </c>
      <c r="BN53" s="3">
        <v>76.651406541350298</v>
      </c>
      <c r="BO53" s="3">
        <v>106.67729977976705</v>
      </c>
      <c r="BP53" s="3">
        <v>79.995197918469785</v>
      </c>
      <c r="BQ53" s="3">
        <v>88.629690506058978</v>
      </c>
      <c r="BR53" s="3">
        <v>106.9789507506357</v>
      </c>
      <c r="BS53" s="3">
        <v>85.789611400832655</v>
      </c>
      <c r="BT53" s="3">
        <v>94.775635059340857</v>
      </c>
      <c r="BU53" s="3">
        <v>101.98923544303398</v>
      </c>
      <c r="BV53" s="3">
        <v>116.58931978454348</v>
      </c>
      <c r="BW53" s="3">
        <v>90.454841736209346</v>
      </c>
      <c r="BX53" s="3">
        <v>105.54254029339063</v>
      </c>
      <c r="BY53" s="3">
        <v>101.88855437954771</v>
      </c>
      <c r="BZ53" s="3">
        <v>117.35766090860125</v>
      </c>
      <c r="CA53" s="3">
        <v>106.54326299809327</v>
      </c>
      <c r="CB53" s="3">
        <v>110.93610535463085</v>
      </c>
      <c r="CC53" s="3">
        <v>86.307750532432692</v>
      </c>
      <c r="CD53" s="3">
        <v>120.17079623328755</v>
      </c>
      <c r="CE53" s="3">
        <v>68.022711982484907</v>
      </c>
      <c r="CF53" s="3">
        <v>107.27052338334033</v>
      </c>
      <c r="CG53" s="3">
        <v>103.4985646379937</v>
      </c>
      <c r="CH53" s="3">
        <v>47.159085422754288</v>
      </c>
      <c r="CI53" s="3">
        <v>91.477068306267029</v>
      </c>
      <c r="CJ53" s="3">
        <v>109.65218305282178</v>
      </c>
      <c r="CK53" s="3">
        <v>97.759266534558265</v>
      </c>
      <c r="CL53" s="3">
        <v>106.19916704636125</v>
      </c>
      <c r="CM53" s="3">
        <v>130.71536411880516</v>
      </c>
      <c r="CN53" s="3">
        <v>110.48304056894267</v>
      </c>
      <c r="CO53" s="3">
        <v>107.91753222983971</v>
      </c>
      <c r="CP53" s="3">
        <v>79.005610839521978</v>
      </c>
      <c r="CQ53" s="3">
        <v>107.17645889380947</v>
      </c>
      <c r="CR53" s="3">
        <v>72.078740029246546</v>
      </c>
      <c r="CS53" s="3">
        <v>117.0563339452201</v>
      </c>
      <c r="CT53" s="3">
        <v>83.812926984683145</v>
      </c>
      <c r="CU53" s="3">
        <v>83.878512921364745</v>
      </c>
      <c r="CV53" s="3">
        <v>107.49200808058959</v>
      </c>
      <c r="CW53" s="3">
        <v>130.14074536622502</v>
      </c>
    </row>
    <row r="54" spans="1:101" x14ac:dyDescent="0.35">
      <c r="A54" s="8">
        <v>44</v>
      </c>
      <c r="B54" s="3">
        <v>70.080534694716334</v>
      </c>
      <c r="C54" s="3">
        <v>101.11809868030832</v>
      </c>
      <c r="D54" s="3">
        <v>100.42059582483489</v>
      </c>
      <c r="E54" s="3">
        <v>91.032325397100067</v>
      </c>
      <c r="F54" s="3">
        <v>108.81174173628096</v>
      </c>
      <c r="G54" s="3">
        <v>78.888899931916967</v>
      </c>
      <c r="H54" s="3">
        <v>106.89721559865575</v>
      </c>
      <c r="I54" s="3">
        <v>78.245591591985431</v>
      </c>
      <c r="J54" s="3">
        <v>87.592832439986523</v>
      </c>
      <c r="K54" s="3">
        <v>107.65101049182704</v>
      </c>
      <c r="L54" s="3">
        <v>101.8989737782249</v>
      </c>
      <c r="M54" s="3">
        <v>102.70718487627164</v>
      </c>
      <c r="N54" s="3">
        <v>101.14916929305764</v>
      </c>
      <c r="O54" s="3">
        <v>109.28107510844711</v>
      </c>
      <c r="P54" s="3">
        <v>125.46732957853237</v>
      </c>
      <c r="Q54" s="3">
        <v>82.132521836319938</v>
      </c>
      <c r="R54" s="3">
        <v>107.69156258684234</v>
      </c>
      <c r="S54" s="3">
        <v>103.50681830241228</v>
      </c>
      <c r="T54" s="3">
        <v>70.40085872868076</v>
      </c>
      <c r="U54" s="3">
        <v>112.42333382833749</v>
      </c>
      <c r="V54" s="3">
        <v>99.411772932944587</v>
      </c>
      <c r="W54" s="3">
        <v>91.616954275741591</v>
      </c>
      <c r="X54" s="3">
        <v>83.171665007830597</v>
      </c>
      <c r="Y54" s="3">
        <v>110.76022044799174</v>
      </c>
      <c r="Z54" s="3">
        <v>81.866119469486875</v>
      </c>
      <c r="AA54" s="3">
        <v>105.04793433719897</v>
      </c>
      <c r="AB54" s="3">
        <v>123.5236257140059</v>
      </c>
      <c r="AC54" s="3">
        <v>87.782462085306179</v>
      </c>
      <c r="AD54" s="3">
        <v>124.82204308762448</v>
      </c>
      <c r="AE54" s="3">
        <v>87.951150615117513</v>
      </c>
      <c r="AF54" s="3">
        <v>82.174438173387898</v>
      </c>
      <c r="AG54" s="3">
        <v>95.11451278522145</v>
      </c>
      <c r="AH54" s="3">
        <v>79.539234118419699</v>
      </c>
      <c r="AI54" s="3">
        <v>112.73816678803996</v>
      </c>
      <c r="AJ54" s="3">
        <v>107.7990648605919</v>
      </c>
      <c r="AK54" s="3">
        <v>101.05022763818852</v>
      </c>
      <c r="AL54" s="3">
        <v>72.684872773243114</v>
      </c>
      <c r="AM54" s="3">
        <v>95.417238096706569</v>
      </c>
      <c r="AN54" s="3">
        <v>107.90302010500454</v>
      </c>
      <c r="AO54" s="3">
        <v>92.420782746194163</v>
      </c>
      <c r="AP54" s="3">
        <v>94.524955582164694</v>
      </c>
      <c r="AQ54" s="3">
        <v>95.369114458299009</v>
      </c>
      <c r="AR54" s="3">
        <v>125.78833573352313</v>
      </c>
      <c r="AS54" s="3">
        <v>92.348989508172963</v>
      </c>
      <c r="AT54" s="3">
        <v>99.409470774480724</v>
      </c>
      <c r="AU54" s="3">
        <v>94.692655036487849</v>
      </c>
      <c r="AV54" s="3">
        <v>109.33393948798766</v>
      </c>
      <c r="AW54" s="3">
        <v>94.593594010439119</v>
      </c>
      <c r="AX54" s="3">
        <v>100.21171331354708</v>
      </c>
      <c r="AY54" s="3">
        <v>110.3719912658562</v>
      </c>
      <c r="AZ54" s="3">
        <v>84.471071456937352</v>
      </c>
      <c r="BA54" s="3">
        <v>96.269889379618689</v>
      </c>
      <c r="BB54" s="3">
        <v>89.026446201023646</v>
      </c>
      <c r="BC54" s="3">
        <v>112.82888888454181</v>
      </c>
      <c r="BD54" s="3">
        <v>124.27477738820016</v>
      </c>
      <c r="BE54" s="3">
        <v>92.287496297649341</v>
      </c>
      <c r="BF54" s="3">
        <v>91.792105902277399</v>
      </c>
      <c r="BG54" s="3">
        <v>96.229644239065237</v>
      </c>
      <c r="BH54" s="3">
        <v>104.15892600358347</v>
      </c>
      <c r="BI54" s="3">
        <v>104.14700593864836</v>
      </c>
      <c r="BJ54" s="3">
        <v>101.91515709957457</v>
      </c>
      <c r="BK54" s="3">
        <v>125.33261067583226</v>
      </c>
      <c r="BL54" s="3">
        <v>96.16092054566252</v>
      </c>
      <c r="BM54" s="3">
        <v>102.62324988398177</v>
      </c>
      <c r="BN54" s="3">
        <v>105.16343447998224</v>
      </c>
      <c r="BO54" s="3">
        <v>123.49224814679474</v>
      </c>
      <c r="BP54" s="3">
        <v>92.919890701159602</v>
      </c>
      <c r="BQ54" s="3">
        <v>95.5349210267741</v>
      </c>
      <c r="BR54" s="3">
        <v>114.87688905399409</v>
      </c>
      <c r="BS54" s="3">
        <v>92.435107287747087</v>
      </c>
      <c r="BT54" s="3">
        <v>101.27120074466802</v>
      </c>
      <c r="BU54" s="3">
        <v>74.376123645924963</v>
      </c>
      <c r="BV54" s="3">
        <v>87.600881468097214</v>
      </c>
      <c r="BW54" s="3">
        <v>94.927782154263696</v>
      </c>
      <c r="BX54" s="3">
        <v>91.889239936426748</v>
      </c>
      <c r="BY54" s="3">
        <v>108.31205397844315</v>
      </c>
      <c r="BZ54" s="3">
        <v>72.600153341772966</v>
      </c>
      <c r="CA54" s="3">
        <v>95.024882082361728</v>
      </c>
      <c r="CB54" s="3">
        <v>117.43634356898838</v>
      </c>
      <c r="CC54" s="3">
        <v>140.66096153110266</v>
      </c>
      <c r="CD54" s="3">
        <v>105.70751126360847</v>
      </c>
      <c r="CE54" s="3">
        <v>94.893744315049844</v>
      </c>
      <c r="CF54" s="3">
        <v>103.37605570166488</v>
      </c>
      <c r="CG54" s="3">
        <v>80.30368715262739</v>
      </c>
      <c r="CH54" s="3">
        <v>105.47258878214052</v>
      </c>
      <c r="CI54" s="3">
        <v>102.30340333473578</v>
      </c>
      <c r="CJ54" s="3">
        <v>94.34180608659517</v>
      </c>
      <c r="CK54" s="3">
        <v>83.210375376074808</v>
      </c>
      <c r="CL54" s="3">
        <v>97.646648353111232</v>
      </c>
      <c r="CM54" s="3">
        <v>111.54387518909061</v>
      </c>
      <c r="CN54" s="3">
        <v>120.99739049299387</v>
      </c>
      <c r="CO54" s="3">
        <v>106.63297896608128</v>
      </c>
      <c r="CP54" s="3">
        <v>96.384588030196028</v>
      </c>
      <c r="CQ54" s="3">
        <v>88.736476552730892</v>
      </c>
      <c r="CR54" s="3">
        <v>88.516202620303375</v>
      </c>
      <c r="CS54" s="3">
        <v>110.67284074451891</v>
      </c>
      <c r="CT54" s="3">
        <v>93.82457076535502</v>
      </c>
      <c r="CU54" s="3">
        <v>86.32688402722124</v>
      </c>
      <c r="CV54" s="3">
        <v>121.10496097884607</v>
      </c>
      <c r="CW54" s="3">
        <v>97.850909494445659</v>
      </c>
    </row>
    <row r="55" spans="1:101" x14ac:dyDescent="0.35">
      <c r="A55" s="8">
        <v>45</v>
      </c>
      <c r="B55" s="3">
        <v>102.96301436719659</v>
      </c>
      <c r="C55" s="3">
        <v>111.88319629363832</v>
      </c>
      <c r="D55" s="3">
        <v>105.81127892473887</v>
      </c>
      <c r="E55" s="3">
        <v>81.625501277449075</v>
      </c>
      <c r="F55" s="3">
        <v>100.67091718847223</v>
      </c>
      <c r="G55" s="3">
        <v>103.43492274623713</v>
      </c>
      <c r="H55" s="3">
        <v>70.606995702837594</v>
      </c>
      <c r="I55" s="3">
        <v>105.69640974390495</v>
      </c>
      <c r="J55" s="3">
        <v>115.39035565656377</v>
      </c>
      <c r="K55" s="3">
        <v>57.340696710161865</v>
      </c>
      <c r="L55" s="3">
        <v>119.40651372933644</v>
      </c>
      <c r="M55" s="3">
        <v>109.51708898355719</v>
      </c>
      <c r="N55" s="3">
        <v>89.833975178044057</v>
      </c>
      <c r="O55" s="3">
        <v>92.174639373843092</v>
      </c>
      <c r="P55" s="3">
        <v>127.72890184132848</v>
      </c>
      <c r="Q55" s="3">
        <v>89.5477230893448</v>
      </c>
      <c r="R55" s="3">
        <v>116.17885345694958</v>
      </c>
      <c r="S55" s="3">
        <v>95.24258100791485</v>
      </c>
      <c r="T55" s="3">
        <v>84.545388542755973</v>
      </c>
      <c r="U55" s="3">
        <v>79.726749188557733</v>
      </c>
      <c r="V55" s="3">
        <v>91.114520980772795</v>
      </c>
      <c r="W55" s="3">
        <v>114.7163518704474</v>
      </c>
      <c r="X55" s="3">
        <v>120.37959347944707</v>
      </c>
      <c r="Y55" s="3">
        <v>100.74098807090195</v>
      </c>
      <c r="Z55" s="3">
        <v>95.584067846721155</v>
      </c>
      <c r="AA55" s="3">
        <v>106.30556087344303</v>
      </c>
      <c r="AB55" s="3">
        <v>121.95672550442396</v>
      </c>
      <c r="AC55" s="3">
        <v>85.85059302058653</v>
      </c>
      <c r="AD55" s="3">
        <v>111.66150696008117</v>
      </c>
      <c r="AE55" s="3">
        <v>73.021294863428921</v>
      </c>
      <c r="AF55" s="3">
        <v>87.862236139335437</v>
      </c>
      <c r="AG55" s="3">
        <v>115.04861302237259</v>
      </c>
      <c r="AH55" s="3">
        <v>80.69372395548271</v>
      </c>
      <c r="AI55" s="3">
        <v>100.85821056927671</v>
      </c>
      <c r="AJ55" s="3">
        <v>86.436057497485308</v>
      </c>
      <c r="AK55" s="3">
        <v>94.739056319303927</v>
      </c>
      <c r="AL55" s="3">
        <v>130.28917490155436</v>
      </c>
      <c r="AM55" s="3">
        <v>90.247391679076827</v>
      </c>
      <c r="AN55" s="3">
        <v>111.01257112168241</v>
      </c>
      <c r="AO55" s="3">
        <v>100.37124436857994</v>
      </c>
      <c r="AP55" s="3">
        <v>151.8368324264884</v>
      </c>
      <c r="AQ55" s="3">
        <v>91.475738170265686</v>
      </c>
      <c r="AR55" s="3">
        <v>130.0122337648645</v>
      </c>
      <c r="AS55" s="3">
        <v>92.994190733952564</v>
      </c>
      <c r="AT55" s="3">
        <v>93.788333085831255</v>
      </c>
      <c r="AU55" s="3">
        <v>108.45020053930057</v>
      </c>
      <c r="AV55" s="3">
        <v>77.840275278140325</v>
      </c>
      <c r="AW55" s="3">
        <v>109.95622144728259</v>
      </c>
      <c r="AX55" s="3">
        <v>97.542045093723573</v>
      </c>
      <c r="AY55" s="3">
        <v>115.18397994004772</v>
      </c>
      <c r="AZ55" s="3">
        <v>112.71678229386453</v>
      </c>
      <c r="BA55" s="3">
        <v>74.75299551297212</v>
      </c>
      <c r="BB55" s="3">
        <v>97.832355802529491</v>
      </c>
      <c r="BC55" s="3">
        <v>121.49165538867237</v>
      </c>
      <c r="BD55" s="3">
        <v>111.97767005578498</v>
      </c>
      <c r="BE55" s="3">
        <v>113.3341018226929</v>
      </c>
      <c r="BF55" s="3">
        <v>110.92413413061877</v>
      </c>
      <c r="BG55" s="3">
        <v>107.06472746969666</v>
      </c>
      <c r="BH55" s="3">
        <v>100.61694436226389</v>
      </c>
      <c r="BI55" s="3">
        <v>76.42521520901937</v>
      </c>
      <c r="BJ55" s="3">
        <v>97.85206910019042</v>
      </c>
      <c r="BK55" s="3">
        <v>92.245545854530064</v>
      </c>
      <c r="BL55" s="3">
        <v>74.85176663758466</v>
      </c>
      <c r="BM55" s="3">
        <v>89.668782518492662</v>
      </c>
      <c r="BN55" s="3">
        <v>106.01467036176473</v>
      </c>
      <c r="BO55" s="3">
        <v>61.735738907009363</v>
      </c>
      <c r="BP55" s="3">
        <v>120.84265133817098</v>
      </c>
      <c r="BQ55" s="3">
        <v>107.41799794923281</v>
      </c>
      <c r="BR55" s="3">
        <v>85.785996159393108</v>
      </c>
      <c r="BS55" s="3">
        <v>116.25501226953929</v>
      </c>
      <c r="BT55" s="3">
        <v>92.160178408084903</v>
      </c>
      <c r="BU55" s="3">
        <v>88.375719794930774</v>
      </c>
      <c r="BV55" s="3">
        <v>128.45795279426966</v>
      </c>
      <c r="BW55" s="3">
        <v>70.830731399473734</v>
      </c>
      <c r="BX55" s="3">
        <v>122.06450062658405</v>
      </c>
      <c r="BY55" s="3">
        <v>100.62956360125099</v>
      </c>
      <c r="BZ55" s="3">
        <v>116.01964640940423</v>
      </c>
      <c r="CA55" s="3">
        <v>73.888816384715028</v>
      </c>
      <c r="CB55" s="3">
        <v>114.60905423300574</v>
      </c>
      <c r="CC55" s="3">
        <v>73.067406244808808</v>
      </c>
      <c r="CD55" s="3">
        <v>93.218642657666351</v>
      </c>
      <c r="CE55" s="3">
        <v>94.033794337155996</v>
      </c>
      <c r="CF55" s="3">
        <v>96.943313362862682</v>
      </c>
      <c r="CG55" s="3">
        <v>120.00480208153022</v>
      </c>
      <c r="CH55" s="3">
        <v>99.031422248663148</v>
      </c>
      <c r="CI55" s="3">
        <v>106.7356381805439</v>
      </c>
      <c r="CJ55" s="3">
        <v>119.00542656585458</v>
      </c>
      <c r="CK55" s="3">
        <v>109.62256194725342</v>
      </c>
      <c r="CL55" s="3">
        <v>89.221942087169737</v>
      </c>
      <c r="CM55" s="3">
        <v>99.237184056255501</v>
      </c>
      <c r="CN55" s="3">
        <v>105.40396740689175</v>
      </c>
      <c r="CO55" s="3">
        <v>108.03119064585189</v>
      </c>
      <c r="CP55" s="3">
        <v>108.55260395837831</v>
      </c>
      <c r="CQ55" s="3">
        <v>76.429171510972083</v>
      </c>
      <c r="CR55" s="3">
        <v>98.153072056084056</v>
      </c>
      <c r="CS55" s="3">
        <v>115.52500634716125</v>
      </c>
      <c r="CT55" s="3">
        <v>120.00759877773817</v>
      </c>
      <c r="CU55" s="3">
        <v>100.0912336872716</v>
      </c>
      <c r="CV55" s="3">
        <v>92.070581811276497</v>
      </c>
      <c r="CW55" s="3">
        <v>64.721246215049177</v>
      </c>
    </row>
    <row r="56" spans="1:101" x14ac:dyDescent="0.35">
      <c r="A56" s="8">
        <v>46</v>
      </c>
      <c r="B56" s="3">
        <v>103.43492274623713</v>
      </c>
      <c r="C56" s="3">
        <v>85.812939939933131</v>
      </c>
      <c r="D56" s="3">
        <v>101.99965484171116</v>
      </c>
      <c r="E56" s="3">
        <v>88.927231697743991</v>
      </c>
      <c r="F56" s="3">
        <v>105.72603084947332</v>
      </c>
      <c r="G56" s="3">
        <v>113.41435336144059</v>
      </c>
      <c r="H56" s="3">
        <v>89.45389734217315</v>
      </c>
      <c r="I56" s="3">
        <v>83.007035098125925</v>
      </c>
      <c r="J56" s="3">
        <v>105.63725279789651</v>
      </c>
      <c r="K56" s="3">
        <v>55.276871332898736</v>
      </c>
      <c r="L56" s="3">
        <v>94.588699792075204</v>
      </c>
      <c r="M56" s="3">
        <v>78.340406414645258</v>
      </c>
      <c r="N56" s="3">
        <v>118.82244760054164</v>
      </c>
      <c r="O56" s="3">
        <v>73.444209899753332</v>
      </c>
      <c r="P56" s="3">
        <v>111.37641447712667</v>
      </c>
      <c r="Q56" s="3">
        <v>104.22812718170462</v>
      </c>
      <c r="R56" s="3">
        <v>113.58641839033226</v>
      </c>
      <c r="S56" s="3">
        <v>142.72587830200791</v>
      </c>
      <c r="T56" s="3">
        <v>110.21660409605829</v>
      </c>
      <c r="U56" s="3">
        <v>68.85176187788602</v>
      </c>
      <c r="V56" s="3">
        <v>117.83023435564246</v>
      </c>
      <c r="W56" s="3">
        <v>73.42210917850025</v>
      </c>
      <c r="X56" s="3">
        <v>104.2663600652304</v>
      </c>
      <c r="Y56" s="3">
        <v>97.264831108623184</v>
      </c>
      <c r="Z56" s="3">
        <v>118.93649823614396</v>
      </c>
      <c r="AA56" s="3">
        <v>106.22918037151976</v>
      </c>
      <c r="AB56" s="3">
        <v>103.63550043402938</v>
      </c>
      <c r="AC56" s="3">
        <v>95.514525608086842</v>
      </c>
      <c r="AD56" s="3">
        <v>121.58820961994934</v>
      </c>
      <c r="AE56" s="3">
        <v>77.158154251810629</v>
      </c>
      <c r="AF56" s="3">
        <v>97.17726382186811</v>
      </c>
      <c r="AG56" s="3">
        <v>90.936112226336263</v>
      </c>
      <c r="AH56" s="3">
        <v>105.11962525706622</v>
      </c>
      <c r="AI56" s="3">
        <v>89.689126778102946</v>
      </c>
      <c r="AJ56" s="3">
        <v>104.34647517977282</v>
      </c>
      <c r="AK56" s="3">
        <v>101.07437472252059</v>
      </c>
      <c r="AL56" s="3">
        <v>93.219921634590719</v>
      </c>
      <c r="AM56" s="3">
        <v>69.395685184281319</v>
      </c>
      <c r="AN56" s="3">
        <v>75.492823978129309</v>
      </c>
      <c r="AO56" s="3">
        <v>134.45802576607093</v>
      </c>
      <c r="AP56" s="3">
        <v>98.393332134583034</v>
      </c>
      <c r="AQ56" s="3">
        <v>103.57997578248614</v>
      </c>
      <c r="AR56" s="3">
        <v>118.7671275853063</v>
      </c>
      <c r="AS56" s="3">
        <v>94.387371771153994</v>
      </c>
      <c r="AT56" s="3">
        <v>120.44330358330626</v>
      </c>
      <c r="AU56" s="3">
        <v>116.45883003220661</v>
      </c>
      <c r="AV56" s="3">
        <v>92.112788049780647</v>
      </c>
      <c r="AW56" s="3">
        <v>82.276312948670238</v>
      </c>
      <c r="AX56" s="3">
        <v>113.96073230353068</v>
      </c>
      <c r="AY56" s="3">
        <v>80.084180606354494</v>
      </c>
      <c r="AZ56" s="3">
        <v>68.517113302368671</v>
      </c>
      <c r="BA56" s="3">
        <v>119.46493739524158</v>
      </c>
      <c r="BB56" s="3">
        <v>87.510227583697997</v>
      </c>
      <c r="BC56" s="3">
        <v>82.199983605823945</v>
      </c>
      <c r="BD56" s="3">
        <v>96.094481957698008</v>
      </c>
      <c r="BE56" s="3">
        <v>102.97237647828297</v>
      </c>
      <c r="BF56" s="3">
        <v>86.7813471610134</v>
      </c>
      <c r="BG56" s="3">
        <v>110.18478315018001</v>
      </c>
      <c r="BH56" s="3">
        <v>113.24914364886354</v>
      </c>
      <c r="BI56" s="3">
        <v>81.020152972632786</v>
      </c>
      <c r="BJ56" s="3">
        <v>86.092268500215141</v>
      </c>
      <c r="BK56" s="3">
        <v>100.79729716162547</v>
      </c>
      <c r="BL56" s="3">
        <v>75.935384100012016</v>
      </c>
      <c r="BM56" s="3">
        <v>98.557126446030452</v>
      </c>
      <c r="BN56" s="3">
        <v>104.01840907215956</v>
      </c>
      <c r="BO56" s="3">
        <v>96.867120444221655</v>
      </c>
      <c r="BP56" s="3">
        <v>109.09558934836241</v>
      </c>
      <c r="BQ56" s="3">
        <v>105.02000148117077</v>
      </c>
      <c r="BR56" s="3">
        <v>107.9294181887235</v>
      </c>
      <c r="BS56" s="3">
        <v>112.43305405296269</v>
      </c>
      <c r="BT56" s="3">
        <v>84.769976890675025</v>
      </c>
      <c r="BU56" s="3">
        <v>126.77870725165121</v>
      </c>
      <c r="BV56" s="3">
        <v>124.16072675259784</v>
      </c>
      <c r="BW56" s="3">
        <v>80.780114583467366</v>
      </c>
      <c r="BX56" s="3">
        <v>115.52306230223621</v>
      </c>
      <c r="BY56" s="3">
        <v>119.25122887769248</v>
      </c>
      <c r="BZ56" s="3">
        <v>102.13171347240859</v>
      </c>
      <c r="CA56" s="3">
        <v>101.6401429547841</v>
      </c>
      <c r="CB56" s="3">
        <v>78.340406414645258</v>
      </c>
      <c r="CC56" s="3">
        <v>97.328967538123834</v>
      </c>
      <c r="CD56" s="3">
        <v>110.20647459881729</v>
      </c>
      <c r="CE56" s="3">
        <v>97.437322463156306</v>
      </c>
      <c r="CF56" s="3">
        <v>100.65828089645947</v>
      </c>
      <c r="CG56" s="3">
        <v>85.889917297754437</v>
      </c>
      <c r="CH56" s="3">
        <v>80.630525442393264</v>
      </c>
      <c r="CI56" s="3">
        <v>90.366166002786485</v>
      </c>
      <c r="CJ56" s="3">
        <v>104.58037447970128</v>
      </c>
      <c r="CK56" s="3">
        <v>101.37372353492538</v>
      </c>
      <c r="CL56" s="3">
        <v>107.98884798314248</v>
      </c>
      <c r="CM56" s="3">
        <v>89.901743902009912</v>
      </c>
      <c r="CN56" s="3">
        <v>103.20443405144033</v>
      </c>
      <c r="CO56" s="3">
        <v>112.69048652829952</v>
      </c>
      <c r="CP56" s="3">
        <v>101.65745177582721</v>
      </c>
      <c r="CQ56" s="3">
        <v>99.50362052913988</v>
      </c>
      <c r="CR56" s="3">
        <v>103.7135350794415</v>
      </c>
      <c r="CS56" s="3">
        <v>103.36664243150153</v>
      </c>
      <c r="CT56" s="3">
        <v>108.64997673488688</v>
      </c>
      <c r="CU56" s="3">
        <v>92.250798186432803</v>
      </c>
      <c r="CV56" s="3">
        <v>91.930371834314428</v>
      </c>
      <c r="CW56" s="3">
        <v>103.25141513712879</v>
      </c>
    </row>
    <row r="57" spans="1:101" x14ac:dyDescent="0.35">
      <c r="A57" s="8">
        <v>47</v>
      </c>
      <c r="B57" s="3">
        <v>117.76526232788456</v>
      </c>
      <c r="C57" s="3">
        <v>78.343680595571641</v>
      </c>
      <c r="D57" s="3">
        <v>60.059358272701502</v>
      </c>
      <c r="E57" s="3">
        <v>124.03971848252695</v>
      </c>
      <c r="F57" s="3">
        <v>106.86024463902868</v>
      </c>
      <c r="G57" s="3">
        <v>78.959704094449989</v>
      </c>
      <c r="H57" s="3">
        <v>112.04884938488249</v>
      </c>
      <c r="I57" s="3">
        <v>90.750848155585118</v>
      </c>
      <c r="J57" s="3">
        <v>96.450702610673034</v>
      </c>
      <c r="K57" s="3">
        <v>103.06371248370851</v>
      </c>
      <c r="L57" s="3">
        <v>114.97855919296853</v>
      </c>
      <c r="M57" s="3">
        <v>102.70135274149652</v>
      </c>
      <c r="N57" s="3">
        <v>110.8584117697319</v>
      </c>
      <c r="O57" s="3">
        <v>111.32904117184808</v>
      </c>
      <c r="P57" s="3">
        <v>88.892545843555126</v>
      </c>
      <c r="Q57" s="3">
        <v>84.101600603025872</v>
      </c>
      <c r="R57" s="3">
        <v>117.53821834427072</v>
      </c>
      <c r="S57" s="3">
        <v>112.08372282235359</v>
      </c>
      <c r="T57" s="3">
        <v>102.24653149416554</v>
      </c>
      <c r="U57" s="3">
        <v>108.43139105199953</v>
      </c>
      <c r="V57" s="3">
        <v>98.253616695365054</v>
      </c>
      <c r="W57" s="3">
        <v>94.636431210892624</v>
      </c>
      <c r="X57" s="3">
        <v>102.19083631236572</v>
      </c>
      <c r="Y57" s="3">
        <v>112.57435542356689</v>
      </c>
      <c r="Z57" s="3">
        <v>92.626067069068085</v>
      </c>
      <c r="AA57" s="3">
        <v>94.404595327068819</v>
      </c>
      <c r="AB57" s="3">
        <v>82.687086230725981</v>
      </c>
      <c r="AC57" s="3">
        <v>107.79512561166484</v>
      </c>
      <c r="AD57" s="3">
        <v>79.689505380520131</v>
      </c>
      <c r="AE57" s="3">
        <v>112.62005753233097</v>
      </c>
      <c r="AF57" s="3">
        <v>117.12000994302798</v>
      </c>
      <c r="AG57" s="3">
        <v>128.69751369871665</v>
      </c>
      <c r="AH57" s="3">
        <v>95.370325223120744</v>
      </c>
      <c r="AI57" s="3">
        <v>102.60111505667737</v>
      </c>
      <c r="AJ57" s="3">
        <v>108.10678670859488</v>
      </c>
      <c r="AK57" s="3">
        <v>116.475576103403</v>
      </c>
      <c r="AL57" s="3">
        <v>82.076383275853004</v>
      </c>
      <c r="AM57" s="3">
        <v>95.352266068948666</v>
      </c>
      <c r="AN57" s="3">
        <v>97.50132246845169</v>
      </c>
      <c r="AO57" s="3">
        <v>101.75676859726082</v>
      </c>
      <c r="AP57" s="3">
        <v>98.188900462992024</v>
      </c>
      <c r="AQ57" s="3">
        <v>90.363335200527217</v>
      </c>
      <c r="AR57" s="3">
        <v>139.86151568824425</v>
      </c>
      <c r="AS57" s="3">
        <v>103.98986230720766</v>
      </c>
      <c r="AT57" s="3">
        <v>122.73993686685571</v>
      </c>
      <c r="AU57" s="3">
        <v>85.008207659120671</v>
      </c>
      <c r="AV57" s="3">
        <v>91.654487985215383</v>
      </c>
      <c r="AW57" s="3">
        <v>106.23919049758115</v>
      </c>
      <c r="AX57" s="3">
        <v>90.313915532169631</v>
      </c>
      <c r="AY57" s="3">
        <v>113.19839384450461</v>
      </c>
      <c r="AZ57" s="3">
        <v>84.564897204109002</v>
      </c>
      <c r="BA57" s="3">
        <v>101.9059143596678</v>
      </c>
      <c r="BB57" s="3">
        <v>94.771985711849993</v>
      </c>
      <c r="BC57" s="3">
        <v>102.45098021878221</v>
      </c>
      <c r="BD57" s="3">
        <v>101.16414184958558</v>
      </c>
      <c r="BE57" s="3">
        <v>124.5421688305214</v>
      </c>
      <c r="BF57" s="3">
        <v>85.753595410642447</v>
      </c>
      <c r="BG57" s="3">
        <v>92.111474966804963</v>
      </c>
      <c r="BH57" s="3">
        <v>94.566633176873438</v>
      </c>
      <c r="BI57" s="3">
        <v>116.60412181081483</v>
      </c>
      <c r="BJ57" s="3">
        <v>109.61268824539729</v>
      </c>
      <c r="BK57" s="3">
        <v>79.683741457847646</v>
      </c>
      <c r="BL57" s="3">
        <v>85.954104886332061</v>
      </c>
      <c r="BM57" s="3">
        <v>119.2800143850036</v>
      </c>
      <c r="BN57" s="3">
        <v>81.640064561361214</v>
      </c>
      <c r="BO57" s="3">
        <v>111.33211071646656</v>
      </c>
      <c r="BP57" s="3">
        <v>70.303724694531411</v>
      </c>
      <c r="BQ57" s="3">
        <v>106.87426222611975</v>
      </c>
      <c r="BR57" s="3">
        <v>105.41621147931437</v>
      </c>
      <c r="BS57" s="3">
        <v>82.237056883604964</v>
      </c>
      <c r="BT57" s="3">
        <v>106.23293203716457</v>
      </c>
      <c r="BU57" s="3">
        <v>94.314691775798565</v>
      </c>
      <c r="BV57" s="3">
        <v>79.675112626864575</v>
      </c>
      <c r="BW57" s="3">
        <v>105.67299593967618</v>
      </c>
      <c r="BX57" s="3">
        <v>103.5103653317492</v>
      </c>
      <c r="BY57" s="3">
        <v>104.60561295767548</v>
      </c>
      <c r="BZ57" s="3">
        <v>89.310890669003129</v>
      </c>
      <c r="CA57" s="3">
        <v>119.51033254954382</v>
      </c>
      <c r="CB57" s="3">
        <v>133.47522579133511</v>
      </c>
      <c r="CC57" s="3">
        <v>80.743552896456094</v>
      </c>
      <c r="CD57" s="3">
        <v>94.657218849170022</v>
      </c>
      <c r="CE57" s="3">
        <v>87.838327797362581</v>
      </c>
      <c r="CF57" s="3">
        <v>134.20591383473948</v>
      </c>
      <c r="CG57" s="3">
        <v>100.86970430857036</v>
      </c>
      <c r="CH57" s="3">
        <v>90.412652550730854</v>
      </c>
      <c r="CI57" s="3">
        <v>104.93633933729143</v>
      </c>
      <c r="CJ57" s="3">
        <v>98.436032910831273</v>
      </c>
      <c r="CK57" s="3">
        <v>105.19387413078221</v>
      </c>
      <c r="CL57" s="3">
        <v>88.456124810909387</v>
      </c>
      <c r="CM57" s="3">
        <v>91.163701906771166</v>
      </c>
      <c r="CN57" s="3">
        <v>107.09936216480855</v>
      </c>
      <c r="CO57" s="3">
        <v>87.263487355448888</v>
      </c>
      <c r="CP57" s="3">
        <v>103.86873466595716</v>
      </c>
      <c r="CQ57" s="3">
        <v>104.84437236991653</v>
      </c>
      <c r="CR57" s="3">
        <v>77.740685608296189</v>
      </c>
      <c r="CS57" s="3">
        <v>66.702398523921147</v>
      </c>
      <c r="CT57" s="3">
        <v>96.254507550474955</v>
      </c>
      <c r="CU57" s="3">
        <v>128.11825652315747</v>
      </c>
      <c r="CV57" s="3">
        <v>95.378732364770258</v>
      </c>
      <c r="CW57" s="3">
        <v>95.137483210783103</v>
      </c>
    </row>
    <row r="58" spans="1:101" x14ac:dyDescent="0.35">
      <c r="A58" s="8">
        <v>48</v>
      </c>
      <c r="B58" s="3">
        <v>101.22399796964601</v>
      </c>
      <c r="C58" s="3">
        <v>108.10279630059085</v>
      </c>
      <c r="D58" s="3">
        <v>100.16352146303689</v>
      </c>
      <c r="E58" s="3">
        <v>114.64595698053017</v>
      </c>
      <c r="F58" s="3">
        <v>81.977612151240464</v>
      </c>
      <c r="G58" s="3">
        <v>103.37487904289446</v>
      </c>
      <c r="H58" s="3">
        <v>93.799588082765695</v>
      </c>
      <c r="I58" s="3">
        <v>109.69739062384178</v>
      </c>
      <c r="J58" s="3">
        <v>102.14909050555434</v>
      </c>
      <c r="K58" s="3">
        <v>104.1625071389717</v>
      </c>
      <c r="L58" s="3">
        <v>111.16338808060391</v>
      </c>
      <c r="M58" s="3">
        <v>94.909552469835035</v>
      </c>
      <c r="N58" s="3">
        <v>108.35489117889665</v>
      </c>
      <c r="O58" s="3">
        <v>105.84468580200337</v>
      </c>
      <c r="P58" s="3">
        <v>92.927581615731469</v>
      </c>
      <c r="Q58" s="3">
        <v>83.509724188479595</v>
      </c>
      <c r="R58" s="3">
        <v>117.71676352291252</v>
      </c>
      <c r="S58" s="3">
        <v>103.74786282009154</v>
      </c>
      <c r="T58" s="3">
        <v>98.202781625877833</v>
      </c>
      <c r="U58" s="3">
        <v>111.24527670981479</v>
      </c>
      <c r="V58" s="3">
        <v>127.10107764869463</v>
      </c>
      <c r="W58" s="3">
        <v>71.172746882075444</v>
      </c>
      <c r="X58" s="3">
        <v>83.227530719887</v>
      </c>
      <c r="Y58" s="3">
        <v>114.46406940885936</v>
      </c>
      <c r="Z58" s="3">
        <v>100.44470880311565</v>
      </c>
      <c r="AA58" s="3">
        <v>84.947567099879961</v>
      </c>
      <c r="AB58" s="3">
        <v>103.10003542836057</v>
      </c>
      <c r="AC58" s="3">
        <v>99.357783053710591</v>
      </c>
      <c r="AD58" s="3">
        <v>131.5455054078484</v>
      </c>
      <c r="AE58" s="3">
        <v>87.921034971805057</v>
      </c>
      <c r="AF58" s="3">
        <v>115.38066953798989</v>
      </c>
      <c r="AG58" s="3">
        <v>129.0561729343608</v>
      </c>
      <c r="AH58" s="3">
        <v>130.33337634406053</v>
      </c>
      <c r="AI58" s="3">
        <v>114.13150130247232</v>
      </c>
      <c r="AJ58" s="3">
        <v>84.661963026155718</v>
      </c>
      <c r="AK58" s="3">
        <v>106.89975649947883</v>
      </c>
      <c r="AL58" s="3">
        <v>109.67053210843005</v>
      </c>
      <c r="AM58" s="3">
        <v>108.45154772832757</v>
      </c>
      <c r="AN58" s="3">
        <v>103.91501657759363</v>
      </c>
      <c r="AO58" s="3">
        <v>82.347594595921692</v>
      </c>
      <c r="AP58" s="3">
        <v>107.06858145349543</v>
      </c>
      <c r="AQ58" s="3">
        <v>85.011993430816801</v>
      </c>
      <c r="AR58" s="3">
        <v>89.694958912878064</v>
      </c>
      <c r="AS58" s="3">
        <v>119.45163603522815</v>
      </c>
      <c r="AT58" s="3">
        <v>89.609045769611839</v>
      </c>
      <c r="AU58" s="3">
        <v>103.32076979248086</v>
      </c>
      <c r="AV58" s="3">
        <v>74.743514030706137</v>
      </c>
      <c r="AW58" s="3">
        <v>121.59792984457454</v>
      </c>
      <c r="AX58" s="3">
        <v>116.48816123633878</v>
      </c>
      <c r="AY58" s="3">
        <v>112.6970689962036</v>
      </c>
      <c r="AZ58" s="3">
        <v>111.59796738647856</v>
      </c>
      <c r="BA58" s="3">
        <v>113.12755557592027</v>
      </c>
      <c r="BB58" s="3">
        <v>92.686844052514061</v>
      </c>
      <c r="BC58" s="3">
        <v>77.474999468540773</v>
      </c>
      <c r="BD58" s="3">
        <v>96.25687792104145</v>
      </c>
      <c r="BE58" s="3">
        <v>123.18433871550951</v>
      </c>
      <c r="BF58" s="3">
        <v>87.995488481828943</v>
      </c>
      <c r="BG58" s="3">
        <v>108.04312776381266</v>
      </c>
      <c r="BH58" s="3">
        <v>118.8300191439339</v>
      </c>
      <c r="BI58" s="3">
        <v>67.082476359792054</v>
      </c>
      <c r="BJ58" s="3">
        <v>134.88967195153236</v>
      </c>
      <c r="BK58" s="3">
        <v>93.668109254940646</v>
      </c>
      <c r="BL58" s="3">
        <v>85.186786943813786</v>
      </c>
      <c r="BM58" s="3">
        <v>101.15721832116833</v>
      </c>
      <c r="BN58" s="3">
        <v>78.15323240502039</v>
      </c>
      <c r="BO58" s="3">
        <v>98.136888734734384</v>
      </c>
      <c r="BP58" s="3">
        <v>125.2375230047619</v>
      </c>
      <c r="BQ58" s="3">
        <v>79.834899477282306</v>
      </c>
      <c r="BR58" s="3">
        <v>102.95832478514058</v>
      </c>
      <c r="BS58" s="3">
        <v>97.355774894458591</v>
      </c>
      <c r="BT58" s="3">
        <v>96.358599219092866</v>
      </c>
      <c r="BU58" s="3">
        <v>123.48836005694466</v>
      </c>
      <c r="BV58" s="3">
        <v>92.414268490392715</v>
      </c>
      <c r="BW58" s="3">
        <v>108.53507344800164</v>
      </c>
      <c r="BX58" s="3">
        <v>85.715737693681149</v>
      </c>
      <c r="BY58" s="3">
        <v>106.84624410496326</v>
      </c>
      <c r="BZ58" s="3">
        <v>92.13255250651855</v>
      </c>
      <c r="CA58" s="3">
        <v>89.715286119462689</v>
      </c>
      <c r="CB58" s="3">
        <v>109.28247345655109</v>
      </c>
      <c r="CC58" s="3">
        <v>98.431411540877889</v>
      </c>
      <c r="CD58" s="3">
        <v>110.46400939230807</v>
      </c>
      <c r="CE58" s="3">
        <v>115.2762027028075</v>
      </c>
      <c r="CF58" s="3">
        <v>116.64232058828929</v>
      </c>
      <c r="CG58" s="3">
        <v>108.79129515851673</v>
      </c>
      <c r="CH58" s="3">
        <v>103.12583665618149</v>
      </c>
      <c r="CI58" s="3">
        <v>107.68371819503955</v>
      </c>
      <c r="CJ58" s="3">
        <v>114.98234496466466</v>
      </c>
      <c r="CK58" s="3">
        <v>108.62695515024825</v>
      </c>
      <c r="CL58" s="3">
        <v>94.233229472229141</v>
      </c>
      <c r="CM58" s="3">
        <v>102.62209027823701</v>
      </c>
      <c r="CN58" s="3">
        <v>94.111965406773379</v>
      </c>
      <c r="CO58" s="3">
        <v>115.06382432125974</v>
      </c>
      <c r="CP58" s="3">
        <v>127.74158929241821</v>
      </c>
      <c r="CQ58" s="3">
        <v>127.8565948974574</v>
      </c>
      <c r="CR58" s="3">
        <v>108.33748003969959</v>
      </c>
      <c r="CS58" s="3">
        <v>82.926101438351907</v>
      </c>
      <c r="CT58" s="3">
        <v>113.47608531432343</v>
      </c>
      <c r="CU58" s="3">
        <v>114.06015144311823</v>
      </c>
      <c r="CV58" s="3">
        <v>96.512042343965732</v>
      </c>
      <c r="CW58" s="3">
        <v>113.48468003925518</v>
      </c>
    </row>
    <row r="59" spans="1:101" x14ac:dyDescent="0.35">
      <c r="A59" s="8">
        <v>49</v>
      </c>
      <c r="B59" s="3">
        <v>105.69148141948972</v>
      </c>
      <c r="C59" s="3">
        <v>122.08482783316867</v>
      </c>
      <c r="D59" s="3">
        <v>97.013571828574641</v>
      </c>
      <c r="E59" s="3">
        <v>97.05219693169056</v>
      </c>
      <c r="F59" s="3">
        <v>72.732894093496725</v>
      </c>
      <c r="G59" s="3">
        <v>108.88820750333252</v>
      </c>
      <c r="H59" s="3">
        <v>98.538675072268234</v>
      </c>
      <c r="I59" s="3">
        <v>86.738987445278326</v>
      </c>
      <c r="J59" s="3">
        <v>104.77068624604726</v>
      </c>
      <c r="K59" s="3">
        <v>105.34400896867737</v>
      </c>
      <c r="L59" s="3">
        <v>103.53632003680104</v>
      </c>
      <c r="M59" s="3">
        <v>93.595275782354292</v>
      </c>
      <c r="N59" s="3">
        <v>67.018356983317062</v>
      </c>
      <c r="O59" s="3">
        <v>104.65013840766915</v>
      </c>
      <c r="P59" s="3">
        <v>91.742754446022445</v>
      </c>
      <c r="Q59" s="3">
        <v>68.475367495557293</v>
      </c>
      <c r="R59" s="3">
        <v>99.858289356780006</v>
      </c>
      <c r="S59" s="3">
        <v>139.86151568824425</v>
      </c>
      <c r="T59" s="3">
        <v>98.362159203679767</v>
      </c>
      <c r="U59" s="3">
        <v>96.190558704256546</v>
      </c>
      <c r="V59" s="3">
        <v>99.335972233893699</v>
      </c>
      <c r="W59" s="3">
        <v>93.768312833708478</v>
      </c>
      <c r="X59" s="3">
        <v>97.443137544905767</v>
      </c>
      <c r="Y59" s="3">
        <v>109.39949131861795</v>
      </c>
      <c r="Z59" s="3">
        <v>116.55974983805208</v>
      </c>
      <c r="AA59" s="3">
        <v>100.28171598387416</v>
      </c>
      <c r="AB59" s="3">
        <v>101.50513415064779</v>
      </c>
      <c r="AC59" s="3">
        <v>117.50871660988196</v>
      </c>
      <c r="AD59" s="3">
        <v>81.870860210619867</v>
      </c>
      <c r="AE59" s="3">
        <v>99.353195789808524</v>
      </c>
      <c r="AF59" s="3">
        <v>85.959425430337433</v>
      </c>
      <c r="AG59" s="3">
        <v>83.137183789949631</v>
      </c>
      <c r="AH59" s="3">
        <v>95.23413976021402</v>
      </c>
      <c r="AI59" s="3">
        <v>86.486056968715275</v>
      </c>
      <c r="AJ59" s="3">
        <v>133.93361112102866</v>
      </c>
      <c r="AK59" s="3">
        <v>113.12922677243478</v>
      </c>
      <c r="AL59" s="3">
        <v>95.158032106701285</v>
      </c>
      <c r="AM59" s="3">
        <v>119.9741407413967</v>
      </c>
      <c r="AN59" s="3">
        <v>86.869084978025057</v>
      </c>
      <c r="AO59" s="3">
        <v>98.958980995666934</v>
      </c>
      <c r="AP59" s="3">
        <v>95.069714486817247</v>
      </c>
      <c r="AQ59" s="3">
        <v>102.1885171008762</v>
      </c>
      <c r="AR59" s="3">
        <v>100.11531255950104</v>
      </c>
      <c r="AS59" s="3">
        <v>86.504985827195924</v>
      </c>
      <c r="AT59" s="3">
        <v>137.53848432097584</v>
      </c>
      <c r="AU59" s="3">
        <v>92.150969774229452</v>
      </c>
      <c r="AV59" s="3">
        <v>112.13140308209404</v>
      </c>
      <c r="AW59" s="3">
        <v>109.63806314757676</v>
      </c>
      <c r="AX59" s="3">
        <v>86.449870448268484</v>
      </c>
      <c r="AY59" s="3">
        <v>114.31860709999455</v>
      </c>
      <c r="AZ59" s="3">
        <v>120.13962330238428</v>
      </c>
      <c r="BA59" s="3">
        <v>89.832542723888764</v>
      </c>
      <c r="BB59" s="3">
        <v>77.761422087496612</v>
      </c>
      <c r="BC59" s="3">
        <v>117.56325218593702</v>
      </c>
      <c r="BD59" s="3">
        <v>112.67737275156833</v>
      </c>
      <c r="BE59" s="3">
        <v>134.23701855354011</v>
      </c>
      <c r="BF59" s="3">
        <v>73.355738802638371</v>
      </c>
      <c r="BG59" s="3">
        <v>83.578823048446793</v>
      </c>
      <c r="BH59" s="3">
        <v>94.239402667517425</v>
      </c>
      <c r="BI59" s="3">
        <v>122.05767941632075</v>
      </c>
      <c r="BJ59" s="3">
        <v>111.54387518909061</v>
      </c>
      <c r="BK59" s="3">
        <v>89.096806984889554</v>
      </c>
      <c r="BL59" s="3">
        <v>77.650577420718037</v>
      </c>
      <c r="BM59" s="3">
        <v>114.91068815084873</v>
      </c>
      <c r="BN59" s="3">
        <v>103.53159634869371</v>
      </c>
      <c r="BO59" s="3">
        <v>124.1188445215812</v>
      </c>
      <c r="BP59" s="3">
        <v>80.409177169349277</v>
      </c>
      <c r="BQ59" s="3">
        <v>95.476105141278822</v>
      </c>
      <c r="BR59" s="3">
        <v>109.52970822254429</v>
      </c>
      <c r="BS59" s="3">
        <v>91.173251601139782</v>
      </c>
      <c r="BT59" s="3">
        <v>103.32547642756253</v>
      </c>
      <c r="BU59" s="3">
        <v>80.031452651019208</v>
      </c>
      <c r="BV59" s="3">
        <v>80.612005856528413</v>
      </c>
      <c r="BW59" s="3">
        <v>102.89050490209775</v>
      </c>
      <c r="BX59" s="3">
        <v>135.59634933480993</v>
      </c>
      <c r="BY59" s="3">
        <v>106.52182734484086</v>
      </c>
      <c r="BZ59" s="3">
        <v>126.75619725778233</v>
      </c>
      <c r="CA59" s="3">
        <v>93.573908341204515</v>
      </c>
      <c r="CB59" s="3">
        <v>90.268656802072655</v>
      </c>
      <c r="CC59" s="3">
        <v>98.432571146622649</v>
      </c>
      <c r="CD59" s="3">
        <v>86.199497925554169</v>
      </c>
      <c r="CE59" s="3">
        <v>115.02016857557464</v>
      </c>
      <c r="CF59" s="3">
        <v>100.78810558079567</v>
      </c>
      <c r="CG59" s="3">
        <v>102.23027996071323</v>
      </c>
      <c r="CH59" s="3">
        <v>99.170523778957431</v>
      </c>
      <c r="CI59" s="3">
        <v>93.721996816020692</v>
      </c>
      <c r="CJ59" s="3">
        <v>90.356275247904705</v>
      </c>
      <c r="CK59" s="3">
        <v>97.51878476672573</v>
      </c>
      <c r="CL59" s="3">
        <v>89.776165421062615</v>
      </c>
      <c r="CM59" s="3">
        <v>113.75851752527524</v>
      </c>
      <c r="CN59" s="3">
        <v>100.00286490831058</v>
      </c>
      <c r="CO59" s="3">
        <v>98.381787236212404</v>
      </c>
      <c r="CP59" s="3">
        <v>101.19751462079876</v>
      </c>
      <c r="CQ59" s="3">
        <v>85.762633514241315</v>
      </c>
      <c r="CR59" s="3">
        <v>76.616618369007483</v>
      </c>
      <c r="CS59" s="3">
        <v>91.301183399627917</v>
      </c>
      <c r="CT59" s="3">
        <v>101.48784238263033</v>
      </c>
      <c r="CU59" s="3">
        <v>110.15158090922341</v>
      </c>
      <c r="CV59" s="3">
        <v>95.836299149232218</v>
      </c>
      <c r="CW59" s="3">
        <v>98.055903915883391</v>
      </c>
    </row>
    <row r="60" spans="1:101" x14ac:dyDescent="0.35">
      <c r="A60" s="8">
        <v>50</v>
      </c>
      <c r="B60" s="3">
        <v>98.002664369778358</v>
      </c>
      <c r="C60" s="3">
        <v>82.41164576029405</v>
      </c>
      <c r="D60" s="3">
        <v>73.249464346736204</v>
      </c>
      <c r="E60" s="3">
        <v>83.8682811059698</v>
      </c>
      <c r="F60" s="3">
        <v>111.11199026126997</v>
      </c>
      <c r="G60" s="3">
        <v>75.195964907470625</v>
      </c>
      <c r="H60" s="3">
        <v>89.562320479308255</v>
      </c>
      <c r="I60" s="3">
        <v>99.219943447315018</v>
      </c>
      <c r="J60" s="3">
        <v>80.147754286008421</v>
      </c>
      <c r="K60" s="3">
        <v>98.369099785122671</v>
      </c>
      <c r="L60" s="3">
        <v>109.77956915448885</v>
      </c>
      <c r="M60" s="3">
        <v>91.102208696247544</v>
      </c>
      <c r="N60" s="3">
        <v>97.152741570971557</v>
      </c>
      <c r="O60" s="3">
        <v>98.334465090010781</v>
      </c>
      <c r="P60" s="3">
        <v>90.502556102001108</v>
      </c>
      <c r="Q60" s="3">
        <v>106.00969087827252</v>
      </c>
      <c r="R60" s="3">
        <v>131.67237991874572</v>
      </c>
      <c r="S60" s="3">
        <v>84.04515508809709</v>
      </c>
      <c r="T60" s="3">
        <v>111.22856474466971</v>
      </c>
      <c r="U60" s="3">
        <v>97.423338982116547</v>
      </c>
      <c r="V60" s="3">
        <v>106.31558805253007</v>
      </c>
      <c r="W60" s="3">
        <v>92.295340689452132</v>
      </c>
      <c r="X60" s="3">
        <v>58.186526782810688</v>
      </c>
      <c r="Y60" s="3">
        <v>106.59757688481477</v>
      </c>
      <c r="Z60" s="3">
        <v>140.48251867061481</v>
      </c>
      <c r="AA60" s="3">
        <v>106.59631496091606</v>
      </c>
      <c r="AB60" s="3">
        <v>91.078948369249701</v>
      </c>
      <c r="AC60" s="3">
        <v>93.075994098035153</v>
      </c>
      <c r="AD60" s="3">
        <v>116.16654117242433</v>
      </c>
      <c r="AE60" s="3">
        <v>120.43170752585866</v>
      </c>
      <c r="AF60" s="3">
        <v>86.02862660845858</v>
      </c>
      <c r="AG60" s="3">
        <v>94.272741332679288</v>
      </c>
      <c r="AH60" s="3">
        <v>109.15634927878273</v>
      </c>
      <c r="AI60" s="3">
        <v>61.492903821635991</v>
      </c>
      <c r="AJ60" s="3">
        <v>78.987261783913709</v>
      </c>
      <c r="AK60" s="3">
        <v>89.74429331610736</v>
      </c>
      <c r="AL60" s="3">
        <v>110.5931690086436</v>
      </c>
      <c r="AM60" s="3">
        <v>81.770451995544136</v>
      </c>
      <c r="AN60" s="3">
        <v>80.894267537223641</v>
      </c>
      <c r="AO60" s="3">
        <v>93.869505487964489</v>
      </c>
      <c r="AP60" s="3">
        <v>98.588248217856744</v>
      </c>
      <c r="AQ60" s="3">
        <v>107.13788494977052</v>
      </c>
      <c r="AR60" s="3">
        <v>98.09986661603034</v>
      </c>
      <c r="AS60" s="3">
        <v>114.20861508449889</v>
      </c>
      <c r="AT60" s="3">
        <v>90.756407441949705</v>
      </c>
      <c r="AU60" s="3">
        <v>117.53596734488383</v>
      </c>
      <c r="AV60" s="3">
        <v>111.01257112168241</v>
      </c>
      <c r="AW60" s="3">
        <v>118.83506683952874</v>
      </c>
      <c r="AX60" s="3">
        <v>110.74095052899793</v>
      </c>
      <c r="AY60" s="3">
        <v>63.363006827421486</v>
      </c>
      <c r="AZ60" s="3">
        <v>98.446401150431484</v>
      </c>
      <c r="BA60" s="3">
        <v>117.12000994302798</v>
      </c>
      <c r="BB60" s="3">
        <v>116.09901119081769</v>
      </c>
      <c r="BC60" s="3">
        <v>81.863732045894722</v>
      </c>
      <c r="BD60" s="3">
        <v>101.06977040559286</v>
      </c>
      <c r="BE60" s="3">
        <v>113.03523049500654</v>
      </c>
      <c r="BF60" s="3">
        <v>108.07228843768826</v>
      </c>
      <c r="BG60" s="3">
        <v>95.619998571783071</v>
      </c>
      <c r="BH60" s="3">
        <v>53.812221065163612</v>
      </c>
      <c r="BI60" s="3">
        <v>94.750038467827835</v>
      </c>
      <c r="BJ60" s="3">
        <v>103.94946368942328</v>
      </c>
      <c r="BK60" s="3">
        <v>101.17103127195151</v>
      </c>
      <c r="BL60" s="3">
        <v>96.605117758008419</v>
      </c>
      <c r="BM60" s="3">
        <v>98.581324689439498</v>
      </c>
      <c r="BN60" s="3">
        <v>108.60396767166094</v>
      </c>
      <c r="BO60" s="3">
        <v>111.73302734969184</v>
      </c>
      <c r="BP60" s="3">
        <v>96.792035972248414</v>
      </c>
      <c r="BQ60" s="3">
        <v>102.53124881055555</v>
      </c>
      <c r="BR60" s="3">
        <v>115.15529675089056</v>
      </c>
      <c r="BS60" s="3">
        <v>107.12889800524863</v>
      </c>
      <c r="BT60" s="3">
        <v>77.150855556828901</v>
      </c>
      <c r="BU60" s="3">
        <v>64.883318170905113</v>
      </c>
      <c r="BV60" s="3">
        <v>76.197659634635784</v>
      </c>
      <c r="BW60" s="3">
        <v>92.513193092236179</v>
      </c>
      <c r="BX60" s="3">
        <v>109.66207380770356</v>
      </c>
      <c r="BY60" s="3">
        <v>91.20053644219297</v>
      </c>
      <c r="BZ60" s="3">
        <v>98.697694536531344</v>
      </c>
      <c r="CA60" s="3">
        <v>80.622578732436523</v>
      </c>
      <c r="CB60" s="3">
        <v>93.15121499421366</v>
      </c>
      <c r="CC60" s="3">
        <v>106.43741486783256</v>
      </c>
      <c r="CD60" s="3">
        <v>119.68816150110797</v>
      </c>
      <c r="CE60" s="3">
        <v>121.0617827178794</v>
      </c>
      <c r="CF60" s="3">
        <v>103.53867335434188</v>
      </c>
      <c r="CG60" s="3">
        <v>86.346017522009788</v>
      </c>
      <c r="CH60" s="3">
        <v>113.40923745374312</v>
      </c>
      <c r="CI60" s="3">
        <v>102.1502501112991</v>
      </c>
      <c r="CJ60" s="3">
        <v>96.345604813541286</v>
      </c>
      <c r="CK60" s="3">
        <v>83.833458827575669</v>
      </c>
      <c r="CL60" s="3">
        <v>80.279199007782154</v>
      </c>
      <c r="CM60" s="3">
        <v>90.056653587089386</v>
      </c>
      <c r="CN60" s="3">
        <v>106.77881644151057</v>
      </c>
      <c r="CO60" s="3">
        <v>93.601568348822184</v>
      </c>
      <c r="CP60" s="3">
        <v>88.919694260403048</v>
      </c>
      <c r="CQ60" s="3">
        <v>99.321033783417079</v>
      </c>
      <c r="CR60" s="3">
        <v>108.30536919238511</v>
      </c>
      <c r="CS60" s="3">
        <v>86.556520070735132</v>
      </c>
      <c r="CT60" s="3">
        <v>98.092926034587435</v>
      </c>
      <c r="CU60" s="3">
        <v>103.25612177221046</v>
      </c>
      <c r="CV60" s="3">
        <v>118.81238631540327</v>
      </c>
      <c r="CW60" s="3">
        <v>112.07579316542251</v>
      </c>
    </row>
    <row r="61" spans="1:101" x14ac:dyDescent="0.35">
      <c r="A61" s="8">
        <v>51</v>
      </c>
      <c r="B61" s="3">
        <v>87.694297942653066</v>
      </c>
      <c r="C61" s="3">
        <v>98.466012129938463</v>
      </c>
      <c r="D61" s="3">
        <v>91.489210060535697</v>
      </c>
      <c r="E61" s="3">
        <v>90.825676832173485</v>
      </c>
      <c r="F61" s="3">
        <v>110.8435074253066</v>
      </c>
      <c r="G61" s="3">
        <v>120.29617007792694</v>
      </c>
      <c r="H61" s="3">
        <v>83.287420945998747</v>
      </c>
      <c r="I61" s="3">
        <v>93.176675161521416</v>
      </c>
      <c r="J61" s="3">
        <v>85.963006565725664</v>
      </c>
      <c r="K61" s="3">
        <v>117.84183041309007</v>
      </c>
      <c r="L61" s="3">
        <v>117.12662651698338</v>
      </c>
      <c r="M61" s="3">
        <v>95.696583710014238</v>
      </c>
      <c r="N61" s="3">
        <v>96.277000491318177</v>
      </c>
      <c r="O61" s="3">
        <v>84.716055223543663</v>
      </c>
      <c r="P61" s="3">
        <v>104.12316580877814</v>
      </c>
      <c r="Q61" s="3">
        <v>92.597554410167504</v>
      </c>
      <c r="R61" s="3">
        <v>120.86076165142003</v>
      </c>
      <c r="S61" s="3">
        <v>108.91832314664498</v>
      </c>
      <c r="T61" s="3">
        <v>104.2424687762832</v>
      </c>
      <c r="U61" s="3">
        <v>128.44403752533253</v>
      </c>
      <c r="V61" s="3">
        <v>100.34598883758008</v>
      </c>
      <c r="W61" s="3">
        <v>99.758443891550996</v>
      </c>
      <c r="X61" s="3">
        <v>118.54086804087274</v>
      </c>
      <c r="Y61" s="3">
        <v>107.83849145591375</v>
      </c>
      <c r="Z61" s="3">
        <v>103.86162355425768</v>
      </c>
      <c r="AA61" s="3">
        <v>97.178440480638528</v>
      </c>
      <c r="AB61" s="3">
        <v>94.073527886939701</v>
      </c>
      <c r="AC61" s="3">
        <v>125.33738552301656</v>
      </c>
      <c r="AD61" s="3">
        <v>117.0672819876927</v>
      </c>
      <c r="AE61" s="3">
        <v>114.16373152096639</v>
      </c>
      <c r="AF61" s="3">
        <v>101.12730731416377</v>
      </c>
      <c r="AG61" s="3">
        <v>83.442364737129537</v>
      </c>
      <c r="AH61" s="3">
        <v>97.607153545686742</v>
      </c>
      <c r="AI61" s="3">
        <v>121.24165803252254</v>
      </c>
      <c r="AJ61" s="3">
        <v>102.88349610855221</v>
      </c>
      <c r="AK61" s="3">
        <v>123.49224814679474</v>
      </c>
      <c r="AL61" s="3">
        <v>95.658316720437142</v>
      </c>
      <c r="AM61" s="3">
        <v>94.257939306407934</v>
      </c>
      <c r="AN61" s="3">
        <v>92.164134710037615</v>
      </c>
      <c r="AO61" s="3">
        <v>87.029912063007941</v>
      </c>
      <c r="AP61" s="3">
        <v>126.8752955889795</v>
      </c>
      <c r="AQ61" s="3">
        <v>111.72525116999168</v>
      </c>
      <c r="AR61" s="3">
        <v>67.865005601197481</v>
      </c>
      <c r="AS61" s="3">
        <v>100.32878233469091</v>
      </c>
      <c r="AT61" s="3">
        <v>84.560975008207606</v>
      </c>
      <c r="AU61" s="3">
        <v>90.536184668599162</v>
      </c>
      <c r="AV61" s="3">
        <v>80.070333549520001</v>
      </c>
      <c r="AW61" s="3">
        <v>109.98198856905219</v>
      </c>
      <c r="AX61" s="3">
        <v>126.64426119736163</v>
      </c>
      <c r="AY61" s="3">
        <v>99.415217644127551</v>
      </c>
      <c r="AZ61" s="3">
        <v>112.09959918924142</v>
      </c>
      <c r="BA61" s="3">
        <v>105.06370838593284</v>
      </c>
      <c r="BB61" s="3">
        <v>87.355386110721156</v>
      </c>
      <c r="BC61" s="3">
        <v>103.95776851291885</v>
      </c>
      <c r="BD61" s="3">
        <v>96.416477188176941</v>
      </c>
      <c r="BE61" s="3">
        <v>98.119528754614294</v>
      </c>
      <c r="BF61" s="3">
        <v>133.94834493519738</v>
      </c>
      <c r="BG61" s="3">
        <v>112.73816678803996</v>
      </c>
      <c r="BH61" s="3">
        <v>89.757338880735915</v>
      </c>
      <c r="BI61" s="3">
        <v>89.227910646150121</v>
      </c>
      <c r="BJ61" s="3">
        <v>114.76659008403658</v>
      </c>
      <c r="BK61" s="3">
        <v>87.489115937933093</v>
      </c>
      <c r="BL61" s="3">
        <v>99.478364998140023</v>
      </c>
      <c r="BM61" s="3">
        <v>94.378742940170923</v>
      </c>
      <c r="BN61" s="3">
        <v>101.20442109619034</v>
      </c>
      <c r="BO61" s="3">
        <v>93.431481470906874</v>
      </c>
      <c r="BP61" s="3">
        <v>96.352681819189456</v>
      </c>
      <c r="BQ61" s="3">
        <v>116.98645064607263</v>
      </c>
      <c r="BR61" s="3">
        <v>104.68627376903896</v>
      </c>
      <c r="BS61" s="3">
        <v>110.86588099497021</v>
      </c>
      <c r="BT61" s="3">
        <v>78.395590005675331</v>
      </c>
      <c r="BU61" s="3">
        <v>105.5695863920846</v>
      </c>
      <c r="BV61" s="3">
        <v>112.86200586037012</v>
      </c>
      <c r="BW61" s="3">
        <v>83.05055441960576</v>
      </c>
      <c r="BX61" s="3">
        <v>64.345806802157313</v>
      </c>
      <c r="BY61" s="3">
        <v>100.4814410203835</v>
      </c>
      <c r="BZ61" s="3">
        <v>126.14774530229624</v>
      </c>
      <c r="CA61" s="3">
        <v>79.404583427822217</v>
      </c>
      <c r="CB61" s="3">
        <v>112.0345930554322</v>
      </c>
      <c r="CC61" s="3">
        <v>100.26795419216796</v>
      </c>
      <c r="CD61" s="3">
        <v>84.239764216908952</v>
      </c>
      <c r="CE61" s="3">
        <v>99.629898184139165</v>
      </c>
      <c r="CF61" s="3">
        <v>89.166929026396247</v>
      </c>
      <c r="CG61" s="3">
        <v>99.565625330433249</v>
      </c>
      <c r="CH61" s="3">
        <v>93.072174220287707</v>
      </c>
      <c r="CI61" s="3">
        <v>94.849952145159477</v>
      </c>
      <c r="CJ61" s="3">
        <v>82.691554123448441</v>
      </c>
      <c r="CK61" s="3">
        <v>81.741598276130389</v>
      </c>
      <c r="CL61" s="3">
        <v>77.393144945381209</v>
      </c>
      <c r="CM61" s="3">
        <v>114.55015308238217</v>
      </c>
      <c r="CN61" s="3">
        <v>141.64867277722806</v>
      </c>
      <c r="CO61" s="3">
        <v>101.06172137748217</v>
      </c>
      <c r="CP61" s="3">
        <v>81.027826834178995</v>
      </c>
      <c r="CQ61" s="3">
        <v>107.25633526599267</v>
      </c>
      <c r="CR61" s="3">
        <v>79.527569848869462</v>
      </c>
      <c r="CS61" s="3">
        <v>109.161874459096</v>
      </c>
      <c r="CT61" s="3">
        <v>118.77967861219076</v>
      </c>
      <c r="CU61" s="3">
        <v>109.13837538973894</v>
      </c>
      <c r="CV61" s="3">
        <v>118.53350113378838</v>
      </c>
      <c r="CW61" s="3">
        <v>123.36789748369483</v>
      </c>
    </row>
    <row r="62" spans="1:101" x14ac:dyDescent="0.35">
      <c r="A62" s="8">
        <v>52</v>
      </c>
      <c r="B62" s="3">
        <v>79.345511746942066</v>
      </c>
      <c r="C62" s="3">
        <v>102.91739752356079</v>
      </c>
      <c r="D62" s="3">
        <v>97.799886841676198</v>
      </c>
      <c r="E62" s="3">
        <v>127.86955519695766</v>
      </c>
      <c r="F62" s="3">
        <v>78.603977979219053</v>
      </c>
      <c r="G62" s="3">
        <v>72.786645230371505</v>
      </c>
      <c r="H62" s="3">
        <v>110.76318767445628</v>
      </c>
      <c r="I62" s="3">
        <v>120.31335952779045</v>
      </c>
      <c r="J62" s="3">
        <v>101.35989353111654</v>
      </c>
      <c r="K62" s="3">
        <v>109.33115984480537</v>
      </c>
      <c r="L62" s="3">
        <v>103.77272613150126</v>
      </c>
      <c r="M62" s="3">
        <v>83.720192631153623</v>
      </c>
      <c r="N62" s="3">
        <v>78.645109877106734</v>
      </c>
      <c r="O62" s="3">
        <v>85.920271683426108</v>
      </c>
      <c r="P62" s="3">
        <v>119.04389819173957</v>
      </c>
      <c r="Q62" s="3">
        <v>122.79075488331728</v>
      </c>
      <c r="R62" s="3">
        <v>123.24511569895549</v>
      </c>
      <c r="S62" s="3">
        <v>114.92763885835302</v>
      </c>
      <c r="T62" s="3">
        <v>81.794428549619624</v>
      </c>
      <c r="U62" s="3">
        <v>109.66207380770356</v>
      </c>
      <c r="V62" s="3">
        <v>120.77955514323548</v>
      </c>
      <c r="W62" s="3">
        <v>100.91107494881726</v>
      </c>
      <c r="X62" s="3">
        <v>114.70335746489582</v>
      </c>
      <c r="Y62" s="3">
        <v>94.566633176873438</v>
      </c>
      <c r="Z62" s="3">
        <v>93.524829733360093</v>
      </c>
      <c r="AA62" s="3">
        <v>101.33109097077977</v>
      </c>
      <c r="AB62" s="3">
        <v>113.1056935970264</v>
      </c>
      <c r="AC62" s="3">
        <v>78.385903887101449</v>
      </c>
      <c r="AD62" s="3">
        <v>93.549999999231659</v>
      </c>
      <c r="AE62" s="3">
        <v>123.24129582120804</v>
      </c>
      <c r="AF62" s="3">
        <v>113.66963715554448</v>
      </c>
      <c r="AG62" s="3">
        <v>76.674462232040241</v>
      </c>
      <c r="AH62" s="3">
        <v>91.563254297943786</v>
      </c>
      <c r="AI62" s="3">
        <v>99.542671957897255</v>
      </c>
      <c r="AJ62" s="3">
        <v>101.65745177582721</v>
      </c>
      <c r="AK62" s="3">
        <v>132.98164301668294</v>
      </c>
      <c r="AL62" s="3">
        <v>102.50215634878259</v>
      </c>
      <c r="AM62" s="3">
        <v>95.941141150979092</v>
      </c>
      <c r="AN62" s="3">
        <v>115.47998635942349</v>
      </c>
      <c r="AO62" s="3">
        <v>89.929062849114416</v>
      </c>
      <c r="AP62" s="3">
        <v>99.981071141519351</v>
      </c>
      <c r="AQ62" s="3">
        <v>104.04337470172322</v>
      </c>
      <c r="AR62" s="3">
        <v>103.04261789096927</v>
      </c>
      <c r="AS62" s="3">
        <v>108.82265567270224</v>
      </c>
      <c r="AT62" s="3">
        <v>110.87631744667306</v>
      </c>
      <c r="AU62" s="3">
        <v>110.11554786600755</v>
      </c>
      <c r="AV62" s="3">
        <v>95.65591224381933</v>
      </c>
      <c r="AW62" s="3">
        <v>96.232014609631733</v>
      </c>
      <c r="AX62" s="3">
        <v>69.32174326502718</v>
      </c>
      <c r="AY62" s="3">
        <v>95.045482137356885</v>
      </c>
      <c r="AZ62" s="3">
        <v>103.45613671015599</v>
      </c>
      <c r="BA62" s="3">
        <v>121.35168415406952</v>
      </c>
      <c r="BB62" s="3">
        <v>71.78802004782483</v>
      </c>
      <c r="BC62" s="3">
        <v>106.07440711064555</v>
      </c>
      <c r="BD62" s="3">
        <v>106.26422433924745</v>
      </c>
      <c r="BE62" s="3">
        <v>91.579369407190825</v>
      </c>
      <c r="BF62" s="3">
        <v>80.617326400533784</v>
      </c>
      <c r="BG62" s="3">
        <v>91.670551935385447</v>
      </c>
      <c r="BH62" s="3">
        <v>91.659842635272071</v>
      </c>
      <c r="BI62" s="3">
        <v>109.43441591516603</v>
      </c>
      <c r="BJ62" s="3">
        <v>77.139873408304993</v>
      </c>
      <c r="BK62" s="3">
        <v>102.53590428656025</v>
      </c>
      <c r="BL62" s="3">
        <v>104.64171421299397</v>
      </c>
      <c r="BM62" s="3">
        <v>85.848785399866756</v>
      </c>
      <c r="BN62" s="3">
        <v>105.88803459322662</v>
      </c>
      <c r="BO62" s="3">
        <v>99.303810227502254</v>
      </c>
      <c r="BP62" s="3">
        <v>107.0506246174773</v>
      </c>
      <c r="BQ62" s="3">
        <v>75.383207129198126</v>
      </c>
      <c r="BR62" s="3">
        <v>98.648172550019808</v>
      </c>
      <c r="BS62" s="3">
        <v>117.61117118803668</v>
      </c>
      <c r="BT62" s="3">
        <v>99.623025814798893</v>
      </c>
      <c r="BU62" s="3">
        <v>81.177552399458364</v>
      </c>
      <c r="BV62" s="3">
        <v>95.145958564535249</v>
      </c>
      <c r="BW62" s="3">
        <v>95.552911968843546</v>
      </c>
      <c r="BX62" s="3">
        <v>123.99838194833137</v>
      </c>
      <c r="BY62" s="3">
        <v>116.64443516347092</v>
      </c>
      <c r="BZ62" s="3">
        <v>104.99573502565909</v>
      </c>
      <c r="CA62" s="3">
        <v>88.083789048687322</v>
      </c>
      <c r="CB62" s="3">
        <v>126.90387645998271</v>
      </c>
      <c r="CC62" s="3">
        <v>93.900678418867756</v>
      </c>
      <c r="CD62" s="3">
        <v>97.754628111579223</v>
      </c>
      <c r="CE62" s="3">
        <v>103.07425125356531</v>
      </c>
      <c r="CF62" s="3">
        <v>123.00787400599802</v>
      </c>
      <c r="CG62" s="3">
        <v>111.45765509136254</v>
      </c>
      <c r="CH62" s="3">
        <v>92.120683600660414</v>
      </c>
      <c r="CI62" s="3">
        <v>112.55641564057441</v>
      </c>
      <c r="CJ62" s="3">
        <v>70.936323734349571</v>
      </c>
      <c r="CK62" s="3">
        <v>119.69085587916197</v>
      </c>
      <c r="CL62" s="3">
        <v>117.27498784021009</v>
      </c>
      <c r="CM62" s="3">
        <v>110.94957724490087</v>
      </c>
      <c r="CN62" s="3">
        <v>92.912182733562076</v>
      </c>
      <c r="CO62" s="3">
        <v>103.29843032886856</v>
      </c>
      <c r="CP62" s="3">
        <v>108.14929990156088</v>
      </c>
      <c r="CQ62" s="3">
        <v>143.35888661444187</v>
      </c>
      <c r="CR62" s="3">
        <v>95.867301549878903</v>
      </c>
      <c r="CS62" s="3">
        <v>90.0008219810843</v>
      </c>
      <c r="CT62" s="3">
        <v>100.3735465270438</v>
      </c>
      <c r="CU62" s="3">
        <v>113.89715862387675</v>
      </c>
      <c r="CV62" s="3">
        <v>92.455946085101459</v>
      </c>
      <c r="CW62" s="3">
        <v>74.662614476983435</v>
      </c>
    </row>
    <row r="63" spans="1:101" x14ac:dyDescent="0.35">
      <c r="A63" s="8">
        <v>53</v>
      </c>
      <c r="B63" s="3">
        <v>94.958136539935367</v>
      </c>
      <c r="C63" s="3">
        <v>124.75458131812047</v>
      </c>
      <c r="D63" s="3">
        <v>102.55686245509423</v>
      </c>
      <c r="E63" s="3">
        <v>78.944356371357571</v>
      </c>
      <c r="F63" s="3">
        <v>103.29607701132772</v>
      </c>
      <c r="G63" s="3">
        <v>70.55201674811542</v>
      </c>
      <c r="H63" s="3">
        <v>77.055222188937478</v>
      </c>
      <c r="I63" s="3">
        <v>108.50403694130364</v>
      </c>
      <c r="J63" s="3">
        <v>99.838780695426976</v>
      </c>
      <c r="K63" s="3">
        <v>93.860774338827468</v>
      </c>
      <c r="L63" s="3">
        <v>101.9059143596678</v>
      </c>
      <c r="M63" s="3">
        <v>89.844087622259394</v>
      </c>
      <c r="N63" s="3">
        <v>131.16801963187754</v>
      </c>
      <c r="O63" s="3">
        <v>95.317341472400585</v>
      </c>
      <c r="P63" s="3">
        <v>107.2215300406242</v>
      </c>
      <c r="Q63" s="3">
        <v>125.33738552301656</v>
      </c>
      <c r="R63" s="3">
        <v>71.121587805100717</v>
      </c>
      <c r="S63" s="3">
        <v>91.942308952275198</v>
      </c>
      <c r="T63" s="3">
        <v>83.734653596911812</v>
      </c>
      <c r="U63" s="3">
        <v>114.61826286686119</v>
      </c>
      <c r="V63" s="3">
        <v>74.930960888741538</v>
      </c>
      <c r="W63" s="3">
        <v>77.860807121032849</v>
      </c>
      <c r="X63" s="3">
        <v>115.15720668976428</v>
      </c>
      <c r="Y63" s="3">
        <v>73.283161125436891</v>
      </c>
      <c r="Z63" s="3">
        <v>91.677236721443478</v>
      </c>
      <c r="AA63" s="3">
        <v>96.178689798398409</v>
      </c>
      <c r="AB63" s="3">
        <v>117.4092974702944</v>
      </c>
      <c r="AC63" s="3">
        <v>92.325456332764588</v>
      </c>
      <c r="AD63" s="3">
        <v>80.191751092206687</v>
      </c>
      <c r="AE63" s="3">
        <v>76.45277289848309</v>
      </c>
      <c r="AF63" s="3">
        <v>72.939849612885155</v>
      </c>
      <c r="AG63" s="3">
        <v>95.687016962619964</v>
      </c>
      <c r="AH63" s="3">
        <v>91.401455190498382</v>
      </c>
      <c r="AI63" s="3">
        <v>115.10758238509879</v>
      </c>
      <c r="AJ63" s="3">
        <v>104.55752342531923</v>
      </c>
      <c r="AK63" s="3">
        <v>113.45892997051124</v>
      </c>
      <c r="AL63" s="3">
        <v>99.140646878004191</v>
      </c>
      <c r="AM63" s="3">
        <v>111.17549572882126</v>
      </c>
      <c r="AN63" s="3">
        <v>98.483320950981579</v>
      </c>
      <c r="AO63" s="3">
        <v>123.25657533219783</v>
      </c>
      <c r="AP63" s="3">
        <v>103.50328832610103</v>
      </c>
      <c r="AQ63" s="3">
        <v>107.47510853216227</v>
      </c>
      <c r="AR63" s="3">
        <v>108.8964270616998</v>
      </c>
      <c r="AS63" s="3">
        <v>105.4836220897414</v>
      </c>
      <c r="AT63" s="3">
        <v>93.401161191286519</v>
      </c>
      <c r="AU63" s="3">
        <v>124.13971742498688</v>
      </c>
      <c r="AV63" s="3">
        <v>100.87084686128946</v>
      </c>
      <c r="AW63" s="3">
        <v>105.14517068950227</v>
      </c>
      <c r="AX63" s="3">
        <v>121.02801772707608</v>
      </c>
      <c r="AY63" s="3">
        <v>91.077567074171384</v>
      </c>
      <c r="AZ63" s="3">
        <v>116.59354893490672</v>
      </c>
      <c r="BA63" s="3">
        <v>109.19785634323489</v>
      </c>
      <c r="BB63" s="3">
        <v>119.54781509994064</v>
      </c>
      <c r="BC63" s="3">
        <v>103.01100158139889</v>
      </c>
      <c r="BD63" s="3">
        <v>128.11825652315747</v>
      </c>
      <c r="BE63" s="3">
        <v>70.677117744344287</v>
      </c>
      <c r="BF63" s="3">
        <v>89.716718573617982</v>
      </c>
      <c r="BG63" s="3">
        <v>108.73142198543064</v>
      </c>
      <c r="BH63" s="3">
        <v>99.357783053710591</v>
      </c>
      <c r="BI63" s="3">
        <v>94.82072325918125</v>
      </c>
      <c r="BJ63" s="3">
        <v>101.64590687745658</v>
      </c>
      <c r="BK63" s="3">
        <v>67.406074574682862</v>
      </c>
      <c r="BL63" s="3">
        <v>105.09895698996843</v>
      </c>
      <c r="BM63" s="3">
        <v>69.423242873745039</v>
      </c>
      <c r="BN63" s="3">
        <v>104.54551809525583</v>
      </c>
      <c r="BO63" s="3">
        <v>102.88349610855221</v>
      </c>
      <c r="BP63" s="3">
        <v>114.83940650359727</v>
      </c>
      <c r="BQ63" s="3">
        <v>130.49462975468487</v>
      </c>
      <c r="BR63" s="3">
        <v>91.529625731345732</v>
      </c>
      <c r="BS63" s="3">
        <v>84.275609676842578</v>
      </c>
      <c r="BT63" s="3">
        <v>113.56049779133173</v>
      </c>
      <c r="BU63" s="3">
        <v>109.89907675830182</v>
      </c>
      <c r="BV63" s="3">
        <v>102.15952695725719</v>
      </c>
      <c r="BW63" s="3">
        <v>103.86636429539067</v>
      </c>
      <c r="BX63" s="3">
        <v>108.51617869557231</v>
      </c>
      <c r="BY63" s="3">
        <v>78.356709107174538</v>
      </c>
      <c r="BZ63" s="3">
        <v>79.036169861501548</v>
      </c>
      <c r="CA63" s="3">
        <v>110.37635684042471</v>
      </c>
      <c r="CB63" s="3">
        <v>92.054756603465648</v>
      </c>
      <c r="CC63" s="3">
        <v>101.09623670141445</v>
      </c>
      <c r="CD63" s="3">
        <v>79.927974891324993</v>
      </c>
      <c r="CE63" s="3">
        <v>105.75565195504169</v>
      </c>
      <c r="CF63" s="3">
        <v>109.09144546312746</v>
      </c>
      <c r="CG63" s="3">
        <v>91.043307545623975</v>
      </c>
      <c r="CH63" s="3">
        <v>105.37702362635173</v>
      </c>
      <c r="CI63" s="3">
        <v>126.13724063849077</v>
      </c>
      <c r="CJ63" s="3">
        <v>125.50136741774622</v>
      </c>
      <c r="CK63" s="3">
        <v>69.3681274948176</v>
      </c>
      <c r="CL63" s="3">
        <v>96.880029584644944</v>
      </c>
      <c r="CM63" s="3">
        <v>107.3830051405821</v>
      </c>
      <c r="CN63" s="3">
        <v>90.795220128347864</v>
      </c>
      <c r="CO63" s="3">
        <v>100.05910578693147</v>
      </c>
      <c r="CP63" s="3">
        <v>119.94351350731449</v>
      </c>
      <c r="CQ63" s="3">
        <v>112.70692564503406</v>
      </c>
      <c r="CR63" s="3">
        <v>70.262797432951629</v>
      </c>
      <c r="CS63" s="3">
        <v>97.165582499292213</v>
      </c>
      <c r="CT63" s="3">
        <v>86.969783094536979</v>
      </c>
      <c r="CU63" s="3">
        <v>124.67879767209524</v>
      </c>
      <c r="CV63" s="3">
        <v>78.463392835692503</v>
      </c>
      <c r="CW63" s="3">
        <v>90.893377344036708</v>
      </c>
    </row>
    <row r="64" spans="1:101" x14ac:dyDescent="0.35">
      <c r="A64" s="8">
        <v>54</v>
      </c>
      <c r="B64" s="3">
        <v>85.242720867972821</v>
      </c>
      <c r="C64" s="3">
        <v>125.42865331633948</v>
      </c>
      <c r="D64" s="3">
        <v>128.91511030611582</v>
      </c>
      <c r="E64" s="3">
        <v>116.74249006100581</v>
      </c>
      <c r="F64" s="3">
        <v>97.494347780957469</v>
      </c>
      <c r="G64" s="3">
        <v>87.053240602108417</v>
      </c>
      <c r="H64" s="3">
        <v>96.734482010651845</v>
      </c>
      <c r="I64" s="3">
        <v>82.969893608242273</v>
      </c>
      <c r="J64" s="3">
        <v>109.40926270232012</v>
      </c>
      <c r="K64" s="3">
        <v>102.05291144084185</v>
      </c>
      <c r="L64" s="3">
        <v>66.212908475426957</v>
      </c>
      <c r="M64" s="3">
        <v>117.81860419214354</v>
      </c>
      <c r="N64" s="3">
        <v>76.632102516305167</v>
      </c>
      <c r="O64" s="3">
        <v>81.312919317133492</v>
      </c>
      <c r="P64" s="3">
        <v>119.51568719960051</v>
      </c>
      <c r="Q64" s="3">
        <v>86.633497428556439</v>
      </c>
      <c r="R64" s="3">
        <v>94.539689396333415</v>
      </c>
      <c r="S64" s="3">
        <v>84.692931320751086</v>
      </c>
      <c r="T64" s="3">
        <v>88.301215125829913</v>
      </c>
      <c r="U64" s="3">
        <v>70.464841680950485</v>
      </c>
      <c r="V64" s="3">
        <v>75.209470903791953</v>
      </c>
      <c r="W64" s="3">
        <v>113.57775545329787</v>
      </c>
      <c r="X64" s="3">
        <v>125.36603460612241</v>
      </c>
      <c r="Y64" s="3">
        <v>113.34944954578532</v>
      </c>
      <c r="Z64" s="3">
        <v>83.800580594106577</v>
      </c>
      <c r="AA64" s="3">
        <v>113.05869545831229</v>
      </c>
      <c r="AB64" s="3">
        <v>91.61560708671459</v>
      </c>
      <c r="AC64" s="3">
        <v>104.14224814448971</v>
      </c>
      <c r="AD64" s="3">
        <v>88.742547429865226</v>
      </c>
      <c r="AE64" s="3">
        <v>101.72443606061279</v>
      </c>
      <c r="AF64" s="3">
        <v>114.6718775795307</v>
      </c>
      <c r="AG64" s="3">
        <v>97.191281408959185</v>
      </c>
      <c r="AH64" s="3">
        <v>85.175566052930662</v>
      </c>
      <c r="AI64" s="3">
        <v>91.265866583489696</v>
      </c>
      <c r="AJ64" s="3">
        <v>121.30441316694487</v>
      </c>
      <c r="AK64" s="3">
        <v>102.78886886917462</v>
      </c>
      <c r="AL64" s="3">
        <v>106.64184653942357</v>
      </c>
      <c r="AM64" s="3">
        <v>95.000632679875707</v>
      </c>
      <c r="AN64" s="3">
        <v>94.840214867508621</v>
      </c>
      <c r="AO64" s="3">
        <v>96.891745013272157</v>
      </c>
      <c r="AP64" s="3">
        <v>107.75445414546994</v>
      </c>
      <c r="AQ64" s="3">
        <v>95.167718225275166</v>
      </c>
      <c r="AR64" s="3">
        <v>113.93423190165777</v>
      </c>
      <c r="AS64" s="3">
        <v>98.839319914623047</v>
      </c>
      <c r="AT64" s="3">
        <v>110.2673197943659</v>
      </c>
      <c r="AU64" s="3">
        <v>82.301653744798386</v>
      </c>
      <c r="AV64" s="3">
        <v>88.751687851618044</v>
      </c>
      <c r="AW64" s="3">
        <v>87.962252134821028</v>
      </c>
      <c r="AX64" s="3">
        <v>77.3573335914989</v>
      </c>
      <c r="AY64" s="3">
        <v>95.765904259314993</v>
      </c>
      <c r="AZ64" s="3">
        <v>93.358153460576432</v>
      </c>
      <c r="BA64" s="3">
        <v>102.62558614849695</v>
      </c>
      <c r="BB64" s="3">
        <v>112.29765302923624</v>
      </c>
      <c r="BC64" s="3">
        <v>96.113461975255632</v>
      </c>
      <c r="BD64" s="3">
        <v>120.18211944232462</v>
      </c>
      <c r="BE64" s="3">
        <v>97.356934500203351</v>
      </c>
      <c r="BF64" s="3">
        <v>80.701636559388135</v>
      </c>
      <c r="BG64" s="3">
        <v>108.10279630059085</v>
      </c>
      <c r="BH64" s="3">
        <v>106.29804048912774</v>
      </c>
      <c r="BI64" s="3">
        <v>81.777614266320597</v>
      </c>
      <c r="BJ64" s="3">
        <v>94.224583588220412</v>
      </c>
      <c r="BK64" s="3">
        <v>109.01298449207388</v>
      </c>
      <c r="BL64" s="3">
        <v>91.360851936406107</v>
      </c>
      <c r="BM64" s="3">
        <v>87.557242775437771</v>
      </c>
      <c r="BN64" s="3">
        <v>89.597381500061601</v>
      </c>
      <c r="BO64" s="3">
        <v>99.601197941956343</v>
      </c>
      <c r="BP64" s="3">
        <v>113.45722466794541</v>
      </c>
      <c r="BQ64" s="3">
        <v>106.23792857368244</v>
      </c>
      <c r="BR64" s="3">
        <v>82.751683091919404</v>
      </c>
      <c r="BS64" s="3">
        <v>113.21527633990627</v>
      </c>
      <c r="BT64" s="3">
        <v>111.1361543986277</v>
      </c>
      <c r="BU64" s="3">
        <v>103.39958887707326</v>
      </c>
      <c r="BV64" s="3">
        <v>91.336449056689162</v>
      </c>
      <c r="BW64" s="3">
        <v>100.93866674433229</v>
      </c>
      <c r="BX64" s="3">
        <v>74.884440234745853</v>
      </c>
      <c r="BY64" s="3">
        <v>103.60006424671155</v>
      </c>
      <c r="BZ64" s="3">
        <v>100.12220198186697</v>
      </c>
      <c r="CA64" s="3">
        <v>123.37178557354491</v>
      </c>
      <c r="CB64" s="3">
        <v>86.732200341066346</v>
      </c>
      <c r="CC64" s="3">
        <v>82.948031629348407</v>
      </c>
      <c r="CD64" s="3">
        <v>106.90231445332756</v>
      </c>
      <c r="CE64" s="3">
        <v>85.782415024004877</v>
      </c>
      <c r="CF64" s="3">
        <v>68.496240398962982</v>
      </c>
      <c r="CG64" s="3">
        <v>108.71102656674339</v>
      </c>
      <c r="CH64" s="3">
        <v>108.31606143947283</v>
      </c>
      <c r="CI64" s="3">
        <v>100.13482122085406</v>
      </c>
      <c r="CJ64" s="3">
        <v>85.55601905536605</v>
      </c>
      <c r="CK64" s="3">
        <v>100.50555399866425</v>
      </c>
      <c r="CL64" s="3">
        <v>101.92789570974128</v>
      </c>
      <c r="CM64" s="3">
        <v>97.974884990981082</v>
      </c>
      <c r="CN64" s="3">
        <v>101.51898120748228</v>
      </c>
      <c r="CO64" s="3">
        <v>63.085247145500034</v>
      </c>
      <c r="CP64" s="3">
        <v>103.75497393179103</v>
      </c>
      <c r="CQ64" s="3">
        <v>105.16099589731311</v>
      </c>
      <c r="CR64" s="3">
        <v>89.074365203123307</v>
      </c>
      <c r="CS64" s="3">
        <v>96.164467574999435</v>
      </c>
      <c r="CT64" s="3">
        <v>91.147313949113595</v>
      </c>
      <c r="CU64" s="3">
        <v>88.931767802569084</v>
      </c>
      <c r="CV64" s="3">
        <v>126.05906956887338</v>
      </c>
      <c r="CW64" s="3">
        <v>98.478699581028195</v>
      </c>
    </row>
    <row r="65" spans="1:101" x14ac:dyDescent="0.35">
      <c r="A65" s="8">
        <v>55</v>
      </c>
      <c r="B65" s="3">
        <v>76.40154560940573</v>
      </c>
      <c r="C65" s="3">
        <v>131.56651473545935</v>
      </c>
      <c r="D65" s="3">
        <v>99.565625330433249</v>
      </c>
      <c r="E65" s="3">
        <v>92.996748687801301</v>
      </c>
      <c r="F65" s="3">
        <v>108.16659166957834</v>
      </c>
      <c r="G65" s="3">
        <v>103.84975464839954</v>
      </c>
      <c r="H65" s="3">
        <v>84.681335263303481</v>
      </c>
      <c r="I65" s="3">
        <v>80.49502210051287</v>
      </c>
      <c r="J65" s="3">
        <v>75.100945448502898</v>
      </c>
      <c r="K65" s="3">
        <v>103.99224973079981</v>
      </c>
      <c r="L65" s="3">
        <v>122.67499894514913</v>
      </c>
      <c r="M65" s="3">
        <v>109.9462113212212</v>
      </c>
      <c r="N65" s="3">
        <v>66.848918120376766</v>
      </c>
      <c r="O65" s="3">
        <v>91.714702218814637</v>
      </c>
      <c r="P65" s="3">
        <v>85.657859724597074</v>
      </c>
      <c r="Q65" s="3">
        <v>77.73379618593026</v>
      </c>
      <c r="R65" s="3">
        <v>90.526396231871331</v>
      </c>
      <c r="S65" s="3">
        <v>134.63701432337984</v>
      </c>
      <c r="T65" s="3">
        <v>96.645124156202655</v>
      </c>
      <c r="U65" s="3">
        <v>90.16217770986259</v>
      </c>
      <c r="V65" s="3">
        <v>85.579722761031007</v>
      </c>
      <c r="W65" s="3">
        <v>90.541778061015066</v>
      </c>
      <c r="X65" s="3">
        <v>98.873852291580988</v>
      </c>
      <c r="Y65" s="3">
        <v>118.86037352960557</v>
      </c>
      <c r="Z65" s="3">
        <v>96.749761521641631</v>
      </c>
      <c r="AA65" s="3">
        <v>87.187618444295367</v>
      </c>
      <c r="AB65" s="3">
        <v>85.296642535104183</v>
      </c>
      <c r="AC65" s="3">
        <v>114.80761966377031</v>
      </c>
      <c r="AD65" s="3">
        <v>72.96317815198563</v>
      </c>
      <c r="AE65" s="3">
        <v>97.423338982116547</v>
      </c>
      <c r="AF65" s="3">
        <v>113.51738774246769</v>
      </c>
      <c r="AG65" s="3">
        <v>114.28245468559908</v>
      </c>
      <c r="AH65" s="3">
        <v>83.618488386127865</v>
      </c>
      <c r="AI65" s="3">
        <v>83.046222951088566</v>
      </c>
      <c r="AJ65" s="3">
        <v>72.104660628247075</v>
      </c>
      <c r="AK65" s="3">
        <v>92.908328749763314</v>
      </c>
      <c r="AL65" s="3">
        <v>80.606719418574357</v>
      </c>
      <c r="AM65" s="3">
        <v>99.131455297174398</v>
      </c>
      <c r="AN65" s="3">
        <v>111.10141738536186</v>
      </c>
      <c r="AO65" s="3">
        <v>93.94924543594243</v>
      </c>
      <c r="AP65" s="3">
        <v>101.26429426927643</v>
      </c>
      <c r="AQ65" s="3">
        <v>121.95004071836593</v>
      </c>
      <c r="AR65" s="3">
        <v>90.764729318470927</v>
      </c>
      <c r="AS65" s="3">
        <v>119.90749751712428</v>
      </c>
      <c r="AT65" s="3">
        <v>112.69048652829952</v>
      </c>
      <c r="AU65" s="3">
        <v>113.43147459920147</v>
      </c>
      <c r="AV65" s="3">
        <v>114.02457883159514</v>
      </c>
      <c r="AW65" s="3">
        <v>109.85774022410624</v>
      </c>
      <c r="AX65" s="3">
        <v>93.218642657666351</v>
      </c>
      <c r="AY65" s="3">
        <v>99.681551798857981</v>
      </c>
      <c r="AZ65" s="3">
        <v>132.13499439880252</v>
      </c>
      <c r="BA65" s="3">
        <v>117.74213842509198</v>
      </c>
      <c r="BB65" s="3">
        <v>101.08013864519307</v>
      </c>
      <c r="BC65" s="3">
        <v>106.7635710365721</v>
      </c>
      <c r="BD65" s="3">
        <v>84.913358730409527</v>
      </c>
      <c r="BE65" s="3">
        <v>120.34500994341215</v>
      </c>
      <c r="BF65" s="3">
        <v>105.54992425350065</v>
      </c>
      <c r="BG65" s="3">
        <v>82.230099249136401</v>
      </c>
      <c r="BH65" s="3">
        <v>87.602518558560405</v>
      </c>
      <c r="BI65" s="3">
        <v>95.319745949018397</v>
      </c>
      <c r="BJ65" s="3">
        <v>87.301293913333211</v>
      </c>
      <c r="BK65" s="3">
        <v>92.313672692034743</v>
      </c>
      <c r="BL65" s="3">
        <v>63.013760861940682</v>
      </c>
      <c r="BM65" s="3">
        <v>85.246472533617634</v>
      </c>
      <c r="BN65" s="3">
        <v>97.671051232828177</v>
      </c>
      <c r="BO65" s="3">
        <v>91.174615843192441</v>
      </c>
      <c r="BP65" s="3">
        <v>102.65820858658117</v>
      </c>
      <c r="BQ65" s="3">
        <v>93.098947470571147</v>
      </c>
      <c r="BR65" s="3">
        <v>99.49673110677395</v>
      </c>
      <c r="BS65" s="3">
        <v>92.450744912275695</v>
      </c>
      <c r="BT65" s="3">
        <v>107.05190359440167</v>
      </c>
      <c r="BU65" s="3">
        <v>89.123682553326944</v>
      </c>
      <c r="BV65" s="3">
        <v>100.36091023503104</v>
      </c>
      <c r="BW65" s="3">
        <v>100.28057343115506</v>
      </c>
      <c r="BX65" s="3">
        <v>105.80386085857754</v>
      </c>
      <c r="BY65" s="3">
        <v>99.412915485663689</v>
      </c>
      <c r="BZ65" s="3">
        <v>106.73816202834132</v>
      </c>
      <c r="CA65" s="3">
        <v>80.379539010755252</v>
      </c>
      <c r="CB65" s="3">
        <v>86.391105721850181</v>
      </c>
      <c r="CC65" s="3">
        <v>96.33731704307138</v>
      </c>
      <c r="CD65" s="3">
        <v>85.881015618360834</v>
      </c>
      <c r="CE65" s="3">
        <v>97.235636328696273</v>
      </c>
      <c r="CF65" s="3">
        <v>117.87682322174078</v>
      </c>
      <c r="CG65" s="3">
        <v>105.59049340154161</v>
      </c>
      <c r="CH65" s="3">
        <v>82.16976564435754</v>
      </c>
      <c r="CI65" s="3">
        <v>98.940563727956032</v>
      </c>
      <c r="CJ65" s="3">
        <v>98.625116859329864</v>
      </c>
      <c r="CK65" s="3">
        <v>108.86088855622802</v>
      </c>
      <c r="CL65" s="3">
        <v>101.62397668646008</v>
      </c>
      <c r="CM65" s="3">
        <v>118.15055838960689</v>
      </c>
      <c r="CN65" s="3">
        <v>83.990483087836765</v>
      </c>
      <c r="CO65" s="3">
        <v>119.6474729818874</v>
      </c>
      <c r="CP65" s="3">
        <v>94.314691775798565</v>
      </c>
      <c r="CQ65" s="3">
        <v>93.764561168063665</v>
      </c>
      <c r="CR65" s="3">
        <v>92.40383203868987</v>
      </c>
      <c r="CS65" s="3">
        <v>95.507312178233406</v>
      </c>
      <c r="CT65" s="3">
        <v>97.783635308223893</v>
      </c>
      <c r="CU65" s="3">
        <v>89.259049471002072</v>
      </c>
      <c r="CV65" s="3">
        <v>122.29730853287037</v>
      </c>
      <c r="CW65" s="3">
        <v>81.177552399458364</v>
      </c>
    </row>
    <row r="66" spans="1:101" x14ac:dyDescent="0.35">
      <c r="A66" s="8">
        <v>56</v>
      </c>
      <c r="B66" s="3">
        <v>113.19160674029263</v>
      </c>
      <c r="C66" s="3">
        <v>101.11004965219763</v>
      </c>
      <c r="D66" s="3">
        <v>114.00326254952233</v>
      </c>
      <c r="E66" s="3">
        <v>87.389730904396856</v>
      </c>
      <c r="F66" s="3">
        <v>122.57472715427866</v>
      </c>
      <c r="G66" s="3">
        <v>108.7681542026985</v>
      </c>
      <c r="H66" s="3">
        <v>87.091507591685513</v>
      </c>
      <c r="I66" s="3">
        <v>95.410007613827474</v>
      </c>
      <c r="J66" s="3">
        <v>85.641522926016478</v>
      </c>
      <c r="K66" s="3">
        <v>110.82266862795223</v>
      </c>
      <c r="L66" s="3">
        <v>103.58469947059348</v>
      </c>
      <c r="M66" s="3">
        <v>89.153525348228868</v>
      </c>
      <c r="N66" s="3">
        <v>99.651709003956057</v>
      </c>
      <c r="O66" s="3">
        <v>137.72565833060071</v>
      </c>
      <c r="P66" s="3">
        <v>110.80032916433993</v>
      </c>
      <c r="Q66" s="3">
        <v>114.52812057323172</v>
      </c>
      <c r="R66" s="3">
        <v>93.185576840915019</v>
      </c>
      <c r="S66" s="3">
        <v>109.42742417464615</v>
      </c>
      <c r="T66" s="3">
        <v>96.451879269443452</v>
      </c>
      <c r="U66" s="3">
        <v>100.85360625234898</v>
      </c>
      <c r="V66" s="3">
        <v>111.13767211791128</v>
      </c>
      <c r="W66" s="3">
        <v>111.16338808060391</v>
      </c>
      <c r="X66" s="3">
        <v>97.087275005469564</v>
      </c>
      <c r="Y66" s="3">
        <v>93.79332962234912</v>
      </c>
      <c r="Z66" s="3">
        <v>134.50631993473507</v>
      </c>
      <c r="AA66" s="3">
        <v>92.497589573758887</v>
      </c>
      <c r="AB66" s="3">
        <v>105.63602498004911</v>
      </c>
      <c r="AC66" s="3">
        <v>123.66994067415362</v>
      </c>
      <c r="AD66" s="3">
        <v>72.458954289322719</v>
      </c>
      <c r="AE66" s="3">
        <v>103.60124090548197</v>
      </c>
      <c r="AF66" s="3">
        <v>103.69934696209384</v>
      </c>
      <c r="AG66" s="3">
        <v>98.729958861076739</v>
      </c>
      <c r="AH66" s="3">
        <v>120.43464064627187</v>
      </c>
      <c r="AI66" s="3">
        <v>116.28601467018598</v>
      </c>
      <c r="AJ66" s="3">
        <v>92.045513863558881</v>
      </c>
      <c r="AK66" s="3">
        <v>87.575029081199318</v>
      </c>
      <c r="AL66" s="3">
        <v>85.672320690355264</v>
      </c>
      <c r="AM66" s="3">
        <v>109.05699835129781</v>
      </c>
      <c r="AN66" s="3">
        <v>106.73309727972082</v>
      </c>
      <c r="AO66" s="3">
        <v>101.08358335637604</v>
      </c>
      <c r="AP66" s="3">
        <v>109.39389792620204</v>
      </c>
      <c r="AQ66" s="3">
        <v>109.45400984164735</v>
      </c>
      <c r="AR66" s="3">
        <v>102.72000875156664</v>
      </c>
      <c r="AS66" s="3">
        <v>125.96104877738981</v>
      </c>
      <c r="AT66" s="3">
        <v>94.942362491201493</v>
      </c>
      <c r="AU66" s="3">
        <v>85.847011885198299</v>
      </c>
      <c r="AV66" s="3">
        <v>123.0115574595402</v>
      </c>
      <c r="AW66" s="3">
        <v>110.79289404515293</v>
      </c>
      <c r="AX66" s="3">
        <v>98.053601757419528</v>
      </c>
      <c r="AY66" s="3">
        <v>113.87778638672899</v>
      </c>
      <c r="AZ66" s="3">
        <v>85.109980116249062</v>
      </c>
      <c r="BA66" s="3">
        <v>73.810236042481847</v>
      </c>
      <c r="BB66" s="3">
        <v>96.001815816271119</v>
      </c>
      <c r="BC66" s="3">
        <v>113.87076054015779</v>
      </c>
      <c r="BD66" s="3">
        <v>84.089527060859837</v>
      </c>
      <c r="BE66" s="3">
        <v>105.05156663166417</v>
      </c>
      <c r="BF66" s="3">
        <v>100.30697151487402</v>
      </c>
      <c r="BG66" s="3">
        <v>90.674416494584875</v>
      </c>
      <c r="BH66" s="3">
        <v>82.024746714159846</v>
      </c>
      <c r="BI66" s="3">
        <v>114.28245468559908</v>
      </c>
      <c r="BJ66" s="3">
        <v>100.275986167253</v>
      </c>
      <c r="BK66" s="3">
        <v>108.83766233528149</v>
      </c>
      <c r="BL66" s="3">
        <v>108.17724981061474</v>
      </c>
      <c r="BM66" s="3">
        <v>89.425964486144949</v>
      </c>
      <c r="BN66" s="3">
        <v>101.73019998328527</v>
      </c>
      <c r="BO66" s="3">
        <v>92.210126720237895</v>
      </c>
      <c r="BP66" s="3">
        <v>94.329476749044261</v>
      </c>
      <c r="BQ66" s="3">
        <v>109.55641326072509</v>
      </c>
      <c r="BR66" s="3">
        <v>133.47522579133511</v>
      </c>
      <c r="BS66" s="3">
        <v>98.777161636098754</v>
      </c>
      <c r="BT66" s="3">
        <v>100.52852442422591</v>
      </c>
      <c r="BU66" s="3">
        <v>119.00542656585458</v>
      </c>
      <c r="BV66" s="3">
        <v>108.77494130691048</v>
      </c>
      <c r="BW66" s="3">
        <v>87.54590251337504</v>
      </c>
      <c r="BX66" s="3">
        <v>111.63357410405297</v>
      </c>
      <c r="BY66" s="3">
        <v>114.02280531692668</v>
      </c>
      <c r="BZ66" s="3">
        <v>92.194352671504021</v>
      </c>
      <c r="CA66" s="3">
        <v>108.91832314664498</v>
      </c>
      <c r="CB66" s="3">
        <v>95.026092847183463</v>
      </c>
      <c r="CC66" s="3">
        <v>111.8690763883933</v>
      </c>
      <c r="CD66" s="3">
        <v>107.49719220038969</v>
      </c>
      <c r="CE66" s="3">
        <v>95.179791767441202</v>
      </c>
      <c r="CF66" s="3">
        <v>76.112394506344572</v>
      </c>
      <c r="CG66" s="3">
        <v>101.31151409732411</v>
      </c>
      <c r="CH66" s="3">
        <v>118.19598764996044</v>
      </c>
      <c r="CI66" s="3">
        <v>116.94074853730854</v>
      </c>
      <c r="CJ66" s="3">
        <v>77.07363945664838</v>
      </c>
      <c r="CK66" s="3">
        <v>110.77062279364327</v>
      </c>
      <c r="CL66" s="3">
        <v>88.107356330147013</v>
      </c>
      <c r="CM66" s="3">
        <v>101.87931163964095</v>
      </c>
      <c r="CN66" s="3">
        <v>125.85907168395352</v>
      </c>
      <c r="CO66" s="3">
        <v>102.24421228267602</v>
      </c>
      <c r="CP66" s="3">
        <v>102.38471216107428</v>
      </c>
      <c r="CQ66" s="3">
        <v>111.09991671910393</v>
      </c>
      <c r="CR66" s="3">
        <v>76.149024405458476</v>
      </c>
      <c r="CS66" s="3">
        <v>91.778770436212653</v>
      </c>
      <c r="CT66" s="3">
        <v>94.79637153854128</v>
      </c>
      <c r="CU66" s="3">
        <v>83.229679401119938</v>
      </c>
      <c r="CV66" s="3">
        <v>96.100416410627076</v>
      </c>
      <c r="CW66" s="3">
        <v>114.1745090331824</v>
      </c>
    </row>
    <row r="67" spans="1:101" x14ac:dyDescent="0.35">
      <c r="A67" s="8">
        <v>57</v>
      </c>
      <c r="B67" s="3">
        <v>102.34404069487937</v>
      </c>
      <c r="C67" s="3">
        <v>106.35071728538605</v>
      </c>
      <c r="D67" s="3">
        <v>112.70361735805636</v>
      </c>
      <c r="E67" s="3">
        <v>99.362387370638316</v>
      </c>
      <c r="F67" s="3">
        <v>95.661897855825373</v>
      </c>
      <c r="G67" s="3">
        <v>105.49342757949489</v>
      </c>
      <c r="H67" s="3">
        <v>74.410638969857246</v>
      </c>
      <c r="I67" s="3">
        <v>104.49388153356267</v>
      </c>
      <c r="J67" s="3">
        <v>87.026586723004584</v>
      </c>
      <c r="K67" s="3">
        <v>86.825275755109033</v>
      </c>
      <c r="L67" s="3">
        <v>107.24085111869499</v>
      </c>
      <c r="M67" s="3">
        <v>91.181437053455738</v>
      </c>
      <c r="N67" s="3">
        <v>85.292924975510687</v>
      </c>
      <c r="O67" s="3">
        <v>92.583298080717213</v>
      </c>
      <c r="P67" s="3">
        <v>102.97588940156857</v>
      </c>
      <c r="Q67" s="3">
        <v>112.42333382833749</v>
      </c>
      <c r="R67" s="3">
        <v>82.950214416632662</v>
      </c>
      <c r="S67" s="3">
        <v>101.07897903944831</v>
      </c>
      <c r="T67" s="3">
        <v>103.48325102095259</v>
      </c>
      <c r="U67" s="3">
        <v>110.01063765215804</v>
      </c>
      <c r="V67" s="3">
        <v>92.889092936820816</v>
      </c>
      <c r="W67" s="3">
        <v>111.24377604355686</v>
      </c>
      <c r="X67" s="3">
        <v>102.78653260465944</v>
      </c>
      <c r="Y67" s="3">
        <v>86.312968758284114</v>
      </c>
      <c r="Z67" s="3">
        <v>92.407737181565608</v>
      </c>
      <c r="AA67" s="3">
        <v>106.70011672809778</v>
      </c>
      <c r="AB67" s="3">
        <v>80.347070049901959</v>
      </c>
      <c r="AC67" s="3">
        <v>100.6088953341532</v>
      </c>
      <c r="AD67" s="3">
        <v>122.30426616733894</v>
      </c>
      <c r="AE67" s="3">
        <v>120.38825641648145</v>
      </c>
      <c r="AF67" s="3">
        <v>141.03476385353133</v>
      </c>
      <c r="AG67" s="3">
        <v>71.479428495513275</v>
      </c>
      <c r="AH67" s="3">
        <v>99.128010585991433</v>
      </c>
      <c r="AI67" s="3">
        <v>113.70790414512157</v>
      </c>
      <c r="AJ67" s="3">
        <v>91.072093052935088</v>
      </c>
      <c r="AK67" s="3">
        <v>92.738514720258536</v>
      </c>
      <c r="AL67" s="3">
        <v>118.82244760054164</v>
      </c>
      <c r="AM67" s="3">
        <v>113.27458676314563</v>
      </c>
      <c r="AN67" s="3">
        <v>93.805829490156611</v>
      </c>
      <c r="AO67" s="3">
        <v>105.78036178922048</v>
      </c>
      <c r="AP67" s="3">
        <v>94.354118371120421</v>
      </c>
      <c r="AQ67" s="3">
        <v>118.73452220024774</v>
      </c>
      <c r="AR67" s="3">
        <v>85.253907652804628</v>
      </c>
      <c r="AS67" s="3">
        <v>105.92399942433985</v>
      </c>
      <c r="AT67" s="3">
        <v>117.65469050951651</v>
      </c>
      <c r="AU67" s="3">
        <v>114.58691940570134</v>
      </c>
      <c r="AV67" s="3">
        <v>95.109669725934509</v>
      </c>
      <c r="AW67" s="3">
        <v>84.203850544872694</v>
      </c>
      <c r="AX67" s="3">
        <v>96.259248291607946</v>
      </c>
      <c r="AY67" s="3">
        <v>86.85392483821488</v>
      </c>
      <c r="AZ67" s="3">
        <v>112.55805273103761</v>
      </c>
      <c r="BA67" s="3">
        <v>104.91212404085672</v>
      </c>
      <c r="BB67" s="3">
        <v>122.9558963837917</v>
      </c>
      <c r="BC67" s="3">
        <v>114.60905423300574</v>
      </c>
      <c r="BD67" s="3">
        <v>100.77086497185519</v>
      </c>
      <c r="BE67" s="3">
        <v>90.931985394126968</v>
      </c>
      <c r="BF67" s="3">
        <v>89.832542723888764</v>
      </c>
      <c r="BG67" s="3">
        <v>83.962072747090133</v>
      </c>
      <c r="BH67" s="3">
        <v>122.39826244476717</v>
      </c>
      <c r="BI67" s="3">
        <v>114.94834123150213</v>
      </c>
      <c r="BJ67" s="3">
        <v>108.57826876199397</v>
      </c>
      <c r="BK67" s="3">
        <v>99.561021013505524</v>
      </c>
      <c r="BL67" s="3">
        <v>117.03447196632624</v>
      </c>
      <c r="BM67" s="3">
        <v>97.284646724438062</v>
      </c>
      <c r="BN67" s="3">
        <v>108.73684484758996</v>
      </c>
      <c r="BO67" s="3">
        <v>88.352476520958589</v>
      </c>
      <c r="BP67" s="3">
        <v>93.568877698635333</v>
      </c>
      <c r="BQ67" s="3">
        <v>98.140350498943008</v>
      </c>
      <c r="BR67" s="3">
        <v>92.90962477971334</v>
      </c>
      <c r="BS67" s="3">
        <v>110.04794967229827</v>
      </c>
      <c r="BT67" s="3">
        <v>112.80907326872693</v>
      </c>
      <c r="BU67" s="3">
        <v>110.92713546313462</v>
      </c>
      <c r="BV67" s="3">
        <v>99.839923248146079</v>
      </c>
      <c r="BW67" s="3">
        <v>123.49620444874745</v>
      </c>
      <c r="BX67" s="3">
        <v>109.57046495386749</v>
      </c>
      <c r="BY67" s="3">
        <v>94.38119857586571</v>
      </c>
      <c r="BZ67" s="3">
        <v>110.80776428352692</v>
      </c>
      <c r="CA67" s="3">
        <v>97.346446889423532</v>
      </c>
      <c r="CB67" s="3">
        <v>89.187767823750619</v>
      </c>
      <c r="CC67" s="3">
        <v>97.635035242637969</v>
      </c>
      <c r="CD67" s="3">
        <v>96.204763874629862</v>
      </c>
      <c r="CE67" s="3">
        <v>71.987335811718367</v>
      </c>
      <c r="CF67" s="3">
        <v>96.545039948614431</v>
      </c>
      <c r="CG67" s="3">
        <v>99.284284513123566</v>
      </c>
      <c r="CH67" s="3">
        <v>80.382233388809254</v>
      </c>
      <c r="CI67" s="3">
        <v>120.48116130026756</v>
      </c>
      <c r="CJ67" s="3">
        <v>100.42059582483489</v>
      </c>
      <c r="CK67" s="3">
        <v>124.10629349469673</v>
      </c>
      <c r="CL67" s="3">
        <v>92.522282354912022</v>
      </c>
      <c r="CM67" s="3">
        <v>106.84368615111453</v>
      </c>
      <c r="CN67" s="3">
        <v>93.461784697501571</v>
      </c>
      <c r="CO67" s="3">
        <v>88.569970810203813</v>
      </c>
      <c r="CP67" s="3">
        <v>80.254676756885601</v>
      </c>
      <c r="CQ67" s="3">
        <v>131.5142642648425</v>
      </c>
      <c r="CR67" s="3">
        <v>119.20685690492974</v>
      </c>
      <c r="CS67" s="3">
        <v>105.56221948500024</v>
      </c>
      <c r="CT67" s="3">
        <v>107.26922735339031</v>
      </c>
      <c r="CU67" s="3">
        <v>121.8235754800844</v>
      </c>
      <c r="CV67" s="3">
        <v>71.56292010913603</v>
      </c>
      <c r="CW67" s="3">
        <v>132.01084837201051</v>
      </c>
    </row>
    <row r="68" spans="1:101" x14ac:dyDescent="0.35">
      <c r="A68" s="8">
        <v>58</v>
      </c>
      <c r="B68" s="3">
        <v>105.06128685628937</v>
      </c>
      <c r="C68" s="3">
        <v>111.20124579756521</v>
      </c>
      <c r="D68" s="3">
        <v>109.0143657871522</v>
      </c>
      <c r="E68" s="3">
        <v>93.994026681320975</v>
      </c>
      <c r="F68" s="3">
        <v>109.75119291979354</v>
      </c>
      <c r="G68" s="3">
        <v>88.293438946129754</v>
      </c>
      <c r="H68" s="3">
        <v>59.857450448907912</v>
      </c>
      <c r="I68" s="3">
        <v>115.77418515807949</v>
      </c>
      <c r="J68" s="3">
        <v>105.5290342970693</v>
      </c>
      <c r="K68" s="3">
        <v>116.27980736884638</v>
      </c>
      <c r="L68" s="3">
        <v>82.658027875004336</v>
      </c>
      <c r="M68" s="3">
        <v>75.881155478418805</v>
      </c>
      <c r="N68" s="3">
        <v>88.496199421206256</v>
      </c>
      <c r="O68" s="3">
        <v>62.693436827976257</v>
      </c>
      <c r="P68" s="3">
        <v>112.80907326872693</v>
      </c>
      <c r="Q68" s="3">
        <v>96.672170254896628</v>
      </c>
      <c r="R68" s="3">
        <v>108.87865780896391</v>
      </c>
      <c r="S68" s="3">
        <v>98.885346030874643</v>
      </c>
      <c r="T68" s="3">
        <v>96.783816413881141</v>
      </c>
      <c r="U68" s="3">
        <v>115.05809450463858</v>
      </c>
      <c r="V68" s="3">
        <v>113.2372747430054</v>
      </c>
      <c r="W68" s="3">
        <v>101.85502813110361</v>
      </c>
      <c r="X68" s="3">
        <v>108.42467215989018</v>
      </c>
      <c r="Y68" s="3">
        <v>105.91282969253371</v>
      </c>
      <c r="Z68" s="3">
        <v>94.0673205856001</v>
      </c>
      <c r="AA68" s="3">
        <v>112.62169462279417</v>
      </c>
      <c r="AB68" s="3">
        <v>81.911309987481218</v>
      </c>
      <c r="AC68" s="3">
        <v>114.17089379174286</v>
      </c>
      <c r="AD68" s="3">
        <v>86.055195222434122</v>
      </c>
      <c r="AE68" s="3">
        <v>112.18718352902215</v>
      </c>
      <c r="AF68" s="3">
        <v>77.850575305637904</v>
      </c>
      <c r="AG68" s="3">
        <v>72.851856000488624</v>
      </c>
      <c r="AH68" s="3">
        <v>108.73684484758996</v>
      </c>
      <c r="AI68" s="3">
        <v>99.409470774480724</v>
      </c>
      <c r="AJ68" s="3">
        <v>102.08302708415431</v>
      </c>
      <c r="AK68" s="3">
        <v>91.71069475778495</v>
      </c>
      <c r="AL68" s="3">
        <v>104.5911860979686</v>
      </c>
      <c r="AM68" s="3">
        <v>95.808860830948106</v>
      </c>
      <c r="AN68" s="3">
        <v>87.772878284886247</v>
      </c>
      <c r="AO68" s="3">
        <v>106.07191736889945</v>
      </c>
      <c r="AP68" s="3">
        <v>90.032335972500732</v>
      </c>
      <c r="AQ68" s="3">
        <v>85.957651915668976</v>
      </c>
      <c r="AR68" s="3">
        <v>84.372675498889294</v>
      </c>
      <c r="AS68" s="3">
        <v>120.21336058533052</v>
      </c>
      <c r="AT68" s="3">
        <v>95.021232734870864</v>
      </c>
      <c r="AU68" s="3">
        <v>115.84618303240859</v>
      </c>
      <c r="AV68" s="3">
        <v>69.066630001179874</v>
      </c>
      <c r="AW68" s="3">
        <v>102.26742145059688</v>
      </c>
      <c r="AX68" s="3">
        <v>106.01838792135823</v>
      </c>
      <c r="AY68" s="3">
        <v>89.681862189172534</v>
      </c>
      <c r="AZ68" s="3">
        <v>90.25590113888029</v>
      </c>
      <c r="BA68" s="3">
        <v>83.440250161947915</v>
      </c>
      <c r="BB68" s="3">
        <v>99.477222445420921</v>
      </c>
      <c r="BC68" s="3">
        <v>113.74978637613822</v>
      </c>
      <c r="BD68" s="3">
        <v>84.625162596785231</v>
      </c>
      <c r="BE68" s="3">
        <v>84.580449563509319</v>
      </c>
      <c r="BF68" s="3">
        <v>106.21166691416875</v>
      </c>
      <c r="BG68" s="3">
        <v>104.9181778649654</v>
      </c>
      <c r="BH68" s="3">
        <v>108.04312776381266</v>
      </c>
      <c r="BI68" s="3">
        <v>106.10929760114232</v>
      </c>
      <c r="BJ68" s="3">
        <v>96.1193964281847</v>
      </c>
      <c r="BK68" s="3">
        <v>97.759266534558265</v>
      </c>
      <c r="BL68" s="3">
        <v>113.86018766424968</v>
      </c>
      <c r="BM68" s="3">
        <v>110.55051939147233</v>
      </c>
      <c r="BN68" s="3">
        <v>95.05639607377816</v>
      </c>
      <c r="BO68" s="3">
        <v>110.90319301511045</v>
      </c>
      <c r="BP68" s="3">
        <v>118.78220245998818</v>
      </c>
      <c r="BQ68" s="3">
        <v>74.251841194927692</v>
      </c>
      <c r="BR68" s="3">
        <v>77.132506501220632</v>
      </c>
      <c r="BS68" s="3">
        <v>119.84675463972962</v>
      </c>
      <c r="BT68" s="3">
        <v>90.078072187316138</v>
      </c>
      <c r="BU68" s="3">
        <v>92.195682807505364</v>
      </c>
      <c r="BV68" s="3">
        <v>89.089337759651244</v>
      </c>
      <c r="BW68" s="3">
        <v>107.76755086917547</v>
      </c>
      <c r="BX68" s="3">
        <v>102.95482891488064</v>
      </c>
      <c r="BY68" s="3">
        <v>98.320618033176288</v>
      </c>
      <c r="BZ68" s="3">
        <v>110.39095423038816</v>
      </c>
      <c r="CA68" s="3">
        <v>80.262862209201558</v>
      </c>
      <c r="CB68" s="3">
        <v>110.16888973026653</v>
      </c>
      <c r="CC68" s="3">
        <v>80.227357809781097</v>
      </c>
      <c r="CD68" s="3">
        <v>105.23289145348826</v>
      </c>
      <c r="CE68" s="3">
        <v>90.478715972130885</v>
      </c>
      <c r="CF68" s="3">
        <v>88.497734193515498</v>
      </c>
      <c r="CG68" s="3">
        <v>101.04792547972465</v>
      </c>
      <c r="CH68" s="3">
        <v>98.896856823193957</v>
      </c>
      <c r="CI68" s="3">
        <v>93.3328467704996</v>
      </c>
      <c r="CJ68" s="3">
        <v>95.567304722499102</v>
      </c>
      <c r="CK68" s="3">
        <v>111.14069050345279</v>
      </c>
      <c r="CL68" s="3">
        <v>83.182442520046607</v>
      </c>
      <c r="CM68" s="3">
        <v>97.575775978475576</v>
      </c>
      <c r="CN68" s="3">
        <v>67.865005601197481</v>
      </c>
      <c r="CO68" s="3">
        <v>94.146651260962244</v>
      </c>
      <c r="CP68" s="3">
        <v>127.08347892621532</v>
      </c>
      <c r="CQ68" s="3">
        <v>91.402819432551041</v>
      </c>
      <c r="CR68" s="3">
        <v>92.46767856675433</v>
      </c>
      <c r="CS68" s="3">
        <v>93.817084487091051</v>
      </c>
      <c r="CT68" s="3">
        <v>91.283533518071636</v>
      </c>
      <c r="CU68" s="3">
        <v>111.67859409179073</v>
      </c>
      <c r="CV68" s="3">
        <v>100.17039383237716</v>
      </c>
      <c r="CW68" s="3">
        <v>102.75150568995741</v>
      </c>
    </row>
    <row r="69" spans="1:101" x14ac:dyDescent="0.35">
      <c r="A69" s="8">
        <v>59</v>
      </c>
      <c r="B69" s="3">
        <v>96.690996795223327</v>
      </c>
      <c r="C69" s="3">
        <v>145.02435331232846</v>
      </c>
      <c r="D69" s="3">
        <v>108.06035131972749</v>
      </c>
      <c r="E69" s="3">
        <v>94.376287304476136</v>
      </c>
      <c r="F69" s="3">
        <v>83.229679401119938</v>
      </c>
      <c r="G69" s="3">
        <v>73.569720168597996</v>
      </c>
      <c r="H69" s="3">
        <v>114.66444246034371</v>
      </c>
      <c r="I69" s="3">
        <v>106.37958805782546</v>
      </c>
      <c r="J69" s="3">
        <v>107.6758567502111</v>
      </c>
      <c r="K69" s="3">
        <v>70.614771882537752</v>
      </c>
      <c r="L69" s="3">
        <v>94.125590774274315</v>
      </c>
      <c r="M69" s="3">
        <v>88.091633440490114</v>
      </c>
      <c r="N69" s="3">
        <v>92.702362305863062</v>
      </c>
      <c r="O69" s="3">
        <v>114.04412159899948</v>
      </c>
      <c r="P69" s="3">
        <v>105.54376811123802</v>
      </c>
      <c r="Q69" s="3">
        <v>90.213336786837317</v>
      </c>
      <c r="R69" s="3">
        <v>92.485891198157333</v>
      </c>
      <c r="S69" s="3">
        <v>107.5948719313601</v>
      </c>
      <c r="T69" s="3">
        <v>112.36201114807045</v>
      </c>
      <c r="U69" s="3">
        <v>103.57052840627148</v>
      </c>
      <c r="V69" s="3">
        <v>110.50060518537066</v>
      </c>
      <c r="W69" s="3">
        <v>98.914114485160098</v>
      </c>
      <c r="X69" s="3">
        <v>101.97071585716913</v>
      </c>
      <c r="Y69" s="3">
        <v>105.43213900527917</v>
      </c>
      <c r="Z69" s="3">
        <v>118.86794507299783</v>
      </c>
      <c r="AA69" s="3">
        <v>100.38961047721386</v>
      </c>
      <c r="AB69" s="3">
        <v>87.613807661546161</v>
      </c>
      <c r="AC69" s="3">
        <v>137.94666554313153</v>
      </c>
      <c r="AD69" s="3">
        <v>75.462196744047105</v>
      </c>
      <c r="AE69" s="3">
        <v>129.51128408312798</v>
      </c>
      <c r="AF69" s="3">
        <v>92.173343343893066</v>
      </c>
      <c r="AG69" s="3">
        <v>95.443670286476845</v>
      </c>
      <c r="AH69" s="3">
        <v>96.725085793514154</v>
      </c>
      <c r="AI69" s="3">
        <v>106.83096459397348</v>
      </c>
      <c r="AJ69" s="3">
        <v>111.35499587689992</v>
      </c>
      <c r="AK69" s="3">
        <v>96.716849182121223</v>
      </c>
      <c r="AL69" s="3">
        <v>96.258054579811869</v>
      </c>
      <c r="AM69" s="3">
        <v>79.749600242939778</v>
      </c>
      <c r="AN69" s="3">
        <v>100.0935187927098</v>
      </c>
      <c r="AO69" s="3">
        <v>75.014043229748495</v>
      </c>
      <c r="AP69" s="3">
        <v>120.32775228144601</v>
      </c>
      <c r="AQ69" s="3">
        <v>109.13701114768628</v>
      </c>
      <c r="AR69" s="3">
        <v>113.47608531432343</v>
      </c>
      <c r="AS69" s="3">
        <v>84.543444497830933</v>
      </c>
      <c r="AT69" s="3">
        <v>89.480329531943426</v>
      </c>
      <c r="AU69" s="3">
        <v>100.7088260645105</v>
      </c>
      <c r="AV69" s="3">
        <v>69.190503179561347</v>
      </c>
      <c r="AW69" s="3">
        <v>79.81788055767538</v>
      </c>
      <c r="AX69" s="3">
        <v>124.40315256535541</v>
      </c>
      <c r="AY69" s="3">
        <v>92.894208844518289</v>
      </c>
      <c r="AZ69" s="3">
        <v>97.415187635851908</v>
      </c>
      <c r="BA69" s="3">
        <v>109.4302208708541</v>
      </c>
      <c r="BB69" s="3">
        <v>98.035082171554677</v>
      </c>
      <c r="BC69" s="3">
        <v>90.580965913977707</v>
      </c>
      <c r="BD69" s="3">
        <v>128.43707989086397</v>
      </c>
      <c r="BE69" s="3">
        <v>113.29157157670124</v>
      </c>
      <c r="BF69" s="3">
        <v>104.49388153356267</v>
      </c>
      <c r="BG69" s="3">
        <v>80.232814777991734</v>
      </c>
      <c r="BH69" s="3">
        <v>115.3283508552704</v>
      </c>
      <c r="BI69" s="3">
        <v>127.97992237901781</v>
      </c>
      <c r="BJ69" s="3">
        <v>86.825275755109033</v>
      </c>
      <c r="BK69" s="3">
        <v>78.173082126886584</v>
      </c>
      <c r="BL69" s="3">
        <v>94.478332610015059</v>
      </c>
      <c r="BM69" s="3">
        <v>99.968451902532252</v>
      </c>
      <c r="BN69" s="3">
        <v>88.361770419942332</v>
      </c>
      <c r="BO69" s="3">
        <v>109.2020172814955</v>
      </c>
      <c r="BP69" s="3">
        <v>93.830812172745937</v>
      </c>
      <c r="BQ69" s="3">
        <v>81.606060828198679</v>
      </c>
      <c r="BR69" s="3">
        <v>96.284094549992005</v>
      </c>
      <c r="BS69" s="3">
        <v>68.284919305006042</v>
      </c>
      <c r="BT69" s="3">
        <v>92.752702837606193</v>
      </c>
      <c r="BU69" s="3">
        <v>105.59294903723639</v>
      </c>
      <c r="BV69" s="3">
        <v>101.32188233692432</v>
      </c>
      <c r="BW69" s="3">
        <v>77.608695189701393</v>
      </c>
      <c r="BX69" s="3">
        <v>113.55705308014876</v>
      </c>
      <c r="BY69" s="3">
        <v>85.692238624324091</v>
      </c>
      <c r="BZ69" s="3">
        <v>117.80001639417605</v>
      </c>
      <c r="CA69" s="3">
        <v>87.878129559248919</v>
      </c>
      <c r="CB69" s="3">
        <v>153.45209501683712</v>
      </c>
      <c r="CC69" s="3">
        <v>93.088749761227518</v>
      </c>
      <c r="CD69" s="3">
        <v>109.93335333987488</v>
      </c>
      <c r="CE69" s="3">
        <v>95.566093957677367</v>
      </c>
      <c r="CF69" s="3">
        <v>138.53820089716464</v>
      </c>
      <c r="CG69" s="3">
        <v>93.825815636228072</v>
      </c>
      <c r="CH69" s="3">
        <v>66.769246384501457</v>
      </c>
      <c r="CI69" s="3">
        <v>104.9472532737127</v>
      </c>
      <c r="CJ69" s="3">
        <v>79.603080646484159</v>
      </c>
      <c r="CK69" s="3">
        <v>106.46258513370412</v>
      </c>
      <c r="CL69" s="3">
        <v>126.75619725778233</v>
      </c>
      <c r="CM69" s="3">
        <v>111.93039906866034</v>
      </c>
      <c r="CN69" s="3">
        <v>88.643469350790838</v>
      </c>
      <c r="CO69" s="3">
        <v>101.60666786541697</v>
      </c>
      <c r="CP69" s="3">
        <v>81.743985699722543</v>
      </c>
      <c r="CQ69" s="3">
        <v>79.042240738635883</v>
      </c>
      <c r="CR69" s="3">
        <v>119.19904661917826</v>
      </c>
      <c r="CS69" s="3">
        <v>99.699917907491908</v>
      </c>
      <c r="CT69" s="3">
        <v>95.713329781210632</v>
      </c>
      <c r="CU69" s="3">
        <v>109.46521367950481</v>
      </c>
      <c r="CV69" s="3">
        <v>122.02057203248842</v>
      </c>
      <c r="CW69" s="3">
        <v>81.222845235606655</v>
      </c>
    </row>
    <row r="70" spans="1:101" x14ac:dyDescent="0.35">
      <c r="A70" s="8">
        <v>60</v>
      </c>
      <c r="B70" s="3">
        <v>96.189364992460469</v>
      </c>
      <c r="C70" s="3">
        <v>91.152787970349891</v>
      </c>
      <c r="D70" s="3">
        <v>85.368810939689865</v>
      </c>
      <c r="E70" s="3">
        <v>71.479428495513275</v>
      </c>
      <c r="F70" s="3">
        <v>80.725237946899142</v>
      </c>
      <c r="G70" s="3">
        <v>107.26148527974146</v>
      </c>
      <c r="H70" s="3">
        <v>106.62286652186594</v>
      </c>
      <c r="I70" s="3">
        <v>102.40911504079122</v>
      </c>
      <c r="J70" s="3">
        <v>103.91621028938971</v>
      </c>
      <c r="K70" s="3">
        <v>74.595493767992593</v>
      </c>
      <c r="L70" s="3">
        <v>95.825555743067525</v>
      </c>
      <c r="M70" s="3">
        <v>111.89891918329522</v>
      </c>
      <c r="N70" s="3">
        <v>98.648172550019808</v>
      </c>
      <c r="O70" s="3">
        <v>115.91047293914016</v>
      </c>
      <c r="P70" s="3">
        <v>115.07521574239945</v>
      </c>
      <c r="Q70" s="3">
        <v>103.27491420648585</v>
      </c>
      <c r="R70" s="3">
        <v>85.895306053862441</v>
      </c>
      <c r="S70" s="3">
        <v>106.05447212365107</v>
      </c>
      <c r="T70" s="3">
        <v>116.97771949693561</v>
      </c>
      <c r="U70" s="3">
        <v>101.58013335749274</v>
      </c>
      <c r="V70" s="3">
        <v>85.641522926016478</v>
      </c>
      <c r="W70" s="3">
        <v>82.649057983508101</v>
      </c>
      <c r="X70" s="3">
        <v>132.5696419167798</v>
      </c>
      <c r="Y70" s="3">
        <v>70.653789205243811</v>
      </c>
      <c r="Z70" s="3">
        <v>83.603890996164409</v>
      </c>
      <c r="AA70" s="3">
        <v>91.649133335158695</v>
      </c>
      <c r="AB70" s="3">
        <v>92.811945048742928</v>
      </c>
      <c r="AC70" s="3">
        <v>98.273261780923349</v>
      </c>
      <c r="AD70" s="3">
        <v>117.96819333321764</v>
      </c>
      <c r="AE70" s="3">
        <v>74.972570271347649</v>
      </c>
      <c r="AF70" s="3">
        <v>109.04461785466992</v>
      </c>
      <c r="AG70" s="3">
        <v>80.050893100269604</v>
      </c>
      <c r="AH70" s="3">
        <v>102.50331595452735</v>
      </c>
      <c r="AI70" s="3">
        <v>103.93164327761042</v>
      </c>
      <c r="AJ70" s="3">
        <v>80.958659762109164</v>
      </c>
      <c r="AK70" s="3">
        <v>92.153595940180821</v>
      </c>
      <c r="AL70" s="3">
        <v>101.76370917870372</v>
      </c>
      <c r="AM70" s="3">
        <v>63.884147291537374</v>
      </c>
      <c r="AN70" s="3">
        <v>94.271513514831895</v>
      </c>
      <c r="AO70" s="3">
        <v>106.10556298852316</v>
      </c>
      <c r="AP70" s="3">
        <v>106.90231445332756</v>
      </c>
      <c r="AQ70" s="3">
        <v>98.294049419200746</v>
      </c>
      <c r="AR70" s="3">
        <v>84.768032845749985</v>
      </c>
      <c r="AS70" s="3">
        <v>114.97289758845</v>
      </c>
      <c r="AT70" s="3">
        <v>90.825676832173485</v>
      </c>
      <c r="AU70" s="3">
        <v>99.193511257544742</v>
      </c>
      <c r="AV70" s="3">
        <v>134.11396392039023</v>
      </c>
      <c r="AW70" s="3">
        <v>107.08781726643792</v>
      </c>
      <c r="AX70" s="3">
        <v>102.02049363906553</v>
      </c>
      <c r="AY70" s="3">
        <v>108.82674839886022</v>
      </c>
      <c r="AZ70" s="3">
        <v>98.14265265740687</v>
      </c>
      <c r="BA70" s="3">
        <v>92.406424098589923</v>
      </c>
      <c r="BB70" s="3">
        <v>117.77914349077037</v>
      </c>
      <c r="BC70" s="3">
        <v>96.981972572029918</v>
      </c>
      <c r="BD70" s="3">
        <v>97.397725337577867</v>
      </c>
      <c r="BE70" s="3">
        <v>110.48450712914928</v>
      </c>
      <c r="BF70" s="3">
        <v>99.732045807832037</v>
      </c>
      <c r="BG70" s="3">
        <v>90.596313637070125</v>
      </c>
      <c r="BH70" s="3">
        <v>84.205862801900366</v>
      </c>
      <c r="BI70" s="3">
        <v>66.08112269314006</v>
      </c>
      <c r="BJ70" s="3">
        <v>79.045310283254366</v>
      </c>
      <c r="BK70" s="3">
        <v>112.68557525690994</v>
      </c>
      <c r="BL70" s="3">
        <v>102.87179773295065</v>
      </c>
      <c r="BM70" s="3">
        <v>112.27036818818306</v>
      </c>
      <c r="BN70" s="3">
        <v>130.86638571403455</v>
      </c>
      <c r="BO70" s="3">
        <v>64.684684528037906</v>
      </c>
      <c r="BP70" s="3">
        <v>93.493315741943661</v>
      </c>
      <c r="BQ70" s="3">
        <v>80.330835569475312</v>
      </c>
      <c r="BR70" s="3">
        <v>88.681634022213984</v>
      </c>
      <c r="BS70" s="3">
        <v>89.437731073849136</v>
      </c>
      <c r="BT70" s="3">
        <v>99.627596025675302</v>
      </c>
      <c r="BU70" s="3">
        <v>113.13427446802962</v>
      </c>
      <c r="BV70" s="3">
        <v>91.485168493454694</v>
      </c>
      <c r="BW70" s="3">
        <v>84.350949944200693</v>
      </c>
      <c r="BX70" s="3">
        <v>96.69805674784584</v>
      </c>
      <c r="BY70" s="3">
        <v>95.35707502218429</v>
      </c>
      <c r="BZ70" s="3">
        <v>109.62397734838305</v>
      </c>
      <c r="CA70" s="3">
        <v>111.5531520350487</v>
      </c>
      <c r="CB70" s="3">
        <v>81.025268880330259</v>
      </c>
      <c r="CC70" s="3">
        <v>116.59989266045159</v>
      </c>
      <c r="CD70" s="3">
        <v>107.22540107744862</v>
      </c>
      <c r="CE70" s="3">
        <v>99.253265059451223</v>
      </c>
      <c r="CF70" s="3">
        <v>81.535256665665656</v>
      </c>
      <c r="CG70" s="3">
        <v>94.607048847683473</v>
      </c>
      <c r="CH70" s="3">
        <v>84.592147939110873</v>
      </c>
      <c r="CI70" s="3">
        <v>111.2498469206912</v>
      </c>
      <c r="CJ70" s="3">
        <v>100.82947622104257</v>
      </c>
      <c r="CK70" s="3">
        <v>81.794428549619624</v>
      </c>
      <c r="CL70" s="3">
        <v>92.644177382317139</v>
      </c>
      <c r="CM70" s="3">
        <v>116.31292434467468</v>
      </c>
      <c r="CN70" s="3">
        <v>79.712424647004809</v>
      </c>
      <c r="CO70" s="3">
        <v>93.092569638974965</v>
      </c>
      <c r="CP70" s="3">
        <v>110.36615913108108</v>
      </c>
      <c r="CQ70" s="3">
        <v>120.46369900199352</v>
      </c>
      <c r="CR70" s="3">
        <v>129.33065843535587</v>
      </c>
      <c r="CS70" s="3">
        <v>127.19548319873866</v>
      </c>
      <c r="CT70" s="3">
        <v>104.8202082325588</v>
      </c>
      <c r="CU70" s="3">
        <v>112.17759972860222</v>
      </c>
      <c r="CV70" s="3">
        <v>88.237334491714137</v>
      </c>
      <c r="CW70" s="3">
        <v>102.92091044684639</v>
      </c>
    </row>
    <row r="71" spans="1:101" x14ac:dyDescent="0.35">
      <c r="A71" s="8">
        <v>61</v>
      </c>
      <c r="B71" s="3">
        <v>118.30908331612591</v>
      </c>
      <c r="C71" s="3">
        <v>95.073346781282453</v>
      </c>
      <c r="D71" s="3">
        <v>95.197919133715914</v>
      </c>
      <c r="E71" s="3">
        <v>96.425924564391607</v>
      </c>
      <c r="F71" s="3">
        <v>100.47799630920053</v>
      </c>
      <c r="G71" s="3">
        <v>82.197664394334424</v>
      </c>
      <c r="H71" s="3">
        <v>97.725620914934552</v>
      </c>
      <c r="I71" s="3">
        <v>113.84613597110729</v>
      </c>
      <c r="J71" s="3">
        <v>115.66886567161418</v>
      </c>
      <c r="K71" s="3">
        <v>77.393144945381209</v>
      </c>
      <c r="L71" s="3">
        <v>100.46193235903047</v>
      </c>
      <c r="M71" s="3">
        <v>96.559176906885114</v>
      </c>
      <c r="N71" s="3">
        <v>61.853063723538071</v>
      </c>
      <c r="O71" s="3">
        <v>116.77461796134594</v>
      </c>
      <c r="P71" s="3">
        <v>91.530955867347075</v>
      </c>
      <c r="Q71" s="3">
        <v>105.0819380703615</v>
      </c>
      <c r="R71" s="3">
        <v>97.616447444670484</v>
      </c>
      <c r="S71" s="3">
        <v>76.827052705630194</v>
      </c>
      <c r="T71" s="3">
        <v>117.12880930426763</v>
      </c>
      <c r="U71" s="3">
        <v>99.735490519015002</v>
      </c>
      <c r="V71" s="3">
        <v>105.12327460455708</v>
      </c>
      <c r="W71" s="3">
        <v>87.879732543660793</v>
      </c>
      <c r="X71" s="3">
        <v>139.1275534639135</v>
      </c>
      <c r="Y71" s="3">
        <v>78.408550305175595</v>
      </c>
      <c r="Z71" s="3">
        <v>79.925178195117041</v>
      </c>
      <c r="AA71" s="3">
        <v>79.312906361883506</v>
      </c>
      <c r="AB71" s="3">
        <v>78.689311319612898</v>
      </c>
      <c r="AC71" s="3">
        <v>95.942334862775169</v>
      </c>
      <c r="AD71" s="3">
        <v>95.994687651545973</v>
      </c>
      <c r="AE71" s="3">
        <v>101.0375742931501</v>
      </c>
      <c r="AF71" s="3">
        <v>90.929222803970333</v>
      </c>
      <c r="AG71" s="3">
        <v>97.884521008018055</v>
      </c>
      <c r="AH71" s="3">
        <v>107.78330786488368</v>
      </c>
      <c r="AI71" s="3">
        <v>85.608815222803969</v>
      </c>
      <c r="AJ71" s="3">
        <v>124.37307102809427</v>
      </c>
      <c r="AK71" s="3">
        <v>116.66141997702653</v>
      </c>
      <c r="AL71" s="3">
        <v>94.319620100213797</v>
      </c>
      <c r="AM71" s="3">
        <v>105.18534761795308</v>
      </c>
      <c r="AN71" s="3">
        <v>106.49534399599361</v>
      </c>
      <c r="AO71" s="3">
        <v>82.804956744075753</v>
      </c>
      <c r="AP71" s="3">
        <v>138.41487341560423</v>
      </c>
      <c r="AQ71" s="3">
        <v>97.248494310042588</v>
      </c>
      <c r="AR71" s="3">
        <v>87.329192663310096</v>
      </c>
      <c r="AS71" s="3">
        <v>104.35844640378491</v>
      </c>
      <c r="AT71" s="3">
        <v>116.1501361617411</v>
      </c>
      <c r="AU71" s="3">
        <v>81.137102622597013</v>
      </c>
      <c r="AV71" s="3">
        <v>102.93844095722307</v>
      </c>
      <c r="AW71" s="3">
        <v>103.3172398161696</v>
      </c>
      <c r="AX71" s="3">
        <v>103.78931872546673</v>
      </c>
      <c r="AY71" s="3">
        <v>123.729899112368</v>
      </c>
      <c r="AZ71" s="3">
        <v>110.42304802467697</v>
      </c>
      <c r="BA71" s="3">
        <v>93.571384493407095</v>
      </c>
      <c r="BB71" s="3">
        <v>96.338510754867457</v>
      </c>
      <c r="BC71" s="3">
        <v>108.86088855622802</v>
      </c>
      <c r="BD71" s="3">
        <v>117.48607019180781</v>
      </c>
      <c r="BE71" s="3">
        <v>99.593165966871311</v>
      </c>
      <c r="BF71" s="3">
        <v>106.8819190346403</v>
      </c>
      <c r="BG71" s="3">
        <v>112.17282488141791</v>
      </c>
      <c r="BH71" s="3">
        <v>107.68109202908818</v>
      </c>
      <c r="BI71" s="3">
        <v>118.88063252408756</v>
      </c>
      <c r="BJ71" s="3">
        <v>79.262292981729843</v>
      </c>
      <c r="BK71" s="3">
        <v>78.50513864250388</v>
      </c>
      <c r="BL71" s="3">
        <v>85.979002303793095</v>
      </c>
      <c r="BM71" s="3">
        <v>121.3706812246528</v>
      </c>
      <c r="BN71" s="3">
        <v>88.391220995254116</v>
      </c>
      <c r="BO71" s="3">
        <v>86.434318088868167</v>
      </c>
      <c r="BP71" s="3">
        <v>113.18655904469779</v>
      </c>
      <c r="BQ71" s="3">
        <v>105.46522187505616</v>
      </c>
      <c r="BR71" s="3">
        <v>107.9981077760749</v>
      </c>
      <c r="BS71" s="3">
        <v>90.115179571148474</v>
      </c>
      <c r="BT71" s="3">
        <v>107.19448394193023</v>
      </c>
      <c r="BU71" s="3">
        <v>111.36113496613689</v>
      </c>
      <c r="BV71" s="3">
        <v>126.48457666509785</v>
      </c>
      <c r="BW71" s="3">
        <v>109.36180413191323</v>
      </c>
      <c r="BX71" s="3">
        <v>112.7595512822154</v>
      </c>
      <c r="BY71" s="3">
        <v>113.39385562459938</v>
      </c>
      <c r="BZ71" s="3">
        <v>99.857129751035245</v>
      </c>
      <c r="CA71" s="3">
        <v>107.3325281846337</v>
      </c>
      <c r="CB71" s="3">
        <v>109.45822193898493</v>
      </c>
      <c r="CC71" s="3">
        <v>88.301215125829913</v>
      </c>
      <c r="CD71" s="3">
        <v>120.15377731368062</v>
      </c>
      <c r="CE71" s="3">
        <v>116.2035121320514</v>
      </c>
      <c r="CF71" s="3">
        <v>80.743552896456094</v>
      </c>
      <c r="CG71" s="3">
        <v>80.943243826914113</v>
      </c>
      <c r="CH71" s="3">
        <v>99.004990058892872</v>
      </c>
      <c r="CI71" s="3">
        <v>80.374150254647247</v>
      </c>
      <c r="CJ71" s="3">
        <v>119.4409949472174</v>
      </c>
      <c r="CK71" s="3">
        <v>92.826099060039269</v>
      </c>
      <c r="CL71" s="3">
        <v>100.40453187466483</v>
      </c>
      <c r="CM71" s="3">
        <v>92.017751537787262</v>
      </c>
      <c r="CN71" s="3">
        <v>91.947595390229253</v>
      </c>
      <c r="CO71" s="3">
        <v>93.04789071175037</v>
      </c>
      <c r="CP71" s="3">
        <v>96.020829939880059</v>
      </c>
      <c r="CQ71" s="3">
        <v>102.89751369564328</v>
      </c>
      <c r="CR71" s="3">
        <v>110.29197846946772</v>
      </c>
      <c r="CS71" s="3">
        <v>111.23313495554612</v>
      </c>
      <c r="CT71" s="3">
        <v>97.202962731535081</v>
      </c>
      <c r="CU71" s="3">
        <v>109.89481350188726</v>
      </c>
      <c r="CV71" s="3">
        <v>88.305870601834613</v>
      </c>
      <c r="CW71" s="3">
        <v>88.118372584722238</v>
      </c>
    </row>
    <row r="72" spans="1:101" x14ac:dyDescent="0.35">
      <c r="A72" s="8">
        <v>62</v>
      </c>
      <c r="B72" s="3">
        <v>94.998194097206579</v>
      </c>
      <c r="C72" s="3">
        <v>113.28986627413542</v>
      </c>
      <c r="D72" s="3">
        <v>89.131151778565254</v>
      </c>
      <c r="E72" s="3">
        <v>111.99663302031695</v>
      </c>
      <c r="F72" s="3">
        <v>124.79503109498182</v>
      </c>
      <c r="G72" s="3">
        <v>105.25485575053608</v>
      </c>
      <c r="H72" s="3">
        <v>104.48306991529535</v>
      </c>
      <c r="I72" s="3">
        <v>95.143537034891779</v>
      </c>
      <c r="J72" s="3">
        <v>78.199548422708176</v>
      </c>
      <c r="K72" s="3">
        <v>96.137199786971905</v>
      </c>
      <c r="L72" s="3">
        <v>106.564732757397</v>
      </c>
      <c r="M72" s="3">
        <v>75.014043229748495</v>
      </c>
      <c r="N72" s="3">
        <v>74.585807649418712</v>
      </c>
      <c r="O72" s="3">
        <v>72.526757119339891</v>
      </c>
      <c r="P72" s="3">
        <v>99.511669557250571</v>
      </c>
      <c r="Q72" s="3">
        <v>91.865314541428233</v>
      </c>
      <c r="R72" s="3">
        <v>103.86280021302809</v>
      </c>
      <c r="S72" s="3">
        <v>92.291418493550736</v>
      </c>
      <c r="T72" s="3">
        <v>95.850606637759483</v>
      </c>
      <c r="U72" s="3">
        <v>114.83753067077487</v>
      </c>
      <c r="V72" s="3">
        <v>138.50709617836401</v>
      </c>
      <c r="W72" s="3">
        <v>105.52535084352712</v>
      </c>
      <c r="X72" s="3">
        <v>53.676888253539801</v>
      </c>
      <c r="Y72" s="3">
        <v>101.89781417248014</v>
      </c>
      <c r="Z72" s="3">
        <v>123.36789748369483</v>
      </c>
      <c r="AA72" s="3">
        <v>98.140350498943008</v>
      </c>
      <c r="AB72" s="3">
        <v>138.99112925864756</v>
      </c>
      <c r="AC72" s="3">
        <v>91.46492655199836</v>
      </c>
      <c r="AD72" s="3">
        <v>107.73214878790895</v>
      </c>
      <c r="AE72" s="3">
        <v>127.8501829598099</v>
      </c>
      <c r="AF72" s="3">
        <v>79.196468302689027</v>
      </c>
      <c r="AG72" s="3">
        <v>80.384927766863257</v>
      </c>
      <c r="AH72" s="3">
        <v>77.014431351562962</v>
      </c>
      <c r="AI72" s="3">
        <v>97.097813775326358</v>
      </c>
      <c r="AJ72" s="3">
        <v>88.340061918279389</v>
      </c>
      <c r="AK72" s="3">
        <v>108.36294020700734</v>
      </c>
      <c r="AL72" s="3">
        <v>102.61392187894671</v>
      </c>
      <c r="AM72" s="3">
        <v>102.63956962953671</v>
      </c>
      <c r="AN72" s="3">
        <v>103.62605305781472</v>
      </c>
      <c r="AO72" s="3">
        <v>107.31185991753591</v>
      </c>
      <c r="AP72" s="3">
        <v>105.88431703363312</v>
      </c>
      <c r="AQ72" s="3">
        <v>92.079824551183265</v>
      </c>
      <c r="AR72" s="3">
        <v>97.823078956571408</v>
      </c>
      <c r="AS72" s="3">
        <v>83.381007950811181</v>
      </c>
      <c r="AT72" s="3">
        <v>79.510107550595421</v>
      </c>
      <c r="AU72" s="3">
        <v>98.757584762643091</v>
      </c>
      <c r="AV72" s="3">
        <v>85.027102411550004</v>
      </c>
      <c r="AW72" s="3">
        <v>97.667555362568237</v>
      </c>
      <c r="AX72" s="3">
        <v>98.192379280226305</v>
      </c>
      <c r="AY72" s="3">
        <v>103.97679968955345</v>
      </c>
      <c r="AZ72" s="3">
        <v>113.87427346344339</v>
      </c>
      <c r="BA72" s="3">
        <v>116.91472562015406</v>
      </c>
      <c r="BB72" s="3">
        <v>123.07131126144668</v>
      </c>
      <c r="BC72" s="3">
        <v>105.94633888795215</v>
      </c>
      <c r="BD72" s="3">
        <v>103.45849002769683</v>
      </c>
      <c r="BE72" s="3">
        <v>99.764190761197824</v>
      </c>
      <c r="BF72" s="3">
        <v>89.120698273836751</v>
      </c>
      <c r="BG72" s="3">
        <v>96.220162756799255</v>
      </c>
      <c r="BH72" s="3">
        <v>74.196589391794987</v>
      </c>
      <c r="BI72" s="3">
        <v>91.231845797301503</v>
      </c>
      <c r="BJ72" s="3">
        <v>113.58293957309797</v>
      </c>
      <c r="BK72" s="3">
        <v>109.92049535852857</v>
      </c>
      <c r="BL72" s="3">
        <v>129.07117959694006</v>
      </c>
      <c r="BM72" s="3">
        <v>114.33852503396338</v>
      </c>
      <c r="BN72" s="3">
        <v>96.21661572746234</v>
      </c>
      <c r="BO72" s="3">
        <v>99.473777734237956</v>
      </c>
      <c r="BP72" s="3">
        <v>107.58835767555865</v>
      </c>
      <c r="BQ72" s="3">
        <v>104.77793378195202</v>
      </c>
      <c r="BR72" s="3">
        <v>114.21219621988712</v>
      </c>
      <c r="BS72" s="3">
        <v>109.95194113784237</v>
      </c>
      <c r="BT72" s="3">
        <v>93.986574509108323</v>
      </c>
      <c r="BU72" s="3">
        <v>86.439502208668273</v>
      </c>
      <c r="BV72" s="3">
        <v>87.570186021912377</v>
      </c>
      <c r="BW72" s="3">
        <v>109.26303300730069</v>
      </c>
      <c r="BX72" s="3">
        <v>91.089896411722293</v>
      </c>
      <c r="BY72" s="3">
        <v>77.051470523292664</v>
      </c>
      <c r="BZ72" s="3">
        <v>100.81107600635733</v>
      </c>
      <c r="CA72" s="3">
        <v>123.9489963860251</v>
      </c>
      <c r="CB72" s="3">
        <v>66.412906360346824</v>
      </c>
      <c r="CC72" s="3">
        <v>80.338952809688635</v>
      </c>
      <c r="CD72" s="3">
        <v>103.6225060284778</v>
      </c>
      <c r="CE72" s="3">
        <v>101.36795961225289</v>
      </c>
      <c r="CF72" s="3">
        <v>114.42576831323095</v>
      </c>
      <c r="CG72" s="3">
        <v>110.39823587234423</v>
      </c>
      <c r="CH72" s="3">
        <v>102.08072492569045</v>
      </c>
      <c r="CI72" s="3">
        <v>122.51442765555112</v>
      </c>
      <c r="CJ72" s="3">
        <v>100.07401013135677</v>
      </c>
      <c r="CK72" s="3">
        <v>80.281927491887473</v>
      </c>
      <c r="CL72" s="3">
        <v>107.81615199230146</v>
      </c>
      <c r="CM72" s="3">
        <v>96.581550476548728</v>
      </c>
      <c r="CN72" s="3">
        <v>87.104808951698942</v>
      </c>
      <c r="CO72" s="3">
        <v>81.598728027165635</v>
      </c>
      <c r="CP72" s="3">
        <v>130.57675712625496</v>
      </c>
      <c r="CQ72" s="3">
        <v>110.25280766953074</v>
      </c>
      <c r="CR72" s="3">
        <v>82.031806666782359</v>
      </c>
      <c r="CS72" s="3">
        <v>138.0028723157011</v>
      </c>
      <c r="CT72" s="3">
        <v>119.76718522200827</v>
      </c>
      <c r="CU72" s="3">
        <v>106.98532858223189</v>
      </c>
      <c r="CV72" s="3">
        <v>117.08266381683643</v>
      </c>
      <c r="CW72" s="3">
        <v>83.744987730460707</v>
      </c>
    </row>
    <row r="73" spans="1:101" x14ac:dyDescent="0.35">
      <c r="A73" s="8">
        <v>63</v>
      </c>
      <c r="B73" s="3">
        <v>84.217834025912452</v>
      </c>
      <c r="C73" s="3">
        <v>85.218505571538117</v>
      </c>
      <c r="D73" s="3">
        <v>82.932718012307305</v>
      </c>
      <c r="E73" s="3">
        <v>92.95193333637144</v>
      </c>
      <c r="F73" s="3">
        <v>103.86162355425768</v>
      </c>
      <c r="G73" s="3">
        <v>93.031281064759241</v>
      </c>
      <c r="H73" s="3">
        <v>101.81686345968046</v>
      </c>
      <c r="I73" s="3">
        <v>125.20928319427185</v>
      </c>
      <c r="J73" s="3">
        <v>89.723983162548393</v>
      </c>
      <c r="K73" s="3">
        <v>72.346745380491484</v>
      </c>
      <c r="L73" s="3">
        <v>103.82011648980551</v>
      </c>
      <c r="M73" s="3">
        <v>115.88632585480809</v>
      </c>
      <c r="N73" s="3">
        <v>100.32189291232498</v>
      </c>
      <c r="O73" s="3">
        <v>120.93947841785848</v>
      </c>
      <c r="P73" s="3">
        <v>87.928981681761798</v>
      </c>
      <c r="Q73" s="3">
        <v>95.095140548073687</v>
      </c>
      <c r="R73" s="3">
        <v>98.786370269954205</v>
      </c>
      <c r="S73" s="3">
        <v>116.70190385993919</v>
      </c>
      <c r="T73" s="3">
        <v>114.04589511366794</v>
      </c>
      <c r="U73" s="3">
        <v>93.237707940352266</v>
      </c>
      <c r="V73" s="3">
        <v>106.30429894954432</v>
      </c>
      <c r="W73" s="3">
        <v>109.81507355390931</v>
      </c>
      <c r="X73" s="3">
        <v>119.87707491934998</v>
      </c>
      <c r="Y73" s="3">
        <v>106.20416358287912</v>
      </c>
      <c r="Z73" s="3">
        <v>111.5995021587878</v>
      </c>
      <c r="AA73" s="3">
        <v>97.951726982137188</v>
      </c>
      <c r="AB73" s="3">
        <v>95.782616224460071</v>
      </c>
      <c r="AC73" s="3">
        <v>87.046589922101703</v>
      </c>
      <c r="AD73" s="3">
        <v>65.075949148740619</v>
      </c>
      <c r="AE73" s="3">
        <v>126.85810613911599</v>
      </c>
      <c r="AF73" s="3">
        <v>82.751683091919404</v>
      </c>
      <c r="AG73" s="3">
        <v>96.052906681143213</v>
      </c>
      <c r="AH73" s="3">
        <v>94.135498582181754</v>
      </c>
      <c r="AI73" s="3">
        <v>103.55519773620472</v>
      </c>
      <c r="AJ73" s="3">
        <v>116.60200723563321</v>
      </c>
      <c r="AK73" s="3">
        <v>103.22793312079739</v>
      </c>
      <c r="AL73" s="3">
        <v>104.89275180370896</v>
      </c>
      <c r="AM73" s="3">
        <v>128.89300958486274</v>
      </c>
      <c r="AN73" s="3">
        <v>112.17759972860222</v>
      </c>
      <c r="AO73" s="3">
        <v>98.312534899014281</v>
      </c>
      <c r="AP73" s="3">
        <v>102.34985577662883</v>
      </c>
      <c r="AQ73" s="3">
        <v>78.657797328196466</v>
      </c>
      <c r="AR73" s="3">
        <v>83.24683474493213</v>
      </c>
      <c r="AS73" s="3">
        <v>93.86201920970052</v>
      </c>
      <c r="AT73" s="3">
        <v>102.81806364910153</v>
      </c>
      <c r="AU73" s="3">
        <v>115.69263758938177</v>
      </c>
      <c r="AV73" s="3">
        <v>119.7289864445338</v>
      </c>
      <c r="AW73" s="3">
        <v>82.785004704055609</v>
      </c>
      <c r="AX73" s="3">
        <v>108.01267105998704</v>
      </c>
      <c r="AY73" s="3">
        <v>104.70796521767625</v>
      </c>
      <c r="AZ73" s="3">
        <v>92.558639405615395</v>
      </c>
      <c r="BA73" s="3">
        <v>87.049932315130718</v>
      </c>
      <c r="BB73" s="3">
        <v>94.655991031322628</v>
      </c>
      <c r="BC73" s="3">
        <v>124.34735506540164</v>
      </c>
      <c r="BD73" s="3">
        <v>112.18240868183784</v>
      </c>
      <c r="BE73" s="3">
        <v>94.056150853793952</v>
      </c>
      <c r="BF73" s="3">
        <v>88.657214089471381</v>
      </c>
      <c r="BG73" s="3">
        <v>76.917433741618879</v>
      </c>
      <c r="BH73" s="3">
        <v>93.502149209234631</v>
      </c>
      <c r="BI73" s="3">
        <v>77.5385731481947</v>
      </c>
      <c r="BJ73" s="3">
        <v>75.018681652727537</v>
      </c>
      <c r="BK73" s="3">
        <v>103.01100158139889</v>
      </c>
      <c r="BL73" s="3">
        <v>129.83597369166091</v>
      </c>
      <c r="BM73" s="3">
        <v>77.737275003164541</v>
      </c>
      <c r="BN73" s="3">
        <v>106.33439753983112</v>
      </c>
      <c r="BO73" s="3">
        <v>103.75023319065804</v>
      </c>
      <c r="BP73" s="3">
        <v>83.465556852024747</v>
      </c>
      <c r="BQ73" s="3">
        <v>100.06253344508877</v>
      </c>
      <c r="BR73" s="3">
        <v>128.25918272719719</v>
      </c>
      <c r="BS73" s="3">
        <v>117.16632596071577</v>
      </c>
      <c r="BT73" s="3">
        <v>107.69548478274373</v>
      </c>
      <c r="BU73" s="3">
        <v>110.06374077405781</v>
      </c>
      <c r="BV73" s="3">
        <v>86.018019626499154</v>
      </c>
      <c r="BW73" s="3">
        <v>87.761657394003123</v>
      </c>
      <c r="BX73" s="3">
        <v>98.97163434070535</v>
      </c>
      <c r="BY73" s="3">
        <v>87.720013905345695</v>
      </c>
      <c r="BZ73" s="3">
        <v>79.181427534058457</v>
      </c>
      <c r="CA73" s="3">
        <v>108.71102656674339</v>
      </c>
      <c r="CB73" s="3">
        <v>69.648888509254903</v>
      </c>
      <c r="CC73" s="3">
        <v>125.55996161390794</v>
      </c>
      <c r="CD73" s="3">
        <v>107.68764039094094</v>
      </c>
      <c r="CE73" s="3">
        <v>84.42588093894301</v>
      </c>
      <c r="CF73" s="3">
        <v>94.618065102258697</v>
      </c>
      <c r="CG73" s="3">
        <v>109.39809297051397</v>
      </c>
      <c r="CH73" s="3">
        <v>122.5427356781438</v>
      </c>
      <c r="CI73" s="3">
        <v>115.52892854306265</v>
      </c>
      <c r="CJ73" s="3">
        <v>104.40155645264895</v>
      </c>
      <c r="CK73" s="3">
        <v>81.85656977511826</v>
      </c>
      <c r="CL73" s="3">
        <v>108.87727651388559</v>
      </c>
      <c r="CM73" s="3">
        <v>104.59480133940815</v>
      </c>
      <c r="CN73" s="3">
        <v>83.693282956664916</v>
      </c>
      <c r="CO73" s="3">
        <v>91.400090948445722</v>
      </c>
      <c r="CP73" s="3">
        <v>90.464664278988494</v>
      </c>
      <c r="CQ73" s="3">
        <v>75.427203935396392</v>
      </c>
      <c r="CR73" s="3">
        <v>81.530345394276083</v>
      </c>
      <c r="CS73" s="3">
        <v>94.688988635971327</v>
      </c>
      <c r="CT73" s="3">
        <v>109.20894080991275</v>
      </c>
      <c r="CU73" s="3">
        <v>100.618086914983</v>
      </c>
      <c r="CV73" s="3">
        <v>85.594286044943146</v>
      </c>
      <c r="CW73" s="3">
        <v>104.60801743429329</v>
      </c>
    </row>
    <row r="74" spans="1:101" x14ac:dyDescent="0.35">
      <c r="A74" s="8">
        <v>64</v>
      </c>
      <c r="B74" s="3">
        <v>88.548483997874428</v>
      </c>
      <c r="C74" s="3">
        <v>99.686139062760049</v>
      </c>
      <c r="D74" s="3">
        <v>81.407290761126205</v>
      </c>
      <c r="E74" s="3">
        <v>101.75908780875034</v>
      </c>
      <c r="F74" s="3">
        <v>87.396279266249621</v>
      </c>
      <c r="G74" s="3">
        <v>93.47188008869125</v>
      </c>
      <c r="H74" s="3">
        <v>84.071382641559467</v>
      </c>
      <c r="I74" s="3">
        <v>83.516033807973145</v>
      </c>
      <c r="J74" s="3">
        <v>88.835111253138166</v>
      </c>
      <c r="K74" s="3">
        <v>86.442946919851238</v>
      </c>
      <c r="L74" s="3">
        <v>113.60544956696685</v>
      </c>
      <c r="M74" s="3">
        <v>93.503411133133341</v>
      </c>
      <c r="N74" s="3">
        <v>91.489210060535697</v>
      </c>
      <c r="O74" s="3">
        <v>86.051648193097208</v>
      </c>
      <c r="P74" s="3">
        <v>73.044350554118864</v>
      </c>
      <c r="Q74" s="3">
        <v>67.538678902201355</v>
      </c>
      <c r="R74" s="3">
        <v>97.285823383208481</v>
      </c>
      <c r="S74" s="3">
        <v>102.19895355257904</v>
      </c>
      <c r="T74" s="3">
        <v>92.253424352384172</v>
      </c>
      <c r="U74" s="3">
        <v>97.733755208173534</v>
      </c>
      <c r="V74" s="3">
        <v>80.042571223748382</v>
      </c>
      <c r="W74" s="3">
        <v>121.1731048693764</v>
      </c>
      <c r="X74" s="3">
        <v>106.08063146501081</v>
      </c>
      <c r="Y74" s="3">
        <v>101.60320610120834</v>
      </c>
      <c r="Z74" s="3">
        <v>112.75296881431132</v>
      </c>
      <c r="AA74" s="3">
        <v>86.311229349666974</v>
      </c>
      <c r="AB74" s="3">
        <v>94.649886048136977</v>
      </c>
      <c r="AC74" s="3">
        <v>65.127517498331144</v>
      </c>
      <c r="AD74" s="3">
        <v>103.46909700965625</v>
      </c>
      <c r="AE74" s="3">
        <v>98.766793396498542</v>
      </c>
      <c r="AF74" s="3">
        <v>115.84014626132557</v>
      </c>
      <c r="AG74" s="3">
        <v>100.95476480055368</v>
      </c>
      <c r="AH74" s="3">
        <v>118.0318352249742</v>
      </c>
      <c r="AI74" s="3">
        <v>102.86946146843547</v>
      </c>
      <c r="AJ74" s="3">
        <v>71.430315781617537</v>
      </c>
      <c r="AK74" s="3">
        <v>80.075892835884588</v>
      </c>
      <c r="AL74" s="3">
        <v>84.84852312685689</v>
      </c>
      <c r="AM74" s="3">
        <v>83.884617904550396</v>
      </c>
      <c r="AN74" s="3">
        <v>93.170314382950892</v>
      </c>
      <c r="AO74" s="3">
        <v>115.26273081253748</v>
      </c>
      <c r="AP74" s="3">
        <v>81.882797328580637</v>
      </c>
      <c r="AQ74" s="3">
        <v>86.728789735934697</v>
      </c>
      <c r="AR74" s="3">
        <v>108.33480271467124</v>
      </c>
      <c r="AS74" s="3">
        <v>90.20341192590422</v>
      </c>
      <c r="AT74" s="3">
        <v>108.64997673488688</v>
      </c>
      <c r="AU74" s="3">
        <v>88.113648896614905</v>
      </c>
      <c r="AV74" s="3">
        <v>76.132721712929197</v>
      </c>
      <c r="AW74" s="3">
        <v>83.457132657349575</v>
      </c>
      <c r="AX74" s="3">
        <v>112.52551555808168</v>
      </c>
      <c r="AY74" s="3">
        <v>98.615908225474413</v>
      </c>
      <c r="AZ74" s="3">
        <v>122.61401732539525</v>
      </c>
      <c r="BA74" s="3">
        <v>93.61411937570665</v>
      </c>
      <c r="BB74" s="3">
        <v>102.02511500901892</v>
      </c>
      <c r="BC74" s="3">
        <v>101.69902705238201</v>
      </c>
      <c r="BD74" s="3">
        <v>96.011331404588418</v>
      </c>
      <c r="BE74" s="3">
        <v>102.906858753704</v>
      </c>
      <c r="BF74" s="3">
        <v>108.85405029293906</v>
      </c>
      <c r="BG74" s="3">
        <v>76.005710777826607</v>
      </c>
      <c r="BH74" s="3">
        <v>108.99785845831502</v>
      </c>
      <c r="BI74" s="3">
        <v>91.301183399627917</v>
      </c>
      <c r="BJ74" s="3">
        <v>107.70858150644926</v>
      </c>
      <c r="BK74" s="3">
        <v>94.328248931196867</v>
      </c>
      <c r="BL74" s="3">
        <v>109.58171995080193</v>
      </c>
      <c r="BM74" s="3">
        <v>114.33310217180406</v>
      </c>
      <c r="BN74" s="3">
        <v>94.818301729537779</v>
      </c>
      <c r="BO74" s="3">
        <v>84.888631843205076</v>
      </c>
      <c r="BP74" s="3">
        <v>104.46267449660809</v>
      </c>
      <c r="BQ74" s="3">
        <v>85.06294787148363</v>
      </c>
      <c r="BR74" s="3">
        <v>128.03885763569269</v>
      </c>
      <c r="BS74" s="3">
        <v>81.451765052042902</v>
      </c>
      <c r="BT74" s="3">
        <v>115.40590801596409</v>
      </c>
      <c r="BU74" s="3">
        <v>79.190465637657326</v>
      </c>
      <c r="BV74" s="3">
        <v>109.94477886706591</v>
      </c>
      <c r="BW74" s="3">
        <v>126.33328222145792</v>
      </c>
      <c r="BX74" s="3">
        <v>90.941603300598217</v>
      </c>
      <c r="BY74" s="3">
        <v>90.412652550730854</v>
      </c>
      <c r="BZ74" s="3">
        <v>105.63479716220172</v>
      </c>
      <c r="CA74" s="3">
        <v>102.08766550713335</v>
      </c>
      <c r="CB74" s="3">
        <v>112.20474814545014</v>
      </c>
      <c r="CC74" s="3">
        <v>88.625120295182569</v>
      </c>
      <c r="CD74" s="3">
        <v>119.48362751136301</v>
      </c>
      <c r="CE74" s="3">
        <v>89.199670835660072</v>
      </c>
      <c r="CF74" s="3">
        <v>109.93335333987488</v>
      </c>
      <c r="CG74" s="3">
        <v>93.778340012795525</v>
      </c>
      <c r="CH74" s="3">
        <v>109.56623580350424</v>
      </c>
      <c r="CI74" s="3">
        <v>115.89236262589111</v>
      </c>
      <c r="CJ74" s="3">
        <v>100.53311168812797</v>
      </c>
      <c r="CK74" s="3">
        <v>84.38648844967247</v>
      </c>
      <c r="CL74" s="3">
        <v>132.16923687432427</v>
      </c>
      <c r="CM74" s="3">
        <v>73.650619722320698</v>
      </c>
      <c r="CN74" s="3">
        <v>94.414417869847966</v>
      </c>
      <c r="CO74" s="3">
        <v>128.79096427932382</v>
      </c>
      <c r="CP74" s="3">
        <v>119.28526671690634</v>
      </c>
      <c r="CQ74" s="3">
        <v>115.91449745319551</v>
      </c>
      <c r="CR74" s="3">
        <v>69.763484841678292</v>
      </c>
      <c r="CS74" s="3">
        <v>86.344278113392647</v>
      </c>
      <c r="CT74" s="3">
        <v>129.14648575824685</v>
      </c>
      <c r="CU74" s="3">
        <v>101.75216428033309</v>
      </c>
      <c r="CV74" s="3">
        <v>86.71692083007656</v>
      </c>
      <c r="CW74" s="3">
        <v>76.083745423238724</v>
      </c>
    </row>
    <row r="75" spans="1:101" x14ac:dyDescent="0.35">
      <c r="A75" s="8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</row>
    <row r="76" spans="1:101" x14ac:dyDescent="0.35">
      <c r="A76" s="2" t="s">
        <v>23</v>
      </c>
      <c r="B76" s="31" t="s">
        <v>26</v>
      </c>
      <c r="C76" s="2" t="s">
        <v>27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</row>
    <row r="77" spans="1:101" x14ac:dyDescent="0.35">
      <c r="A77" s="32" t="s">
        <v>0</v>
      </c>
      <c r="B77" s="33">
        <f>AVERAGE(B11:B74)</f>
        <v>99.478625856141889</v>
      </c>
      <c r="C77" s="33">
        <f t="shared" ref="C77:BN77" si="0">AVERAGE(C11:C74)</f>
        <v>104.39202967328356</v>
      </c>
      <c r="D77" s="33">
        <f t="shared" si="0"/>
        <v>100.45563526285264</v>
      </c>
      <c r="E77" s="33">
        <f t="shared" si="0"/>
        <v>99.130442240868888</v>
      </c>
      <c r="F77" s="33">
        <f t="shared" si="0"/>
        <v>100.31036027081655</v>
      </c>
      <c r="G77" s="33">
        <f t="shared" si="0"/>
        <v>97.896460790514084</v>
      </c>
      <c r="H77" s="33">
        <f t="shared" si="0"/>
        <v>95.251929529871404</v>
      </c>
      <c r="I77" s="33">
        <f t="shared" si="0"/>
        <v>99.065858169444709</v>
      </c>
      <c r="J77" s="33">
        <f t="shared" si="0"/>
        <v>99.374572023924657</v>
      </c>
      <c r="K77" s="33">
        <f t="shared" si="0"/>
        <v>95.36999322202746</v>
      </c>
      <c r="L77" s="33">
        <f t="shared" si="0"/>
        <v>100.96006802507986</v>
      </c>
      <c r="M77" s="33">
        <f t="shared" si="0"/>
        <v>97.835068565876782</v>
      </c>
      <c r="N77" s="33">
        <f t="shared" si="0"/>
        <v>94.171925976615967</v>
      </c>
      <c r="O77" s="33">
        <f t="shared" si="0"/>
        <v>98.23610643545635</v>
      </c>
      <c r="P77" s="33">
        <f t="shared" si="0"/>
        <v>102.65965089951692</v>
      </c>
      <c r="Q77" s="33">
        <f t="shared" si="0"/>
        <v>99.072415324263829</v>
      </c>
      <c r="R77" s="33">
        <f t="shared" si="0"/>
        <v>100.49081831932085</v>
      </c>
      <c r="S77" s="33">
        <f t="shared" si="0"/>
        <v>100.26681963305464</v>
      </c>
      <c r="T77" s="33">
        <f t="shared" si="0"/>
        <v>99.931234206940189</v>
      </c>
      <c r="U77" s="33">
        <f t="shared" si="0"/>
        <v>99.285886698174863</v>
      </c>
      <c r="V77" s="33">
        <f t="shared" si="0"/>
        <v>101.32002888619809</v>
      </c>
      <c r="W77" s="33">
        <f t="shared" si="0"/>
        <v>97.766252146647048</v>
      </c>
      <c r="X77" s="33">
        <f t="shared" si="0"/>
        <v>101.84559993954281</v>
      </c>
      <c r="Y77" s="33">
        <f t="shared" si="0"/>
        <v>100.29699123160754</v>
      </c>
      <c r="Z77" s="33">
        <f t="shared" si="0"/>
        <v>99.981729015274823</v>
      </c>
      <c r="AA77" s="33">
        <f t="shared" si="0"/>
        <v>97.947328900238517</v>
      </c>
      <c r="AB77" s="33">
        <f t="shared" si="0"/>
        <v>97.999452272523513</v>
      </c>
      <c r="AC77" s="33">
        <f t="shared" si="0"/>
        <v>99.943434048077506</v>
      </c>
      <c r="AD77" s="33">
        <f t="shared" si="0"/>
        <v>98.853232252571388</v>
      </c>
      <c r="AE77" s="33">
        <f t="shared" si="0"/>
        <v>103.54299762861388</v>
      </c>
      <c r="AF77" s="33">
        <f t="shared" si="0"/>
        <v>99.67120833943568</v>
      </c>
      <c r="AG77" s="33">
        <f t="shared" si="0"/>
        <v>98.820763824625146</v>
      </c>
      <c r="AH77" s="33">
        <f t="shared" si="0"/>
        <v>99.730622946003677</v>
      </c>
      <c r="AI77" s="33">
        <f t="shared" si="0"/>
        <v>102.34852537417396</v>
      </c>
      <c r="AJ77" s="33">
        <f t="shared" si="0"/>
        <v>102.92086328457231</v>
      </c>
      <c r="AK77" s="33">
        <f t="shared" si="0"/>
        <v>100.57337441461414</v>
      </c>
      <c r="AL77" s="33">
        <f t="shared" si="0"/>
        <v>98.916514165614444</v>
      </c>
      <c r="AM77" s="33">
        <f t="shared" si="0"/>
        <v>97.983367538978428</v>
      </c>
      <c r="AN77" s="33">
        <f t="shared" si="0"/>
        <v>97.885475444547865</v>
      </c>
      <c r="AO77" s="33">
        <f t="shared" si="0"/>
        <v>100.54103761470969</v>
      </c>
      <c r="AP77" s="33">
        <f t="shared" si="0"/>
        <v>101.05998969601728</v>
      </c>
      <c r="AQ77" s="33">
        <f t="shared" si="0"/>
        <v>102.68397251090846</v>
      </c>
      <c r="AR77" s="33">
        <f t="shared" si="0"/>
        <v>99.161656205615145</v>
      </c>
      <c r="AS77" s="33">
        <f t="shared" si="0"/>
        <v>102.31871029043873</v>
      </c>
      <c r="AT77" s="33">
        <f t="shared" si="0"/>
        <v>100.98269872239598</v>
      </c>
      <c r="AU77" s="33">
        <f t="shared" si="0"/>
        <v>100.59799898366464</v>
      </c>
      <c r="AV77" s="33">
        <f t="shared" si="0"/>
        <v>97.905908433182276</v>
      </c>
      <c r="AW77" s="33">
        <f t="shared" si="0"/>
        <v>102.77863358988384</v>
      </c>
      <c r="AX77" s="33">
        <f t="shared" si="0"/>
        <v>98.888359886706212</v>
      </c>
      <c r="AY77" s="33">
        <f t="shared" si="0"/>
        <v>101.46419942836928</v>
      </c>
      <c r="AZ77" s="33">
        <f t="shared" si="0"/>
        <v>101.74597909463614</v>
      </c>
      <c r="BA77" s="33">
        <f t="shared" si="0"/>
        <v>101.99748591001025</v>
      </c>
      <c r="BB77" s="33">
        <f t="shared" si="0"/>
        <v>100.13878285187729</v>
      </c>
      <c r="BC77" s="33">
        <f t="shared" si="0"/>
        <v>104.54900463964236</v>
      </c>
      <c r="BD77" s="33">
        <f t="shared" si="0"/>
        <v>101.42158311788876</v>
      </c>
      <c r="BE77" s="33">
        <f t="shared" si="0"/>
        <v>102.14661461939158</v>
      </c>
      <c r="BF77" s="33">
        <f t="shared" si="0"/>
        <v>98.481777385705982</v>
      </c>
      <c r="BG77" s="33">
        <f t="shared" si="0"/>
        <v>99.80086942130697</v>
      </c>
      <c r="BH77" s="33">
        <f t="shared" si="0"/>
        <v>100.21027286578601</v>
      </c>
      <c r="BI77" s="33">
        <f t="shared" si="0"/>
        <v>98.678333223978143</v>
      </c>
      <c r="BJ77" s="33">
        <f t="shared" si="0"/>
        <v>96.689842785002611</v>
      </c>
      <c r="BK77" s="33">
        <f t="shared" si="0"/>
        <v>97.429146070260231</v>
      </c>
      <c r="BL77" s="33">
        <f t="shared" si="0"/>
        <v>99.807934436546475</v>
      </c>
      <c r="BM77" s="33">
        <f t="shared" si="0"/>
        <v>100.33285374456682</v>
      </c>
      <c r="BN77" s="33">
        <f t="shared" si="0"/>
        <v>99.479684209546804</v>
      </c>
      <c r="BO77" s="33">
        <f t="shared" ref="BO77:CW77" si="1">AVERAGE(BO11:BO74)</f>
        <v>99.139807549397574</v>
      </c>
      <c r="BP77" s="33">
        <f t="shared" si="1"/>
        <v>100.91907628174681</v>
      </c>
      <c r="BQ77" s="33">
        <f t="shared" si="1"/>
        <v>98.913717469406492</v>
      </c>
      <c r="BR77" s="33">
        <f t="shared" si="1"/>
        <v>100.46785348928324</v>
      </c>
      <c r="BS77" s="33">
        <f t="shared" si="1"/>
        <v>100.9272867806942</v>
      </c>
      <c r="BT77" s="33">
        <f t="shared" si="1"/>
        <v>99.860293620201901</v>
      </c>
      <c r="BU77" s="33">
        <f t="shared" si="1"/>
        <v>103.3435108015567</v>
      </c>
      <c r="BV77" s="33">
        <f t="shared" si="1"/>
        <v>101.62812270332324</v>
      </c>
      <c r="BW77" s="33">
        <f t="shared" si="1"/>
        <v>99.936468952910218</v>
      </c>
      <c r="BX77" s="33">
        <f t="shared" si="1"/>
        <v>97.499953963142616</v>
      </c>
      <c r="BY77" s="33">
        <f t="shared" si="1"/>
        <v>100.17694272713698</v>
      </c>
      <c r="BZ77" s="33">
        <f t="shared" si="1"/>
        <v>101.25788686133887</v>
      </c>
      <c r="CA77" s="33">
        <f t="shared" si="1"/>
        <v>102.00181631271334</v>
      </c>
      <c r="CB77" s="33">
        <f t="shared" si="1"/>
        <v>98.695076897092804</v>
      </c>
      <c r="CC77" s="33">
        <f t="shared" si="1"/>
        <v>99.156850449821832</v>
      </c>
      <c r="CD77" s="33">
        <f t="shared" si="1"/>
        <v>101.10942242059764</v>
      </c>
      <c r="CE77" s="33">
        <f t="shared" si="1"/>
        <v>100.48151802545249</v>
      </c>
      <c r="CF77" s="33">
        <f t="shared" si="1"/>
        <v>100.61525771144488</v>
      </c>
      <c r="CG77" s="33">
        <f t="shared" si="1"/>
        <v>100.21059420873826</v>
      </c>
      <c r="CH77" s="33">
        <f t="shared" si="1"/>
        <v>100.34047165087259</v>
      </c>
      <c r="CI77" s="33">
        <f t="shared" si="1"/>
        <v>102.69485500581368</v>
      </c>
      <c r="CJ77" s="33">
        <f t="shared" si="1"/>
        <v>97.841571630630142</v>
      </c>
      <c r="CK77" s="33">
        <f t="shared" si="1"/>
        <v>97.639303828123047</v>
      </c>
      <c r="CL77" s="33">
        <f t="shared" si="1"/>
        <v>99.937969885621669</v>
      </c>
      <c r="CM77" s="33">
        <f t="shared" si="1"/>
        <v>102.20097247094486</v>
      </c>
      <c r="CN77" s="33">
        <f t="shared" si="1"/>
        <v>98.04673178616099</v>
      </c>
      <c r="CO77" s="33">
        <f t="shared" si="1"/>
        <v>101.23565637721867</v>
      </c>
      <c r="CP77" s="33">
        <f t="shared" si="1"/>
        <v>97.628977155272878</v>
      </c>
      <c r="CQ77" s="33">
        <f t="shared" si="1"/>
        <v>103.25847535620483</v>
      </c>
      <c r="CR77" s="33">
        <f t="shared" si="1"/>
        <v>97.858106937087541</v>
      </c>
      <c r="CS77" s="33">
        <f t="shared" si="1"/>
        <v>100.63004748085405</v>
      </c>
      <c r="CT77" s="33">
        <f t="shared" si="1"/>
        <v>101.70431748713895</v>
      </c>
      <c r="CU77" s="33">
        <f t="shared" si="1"/>
        <v>101.35440405557574</v>
      </c>
      <c r="CV77" s="33">
        <f t="shared" si="1"/>
        <v>98.989754512734862</v>
      </c>
      <c r="CW77" s="33">
        <f t="shared" si="1"/>
        <v>99.021160590473301</v>
      </c>
    </row>
    <row r="78" spans="1:101" x14ac:dyDescent="0.35">
      <c r="A78" s="7" t="s">
        <v>7</v>
      </c>
      <c r="B78" s="11">
        <f t="shared" ref="B78:AG78" si="2">_xlfn.STDEV.S(B11:B74)</f>
        <v>14.167936824052868</v>
      </c>
      <c r="C78" s="11">
        <f t="shared" si="2"/>
        <v>15.820236149264375</v>
      </c>
      <c r="D78" s="11">
        <f t="shared" si="2"/>
        <v>16.048003907590246</v>
      </c>
      <c r="E78" s="11">
        <f t="shared" si="2"/>
        <v>14.49021087525653</v>
      </c>
      <c r="F78" s="11">
        <f t="shared" si="2"/>
        <v>15.87320526405145</v>
      </c>
      <c r="G78" s="11">
        <f t="shared" si="2"/>
        <v>15.549815800536948</v>
      </c>
      <c r="H78" s="11">
        <f t="shared" si="2"/>
        <v>15.674257334497982</v>
      </c>
      <c r="I78" s="11">
        <f t="shared" si="2"/>
        <v>13.786944117527169</v>
      </c>
      <c r="J78" s="11">
        <f t="shared" si="2"/>
        <v>13.918460222883358</v>
      </c>
      <c r="K78" s="11">
        <f t="shared" si="2"/>
        <v>14.690817351053301</v>
      </c>
      <c r="L78" s="11">
        <f t="shared" si="2"/>
        <v>14.861669820765187</v>
      </c>
      <c r="M78" s="11">
        <f t="shared" si="2"/>
        <v>13.411651240053851</v>
      </c>
      <c r="N78" s="11">
        <f t="shared" si="2"/>
        <v>16.602173573968152</v>
      </c>
      <c r="O78" s="11">
        <f t="shared" si="2"/>
        <v>14.727661510490455</v>
      </c>
      <c r="P78" s="11">
        <f t="shared" si="2"/>
        <v>13.367814312970014</v>
      </c>
      <c r="Q78" s="11">
        <f t="shared" si="2"/>
        <v>15.357745796561458</v>
      </c>
      <c r="R78" s="11">
        <f t="shared" si="2"/>
        <v>15.033980193295468</v>
      </c>
      <c r="S78" s="11">
        <f t="shared" si="2"/>
        <v>16.215626071321292</v>
      </c>
      <c r="T78" s="11">
        <f t="shared" si="2"/>
        <v>12.11623685250099</v>
      </c>
      <c r="U78" s="11">
        <f t="shared" si="2"/>
        <v>15.467533622921039</v>
      </c>
      <c r="V78" s="11">
        <f t="shared" si="2"/>
        <v>16.040706374753857</v>
      </c>
      <c r="W78" s="11">
        <f t="shared" si="2"/>
        <v>12.675245700483265</v>
      </c>
      <c r="X78" s="11">
        <f t="shared" si="2"/>
        <v>16.795199510233154</v>
      </c>
      <c r="Y78" s="11">
        <f t="shared" si="2"/>
        <v>13.053438295316845</v>
      </c>
      <c r="Z78" s="11">
        <f t="shared" si="2"/>
        <v>16.722113667342484</v>
      </c>
      <c r="AA78" s="11">
        <f t="shared" si="2"/>
        <v>10.763914799659423</v>
      </c>
      <c r="AB78" s="11">
        <f t="shared" si="2"/>
        <v>15.447224918411376</v>
      </c>
      <c r="AC78" s="11">
        <f t="shared" si="2"/>
        <v>15.247098876590078</v>
      </c>
      <c r="AD78" s="11">
        <f t="shared" si="2"/>
        <v>16.927074209510131</v>
      </c>
      <c r="AE78" s="11">
        <f t="shared" si="2"/>
        <v>16.42735462402532</v>
      </c>
      <c r="AF78" s="11">
        <f t="shared" si="2"/>
        <v>16.611311160477282</v>
      </c>
      <c r="AG78" s="11">
        <f t="shared" si="2"/>
        <v>16.240200785269568</v>
      </c>
      <c r="AH78" s="11">
        <f t="shared" ref="AH78:BM78" si="3">_xlfn.STDEV.S(AH11:AH74)</f>
        <v>13.688543617370657</v>
      </c>
      <c r="AI78" s="11">
        <f t="shared" si="3"/>
        <v>13.051066059718847</v>
      </c>
      <c r="AJ78" s="11">
        <f t="shared" si="3"/>
        <v>16.164525401831572</v>
      </c>
      <c r="AK78" s="11">
        <f t="shared" si="3"/>
        <v>15.018563261449424</v>
      </c>
      <c r="AL78" s="11">
        <f t="shared" si="3"/>
        <v>15.112325161959513</v>
      </c>
      <c r="AM78" s="11">
        <f t="shared" si="3"/>
        <v>15.034661690800085</v>
      </c>
      <c r="AN78" s="11">
        <f t="shared" si="3"/>
        <v>14.374938625585916</v>
      </c>
      <c r="AO78" s="11">
        <f t="shared" si="3"/>
        <v>14.146515030168903</v>
      </c>
      <c r="AP78" s="11">
        <f t="shared" si="3"/>
        <v>16.422287416580044</v>
      </c>
      <c r="AQ78" s="11">
        <f t="shared" si="3"/>
        <v>14.892808588530588</v>
      </c>
      <c r="AR78" s="11">
        <f t="shared" si="3"/>
        <v>15.577137138494251</v>
      </c>
      <c r="AS78" s="11">
        <f t="shared" si="3"/>
        <v>15.245930704456567</v>
      </c>
      <c r="AT78" s="11">
        <f t="shared" si="3"/>
        <v>15.368642849465958</v>
      </c>
      <c r="AU78" s="11">
        <f t="shared" si="3"/>
        <v>16.64686844716449</v>
      </c>
      <c r="AV78" s="11">
        <f t="shared" si="3"/>
        <v>15.086498164335348</v>
      </c>
      <c r="AW78" s="11">
        <f t="shared" si="3"/>
        <v>13.313943332436271</v>
      </c>
      <c r="AX78" s="11">
        <f t="shared" si="3"/>
        <v>13.818170273135303</v>
      </c>
      <c r="AY78" s="11">
        <f t="shared" si="3"/>
        <v>14.578299488670716</v>
      </c>
      <c r="AZ78" s="11">
        <f t="shared" si="3"/>
        <v>14.823295069752159</v>
      </c>
      <c r="BA78" s="11">
        <f t="shared" si="3"/>
        <v>16.188022938286217</v>
      </c>
      <c r="BB78" s="11">
        <f t="shared" si="3"/>
        <v>15.650672160510632</v>
      </c>
      <c r="BC78" s="11">
        <f t="shared" si="3"/>
        <v>14.425355027668706</v>
      </c>
      <c r="BD78" s="11">
        <f t="shared" si="3"/>
        <v>14.764786426383173</v>
      </c>
      <c r="BE78" s="11">
        <f t="shared" si="3"/>
        <v>17.28118798123273</v>
      </c>
      <c r="BF78" s="11">
        <f t="shared" si="3"/>
        <v>15.15786941450016</v>
      </c>
      <c r="BG78" s="11">
        <f t="shared" si="3"/>
        <v>14.205117104646531</v>
      </c>
      <c r="BH78" s="11">
        <f t="shared" si="3"/>
        <v>15.320008302632967</v>
      </c>
      <c r="BI78" s="11">
        <f t="shared" si="3"/>
        <v>15.214788909245463</v>
      </c>
      <c r="BJ78" s="11">
        <f t="shared" si="3"/>
        <v>14.78482737084404</v>
      </c>
      <c r="BK78" s="11">
        <f t="shared" si="3"/>
        <v>14.916396442065869</v>
      </c>
      <c r="BL78" s="11">
        <f t="shared" si="3"/>
        <v>15.90858078084146</v>
      </c>
      <c r="BM78" s="11">
        <f t="shared" si="3"/>
        <v>13.515191412578119</v>
      </c>
      <c r="BN78" s="11">
        <f t="shared" ref="BN78:CW78" si="4">_xlfn.STDEV.S(BN11:BN74)</f>
        <v>15.901941900377253</v>
      </c>
      <c r="BO78" s="11">
        <f t="shared" si="4"/>
        <v>15.352609402951025</v>
      </c>
      <c r="BP78" s="11">
        <f t="shared" si="4"/>
        <v>15.746476636720528</v>
      </c>
      <c r="BQ78" s="11">
        <f t="shared" si="4"/>
        <v>14.520759030610106</v>
      </c>
      <c r="BR78" s="11">
        <f t="shared" si="4"/>
        <v>14.338212988891112</v>
      </c>
      <c r="BS78" s="11">
        <f t="shared" si="4"/>
        <v>15.036321681710682</v>
      </c>
      <c r="BT78" s="11">
        <f t="shared" si="4"/>
        <v>12.821924891133216</v>
      </c>
      <c r="BU78" s="11">
        <f t="shared" si="4"/>
        <v>15.497339263986939</v>
      </c>
      <c r="BV78" s="11">
        <f t="shared" si="4"/>
        <v>15.958865214792024</v>
      </c>
      <c r="BW78" s="11">
        <f t="shared" si="4"/>
        <v>15.143291726352466</v>
      </c>
      <c r="BX78" s="11">
        <f t="shared" si="4"/>
        <v>18.251352069651766</v>
      </c>
      <c r="BY78" s="11">
        <f t="shared" si="4"/>
        <v>13.550409960521469</v>
      </c>
      <c r="BZ78" s="11">
        <f t="shared" si="4"/>
        <v>15.6777646504713</v>
      </c>
      <c r="CA78" s="11">
        <f t="shared" si="4"/>
        <v>15.330697386156004</v>
      </c>
      <c r="CB78" s="11">
        <f t="shared" si="4"/>
        <v>17.259030747681326</v>
      </c>
      <c r="CC78" s="11">
        <f t="shared" si="4"/>
        <v>14.536353978850647</v>
      </c>
      <c r="CD78" s="11">
        <f t="shared" si="4"/>
        <v>14.682523455022084</v>
      </c>
      <c r="CE78" s="11">
        <f t="shared" si="4"/>
        <v>13.894564142523462</v>
      </c>
      <c r="CF78" s="11">
        <f t="shared" si="4"/>
        <v>16.236486274328932</v>
      </c>
      <c r="CG78" s="11">
        <f t="shared" si="4"/>
        <v>14.399872167545903</v>
      </c>
      <c r="CH78" s="11">
        <f t="shared" si="4"/>
        <v>16.282497614751573</v>
      </c>
      <c r="CI78" s="11">
        <f t="shared" si="4"/>
        <v>13.704518141603046</v>
      </c>
      <c r="CJ78" s="11">
        <f t="shared" si="4"/>
        <v>16.250984139071527</v>
      </c>
      <c r="CK78" s="11">
        <f t="shared" si="4"/>
        <v>14.029304061276692</v>
      </c>
      <c r="CL78" s="11">
        <f t="shared" si="4"/>
        <v>16.57460346309643</v>
      </c>
      <c r="CM78" s="11">
        <f t="shared" si="4"/>
        <v>13.761097086727974</v>
      </c>
      <c r="CN78" s="11">
        <f t="shared" si="4"/>
        <v>14.089045071862843</v>
      </c>
      <c r="CO78" s="11">
        <f t="shared" si="4"/>
        <v>14.48261348457036</v>
      </c>
      <c r="CP78" s="11">
        <f t="shared" si="4"/>
        <v>14.760739249116376</v>
      </c>
      <c r="CQ78" s="11">
        <f t="shared" si="4"/>
        <v>13.771454497130126</v>
      </c>
      <c r="CR78" s="11">
        <f t="shared" si="4"/>
        <v>15.632389744311274</v>
      </c>
      <c r="CS78" s="11">
        <f t="shared" si="4"/>
        <v>14.23152614915673</v>
      </c>
      <c r="CT78" s="11">
        <f t="shared" si="4"/>
        <v>13.291842260695281</v>
      </c>
      <c r="CU78" s="11">
        <f t="shared" si="4"/>
        <v>15.118679113698056</v>
      </c>
      <c r="CV78" s="11">
        <f t="shared" si="4"/>
        <v>14.829641452024131</v>
      </c>
      <c r="CW78" s="11">
        <f t="shared" si="4"/>
        <v>15.388697517531931</v>
      </c>
    </row>
    <row r="79" spans="1:101" x14ac:dyDescent="0.35">
      <c r="A79" s="7" t="s">
        <v>13</v>
      </c>
      <c r="B79" s="11">
        <f>+B78/8*2</f>
        <v>3.541984206013217</v>
      </c>
      <c r="C79" s="11">
        <f t="shared" ref="C79:BN79" si="5">+C78/8*2</f>
        <v>3.9550590373160937</v>
      </c>
      <c r="D79" s="11">
        <f t="shared" si="5"/>
        <v>4.0120009768975615</v>
      </c>
      <c r="E79" s="11">
        <f t="shared" si="5"/>
        <v>3.6225527188141324</v>
      </c>
      <c r="F79" s="11">
        <f t="shared" si="5"/>
        <v>3.9683013160128624</v>
      </c>
      <c r="G79" s="11">
        <f t="shared" si="5"/>
        <v>3.8874539501342369</v>
      </c>
      <c r="H79" s="11">
        <f t="shared" si="5"/>
        <v>3.9185643336244955</v>
      </c>
      <c r="I79" s="11">
        <f t="shared" si="5"/>
        <v>3.4467360293817921</v>
      </c>
      <c r="J79" s="11">
        <f t="shared" si="5"/>
        <v>3.4796150557208394</v>
      </c>
      <c r="K79" s="11">
        <f t="shared" si="5"/>
        <v>3.6727043377633253</v>
      </c>
      <c r="L79" s="11">
        <f t="shared" si="5"/>
        <v>3.7154174551912966</v>
      </c>
      <c r="M79" s="11">
        <f t="shared" si="5"/>
        <v>3.3529128100134629</v>
      </c>
      <c r="N79" s="11">
        <f t="shared" si="5"/>
        <v>4.1505433934920379</v>
      </c>
      <c r="O79" s="11">
        <f t="shared" si="5"/>
        <v>3.6819153776226137</v>
      </c>
      <c r="P79" s="11">
        <f t="shared" si="5"/>
        <v>3.3419535782425034</v>
      </c>
      <c r="Q79" s="11">
        <f t="shared" si="5"/>
        <v>3.8394364491403645</v>
      </c>
      <c r="R79" s="11">
        <f t="shared" si="5"/>
        <v>3.758495048323867</v>
      </c>
      <c r="S79" s="11">
        <f t="shared" si="5"/>
        <v>4.0539065178303231</v>
      </c>
      <c r="T79" s="11">
        <f t="shared" si="5"/>
        <v>3.0290592131252474</v>
      </c>
      <c r="U79" s="11">
        <f t="shared" si="5"/>
        <v>3.8668834057302597</v>
      </c>
      <c r="V79" s="11">
        <f t="shared" si="5"/>
        <v>4.0101765936884641</v>
      </c>
      <c r="W79" s="11">
        <f t="shared" si="5"/>
        <v>3.1688114251208161</v>
      </c>
      <c r="X79" s="11">
        <f t="shared" si="5"/>
        <v>4.1987998775582884</v>
      </c>
      <c r="Y79" s="11">
        <f t="shared" si="5"/>
        <v>3.2633595738292112</v>
      </c>
      <c r="Z79" s="11">
        <f t="shared" si="5"/>
        <v>4.1805284168356209</v>
      </c>
      <c r="AA79" s="11">
        <f t="shared" si="5"/>
        <v>2.6909786999148557</v>
      </c>
      <c r="AB79" s="11">
        <f t="shared" si="5"/>
        <v>3.8618062296028439</v>
      </c>
      <c r="AC79" s="11">
        <f t="shared" si="5"/>
        <v>3.8117747191475195</v>
      </c>
      <c r="AD79" s="11">
        <f t="shared" si="5"/>
        <v>4.2317685523775328</v>
      </c>
      <c r="AE79" s="11">
        <f t="shared" si="5"/>
        <v>4.1068386560063299</v>
      </c>
      <c r="AF79" s="11">
        <f t="shared" si="5"/>
        <v>4.1528277901193205</v>
      </c>
      <c r="AG79" s="11">
        <f t="shared" si="5"/>
        <v>4.0600501963173921</v>
      </c>
      <c r="AH79" s="11">
        <f t="shared" si="5"/>
        <v>3.4221359043426642</v>
      </c>
      <c r="AI79" s="11">
        <f t="shared" si="5"/>
        <v>3.2627665149297118</v>
      </c>
      <c r="AJ79" s="11">
        <f t="shared" si="5"/>
        <v>4.041131350457893</v>
      </c>
      <c r="AK79" s="11">
        <f t="shared" si="5"/>
        <v>3.7546408153623561</v>
      </c>
      <c r="AL79" s="11">
        <f t="shared" si="5"/>
        <v>3.7780812904898782</v>
      </c>
      <c r="AM79" s="11">
        <f t="shared" si="5"/>
        <v>3.7586654227000214</v>
      </c>
      <c r="AN79" s="11">
        <f t="shared" si="5"/>
        <v>3.5937346563964789</v>
      </c>
      <c r="AO79" s="11">
        <f t="shared" si="5"/>
        <v>3.5366287575422257</v>
      </c>
      <c r="AP79" s="11">
        <f t="shared" si="5"/>
        <v>4.105571854145011</v>
      </c>
      <c r="AQ79" s="11">
        <f t="shared" si="5"/>
        <v>3.7232021471326471</v>
      </c>
      <c r="AR79" s="11">
        <f t="shared" si="5"/>
        <v>3.8942842846235628</v>
      </c>
      <c r="AS79" s="11">
        <f t="shared" si="5"/>
        <v>3.8114826761141418</v>
      </c>
      <c r="AT79" s="11">
        <f t="shared" si="5"/>
        <v>3.8421607123664896</v>
      </c>
      <c r="AU79" s="11">
        <f t="shared" si="5"/>
        <v>4.1617171117911225</v>
      </c>
      <c r="AV79" s="11">
        <f t="shared" si="5"/>
        <v>3.7716245410838369</v>
      </c>
      <c r="AW79" s="11">
        <f t="shared" si="5"/>
        <v>3.3284858331090676</v>
      </c>
      <c r="AX79" s="11">
        <f t="shared" si="5"/>
        <v>3.4545425682838258</v>
      </c>
      <c r="AY79" s="11">
        <f t="shared" si="5"/>
        <v>3.6445748721676789</v>
      </c>
      <c r="AZ79" s="11">
        <f t="shared" si="5"/>
        <v>3.7058237674380399</v>
      </c>
      <c r="BA79" s="11">
        <f t="shared" si="5"/>
        <v>4.0470057345715542</v>
      </c>
      <c r="BB79" s="11">
        <f t="shared" si="5"/>
        <v>3.9126680401276581</v>
      </c>
      <c r="BC79" s="11">
        <f t="shared" si="5"/>
        <v>3.6063387569171765</v>
      </c>
      <c r="BD79" s="11">
        <f t="shared" si="5"/>
        <v>3.6911966065957933</v>
      </c>
      <c r="BE79" s="11">
        <f t="shared" si="5"/>
        <v>4.3202969953081825</v>
      </c>
      <c r="BF79" s="11">
        <f t="shared" si="5"/>
        <v>3.7894673536250401</v>
      </c>
      <c r="BG79" s="11">
        <f t="shared" si="5"/>
        <v>3.5512792761616327</v>
      </c>
      <c r="BH79" s="11">
        <f t="shared" si="5"/>
        <v>3.8300020756582418</v>
      </c>
      <c r="BI79" s="11">
        <f t="shared" si="5"/>
        <v>3.8036972273113658</v>
      </c>
      <c r="BJ79" s="11">
        <f t="shared" si="5"/>
        <v>3.69620684271101</v>
      </c>
      <c r="BK79" s="11">
        <f t="shared" si="5"/>
        <v>3.7290991105164673</v>
      </c>
      <c r="BL79" s="11">
        <f t="shared" si="5"/>
        <v>3.9771451952103649</v>
      </c>
      <c r="BM79" s="11">
        <f t="shared" si="5"/>
        <v>3.3787978531445297</v>
      </c>
      <c r="BN79" s="11">
        <f t="shared" si="5"/>
        <v>3.9754854750943132</v>
      </c>
      <c r="BO79" s="11">
        <f t="shared" ref="BO79:CW79" si="6">+BO78/8*2</f>
        <v>3.8381523507377562</v>
      </c>
      <c r="BP79" s="11">
        <f t="shared" si="6"/>
        <v>3.9366191591801321</v>
      </c>
      <c r="BQ79" s="11">
        <f t="shared" si="6"/>
        <v>3.6301897576525266</v>
      </c>
      <c r="BR79" s="11">
        <f t="shared" si="6"/>
        <v>3.5845532472227779</v>
      </c>
      <c r="BS79" s="11">
        <f t="shared" si="6"/>
        <v>3.7590804204276704</v>
      </c>
      <c r="BT79" s="11">
        <f t="shared" si="6"/>
        <v>3.2054812227833041</v>
      </c>
      <c r="BU79" s="11">
        <f t="shared" si="6"/>
        <v>3.8743348159967348</v>
      </c>
      <c r="BV79" s="11">
        <f t="shared" si="6"/>
        <v>3.9897163036980059</v>
      </c>
      <c r="BW79" s="11">
        <f t="shared" si="6"/>
        <v>3.7858229315881164</v>
      </c>
      <c r="BX79" s="11">
        <f t="shared" si="6"/>
        <v>4.5628380174129415</v>
      </c>
      <c r="BY79" s="11">
        <f t="shared" si="6"/>
        <v>3.3876024901303672</v>
      </c>
      <c r="BZ79" s="11">
        <f t="shared" si="6"/>
        <v>3.9194411626178249</v>
      </c>
      <c r="CA79" s="11">
        <f t="shared" si="6"/>
        <v>3.832674346539001</v>
      </c>
      <c r="CB79" s="11">
        <f t="shared" si="6"/>
        <v>4.3147576869203315</v>
      </c>
      <c r="CC79" s="11">
        <f t="shared" si="6"/>
        <v>3.6340884947126617</v>
      </c>
      <c r="CD79" s="11">
        <f t="shared" si="6"/>
        <v>3.6706308637555209</v>
      </c>
      <c r="CE79" s="11">
        <f t="shared" si="6"/>
        <v>3.4736410356308656</v>
      </c>
      <c r="CF79" s="11">
        <f t="shared" si="6"/>
        <v>4.0591215685822331</v>
      </c>
      <c r="CG79" s="11">
        <f t="shared" si="6"/>
        <v>3.5999680418864757</v>
      </c>
      <c r="CH79" s="11">
        <f t="shared" si="6"/>
        <v>4.0706244036878934</v>
      </c>
      <c r="CI79" s="11">
        <f t="shared" si="6"/>
        <v>3.4261295354007615</v>
      </c>
      <c r="CJ79" s="11">
        <f t="shared" si="6"/>
        <v>4.0627460347678817</v>
      </c>
      <c r="CK79" s="11">
        <f t="shared" si="6"/>
        <v>3.507326015319173</v>
      </c>
      <c r="CL79" s="11">
        <f t="shared" si="6"/>
        <v>4.1436508657741076</v>
      </c>
      <c r="CM79" s="11">
        <f t="shared" si="6"/>
        <v>3.4402742716819934</v>
      </c>
      <c r="CN79" s="11">
        <f t="shared" si="6"/>
        <v>3.5222612679657108</v>
      </c>
      <c r="CO79" s="11">
        <f t="shared" si="6"/>
        <v>3.6206533711425899</v>
      </c>
      <c r="CP79" s="11">
        <f t="shared" si="6"/>
        <v>3.6901848122790941</v>
      </c>
      <c r="CQ79" s="11">
        <f t="shared" si="6"/>
        <v>3.4428636242825315</v>
      </c>
      <c r="CR79" s="11">
        <f t="shared" si="6"/>
        <v>3.9080974360778185</v>
      </c>
      <c r="CS79" s="11">
        <f t="shared" si="6"/>
        <v>3.5578815372891825</v>
      </c>
      <c r="CT79" s="11">
        <f t="shared" si="6"/>
        <v>3.3229605651738203</v>
      </c>
      <c r="CU79" s="11">
        <f t="shared" si="6"/>
        <v>3.7796697784245139</v>
      </c>
      <c r="CV79" s="11">
        <f t="shared" si="6"/>
        <v>3.7074103630060327</v>
      </c>
      <c r="CW79" s="11">
        <f t="shared" si="6"/>
        <v>3.8471743793829827</v>
      </c>
    </row>
    <row r="80" spans="1:101" x14ac:dyDescent="0.35">
      <c r="A80" s="7" t="s">
        <v>3</v>
      </c>
      <c r="B80" s="11">
        <f t="shared" ref="B80:AG80" si="7">+B77-B79</f>
        <v>95.936641650128678</v>
      </c>
      <c r="C80" s="11">
        <f t="shared" si="7"/>
        <v>100.43697063596747</v>
      </c>
      <c r="D80" s="11">
        <f t="shared" si="7"/>
        <v>96.443634285955071</v>
      </c>
      <c r="E80" s="11">
        <f t="shared" si="7"/>
        <v>95.507889522054754</v>
      </c>
      <c r="F80" s="11">
        <f t="shared" si="7"/>
        <v>96.34205895480369</v>
      </c>
      <c r="G80" s="11">
        <f t="shared" si="7"/>
        <v>94.00900684037984</v>
      </c>
      <c r="H80" s="11">
        <f t="shared" si="7"/>
        <v>91.333365196246902</v>
      </c>
      <c r="I80" s="11">
        <f t="shared" si="7"/>
        <v>95.619122140062913</v>
      </c>
      <c r="J80" s="11">
        <f t="shared" si="7"/>
        <v>95.894956968203815</v>
      </c>
      <c r="K80" s="11">
        <f t="shared" si="7"/>
        <v>91.69728888426414</v>
      </c>
      <c r="L80" s="11">
        <f t="shared" si="7"/>
        <v>97.244650569888563</v>
      </c>
      <c r="M80" s="11">
        <f t="shared" si="7"/>
        <v>94.482155755863317</v>
      </c>
      <c r="N80" s="11">
        <f t="shared" si="7"/>
        <v>90.021382583123923</v>
      </c>
      <c r="O80" s="11">
        <f t="shared" si="7"/>
        <v>94.554191057833734</v>
      </c>
      <c r="P80" s="11">
        <f t="shared" si="7"/>
        <v>99.317697321274409</v>
      </c>
      <c r="Q80" s="11">
        <f t="shared" si="7"/>
        <v>95.232978875123464</v>
      </c>
      <c r="R80" s="11">
        <f t="shared" si="7"/>
        <v>96.732323270996986</v>
      </c>
      <c r="S80" s="11">
        <f t="shared" si="7"/>
        <v>96.21291311522431</v>
      </c>
      <c r="T80" s="11">
        <f t="shared" si="7"/>
        <v>96.902174993814938</v>
      </c>
      <c r="U80" s="11">
        <f t="shared" si="7"/>
        <v>95.4190032924446</v>
      </c>
      <c r="V80" s="11">
        <f t="shared" si="7"/>
        <v>97.309852292509618</v>
      </c>
      <c r="W80" s="11">
        <f t="shared" si="7"/>
        <v>94.597440721526226</v>
      </c>
      <c r="X80" s="11">
        <f t="shared" si="7"/>
        <v>97.646800061984521</v>
      </c>
      <c r="Y80" s="11">
        <f t="shared" si="7"/>
        <v>97.033631657778329</v>
      </c>
      <c r="Z80" s="11">
        <f t="shared" si="7"/>
        <v>95.801200598439209</v>
      </c>
      <c r="AA80" s="11">
        <f t="shared" si="7"/>
        <v>95.256350200323666</v>
      </c>
      <c r="AB80" s="11">
        <f t="shared" si="7"/>
        <v>94.137646042920665</v>
      </c>
      <c r="AC80" s="11">
        <f t="shared" si="7"/>
        <v>96.131659328929985</v>
      </c>
      <c r="AD80" s="11">
        <f t="shared" si="7"/>
        <v>94.621463700193857</v>
      </c>
      <c r="AE80" s="11">
        <f t="shared" si="7"/>
        <v>99.436158972607544</v>
      </c>
      <c r="AF80" s="11">
        <f t="shared" si="7"/>
        <v>95.518380549316362</v>
      </c>
      <c r="AG80" s="11">
        <f t="shared" si="7"/>
        <v>94.760713628307755</v>
      </c>
      <c r="AH80" s="11">
        <f t="shared" ref="AH80:BM80" si="8">+AH77-AH79</f>
        <v>96.30848704166101</v>
      </c>
      <c r="AI80" s="11">
        <f t="shared" si="8"/>
        <v>99.085758859244251</v>
      </c>
      <c r="AJ80" s="11">
        <f t="shared" si="8"/>
        <v>98.879731934114417</v>
      </c>
      <c r="AK80" s="11">
        <f t="shared" si="8"/>
        <v>96.818733599251786</v>
      </c>
      <c r="AL80" s="11">
        <f t="shared" si="8"/>
        <v>95.138432875124565</v>
      </c>
      <c r="AM80" s="11">
        <f t="shared" si="8"/>
        <v>94.224702116278408</v>
      </c>
      <c r="AN80" s="11">
        <f t="shared" si="8"/>
        <v>94.291740788151387</v>
      </c>
      <c r="AO80" s="11">
        <f t="shared" si="8"/>
        <v>97.004408857167462</v>
      </c>
      <c r="AP80" s="11">
        <f t="shared" si="8"/>
        <v>96.954417841872271</v>
      </c>
      <c r="AQ80" s="11">
        <f t="shared" si="8"/>
        <v>98.960770363775808</v>
      </c>
      <c r="AR80" s="11">
        <f t="shared" si="8"/>
        <v>95.267371920991579</v>
      </c>
      <c r="AS80" s="11">
        <f t="shared" si="8"/>
        <v>98.507227614324592</v>
      </c>
      <c r="AT80" s="11">
        <f t="shared" si="8"/>
        <v>97.140538010029488</v>
      </c>
      <c r="AU80" s="11">
        <f t="shared" si="8"/>
        <v>96.436281871873518</v>
      </c>
      <c r="AV80" s="11">
        <f t="shared" si="8"/>
        <v>94.134283892098438</v>
      </c>
      <c r="AW80" s="11">
        <f t="shared" si="8"/>
        <v>99.450147756774768</v>
      </c>
      <c r="AX80" s="11">
        <f t="shared" si="8"/>
        <v>95.433817318422385</v>
      </c>
      <c r="AY80" s="11">
        <f t="shared" si="8"/>
        <v>97.819624556201603</v>
      </c>
      <c r="AZ80" s="11">
        <f t="shared" si="8"/>
        <v>98.040155327198107</v>
      </c>
      <c r="BA80" s="11">
        <f t="shared" si="8"/>
        <v>97.950480175438699</v>
      </c>
      <c r="BB80" s="11">
        <f t="shared" si="8"/>
        <v>96.226114811749639</v>
      </c>
      <c r="BC80" s="11">
        <f t="shared" si="8"/>
        <v>100.94266588272518</v>
      </c>
      <c r="BD80" s="11">
        <f t="shared" si="8"/>
        <v>97.730386511292963</v>
      </c>
      <c r="BE80" s="11">
        <f t="shared" si="8"/>
        <v>97.826317624083401</v>
      </c>
      <c r="BF80" s="11">
        <f t="shared" si="8"/>
        <v>94.69231003208094</v>
      </c>
      <c r="BG80" s="11">
        <f t="shared" si="8"/>
        <v>96.249590145145334</v>
      </c>
      <c r="BH80" s="11">
        <f t="shared" si="8"/>
        <v>96.380270790127767</v>
      </c>
      <c r="BI80" s="11">
        <f t="shared" si="8"/>
        <v>94.874635996666782</v>
      </c>
      <c r="BJ80" s="11">
        <f t="shared" si="8"/>
        <v>92.993635942291604</v>
      </c>
      <c r="BK80" s="11">
        <f t="shared" si="8"/>
        <v>93.700046959743759</v>
      </c>
      <c r="BL80" s="11">
        <f t="shared" si="8"/>
        <v>95.830789241336106</v>
      </c>
      <c r="BM80" s="11">
        <f t="shared" si="8"/>
        <v>96.954055891422286</v>
      </c>
      <c r="BN80" s="11">
        <f t="shared" ref="BN80:CS80" si="9">+BN77-BN79</f>
        <v>95.504198734452487</v>
      </c>
      <c r="BO80" s="11">
        <f t="shared" si="9"/>
        <v>95.301655198659816</v>
      </c>
      <c r="BP80" s="11">
        <f t="shared" si="9"/>
        <v>96.982457122566686</v>
      </c>
      <c r="BQ80" s="11">
        <f t="shared" si="9"/>
        <v>95.283527711753962</v>
      </c>
      <c r="BR80" s="11">
        <f t="shared" si="9"/>
        <v>96.883300242060471</v>
      </c>
      <c r="BS80" s="11">
        <f t="shared" si="9"/>
        <v>97.168206360266538</v>
      </c>
      <c r="BT80" s="11">
        <f t="shared" si="9"/>
        <v>96.654812397418596</v>
      </c>
      <c r="BU80" s="11">
        <f t="shared" si="9"/>
        <v>99.469175985559971</v>
      </c>
      <c r="BV80" s="11">
        <f t="shared" si="9"/>
        <v>97.638406399625239</v>
      </c>
      <c r="BW80" s="11">
        <f t="shared" si="9"/>
        <v>96.150646021322103</v>
      </c>
      <c r="BX80" s="11">
        <f t="shared" si="9"/>
        <v>92.937115945729673</v>
      </c>
      <c r="BY80" s="11">
        <f t="shared" si="9"/>
        <v>96.789340237006613</v>
      </c>
      <c r="BZ80" s="11">
        <f t="shared" si="9"/>
        <v>97.338445698721046</v>
      </c>
      <c r="CA80" s="11">
        <f t="shared" si="9"/>
        <v>98.169141966174351</v>
      </c>
      <c r="CB80" s="11">
        <f t="shared" si="9"/>
        <v>94.380319210172473</v>
      </c>
      <c r="CC80" s="11">
        <f t="shared" si="9"/>
        <v>95.522761955109175</v>
      </c>
      <c r="CD80" s="11">
        <f t="shared" si="9"/>
        <v>97.438791556842119</v>
      </c>
      <c r="CE80" s="11">
        <f t="shared" si="9"/>
        <v>97.007876989821625</v>
      </c>
      <c r="CF80" s="11">
        <f t="shared" si="9"/>
        <v>96.556136142862655</v>
      </c>
      <c r="CG80" s="11">
        <f t="shared" si="9"/>
        <v>96.610626166851787</v>
      </c>
      <c r="CH80" s="11">
        <f t="shared" si="9"/>
        <v>96.2698472471847</v>
      </c>
      <c r="CI80" s="11">
        <f t="shared" si="9"/>
        <v>99.268725470412917</v>
      </c>
      <c r="CJ80" s="11">
        <f t="shared" si="9"/>
        <v>93.778825595862259</v>
      </c>
      <c r="CK80" s="11">
        <f t="shared" si="9"/>
        <v>94.131977812803868</v>
      </c>
      <c r="CL80" s="11">
        <f t="shared" si="9"/>
        <v>95.794319019847563</v>
      </c>
      <c r="CM80" s="11">
        <f t="shared" si="9"/>
        <v>98.760698199262862</v>
      </c>
      <c r="CN80" s="11">
        <f t="shared" si="9"/>
        <v>94.524470518195272</v>
      </c>
      <c r="CO80" s="11">
        <f t="shared" si="9"/>
        <v>97.61500300607608</v>
      </c>
      <c r="CP80" s="11">
        <f t="shared" si="9"/>
        <v>93.938792342993779</v>
      </c>
      <c r="CQ80" s="11">
        <f t="shared" si="9"/>
        <v>99.815611731922289</v>
      </c>
      <c r="CR80" s="11">
        <f t="shared" si="9"/>
        <v>93.950009501009717</v>
      </c>
      <c r="CS80" s="11">
        <f t="shared" si="9"/>
        <v>97.072165943564869</v>
      </c>
      <c r="CT80" s="11">
        <f t="shared" ref="CT80:CW80" si="10">+CT77-CT79</f>
        <v>98.381356921965136</v>
      </c>
      <c r="CU80" s="11">
        <f t="shared" si="10"/>
        <v>97.574734277151222</v>
      </c>
      <c r="CV80" s="11">
        <f t="shared" si="10"/>
        <v>95.282344149728829</v>
      </c>
      <c r="CW80" s="11">
        <f t="shared" si="10"/>
        <v>95.173986211090323</v>
      </c>
    </row>
    <row r="81" spans="1:101" x14ac:dyDescent="0.35">
      <c r="A81" s="7" t="s">
        <v>4</v>
      </c>
      <c r="B81" s="11">
        <f t="shared" ref="B81:AG81" si="11">+B77+B79</f>
        <v>103.0206100621551</v>
      </c>
      <c r="C81" s="11">
        <f t="shared" si="11"/>
        <v>108.34708871059965</v>
      </c>
      <c r="D81" s="11">
        <f t="shared" si="11"/>
        <v>104.46763623975021</v>
      </c>
      <c r="E81" s="11">
        <f t="shared" si="11"/>
        <v>102.75299495968302</v>
      </c>
      <c r="F81" s="11">
        <f t="shared" si="11"/>
        <v>104.2786615868294</v>
      </c>
      <c r="G81" s="11">
        <f t="shared" si="11"/>
        <v>101.78391474064833</v>
      </c>
      <c r="H81" s="11">
        <f t="shared" si="11"/>
        <v>99.170493863495906</v>
      </c>
      <c r="I81" s="11">
        <f t="shared" si="11"/>
        <v>102.51259419882651</v>
      </c>
      <c r="J81" s="11">
        <f t="shared" si="11"/>
        <v>102.8541870796455</v>
      </c>
      <c r="K81" s="11">
        <f t="shared" si="11"/>
        <v>99.042697559790781</v>
      </c>
      <c r="L81" s="11">
        <f t="shared" si="11"/>
        <v>104.67548548027116</v>
      </c>
      <c r="M81" s="11">
        <f t="shared" si="11"/>
        <v>101.18798137589025</v>
      </c>
      <c r="N81" s="11">
        <f t="shared" si="11"/>
        <v>98.32246937010801</v>
      </c>
      <c r="O81" s="11">
        <f t="shared" si="11"/>
        <v>101.91802181307897</v>
      </c>
      <c r="P81" s="11">
        <f t="shared" si="11"/>
        <v>106.00160447775943</v>
      </c>
      <c r="Q81" s="11">
        <f t="shared" si="11"/>
        <v>102.91185177340419</v>
      </c>
      <c r="R81" s="11">
        <f t="shared" si="11"/>
        <v>104.24931336764472</v>
      </c>
      <c r="S81" s="11">
        <f t="shared" si="11"/>
        <v>104.32072615088497</v>
      </c>
      <c r="T81" s="11">
        <f t="shared" si="11"/>
        <v>102.96029342006544</v>
      </c>
      <c r="U81" s="11">
        <f t="shared" si="11"/>
        <v>103.15277010390513</v>
      </c>
      <c r="V81" s="11">
        <f t="shared" si="11"/>
        <v>105.33020547988656</v>
      </c>
      <c r="W81" s="11">
        <f t="shared" si="11"/>
        <v>100.93506357176787</v>
      </c>
      <c r="X81" s="11">
        <f t="shared" si="11"/>
        <v>106.04439981710109</v>
      </c>
      <c r="Y81" s="11">
        <f t="shared" si="11"/>
        <v>103.56035080543674</v>
      </c>
      <c r="Z81" s="11">
        <f t="shared" si="11"/>
        <v>104.16225743211044</v>
      </c>
      <c r="AA81" s="11">
        <f t="shared" si="11"/>
        <v>100.63830760015337</v>
      </c>
      <c r="AB81" s="11">
        <f t="shared" si="11"/>
        <v>101.86125850212636</v>
      </c>
      <c r="AC81" s="11">
        <f t="shared" si="11"/>
        <v>103.75520876722503</v>
      </c>
      <c r="AD81" s="11">
        <f t="shared" si="11"/>
        <v>103.08500080494892</v>
      </c>
      <c r="AE81" s="11">
        <f t="shared" si="11"/>
        <v>107.64983628462021</v>
      </c>
      <c r="AF81" s="11">
        <f t="shared" si="11"/>
        <v>103.824036129555</v>
      </c>
      <c r="AG81" s="11">
        <f t="shared" si="11"/>
        <v>102.88081402094254</v>
      </c>
      <c r="AH81" s="11">
        <f t="shared" ref="AH81:BM81" si="12">+AH77+AH79</f>
        <v>103.15275885034634</v>
      </c>
      <c r="AI81" s="11">
        <f t="shared" si="12"/>
        <v>105.61129188910367</v>
      </c>
      <c r="AJ81" s="11">
        <f t="shared" si="12"/>
        <v>106.96199463503019</v>
      </c>
      <c r="AK81" s="11">
        <f t="shared" si="12"/>
        <v>104.32801522997649</v>
      </c>
      <c r="AL81" s="11">
        <f t="shared" si="12"/>
        <v>102.69459545610432</v>
      </c>
      <c r="AM81" s="11">
        <f t="shared" si="12"/>
        <v>101.74203296167845</v>
      </c>
      <c r="AN81" s="11">
        <f t="shared" si="12"/>
        <v>101.47921010094434</v>
      </c>
      <c r="AO81" s="11">
        <f t="shared" si="12"/>
        <v>104.07766637225193</v>
      </c>
      <c r="AP81" s="11">
        <f t="shared" si="12"/>
        <v>105.16556155016229</v>
      </c>
      <c r="AQ81" s="11">
        <f t="shared" si="12"/>
        <v>106.40717465804111</v>
      </c>
      <c r="AR81" s="11">
        <f t="shared" si="12"/>
        <v>103.05594049023871</v>
      </c>
      <c r="AS81" s="11">
        <f t="shared" si="12"/>
        <v>106.13019296655287</v>
      </c>
      <c r="AT81" s="11">
        <f t="shared" si="12"/>
        <v>104.82485943476247</v>
      </c>
      <c r="AU81" s="11">
        <f t="shared" si="12"/>
        <v>104.75971609545576</v>
      </c>
      <c r="AV81" s="11">
        <f t="shared" si="12"/>
        <v>101.67753297426611</v>
      </c>
      <c r="AW81" s="11">
        <f t="shared" si="12"/>
        <v>106.10711942299291</v>
      </c>
      <c r="AX81" s="11">
        <f t="shared" si="12"/>
        <v>102.34290245499004</v>
      </c>
      <c r="AY81" s="11">
        <f t="shared" si="12"/>
        <v>105.10877430053696</v>
      </c>
      <c r="AZ81" s="11">
        <f t="shared" si="12"/>
        <v>105.45180286207417</v>
      </c>
      <c r="BA81" s="11">
        <f t="shared" si="12"/>
        <v>106.04449164458181</v>
      </c>
      <c r="BB81" s="11">
        <f t="shared" si="12"/>
        <v>104.05145089200495</v>
      </c>
      <c r="BC81" s="11">
        <f t="shared" si="12"/>
        <v>108.15534339655954</v>
      </c>
      <c r="BD81" s="11">
        <f t="shared" si="12"/>
        <v>105.11277972448455</v>
      </c>
      <c r="BE81" s="11">
        <f t="shared" si="12"/>
        <v>106.46691161469977</v>
      </c>
      <c r="BF81" s="11">
        <f t="shared" si="12"/>
        <v>102.27124473933102</v>
      </c>
      <c r="BG81" s="11">
        <f t="shared" si="12"/>
        <v>103.35214869746861</v>
      </c>
      <c r="BH81" s="11">
        <f t="shared" si="12"/>
        <v>104.04027494144425</v>
      </c>
      <c r="BI81" s="11">
        <f t="shared" si="12"/>
        <v>102.4820304512895</v>
      </c>
      <c r="BJ81" s="11">
        <f t="shared" si="12"/>
        <v>100.38604962771362</v>
      </c>
      <c r="BK81" s="11">
        <f t="shared" si="12"/>
        <v>101.1582451807767</v>
      </c>
      <c r="BL81" s="11">
        <f t="shared" si="12"/>
        <v>103.78507963175684</v>
      </c>
      <c r="BM81" s="11">
        <f t="shared" si="12"/>
        <v>103.71165159771135</v>
      </c>
      <c r="BN81" s="11">
        <f t="shared" ref="BN81:CW81" si="13">+BN77+BN79</f>
        <v>103.45516968464112</v>
      </c>
      <c r="BO81" s="11">
        <f t="shared" si="13"/>
        <v>102.97795990013533</v>
      </c>
      <c r="BP81" s="11">
        <f t="shared" si="13"/>
        <v>104.85569544092694</v>
      </c>
      <c r="BQ81" s="11">
        <f t="shared" si="13"/>
        <v>102.54390722705902</v>
      </c>
      <c r="BR81" s="11">
        <f t="shared" si="13"/>
        <v>104.05240673650601</v>
      </c>
      <c r="BS81" s="11">
        <f t="shared" si="13"/>
        <v>104.68636720112187</v>
      </c>
      <c r="BT81" s="11">
        <f t="shared" si="13"/>
        <v>103.06577484298521</v>
      </c>
      <c r="BU81" s="11">
        <f t="shared" si="13"/>
        <v>107.21784561755344</v>
      </c>
      <c r="BV81" s="11">
        <f t="shared" si="13"/>
        <v>105.61783900702125</v>
      </c>
      <c r="BW81" s="11">
        <f t="shared" si="13"/>
        <v>103.72229188449833</v>
      </c>
      <c r="BX81" s="11">
        <f t="shared" si="13"/>
        <v>102.06279198055556</v>
      </c>
      <c r="BY81" s="11">
        <f t="shared" si="13"/>
        <v>103.56454521726734</v>
      </c>
      <c r="BZ81" s="11">
        <f t="shared" si="13"/>
        <v>105.1773280239567</v>
      </c>
      <c r="CA81" s="11">
        <f t="shared" si="13"/>
        <v>105.83449065925234</v>
      </c>
      <c r="CB81" s="11">
        <f t="shared" si="13"/>
        <v>103.00983458401313</v>
      </c>
      <c r="CC81" s="11">
        <f t="shared" si="13"/>
        <v>102.79093894453449</v>
      </c>
      <c r="CD81" s="11">
        <f t="shared" si="13"/>
        <v>104.78005328435316</v>
      </c>
      <c r="CE81" s="11">
        <f t="shared" si="13"/>
        <v>103.95515906108335</v>
      </c>
      <c r="CF81" s="11">
        <f t="shared" si="13"/>
        <v>104.67437928002711</v>
      </c>
      <c r="CG81" s="11">
        <f t="shared" si="13"/>
        <v>103.81056225062473</v>
      </c>
      <c r="CH81" s="11">
        <f t="shared" si="13"/>
        <v>104.41109605456047</v>
      </c>
      <c r="CI81" s="11">
        <f t="shared" si="13"/>
        <v>106.12098454121444</v>
      </c>
      <c r="CJ81" s="11">
        <f t="shared" si="13"/>
        <v>101.90431766539803</v>
      </c>
      <c r="CK81" s="11">
        <f t="shared" si="13"/>
        <v>101.14662984344223</v>
      </c>
      <c r="CL81" s="11">
        <f t="shared" si="13"/>
        <v>104.08162075139577</v>
      </c>
      <c r="CM81" s="11">
        <f t="shared" si="13"/>
        <v>105.64124674262686</v>
      </c>
      <c r="CN81" s="11">
        <f t="shared" si="13"/>
        <v>101.56899305412671</v>
      </c>
      <c r="CO81" s="11">
        <f t="shared" si="13"/>
        <v>104.85630974836127</v>
      </c>
      <c r="CP81" s="11">
        <f t="shared" si="13"/>
        <v>101.31916196755198</v>
      </c>
      <c r="CQ81" s="11">
        <f t="shared" si="13"/>
        <v>106.70133898048736</v>
      </c>
      <c r="CR81" s="11">
        <f t="shared" si="13"/>
        <v>101.76620437316537</v>
      </c>
      <c r="CS81" s="11">
        <f t="shared" si="13"/>
        <v>104.18792901814322</v>
      </c>
      <c r="CT81" s="11">
        <f t="shared" si="13"/>
        <v>105.02727805231277</v>
      </c>
      <c r="CU81" s="11">
        <f t="shared" si="13"/>
        <v>105.13407383400026</v>
      </c>
      <c r="CV81" s="11">
        <f t="shared" si="13"/>
        <v>102.6971648757409</v>
      </c>
      <c r="CW81" s="11">
        <f t="shared" si="13"/>
        <v>102.86833496985628</v>
      </c>
    </row>
    <row r="82" spans="1:101" x14ac:dyDescent="0.35">
      <c r="A82" s="7" t="s">
        <v>17</v>
      </c>
      <c r="B82" s="27">
        <f>TDIST(ABS(B84),63,2)</f>
        <v>0.76942268462875762</v>
      </c>
      <c r="C82" s="27">
        <f t="shared" ref="C82:BN82" si="14">TDIST(ABS(C84),63,2)</f>
        <v>2.9956093949044169E-2</v>
      </c>
      <c r="D82" s="27">
        <f t="shared" si="14"/>
        <v>0.82105331898160516</v>
      </c>
      <c r="E82" s="27">
        <f t="shared" si="14"/>
        <v>0.63283313831518062</v>
      </c>
      <c r="F82" s="27">
        <f t="shared" si="14"/>
        <v>0.87620237681561508</v>
      </c>
      <c r="G82" s="27">
        <f t="shared" si="14"/>
        <v>0.28327997945709521</v>
      </c>
      <c r="H82" s="27">
        <f t="shared" si="14"/>
        <v>1.8261770935274774E-2</v>
      </c>
      <c r="I82" s="27">
        <f t="shared" si="14"/>
        <v>0.58970012539236194</v>
      </c>
      <c r="J82" s="27">
        <f t="shared" si="14"/>
        <v>0.72043735544849152</v>
      </c>
      <c r="K82" s="27">
        <f t="shared" si="14"/>
        <v>1.4234403678140018E-2</v>
      </c>
      <c r="L82" s="27">
        <f t="shared" si="14"/>
        <v>0.60710378646838947</v>
      </c>
      <c r="M82" s="27">
        <f t="shared" si="14"/>
        <v>0.20129228995667267</v>
      </c>
      <c r="N82" s="27">
        <f t="shared" si="14"/>
        <v>6.6223285224980477E-3</v>
      </c>
      <c r="O82" s="27">
        <f t="shared" si="14"/>
        <v>0.34165525940581043</v>
      </c>
      <c r="P82" s="27">
        <f t="shared" si="14"/>
        <v>0.11646363698002025</v>
      </c>
      <c r="Q82" s="27">
        <f t="shared" si="14"/>
        <v>0.63063732914493675</v>
      </c>
      <c r="R82" s="27">
        <f t="shared" si="14"/>
        <v>0.79480707559045494</v>
      </c>
      <c r="S82" s="27">
        <f t="shared" si="14"/>
        <v>0.89569185053263278</v>
      </c>
      <c r="T82" s="27">
        <f t="shared" si="14"/>
        <v>0.96392886007300094</v>
      </c>
      <c r="U82" s="27">
        <f t="shared" si="14"/>
        <v>0.71310671675756976</v>
      </c>
      <c r="V82" s="27">
        <f t="shared" si="14"/>
        <v>0.51271872174549071</v>
      </c>
      <c r="W82" s="27">
        <f t="shared" si="14"/>
        <v>0.16350676585556922</v>
      </c>
      <c r="X82" s="27">
        <f t="shared" si="14"/>
        <v>0.38268339426991405</v>
      </c>
      <c r="Y82" s="27">
        <f t="shared" si="14"/>
        <v>0.85615485513612666</v>
      </c>
      <c r="Z82" s="27">
        <f t="shared" si="14"/>
        <v>0.9930534063462082</v>
      </c>
      <c r="AA82" s="27">
        <f t="shared" si="14"/>
        <v>0.13211579410239851</v>
      </c>
      <c r="AB82" s="27">
        <f t="shared" si="14"/>
        <v>0.30413077177169617</v>
      </c>
      <c r="AC82" s="27">
        <f t="shared" si="14"/>
        <v>0.97641641383620614</v>
      </c>
      <c r="AD82" s="27">
        <f t="shared" si="14"/>
        <v>0.58974391149283145</v>
      </c>
      <c r="AE82" s="27">
        <f t="shared" si="14"/>
        <v>8.9355435850191442E-2</v>
      </c>
      <c r="AF82" s="27">
        <f t="shared" si="14"/>
        <v>0.87469070847914654</v>
      </c>
      <c r="AG82" s="27">
        <f t="shared" si="14"/>
        <v>0.5633820388725933</v>
      </c>
      <c r="AH82" s="27">
        <f t="shared" si="14"/>
        <v>0.87540778962137278</v>
      </c>
      <c r="AI82" s="27">
        <f t="shared" si="14"/>
        <v>0.15493364253110517</v>
      </c>
      <c r="AJ82" s="27">
        <f t="shared" si="14"/>
        <v>0.15325499629082737</v>
      </c>
      <c r="AK82" s="27">
        <f t="shared" si="14"/>
        <v>0.76105185561986533</v>
      </c>
      <c r="AL82" s="27">
        <f t="shared" si="14"/>
        <v>0.56830477606651231</v>
      </c>
      <c r="AM82" s="27">
        <f t="shared" si="14"/>
        <v>0.28733835437531274</v>
      </c>
      <c r="AN82" s="27">
        <f t="shared" si="14"/>
        <v>0.24370890189187597</v>
      </c>
      <c r="AO82" s="27">
        <f t="shared" si="14"/>
        <v>0.76064210450075753</v>
      </c>
      <c r="AP82" s="27">
        <f t="shared" si="14"/>
        <v>0.60740633066850058</v>
      </c>
      <c r="AQ82" s="27">
        <f t="shared" si="14"/>
        <v>0.15432424771483352</v>
      </c>
      <c r="AR82" s="27">
        <f t="shared" si="14"/>
        <v>0.66826436850568594</v>
      </c>
      <c r="AS82" s="27">
        <f t="shared" si="14"/>
        <v>0.22825799754293738</v>
      </c>
      <c r="AT82" s="27">
        <f t="shared" si="14"/>
        <v>0.61076521816993734</v>
      </c>
      <c r="AU82" s="27">
        <f t="shared" si="14"/>
        <v>0.7747638666646941</v>
      </c>
      <c r="AV82" s="27">
        <f t="shared" si="14"/>
        <v>0.27102750323111069</v>
      </c>
      <c r="AW82" s="27">
        <f t="shared" si="14"/>
        <v>9.9959039774384306E-2</v>
      </c>
      <c r="AX82" s="27">
        <f t="shared" si="14"/>
        <v>0.52218271947419104</v>
      </c>
      <c r="AY82" s="27">
        <f t="shared" si="14"/>
        <v>0.42470977774163643</v>
      </c>
      <c r="AZ82" s="27">
        <f t="shared" si="14"/>
        <v>0.34964398765813576</v>
      </c>
      <c r="BA82" s="27">
        <f t="shared" si="14"/>
        <v>0.3273488855051373</v>
      </c>
      <c r="BB82" s="27">
        <f t="shared" si="14"/>
        <v>0.94367001567567854</v>
      </c>
      <c r="BC82" s="27">
        <f t="shared" si="14"/>
        <v>1.4180374473241029E-2</v>
      </c>
      <c r="BD82" s="27">
        <f t="shared" si="14"/>
        <v>0.44402692277969624</v>
      </c>
      <c r="BE82" s="27">
        <f t="shared" si="14"/>
        <v>0.32415356613720203</v>
      </c>
      <c r="BF82" s="27">
        <f t="shared" si="14"/>
        <v>0.42597821865006147</v>
      </c>
      <c r="BG82" s="27">
        <f t="shared" si="14"/>
        <v>0.91106434058334496</v>
      </c>
      <c r="BH82" s="27">
        <f t="shared" si="14"/>
        <v>0.91291463184610466</v>
      </c>
      <c r="BI82" s="27">
        <f t="shared" si="14"/>
        <v>0.48964940513520916</v>
      </c>
      <c r="BJ82" s="27">
        <f t="shared" si="14"/>
        <v>7.8079311817222233E-2</v>
      </c>
      <c r="BK82" s="27">
        <f t="shared" si="14"/>
        <v>0.1728303761532389</v>
      </c>
      <c r="BL82" s="27">
        <f t="shared" si="14"/>
        <v>0.92336285508979254</v>
      </c>
      <c r="BM82" s="27">
        <f t="shared" si="14"/>
        <v>0.84444227116207182</v>
      </c>
      <c r="BN82" s="27">
        <f t="shared" si="14"/>
        <v>0.79435876720864651</v>
      </c>
      <c r="BO82" s="27">
        <f t="shared" ref="BO82:CW82" si="15">TDIST(ABS(BO84),63,2)</f>
        <v>0.65552312784217137</v>
      </c>
      <c r="BP82" s="27">
        <f t="shared" si="15"/>
        <v>0.64215592514201991</v>
      </c>
      <c r="BQ82" s="27">
        <f t="shared" si="15"/>
        <v>0.55167110030785849</v>
      </c>
      <c r="BR82" s="27">
        <f t="shared" si="15"/>
        <v>0.79491413046320802</v>
      </c>
      <c r="BS82" s="27">
        <f t="shared" si="15"/>
        <v>0.62347490949425655</v>
      </c>
      <c r="BT82" s="27">
        <f t="shared" si="15"/>
        <v>0.93081509509933458</v>
      </c>
      <c r="BU82" s="27">
        <f t="shared" si="15"/>
        <v>8.9252892773782302E-2</v>
      </c>
      <c r="BV82" s="27">
        <f t="shared" si="15"/>
        <v>0.41748415574690734</v>
      </c>
      <c r="BW82" s="27">
        <f t="shared" si="15"/>
        <v>0.97333205001853573</v>
      </c>
      <c r="BX82" s="27">
        <f t="shared" si="15"/>
        <v>0.27732491864716291</v>
      </c>
      <c r="BY82" s="27">
        <f t="shared" si="15"/>
        <v>0.91713231520275529</v>
      </c>
      <c r="BZ82" s="27">
        <f t="shared" si="15"/>
        <v>0.5232859669322627</v>
      </c>
      <c r="CA82" s="27">
        <f t="shared" si="15"/>
        <v>0.30019704665537333</v>
      </c>
      <c r="CB82" s="27">
        <f t="shared" si="15"/>
        <v>0.54744117192052744</v>
      </c>
      <c r="CC82" s="27">
        <f t="shared" si="15"/>
        <v>0.64423099774367709</v>
      </c>
      <c r="CD82" s="27">
        <f t="shared" si="15"/>
        <v>0.54769152413706934</v>
      </c>
      <c r="CE82" s="27">
        <f t="shared" si="15"/>
        <v>0.78250267309172972</v>
      </c>
      <c r="CF82" s="27">
        <f t="shared" si="15"/>
        <v>0.76277572045245279</v>
      </c>
      <c r="CG82" s="27">
        <f t="shared" si="15"/>
        <v>0.90723396755351404</v>
      </c>
      <c r="CH82" s="27">
        <f t="shared" si="15"/>
        <v>0.86768375176399737</v>
      </c>
      <c r="CI82" s="27">
        <f t="shared" si="15"/>
        <v>0.12070029279829701</v>
      </c>
      <c r="CJ82" s="27">
        <f t="shared" si="15"/>
        <v>0.29204374489477181</v>
      </c>
      <c r="CK82" s="27">
        <f t="shared" si="15"/>
        <v>0.18307760763237957</v>
      </c>
      <c r="CL82" s="27">
        <f t="shared" si="15"/>
        <v>0.97620968150373422</v>
      </c>
      <c r="CM82" s="27">
        <f t="shared" si="15"/>
        <v>0.20540166223870276</v>
      </c>
      <c r="CN82" s="27">
        <f t="shared" si="15"/>
        <v>0.27160338456237332</v>
      </c>
      <c r="CO82" s="27">
        <f t="shared" si="15"/>
        <v>0.49738717335386029</v>
      </c>
      <c r="CP82" s="27">
        <f t="shared" si="15"/>
        <v>0.20348173121254612</v>
      </c>
      <c r="CQ82" s="27">
        <f t="shared" si="15"/>
        <v>6.2968606945954214E-2</v>
      </c>
      <c r="CR82" s="27">
        <f t="shared" si="15"/>
        <v>0.27719402088968104</v>
      </c>
      <c r="CS82" s="27">
        <f t="shared" si="15"/>
        <v>0.72439414746690645</v>
      </c>
      <c r="CT82" s="27">
        <f t="shared" si="15"/>
        <v>0.30891667817715462</v>
      </c>
      <c r="CU82" s="27">
        <f t="shared" si="15"/>
        <v>0.47622103579181396</v>
      </c>
      <c r="CV82" s="27">
        <f t="shared" si="15"/>
        <v>0.58768654774671802</v>
      </c>
      <c r="CW82" s="27">
        <f t="shared" si="15"/>
        <v>0.61262689401255455</v>
      </c>
    </row>
    <row r="83" spans="1:101" x14ac:dyDescent="0.35">
      <c r="A83" s="24" t="s">
        <v>16</v>
      </c>
      <c r="B83" s="11">
        <f>+B78/8</f>
        <v>1.7709921030066085</v>
      </c>
      <c r="C83" s="11">
        <f t="shared" ref="C83:BN83" si="16">+C78/8</f>
        <v>1.9775295186580468</v>
      </c>
      <c r="D83" s="11">
        <f t="shared" si="16"/>
        <v>2.0060004884487808</v>
      </c>
      <c r="E83" s="11">
        <f t="shared" si="16"/>
        <v>1.8112763594070662</v>
      </c>
      <c r="F83" s="11">
        <f t="shared" si="16"/>
        <v>1.9841506580064312</v>
      </c>
      <c r="G83" s="11">
        <f t="shared" si="16"/>
        <v>1.9437269750671184</v>
      </c>
      <c r="H83" s="11">
        <f t="shared" si="16"/>
        <v>1.9592821668122478</v>
      </c>
      <c r="I83" s="11">
        <f t="shared" si="16"/>
        <v>1.7233680146908961</v>
      </c>
      <c r="J83" s="11">
        <f t="shared" si="16"/>
        <v>1.7398075278604197</v>
      </c>
      <c r="K83" s="11">
        <f t="shared" si="16"/>
        <v>1.8363521688816626</v>
      </c>
      <c r="L83" s="11">
        <f t="shared" si="16"/>
        <v>1.8577087275956483</v>
      </c>
      <c r="M83" s="11">
        <f t="shared" si="16"/>
        <v>1.6764564050067314</v>
      </c>
      <c r="N83" s="11">
        <f t="shared" si="16"/>
        <v>2.075271696746019</v>
      </c>
      <c r="O83" s="11">
        <f t="shared" si="16"/>
        <v>1.8409576888113068</v>
      </c>
      <c r="P83" s="11">
        <f t="shared" si="16"/>
        <v>1.6709767891212517</v>
      </c>
      <c r="Q83" s="11">
        <f t="shared" si="16"/>
        <v>1.9197182245701823</v>
      </c>
      <c r="R83" s="11">
        <f t="shared" si="16"/>
        <v>1.8792475241619335</v>
      </c>
      <c r="S83" s="11">
        <f t="shared" si="16"/>
        <v>2.0269532589151615</v>
      </c>
      <c r="T83" s="11">
        <f t="shared" si="16"/>
        <v>1.5145296065626237</v>
      </c>
      <c r="U83" s="11">
        <f t="shared" si="16"/>
        <v>1.9334417028651298</v>
      </c>
      <c r="V83" s="11">
        <f t="shared" si="16"/>
        <v>2.0050882968442321</v>
      </c>
      <c r="W83" s="11">
        <f t="shared" si="16"/>
        <v>1.5844057125604081</v>
      </c>
      <c r="X83" s="11">
        <f t="shared" si="16"/>
        <v>2.0993999387791442</v>
      </c>
      <c r="Y83" s="11">
        <f t="shared" si="16"/>
        <v>1.6316797869146056</v>
      </c>
      <c r="Z83" s="11">
        <f t="shared" si="16"/>
        <v>2.0902642084178105</v>
      </c>
      <c r="AA83" s="11">
        <f t="shared" si="16"/>
        <v>1.3454893499574279</v>
      </c>
      <c r="AB83" s="11">
        <f t="shared" si="16"/>
        <v>1.930903114801422</v>
      </c>
      <c r="AC83" s="11">
        <f t="shared" si="16"/>
        <v>1.9058873595737598</v>
      </c>
      <c r="AD83" s="11">
        <f t="shared" si="16"/>
        <v>2.1158842761887664</v>
      </c>
      <c r="AE83" s="11">
        <f t="shared" si="16"/>
        <v>2.053419328003165</v>
      </c>
      <c r="AF83" s="11">
        <f t="shared" si="16"/>
        <v>2.0764138950596602</v>
      </c>
      <c r="AG83" s="11">
        <f t="shared" si="16"/>
        <v>2.030025098158696</v>
      </c>
      <c r="AH83" s="11">
        <f t="shared" si="16"/>
        <v>1.7110679521713321</v>
      </c>
      <c r="AI83" s="11">
        <f t="shared" si="16"/>
        <v>1.6313832574648559</v>
      </c>
      <c r="AJ83" s="11">
        <f t="shared" si="16"/>
        <v>2.0205656752289465</v>
      </c>
      <c r="AK83" s="11">
        <f t="shared" si="16"/>
        <v>1.877320407681178</v>
      </c>
      <c r="AL83" s="11">
        <f t="shared" si="16"/>
        <v>1.8890406452449391</v>
      </c>
      <c r="AM83" s="11">
        <f t="shared" si="16"/>
        <v>1.8793327113500107</v>
      </c>
      <c r="AN83" s="11">
        <f t="shared" si="16"/>
        <v>1.7968673281982395</v>
      </c>
      <c r="AO83" s="11">
        <f t="shared" si="16"/>
        <v>1.7683143787711129</v>
      </c>
      <c r="AP83" s="11">
        <f t="shared" si="16"/>
        <v>2.0527859270725055</v>
      </c>
      <c r="AQ83" s="11">
        <f t="shared" si="16"/>
        <v>1.8616010735663235</v>
      </c>
      <c r="AR83" s="11">
        <f t="shared" si="16"/>
        <v>1.9471421423117814</v>
      </c>
      <c r="AS83" s="11">
        <f t="shared" si="16"/>
        <v>1.9057413380570709</v>
      </c>
      <c r="AT83" s="11">
        <f t="shared" si="16"/>
        <v>1.9210803561832448</v>
      </c>
      <c r="AU83" s="11">
        <f t="shared" si="16"/>
        <v>2.0808585558955612</v>
      </c>
      <c r="AV83" s="11">
        <f t="shared" si="16"/>
        <v>1.8858122705419185</v>
      </c>
      <c r="AW83" s="11">
        <f t="shared" si="16"/>
        <v>1.6642429165545338</v>
      </c>
      <c r="AX83" s="11">
        <f t="shared" si="16"/>
        <v>1.7272712841419129</v>
      </c>
      <c r="AY83" s="11">
        <f t="shared" si="16"/>
        <v>1.8222874360838395</v>
      </c>
      <c r="AZ83" s="11">
        <f t="shared" si="16"/>
        <v>1.8529118837190199</v>
      </c>
      <c r="BA83" s="11">
        <f t="shared" si="16"/>
        <v>2.0235028672857771</v>
      </c>
      <c r="BB83" s="11">
        <f t="shared" si="16"/>
        <v>1.9563340200638291</v>
      </c>
      <c r="BC83" s="11">
        <f t="shared" si="16"/>
        <v>1.8031693784585883</v>
      </c>
      <c r="BD83" s="11">
        <f t="shared" si="16"/>
        <v>1.8455983032978966</v>
      </c>
      <c r="BE83" s="11">
        <f t="shared" si="16"/>
        <v>2.1601484976540912</v>
      </c>
      <c r="BF83" s="11">
        <f t="shared" si="16"/>
        <v>1.89473367681252</v>
      </c>
      <c r="BG83" s="11">
        <f t="shared" si="16"/>
        <v>1.7756396380808164</v>
      </c>
      <c r="BH83" s="11">
        <f t="shared" si="16"/>
        <v>1.9150010378291209</v>
      </c>
      <c r="BI83" s="11">
        <f t="shared" si="16"/>
        <v>1.9018486136556829</v>
      </c>
      <c r="BJ83" s="11">
        <f t="shared" si="16"/>
        <v>1.848103421355505</v>
      </c>
      <c r="BK83" s="11">
        <f t="shared" si="16"/>
        <v>1.8645495552582336</v>
      </c>
      <c r="BL83" s="11">
        <f t="shared" si="16"/>
        <v>1.9885725976051825</v>
      </c>
      <c r="BM83" s="11">
        <f t="shared" si="16"/>
        <v>1.6893989265722649</v>
      </c>
      <c r="BN83" s="11">
        <f t="shared" si="16"/>
        <v>1.9877427375471566</v>
      </c>
      <c r="BO83" s="11">
        <f t="shared" ref="BO83:CW83" si="17">+BO78/8</f>
        <v>1.9190761753688781</v>
      </c>
      <c r="BP83" s="11">
        <f t="shared" si="17"/>
        <v>1.968309579590066</v>
      </c>
      <c r="BQ83" s="11">
        <f t="shared" si="17"/>
        <v>1.8150948788262633</v>
      </c>
      <c r="BR83" s="11">
        <f t="shared" si="17"/>
        <v>1.792276623611389</v>
      </c>
      <c r="BS83" s="11">
        <f t="shared" si="17"/>
        <v>1.8795402102138352</v>
      </c>
      <c r="BT83" s="11">
        <f t="shared" si="17"/>
        <v>1.602740611391652</v>
      </c>
      <c r="BU83" s="11">
        <f t="shared" si="17"/>
        <v>1.9371674079983674</v>
      </c>
      <c r="BV83" s="11">
        <f t="shared" si="17"/>
        <v>1.9948581518490029</v>
      </c>
      <c r="BW83" s="11">
        <f t="shared" si="17"/>
        <v>1.8929114657940582</v>
      </c>
      <c r="BX83" s="11">
        <f t="shared" si="17"/>
        <v>2.2814190087064707</v>
      </c>
      <c r="BY83" s="11">
        <f t="shared" si="17"/>
        <v>1.6938012450651836</v>
      </c>
      <c r="BZ83" s="11">
        <f t="shared" si="17"/>
        <v>1.9597205813089125</v>
      </c>
      <c r="CA83" s="11">
        <f t="shared" si="17"/>
        <v>1.9163371732695005</v>
      </c>
      <c r="CB83" s="11">
        <f t="shared" si="17"/>
        <v>2.1573788434601657</v>
      </c>
      <c r="CC83" s="11">
        <f t="shared" si="17"/>
        <v>1.8170442473563309</v>
      </c>
      <c r="CD83" s="11">
        <f t="shared" si="17"/>
        <v>1.8353154318777605</v>
      </c>
      <c r="CE83" s="11">
        <f t="shared" si="17"/>
        <v>1.7368205178154328</v>
      </c>
      <c r="CF83" s="11">
        <f t="shared" si="17"/>
        <v>2.0295607842911165</v>
      </c>
      <c r="CG83" s="11">
        <f t="shared" si="17"/>
        <v>1.7999840209432378</v>
      </c>
      <c r="CH83" s="11">
        <f t="shared" si="17"/>
        <v>2.0353122018439467</v>
      </c>
      <c r="CI83" s="11">
        <f t="shared" si="17"/>
        <v>1.7130647677003807</v>
      </c>
      <c r="CJ83" s="11">
        <f t="shared" si="17"/>
        <v>2.0313730173839408</v>
      </c>
      <c r="CK83" s="11">
        <f t="shared" si="17"/>
        <v>1.7536630076595865</v>
      </c>
      <c r="CL83" s="11">
        <f t="shared" si="17"/>
        <v>2.0718254328870538</v>
      </c>
      <c r="CM83" s="11">
        <f t="shared" si="17"/>
        <v>1.7201371358409967</v>
      </c>
      <c r="CN83" s="11">
        <f t="shared" si="17"/>
        <v>1.7611306339828554</v>
      </c>
      <c r="CO83" s="11">
        <f t="shared" si="17"/>
        <v>1.8103266855712949</v>
      </c>
      <c r="CP83" s="11">
        <f t="shared" si="17"/>
        <v>1.8450924061395471</v>
      </c>
      <c r="CQ83" s="11">
        <f t="shared" si="17"/>
        <v>1.7214318121412657</v>
      </c>
      <c r="CR83" s="11">
        <f t="shared" si="17"/>
        <v>1.9540487180389092</v>
      </c>
      <c r="CS83" s="11">
        <f t="shared" si="17"/>
        <v>1.7789407686445913</v>
      </c>
      <c r="CT83" s="11">
        <f t="shared" si="17"/>
        <v>1.6614802825869102</v>
      </c>
      <c r="CU83" s="11">
        <f t="shared" si="17"/>
        <v>1.889834889212257</v>
      </c>
      <c r="CV83" s="11">
        <f t="shared" si="17"/>
        <v>1.8537051815030163</v>
      </c>
      <c r="CW83" s="11">
        <f t="shared" si="17"/>
        <v>1.9235871896914913</v>
      </c>
    </row>
    <row r="84" spans="1:101" x14ac:dyDescent="0.35">
      <c r="A84" s="25" t="s">
        <v>29</v>
      </c>
      <c r="B84" s="11">
        <f t="shared" ref="B84:AG84" si="18">+(B77-100)/B83</f>
        <v>-0.29439665087889183</v>
      </c>
      <c r="C84" s="11">
        <f t="shared" si="18"/>
        <v>2.2209679460380416</v>
      </c>
      <c r="D84" s="11">
        <f t="shared" si="18"/>
        <v>0.22713616745177181</v>
      </c>
      <c r="E84" s="11">
        <f t="shared" si="18"/>
        <v>-0.48008011290765579</v>
      </c>
      <c r="F84" s="11">
        <f t="shared" si="18"/>
        <v>0.15641971014861283</v>
      </c>
      <c r="G84" s="11">
        <f t="shared" si="18"/>
        <v>-1.0822194868254476</v>
      </c>
      <c r="H84" s="11">
        <f t="shared" si="18"/>
        <v>-2.4233724731204527</v>
      </c>
      <c r="I84" s="11">
        <f t="shared" si="18"/>
        <v>-0.54204431241161144</v>
      </c>
      <c r="J84" s="11">
        <f t="shared" si="18"/>
        <v>-0.35948112998710963</v>
      </c>
      <c r="K84" s="11">
        <f t="shared" si="18"/>
        <v>-2.5213065644114501</v>
      </c>
      <c r="L84" s="11">
        <f t="shared" si="18"/>
        <v>0.51680223644232837</v>
      </c>
      <c r="M84" s="11">
        <f t="shared" si="18"/>
        <v>-1.2913735350693629</v>
      </c>
      <c r="N84" s="11">
        <f t="shared" si="18"/>
        <v>-2.8083426534088654</v>
      </c>
      <c r="O84" s="11">
        <f t="shared" si="18"/>
        <v>-0.95813911165040622</v>
      </c>
      <c r="P84" s="11">
        <f t="shared" si="18"/>
        <v>1.5916743528888873</v>
      </c>
      <c r="Q84" s="11">
        <f t="shared" si="18"/>
        <v>-0.48318793032443774</v>
      </c>
      <c r="R84" s="11">
        <f t="shared" si="18"/>
        <v>0.26117811145699721</v>
      </c>
      <c r="S84" s="11">
        <f t="shared" si="18"/>
        <v>0.13163580949934758</v>
      </c>
      <c r="T84" s="11">
        <f t="shared" si="18"/>
        <v>-4.5404059954880324E-2</v>
      </c>
      <c r="U84" s="11">
        <f t="shared" si="18"/>
        <v>-0.36934824606653821</v>
      </c>
      <c r="V84" s="11">
        <f t="shared" si="18"/>
        <v>0.6583395296235357</v>
      </c>
      <c r="W84" s="11">
        <f t="shared" si="18"/>
        <v>-1.4098332489241052</v>
      </c>
      <c r="X84" s="11">
        <f t="shared" si="18"/>
        <v>0.8791083135003197</v>
      </c>
      <c r="Y84" s="11">
        <f t="shared" si="18"/>
        <v>0.18201563443347249</v>
      </c>
      <c r="Z84" s="11">
        <f t="shared" si="18"/>
        <v>-8.7409929575396079E-3</v>
      </c>
      <c r="AA84" s="11">
        <f t="shared" si="18"/>
        <v>-1.5255944610980612</v>
      </c>
      <c r="AB84" s="11">
        <f t="shared" si="18"/>
        <v>-1.0360684138635448</v>
      </c>
      <c r="AC84" s="11">
        <f t="shared" si="18"/>
        <v>-2.9679588165768794E-2</v>
      </c>
      <c r="AD84" s="11">
        <f t="shared" si="18"/>
        <v>-0.54198037214692374</v>
      </c>
      <c r="AE84" s="11">
        <f t="shared" si="18"/>
        <v>1.7254135968707578</v>
      </c>
      <c r="AF84" s="11">
        <f t="shared" si="18"/>
        <v>-0.15834591617143529</v>
      </c>
      <c r="AG84" s="11">
        <f t="shared" si="18"/>
        <v>-0.58089733789225673</v>
      </c>
      <c r="AH84" s="11">
        <f t="shared" ref="AH84:BM84" si="19">+(AH77-100)/AH83</f>
        <v>-0.15743211931150081</v>
      </c>
      <c r="AI84" s="11">
        <f t="shared" si="19"/>
        <v>1.4395914408386976</v>
      </c>
      <c r="AJ84" s="11">
        <f t="shared" si="19"/>
        <v>1.4455671104287904</v>
      </c>
      <c r="AK84" s="11">
        <f t="shared" si="19"/>
        <v>0.30542171292025466</v>
      </c>
      <c r="AL84" s="11">
        <f t="shared" si="19"/>
        <v>-0.57356406656092229</v>
      </c>
      <c r="AM84" s="11">
        <f t="shared" si="19"/>
        <v>-1.0730577129011569</v>
      </c>
      <c r="AN84" s="11">
        <f t="shared" si="19"/>
        <v>-1.176783907341906</v>
      </c>
      <c r="AO84" s="11">
        <f t="shared" si="19"/>
        <v>0.30596234538662026</v>
      </c>
      <c r="AP84" s="11">
        <f t="shared" si="19"/>
        <v>0.51636640822501279</v>
      </c>
      <c r="AQ84" s="11">
        <f t="shared" si="19"/>
        <v>1.4417549221577837</v>
      </c>
      <c r="AR84" s="11">
        <f t="shared" si="19"/>
        <v>-0.43055089619164388</v>
      </c>
      <c r="AS84" s="11">
        <f t="shared" si="19"/>
        <v>1.2166972737248207</v>
      </c>
      <c r="AT84" s="11">
        <f t="shared" si="19"/>
        <v>0.51153441824181789</v>
      </c>
      <c r="AU84" s="11">
        <f t="shared" si="19"/>
        <v>0.28738088995543043</v>
      </c>
      <c r="AV84" s="11">
        <f t="shared" si="19"/>
        <v>-1.1104454030389532</v>
      </c>
      <c r="AW84" s="11">
        <f t="shared" si="19"/>
        <v>1.6696081817409307</v>
      </c>
      <c r="AX84" s="11">
        <f t="shared" si="19"/>
        <v>-0.64358165593312533</v>
      </c>
      <c r="AY84" s="11">
        <f t="shared" si="19"/>
        <v>0.80349532097740872</v>
      </c>
      <c r="AZ84" s="11">
        <f t="shared" si="19"/>
        <v>0.94228932847672608</v>
      </c>
      <c r="BA84" s="11">
        <f t="shared" si="19"/>
        <v>0.98714261407970227</v>
      </c>
      <c r="BB84" s="11">
        <f t="shared" si="19"/>
        <v>7.0940264011135915E-2</v>
      </c>
      <c r="BC84" s="11">
        <f t="shared" si="19"/>
        <v>2.5227827701527459</v>
      </c>
      <c r="BD84" s="11">
        <f t="shared" si="19"/>
        <v>0.77025597354989639</v>
      </c>
      <c r="BE84" s="11">
        <f t="shared" si="19"/>
        <v>0.99373474634859393</v>
      </c>
      <c r="BF84" s="11">
        <f t="shared" si="19"/>
        <v>-0.80128549614851385</v>
      </c>
      <c r="BG84" s="11">
        <f t="shared" si="19"/>
        <v>-0.11214582870444263</v>
      </c>
      <c r="BH84" s="11">
        <f t="shared" si="19"/>
        <v>0.10980300356619066</v>
      </c>
      <c r="BI84" s="11">
        <f t="shared" si="19"/>
        <v>-0.69493794959914512</v>
      </c>
      <c r="BJ84" s="11">
        <f t="shared" si="19"/>
        <v>-1.7911103765878698</v>
      </c>
      <c r="BK84" s="11">
        <f t="shared" si="19"/>
        <v>-1.3788069737753443</v>
      </c>
      <c r="BL84" s="11">
        <f t="shared" si="19"/>
        <v>-9.658463748561541E-2</v>
      </c>
      <c r="BM84" s="11">
        <f t="shared" si="19"/>
        <v>0.1970249532726816</v>
      </c>
      <c r="BN84" s="11">
        <f t="shared" ref="BN84:CS84" si="20">+(BN77-100)/BN83</f>
        <v>-0.26176213884461619</v>
      </c>
      <c r="BO84" s="11">
        <f t="shared" si="20"/>
        <v>-0.4482325723402214</v>
      </c>
      <c r="BP84" s="11">
        <f t="shared" si="20"/>
        <v>0.46693685346906888</v>
      </c>
      <c r="BQ84" s="11">
        <f t="shared" si="20"/>
        <v>-0.59847148667840189</v>
      </c>
      <c r="BR84" s="11">
        <f t="shared" si="20"/>
        <v>0.2610386606173164</v>
      </c>
      <c r="BS84" s="11">
        <f t="shared" si="20"/>
        <v>0.49335830947117953</v>
      </c>
      <c r="BT84" s="11">
        <f t="shared" si="20"/>
        <v>-8.716718026929679E-2</v>
      </c>
      <c r="BU84" s="11">
        <f t="shared" si="20"/>
        <v>1.7259792766240478</v>
      </c>
      <c r="BV84" s="11">
        <f t="shared" si="20"/>
        <v>0.81615963611957121</v>
      </c>
      <c r="BW84" s="11">
        <f t="shared" si="20"/>
        <v>-3.3562608837139359E-2</v>
      </c>
      <c r="BX84" s="11">
        <f t="shared" si="20"/>
        <v>-1.095829405872651</v>
      </c>
      <c r="BY84" s="11">
        <f t="shared" si="20"/>
        <v>0.10446487015669044</v>
      </c>
      <c r="BZ84" s="11">
        <f t="shared" si="20"/>
        <v>0.64187051630530034</v>
      </c>
      <c r="CA84" s="11">
        <f t="shared" si="20"/>
        <v>1.0446054799939024</v>
      </c>
      <c r="CB84" s="11">
        <f t="shared" si="20"/>
        <v>-0.60486506895296277</v>
      </c>
      <c r="CC84" s="11">
        <f t="shared" si="20"/>
        <v>-0.46402257479689363</v>
      </c>
      <c r="CD84" s="11">
        <f t="shared" si="20"/>
        <v>0.60448596537030097</v>
      </c>
      <c r="CE84" s="11">
        <f t="shared" si="20"/>
        <v>0.27724109688555465</v>
      </c>
      <c r="CF84" s="11">
        <f t="shared" si="20"/>
        <v>0.3031482063543024</v>
      </c>
      <c r="CG84" s="11">
        <f t="shared" si="20"/>
        <v>0.1169978212517134</v>
      </c>
      <c r="CH84" s="11">
        <f t="shared" si="20"/>
        <v>0.16728227274622898</v>
      </c>
      <c r="CI84" s="11">
        <f t="shared" si="20"/>
        <v>1.5731191584958308</v>
      </c>
      <c r="CJ84" s="11">
        <f t="shared" si="20"/>
        <v>-1.0625465391627298</v>
      </c>
      <c r="CK84" s="11">
        <f t="shared" si="20"/>
        <v>-1.3461515476838983</v>
      </c>
      <c r="CL84" s="11">
        <f t="shared" si="20"/>
        <v>-2.9939836336448925E-2</v>
      </c>
      <c r="CM84" s="11">
        <f t="shared" si="20"/>
        <v>1.2795331401695358</v>
      </c>
      <c r="CN84" s="11">
        <f t="shared" si="20"/>
        <v>-1.1090989936513846</v>
      </c>
      <c r="CO84" s="11">
        <f t="shared" si="20"/>
        <v>0.68255988660341249</v>
      </c>
      <c r="CP84" s="11">
        <f t="shared" si="20"/>
        <v>-1.2850428720196023</v>
      </c>
      <c r="CQ84" s="11">
        <f t="shared" si="20"/>
        <v>1.8928866849228567</v>
      </c>
      <c r="CR84" s="11">
        <f t="shared" si="20"/>
        <v>-1.0961308401062133</v>
      </c>
      <c r="CS84" s="11">
        <f t="shared" si="20"/>
        <v>0.35417001620244548</v>
      </c>
      <c r="CT84" s="11">
        <f t="shared" ref="CT84:CW84" si="21">+(CT77-100)/CT83</f>
        <v>1.0257825536667482</v>
      </c>
      <c r="CU84" s="11">
        <f t="shared" si="21"/>
        <v>0.71667851160283136</v>
      </c>
      <c r="CV84" s="11">
        <f t="shared" si="21"/>
        <v>-0.54498714107602231</v>
      </c>
      <c r="CW84" s="11">
        <f t="shared" si="21"/>
        <v>-0.50886147234307977</v>
      </c>
    </row>
    <row r="85" spans="1:101" x14ac:dyDescent="0.35">
      <c r="A85" s="7" t="s">
        <v>32</v>
      </c>
      <c r="B85" s="10" t="str">
        <f>IF(B82&lt;0.05,"yes","no")</f>
        <v>no</v>
      </c>
      <c r="C85" s="10" t="str">
        <f t="shared" ref="C85:BN85" si="22">IF(C82&lt;0.05,"yes","no")</f>
        <v>yes</v>
      </c>
      <c r="D85" s="10" t="str">
        <f t="shared" si="22"/>
        <v>no</v>
      </c>
      <c r="E85" s="10" t="str">
        <f t="shared" si="22"/>
        <v>no</v>
      </c>
      <c r="F85" s="10" t="str">
        <f t="shared" si="22"/>
        <v>no</v>
      </c>
      <c r="G85" s="10" t="str">
        <f t="shared" si="22"/>
        <v>no</v>
      </c>
      <c r="H85" s="10" t="str">
        <f t="shared" si="22"/>
        <v>yes</v>
      </c>
      <c r="I85" s="10" t="str">
        <f t="shared" si="22"/>
        <v>no</v>
      </c>
      <c r="J85" s="10" t="str">
        <f t="shared" si="22"/>
        <v>no</v>
      </c>
      <c r="K85" s="10" t="str">
        <f t="shared" si="22"/>
        <v>yes</v>
      </c>
      <c r="L85" s="10" t="str">
        <f t="shared" si="22"/>
        <v>no</v>
      </c>
      <c r="M85" s="10" t="str">
        <f t="shared" si="22"/>
        <v>no</v>
      </c>
      <c r="N85" s="10" t="str">
        <f t="shared" si="22"/>
        <v>yes</v>
      </c>
      <c r="O85" s="10" t="str">
        <f t="shared" si="22"/>
        <v>no</v>
      </c>
      <c r="P85" s="10" t="str">
        <f t="shared" si="22"/>
        <v>no</v>
      </c>
      <c r="Q85" s="10" t="str">
        <f t="shared" si="22"/>
        <v>no</v>
      </c>
      <c r="R85" s="10" t="str">
        <f t="shared" si="22"/>
        <v>no</v>
      </c>
      <c r="S85" s="10" t="str">
        <f t="shared" si="22"/>
        <v>no</v>
      </c>
      <c r="T85" s="10" t="str">
        <f t="shared" si="22"/>
        <v>no</v>
      </c>
      <c r="U85" s="10" t="str">
        <f t="shared" si="22"/>
        <v>no</v>
      </c>
      <c r="V85" s="10" t="str">
        <f t="shared" si="22"/>
        <v>no</v>
      </c>
      <c r="W85" s="10" t="str">
        <f t="shared" si="22"/>
        <v>no</v>
      </c>
      <c r="X85" s="10" t="str">
        <f t="shared" si="22"/>
        <v>no</v>
      </c>
      <c r="Y85" s="10" t="str">
        <f t="shared" si="22"/>
        <v>no</v>
      </c>
      <c r="Z85" s="10" t="str">
        <f t="shared" si="22"/>
        <v>no</v>
      </c>
      <c r="AA85" s="10" t="str">
        <f t="shared" si="22"/>
        <v>no</v>
      </c>
      <c r="AB85" s="10" t="str">
        <f t="shared" si="22"/>
        <v>no</v>
      </c>
      <c r="AC85" s="10" t="str">
        <f t="shared" si="22"/>
        <v>no</v>
      </c>
      <c r="AD85" s="10" t="str">
        <f t="shared" si="22"/>
        <v>no</v>
      </c>
      <c r="AE85" s="10" t="str">
        <f t="shared" si="22"/>
        <v>no</v>
      </c>
      <c r="AF85" s="10" t="str">
        <f t="shared" si="22"/>
        <v>no</v>
      </c>
      <c r="AG85" s="10" t="str">
        <f t="shared" si="22"/>
        <v>no</v>
      </c>
      <c r="AH85" s="10" t="str">
        <f t="shared" si="22"/>
        <v>no</v>
      </c>
      <c r="AI85" s="10" t="str">
        <f t="shared" si="22"/>
        <v>no</v>
      </c>
      <c r="AJ85" s="10" t="str">
        <f t="shared" si="22"/>
        <v>no</v>
      </c>
      <c r="AK85" s="10" t="str">
        <f t="shared" si="22"/>
        <v>no</v>
      </c>
      <c r="AL85" s="10" t="str">
        <f t="shared" si="22"/>
        <v>no</v>
      </c>
      <c r="AM85" s="10" t="str">
        <f t="shared" si="22"/>
        <v>no</v>
      </c>
      <c r="AN85" s="10" t="str">
        <f t="shared" si="22"/>
        <v>no</v>
      </c>
      <c r="AO85" s="10" t="str">
        <f t="shared" si="22"/>
        <v>no</v>
      </c>
      <c r="AP85" s="10" t="str">
        <f t="shared" si="22"/>
        <v>no</v>
      </c>
      <c r="AQ85" s="10" t="str">
        <f t="shared" si="22"/>
        <v>no</v>
      </c>
      <c r="AR85" s="10" t="str">
        <f t="shared" si="22"/>
        <v>no</v>
      </c>
      <c r="AS85" s="10" t="str">
        <f t="shared" si="22"/>
        <v>no</v>
      </c>
      <c r="AT85" s="10" t="str">
        <f t="shared" si="22"/>
        <v>no</v>
      </c>
      <c r="AU85" s="10" t="str">
        <f t="shared" si="22"/>
        <v>no</v>
      </c>
      <c r="AV85" s="10" t="str">
        <f t="shared" si="22"/>
        <v>no</v>
      </c>
      <c r="AW85" s="10" t="str">
        <f t="shared" si="22"/>
        <v>no</v>
      </c>
      <c r="AX85" s="10" t="str">
        <f t="shared" si="22"/>
        <v>no</v>
      </c>
      <c r="AY85" s="10" t="str">
        <f t="shared" si="22"/>
        <v>no</v>
      </c>
      <c r="AZ85" s="10" t="str">
        <f t="shared" si="22"/>
        <v>no</v>
      </c>
      <c r="BA85" s="10" t="str">
        <f t="shared" si="22"/>
        <v>no</v>
      </c>
      <c r="BB85" s="10" t="str">
        <f t="shared" si="22"/>
        <v>no</v>
      </c>
      <c r="BC85" s="10" t="str">
        <f t="shared" si="22"/>
        <v>yes</v>
      </c>
      <c r="BD85" s="10" t="str">
        <f t="shared" si="22"/>
        <v>no</v>
      </c>
      <c r="BE85" s="10" t="str">
        <f t="shared" si="22"/>
        <v>no</v>
      </c>
      <c r="BF85" s="10" t="str">
        <f t="shared" si="22"/>
        <v>no</v>
      </c>
      <c r="BG85" s="10" t="str">
        <f t="shared" si="22"/>
        <v>no</v>
      </c>
      <c r="BH85" s="10" t="str">
        <f t="shared" si="22"/>
        <v>no</v>
      </c>
      <c r="BI85" s="10" t="str">
        <f t="shared" si="22"/>
        <v>no</v>
      </c>
      <c r="BJ85" s="10" t="str">
        <f t="shared" si="22"/>
        <v>no</v>
      </c>
      <c r="BK85" s="10" t="str">
        <f t="shared" si="22"/>
        <v>no</v>
      </c>
      <c r="BL85" s="10" t="str">
        <f t="shared" si="22"/>
        <v>no</v>
      </c>
      <c r="BM85" s="10" t="str">
        <f t="shared" si="22"/>
        <v>no</v>
      </c>
      <c r="BN85" s="10" t="str">
        <f t="shared" si="22"/>
        <v>no</v>
      </c>
      <c r="BO85" s="10" t="str">
        <f t="shared" ref="BO85:CW85" si="23">IF(BO82&lt;0.05,"yes","no")</f>
        <v>no</v>
      </c>
      <c r="BP85" s="10" t="str">
        <f t="shared" si="23"/>
        <v>no</v>
      </c>
      <c r="BQ85" s="10" t="str">
        <f t="shared" si="23"/>
        <v>no</v>
      </c>
      <c r="BR85" s="10" t="str">
        <f t="shared" si="23"/>
        <v>no</v>
      </c>
      <c r="BS85" s="10" t="str">
        <f t="shared" si="23"/>
        <v>no</v>
      </c>
      <c r="BT85" s="10" t="str">
        <f t="shared" si="23"/>
        <v>no</v>
      </c>
      <c r="BU85" s="10" t="str">
        <f t="shared" si="23"/>
        <v>no</v>
      </c>
      <c r="BV85" s="10" t="str">
        <f t="shared" si="23"/>
        <v>no</v>
      </c>
      <c r="BW85" s="10" t="str">
        <f t="shared" si="23"/>
        <v>no</v>
      </c>
      <c r="BX85" s="10" t="str">
        <f t="shared" si="23"/>
        <v>no</v>
      </c>
      <c r="BY85" s="10" t="str">
        <f t="shared" si="23"/>
        <v>no</v>
      </c>
      <c r="BZ85" s="10" t="str">
        <f t="shared" si="23"/>
        <v>no</v>
      </c>
      <c r="CA85" s="10" t="str">
        <f t="shared" si="23"/>
        <v>no</v>
      </c>
      <c r="CB85" s="10" t="str">
        <f t="shared" si="23"/>
        <v>no</v>
      </c>
      <c r="CC85" s="10" t="str">
        <f t="shared" si="23"/>
        <v>no</v>
      </c>
      <c r="CD85" s="10" t="str">
        <f t="shared" si="23"/>
        <v>no</v>
      </c>
      <c r="CE85" s="10" t="str">
        <f t="shared" si="23"/>
        <v>no</v>
      </c>
      <c r="CF85" s="10" t="str">
        <f t="shared" si="23"/>
        <v>no</v>
      </c>
      <c r="CG85" s="10" t="str">
        <f t="shared" si="23"/>
        <v>no</v>
      </c>
      <c r="CH85" s="10" t="str">
        <f t="shared" si="23"/>
        <v>no</v>
      </c>
      <c r="CI85" s="10" t="str">
        <f t="shared" si="23"/>
        <v>no</v>
      </c>
      <c r="CJ85" s="10" t="str">
        <f t="shared" si="23"/>
        <v>no</v>
      </c>
      <c r="CK85" s="10" t="str">
        <f t="shared" si="23"/>
        <v>no</v>
      </c>
      <c r="CL85" s="10" t="str">
        <f t="shared" si="23"/>
        <v>no</v>
      </c>
      <c r="CM85" s="10" t="str">
        <f t="shared" si="23"/>
        <v>no</v>
      </c>
      <c r="CN85" s="10" t="str">
        <f t="shared" si="23"/>
        <v>no</v>
      </c>
      <c r="CO85" s="10" t="str">
        <f t="shared" si="23"/>
        <v>no</v>
      </c>
      <c r="CP85" s="10" t="str">
        <f t="shared" si="23"/>
        <v>no</v>
      </c>
      <c r="CQ85" s="10" t="str">
        <f t="shared" si="23"/>
        <v>no</v>
      </c>
      <c r="CR85" s="10" t="str">
        <f t="shared" si="23"/>
        <v>no</v>
      </c>
      <c r="CS85" s="10" t="str">
        <f t="shared" si="23"/>
        <v>no</v>
      </c>
      <c r="CT85" s="10" t="str">
        <f t="shared" si="23"/>
        <v>no</v>
      </c>
      <c r="CU85" s="10" t="str">
        <f t="shared" si="23"/>
        <v>no</v>
      </c>
      <c r="CV85" s="10" t="str">
        <f t="shared" si="23"/>
        <v>no</v>
      </c>
      <c r="CW85" s="10" t="str">
        <f t="shared" si="23"/>
        <v>no</v>
      </c>
    </row>
    <row r="86" spans="1:101" x14ac:dyDescent="0.35">
      <c r="B86" s="1"/>
    </row>
    <row r="87" spans="1:101" x14ac:dyDescent="0.35">
      <c r="A87" s="2" t="s">
        <v>23</v>
      </c>
      <c r="B87" s="31" t="s">
        <v>24</v>
      </c>
      <c r="C87" s="2" t="s">
        <v>25</v>
      </c>
    </row>
    <row r="88" spans="1:101" x14ac:dyDescent="0.35">
      <c r="A88" s="24" t="s">
        <v>6</v>
      </c>
      <c r="B88" s="11">
        <f>+B77</f>
        <v>99.478625856141889</v>
      </c>
      <c r="C88" s="11">
        <f t="shared" ref="C88:BN88" si="24">+C77</f>
        <v>104.39202967328356</v>
      </c>
      <c r="D88" s="11">
        <f t="shared" si="24"/>
        <v>100.45563526285264</v>
      </c>
      <c r="E88" s="11">
        <f t="shared" si="24"/>
        <v>99.130442240868888</v>
      </c>
      <c r="F88" s="11">
        <f t="shared" si="24"/>
        <v>100.31036027081655</v>
      </c>
      <c r="G88" s="11">
        <f t="shared" si="24"/>
        <v>97.896460790514084</v>
      </c>
      <c r="H88" s="11">
        <f t="shared" si="24"/>
        <v>95.251929529871404</v>
      </c>
      <c r="I88" s="11">
        <f t="shared" si="24"/>
        <v>99.065858169444709</v>
      </c>
      <c r="J88" s="11">
        <f t="shared" si="24"/>
        <v>99.374572023924657</v>
      </c>
      <c r="K88" s="11">
        <f t="shared" si="24"/>
        <v>95.36999322202746</v>
      </c>
      <c r="L88" s="11">
        <f t="shared" si="24"/>
        <v>100.96006802507986</v>
      </c>
      <c r="M88" s="11">
        <f t="shared" si="24"/>
        <v>97.835068565876782</v>
      </c>
      <c r="N88" s="11">
        <f t="shared" si="24"/>
        <v>94.171925976615967</v>
      </c>
      <c r="O88" s="11">
        <f t="shared" si="24"/>
        <v>98.23610643545635</v>
      </c>
      <c r="P88" s="11">
        <f t="shared" si="24"/>
        <v>102.65965089951692</v>
      </c>
      <c r="Q88" s="11">
        <f t="shared" si="24"/>
        <v>99.072415324263829</v>
      </c>
      <c r="R88" s="11">
        <f t="shared" si="24"/>
        <v>100.49081831932085</v>
      </c>
      <c r="S88" s="11">
        <f t="shared" si="24"/>
        <v>100.26681963305464</v>
      </c>
      <c r="T88" s="11">
        <f t="shared" si="24"/>
        <v>99.931234206940189</v>
      </c>
      <c r="U88" s="11">
        <f t="shared" si="24"/>
        <v>99.285886698174863</v>
      </c>
      <c r="V88" s="11">
        <f t="shared" si="24"/>
        <v>101.32002888619809</v>
      </c>
      <c r="W88" s="11">
        <f t="shared" si="24"/>
        <v>97.766252146647048</v>
      </c>
      <c r="X88" s="11">
        <f t="shared" si="24"/>
        <v>101.84559993954281</v>
      </c>
      <c r="Y88" s="11">
        <f t="shared" si="24"/>
        <v>100.29699123160754</v>
      </c>
      <c r="Z88" s="11">
        <f t="shared" si="24"/>
        <v>99.981729015274823</v>
      </c>
      <c r="AA88" s="11">
        <f t="shared" si="24"/>
        <v>97.947328900238517</v>
      </c>
      <c r="AB88" s="11">
        <f t="shared" si="24"/>
        <v>97.999452272523513</v>
      </c>
      <c r="AC88" s="11">
        <f t="shared" si="24"/>
        <v>99.943434048077506</v>
      </c>
      <c r="AD88" s="11">
        <f t="shared" si="24"/>
        <v>98.853232252571388</v>
      </c>
      <c r="AE88" s="11">
        <f t="shared" si="24"/>
        <v>103.54299762861388</v>
      </c>
      <c r="AF88" s="11">
        <f t="shared" si="24"/>
        <v>99.67120833943568</v>
      </c>
      <c r="AG88" s="11">
        <f t="shared" si="24"/>
        <v>98.820763824625146</v>
      </c>
      <c r="AH88" s="11">
        <f t="shared" si="24"/>
        <v>99.730622946003677</v>
      </c>
      <c r="AI88" s="11">
        <f t="shared" si="24"/>
        <v>102.34852537417396</v>
      </c>
      <c r="AJ88" s="11">
        <f t="shared" si="24"/>
        <v>102.92086328457231</v>
      </c>
      <c r="AK88" s="11">
        <f t="shared" si="24"/>
        <v>100.57337441461414</v>
      </c>
      <c r="AL88" s="11">
        <f t="shared" si="24"/>
        <v>98.916514165614444</v>
      </c>
      <c r="AM88" s="11">
        <f t="shared" si="24"/>
        <v>97.983367538978428</v>
      </c>
      <c r="AN88" s="11">
        <f t="shared" si="24"/>
        <v>97.885475444547865</v>
      </c>
      <c r="AO88" s="11">
        <f t="shared" si="24"/>
        <v>100.54103761470969</v>
      </c>
      <c r="AP88" s="11">
        <f t="shared" si="24"/>
        <v>101.05998969601728</v>
      </c>
      <c r="AQ88" s="11">
        <f t="shared" si="24"/>
        <v>102.68397251090846</v>
      </c>
      <c r="AR88" s="11">
        <f t="shared" si="24"/>
        <v>99.161656205615145</v>
      </c>
      <c r="AS88" s="11">
        <f t="shared" si="24"/>
        <v>102.31871029043873</v>
      </c>
      <c r="AT88" s="11">
        <f t="shared" si="24"/>
        <v>100.98269872239598</v>
      </c>
      <c r="AU88" s="11">
        <f t="shared" si="24"/>
        <v>100.59799898366464</v>
      </c>
      <c r="AV88" s="11">
        <f t="shared" si="24"/>
        <v>97.905908433182276</v>
      </c>
      <c r="AW88" s="11">
        <f t="shared" si="24"/>
        <v>102.77863358988384</v>
      </c>
      <c r="AX88" s="11">
        <f t="shared" si="24"/>
        <v>98.888359886706212</v>
      </c>
      <c r="AY88" s="11">
        <f t="shared" si="24"/>
        <v>101.46419942836928</v>
      </c>
      <c r="AZ88" s="11">
        <f t="shared" si="24"/>
        <v>101.74597909463614</v>
      </c>
      <c r="BA88" s="11">
        <f t="shared" si="24"/>
        <v>101.99748591001025</v>
      </c>
      <c r="BB88" s="11">
        <f t="shared" si="24"/>
        <v>100.13878285187729</v>
      </c>
      <c r="BC88" s="11">
        <f t="shared" si="24"/>
        <v>104.54900463964236</v>
      </c>
      <c r="BD88" s="11">
        <f t="shared" si="24"/>
        <v>101.42158311788876</v>
      </c>
      <c r="BE88" s="11">
        <f t="shared" si="24"/>
        <v>102.14661461939158</v>
      </c>
      <c r="BF88" s="11">
        <f t="shared" si="24"/>
        <v>98.481777385705982</v>
      </c>
      <c r="BG88" s="11">
        <f t="shared" si="24"/>
        <v>99.80086942130697</v>
      </c>
      <c r="BH88" s="11">
        <f t="shared" si="24"/>
        <v>100.21027286578601</v>
      </c>
      <c r="BI88" s="11">
        <f t="shared" si="24"/>
        <v>98.678333223978143</v>
      </c>
      <c r="BJ88" s="11">
        <f t="shared" si="24"/>
        <v>96.689842785002611</v>
      </c>
      <c r="BK88" s="11">
        <f t="shared" si="24"/>
        <v>97.429146070260231</v>
      </c>
      <c r="BL88" s="11">
        <f t="shared" si="24"/>
        <v>99.807934436546475</v>
      </c>
      <c r="BM88" s="11">
        <f t="shared" si="24"/>
        <v>100.33285374456682</v>
      </c>
      <c r="BN88" s="11">
        <f t="shared" si="24"/>
        <v>99.479684209546804</v>
      </c>
      <c r="BO88" s="11">
        <f t="shared" ref="BO88:CW88" si="25">+BO77</f>
        <v>99.139807549397574</v>
      </c>
      <c r="BP88" s="11">
        <f t="shared" si="25"/>
        <v>100.91907628174681</v>
      </c>
      <c r="BQ88" s="11">
        <f t="shared" si="25"/>
        <v>98.913717469406492</v>
      </c>
      <c r="BR88" s="11">
        <f t="shared" si="25"/>
        <v>100.46785348928324</v>
      </c>
      <c r="BS88" s="11">
        <f t="shared" si="25"/>
        <v>100.9272867806942</v>
      </c>
      <c r="BT88" s="11">
        <f t="shared" si="25"/>
        <v>99.860293620201901</v>
      </c>
      <c r="BU88" s="11">
        <f t="shared" si="25"/>
        <v>103.3435108015567</v>
      </c>
      <c r="BV88" s="11">
        <f t="shared" si="25"/>
        <v>101.62812270332324</v>
      </c>
      <c r="BW88" s="11">
        <f t="shared" si="25"/>
        <v>99.936468952910218</v>
      </c>
      <c r="BX88" s="11">
        <f t="shared" si="25"/>
        <v>97.499953963142616</v>
      </c>
      <c r="BY88" s="11">
        <f t="shared" si="25"/>
        <v>100.17694272713698</v>
      </c>
      <c r="BZ88" s="11">
        <f t="shared" si="25"/>
        <v>101.25788686133887</v>
      </c>
      <c r="CA88" s="11">
        <f t="shared" si="25"/>
        <v>102.00181631271334</v>
      </c>
      <c r="CB88" s="11">
        <f t="shared" si="25"/>
        <v>98.695076897092804</v>
      </c>
      <c r="CC88" s="11">
        <f t="shared" si="25"/>
        <v>99.156850449821832</v>
      </c>
      <c r="CD88" s="11">
        <f t="shared" si="25"/>
        <v>101.10942242059764</v>
      </c>
      <c r="CE88" s="11">
        <f t="shared" si="25"/>
        <v>100.48151802545249</v>
      </c>
      <c r="CF88" s="11">
        <f t="shared" si="25"/>
        <v>100.61525771144488</v>
      </c>
      <c r="CG88" s="11">
        <f t="shared" si="25"/>
        <v>100.21059420873826</v>
      </c>
      <c r="CH88" s="11">
        <f t="shared" si="25"/>
        <v>100.34047165087259</v>
      </c>
      <c r="CI88" s="11">
        <f t="shared" si="25"/>
        <v>102.69485500581368</v>
      </c>
      <c r="CJ88" s="11">
        <f t="shared" si="25"/>
        <v>97.841571630630142</v>
      </c>
      <c r="CK88" s="11">
        <f t="shared" si="25"/>
        <v>97.639303828123047</v>
      </c>
      <c r="CL88" s="11">
        <f t="shared" si="25"/>
        <v>99.937969885621669</v>
      </c>
      <c r="CM88" s="11">
        <f t="shared" si="25"/>
        <v>102.20097247094486</v>
      </c>
      <c r="CN88" s="11">
        <f t="shared" si="25"/>
        <v>98.04673178616099</v>
      </c>
      <c r="CO88" s="11">
        <f t="shared" si="25"/>
        <v>101.23565637721867</v>
      </c>
      <c r="CP88" s="11">
        <f t="shared" si="25"/>
        <v>97.628977155272878</v>
      </c>
      <c r="CQ88" s="11">
        <f t="shared" si="25"/>
        <v>103.25847535620483</v>
      </c>
      <c r="CR88" s="11">
        <f t="shared" si="25"/>
        <v>97.858106937087541</v>
      </c>
      <c r="CS88" s="11">
        <f t="shared" si="25"/>
        <v>100.63004748085405</v>
      </c>
      <c r="CT88" s="11">
        <f t="shared" si="25"/>
        <v>101.70431748713895</v>
      </c>
      <c r="CU88" s="11">
        <f t="shared" si="25"/>
        <v>101.35440405557574</v>
      </c>
      <c r="CV88" s="11">
        <f t="shared" si="25"/>
        <v>98.989754512734862</v>
      </c>
      <c r="CW88" s="11">
        <f t="shared" si="25"/>
        <v>99.021160590473301</v>
      </c>
    </row>
    <row r="89" spans="1:101" x14ac:dyDescent="0.35">
      <c r="A89" s="24" t="s">
        <v>7</v>
      </c>
      <c r="B89" s="11">
        <f>+B78</f>
        <v>14.167936824052868</v>
      </c>
      <c r="C89" s="11">
        <f t="shared" ref="C89:BN89" si="26">+C78</f>
        <v>15.820236149264375</v>
      </c>
      <c r="D89" s="11">
        <f t="shared" si="26"/>
        <v>16.048003907590246</v>
      </c>
      <c r="E89" s="11">
        <f t="shared" si="26"/>
        <v>14.49021087525653</v>
      </c>
      <c r="F89" s="11">
        <f t="shared" si="26"/>
        <v>15.87320526405145</v>
      </c>
      <c r="G89" s="11">
        <f t="shared" si="26"/>
        <v>15.549815800536948</v>
      </c>
      <c r="H89" s="11">
        <f t="shared" si="26"/>
        <v>15.674257334497982</v>
      </c>
      <c r="I89" s="11">
        <f t="shared" si="26"/>
        <v>13.786944117527169</v>
      </c>
      <c r="J89" s="11">
        <f t="shared" si="26"/>
        <v>13.918460222883358</v>
      </c>
      <c r="K89" s="11">
        <f t="shared" si="26"/>
        <v>14.690817351053301</v>
      </c>
      <c r="L89" s="11">
        <f t="shared" si="26"/>
        <v>14.861669820765187</v>
      </c>
      <c r="M89" s="11">
        <f t="shared" si="26"/>
        <v>13.411651240053851</v>
      </c>
      <c r="N89" s="11">
        <f t="shared" si="26"/>
        <v>16.602173573968152</v>
      </c>
      <c r="O89" s="11">
        <f t="shared" si="26"/>
        <v>14.727661510490455</v>
      </c>
      <c r="P89" s="11">
        <f t="shared" si="26"/>
        <v>13.367814312970014</v>
      </c>
      <c r="Q89" s="11">
        <f t="shared" si="26"/>
        <v>15.357745796561458</v>
      </c>
      <c r="R89" s="11">
        <f t="shared" si="26"/>
        <v>15.033980193295468</v>
      </c>
      <c r="S89" s="11">
        <f t="shared" si="26"/>
        <v>16.215626071321292</v>
      </c>
      <c r="T89" s="11">
        <f t="shared" si="26"/>
        <v>12.11623685250099</v>
      </c>
      <c r="U89" s="11">
        <f t="shared" si="26"/>
        <v>15.467533622921039</v>
      </c>
      <c r="V89" s="11">
        <f t="shared" si="26"/>
        <v>16.040706374753857</v>
      </c>
      <c r="W89" s="11">
        <f t="shared" si="26"/>
        <v>12.675245700483265</v>
      </c>
      <c r="X89" s="11">
        <f t="shared" si="26"/>
        <v>16.795199510233154</v>
      </c>
      <c r="Y89" s="11">
        <f t="shared" si="26"/>
        <v>13.053438295316845</v>
      </c>
      <c r="Z89" s="11">
        <f t="shared" si="26"/>
        <v>16.722113667342484</v>
      </c>
      <c r="AA89" s="11">
        <f t="shared" si="26"/>
        <v>10.763914799659423</v>
      </c>
      <c r="AB89" s="11">
        <f t="shared" si="26"/>
        <v>15.447224918411376</v>
      </c>
      <c r="AC89" s="11">
        <f t="shared" si="26"/>
        <v>15.247098876590078</v>
      </c>
      <c r="AD89" s="11">
        <f t="shared" si="26"/>
        <v>16.927074209510131</v>
      </c>
      <c r="AE89" s="11">
        <f t="shared" si="26"/>
        <v>16.42735462402532</v>
      </c>
      <c r="AF89" s="11">
        <f t="shared" si="26"/>
        <v>16.611311160477282</v>
      </c>
      <c r="AG89" s="11">
        <f t="shared" si="26"/>
        <v>16.240200785269568</v>
      </c>
      <c r="AH89" s="11">
        <f t="shared" si="26"/>
        <v>13.688543617370657</v>
      </c>
      <c r="AI89" s="11">
        <f t="shared" si="26"/>
        <v>13.051066059718847</v>
      </c>
      <c r="AJ89" s="11">
        <f t="shared" si="26"/>
        <v>16.164525401831572</v>
      </c>
      <c r="AK89" s="11">
        <f t="shared" si="26"/>
        <v>15.018563261449424</v>
      </c>
      <c r="AL89" s="11">
        <f t="shared" si="26"/>
        <v>15.112325161959513</v>
      </c>
      <c r="AM89" s="11">
        <f t="shared" si="26"/>
        <v>15.034661690800085</v>
      </c>
      <c r="AN89" s="11">
        <f t="shared" si="26"/>
        <v>14.374938625585916</v>
      </c>
      <c r="AO89" s="11">
        <f t="shared" si="26"/>
        <v>14.146515030168903</v>
      </c>
      <c r="AP89" s="11">
        <f t="shared" si="26"/>
        <v>16.422287416580044</v>
      </c>
      <c r="AQ89" s="11">
        <f t="shared" si="26"/>
        <v>14.892808588530588</v>
      </c>
      <c r="AR89" s="11">
        <f t="shared" si="26"/>
        <v>15.577137138494251</v>
      </c>
      <c r="AS89" s="11">
        <f t="shared" si="26"/>
        <v>15.245930704456567</v>
      </c>
      <c r="AT89" s="11">
        <f t="shared" si="26"/>
        <v>15.368642849465958</v>
      </c>
      <c r="AU89" s="11">
        <f t="shared" si="26"/>
        <v>16.64686844716449</v>
      </c>
      <c r="AV89" s="11">
        <f t="shared" si="26"/>
        <v>15.086498164335348</v>
      </c>
      <c r="AW89" s="11">
        <f t="shared" si="26"/>
        <v>13.313943332436271</v>
      </c>
      <c r="AX89" s="11">
        <f t="shared" si="26"/>
        <v>13.818170273135303</v>
      </c>
      <c r="AY89" s="11">
        <f t="shared" si="26"/>
        <v>14.578299488670716</v>
      </c>
      <c r="AZ89" s="11">
        <f t="shared" si="26"/>
        <v>14.823295069752159</v>
      </c>
      <c r="BA89" s="11">
        <f t="shared" si="26"/>
        <v>16.188022938286217</v>
      </c>
      <c r="BB89" s="11">
        <f t="shared" si="26"/>
        <v>15.650672160510632</v>
      </c>
      <c r="BC89" s="11">
        <f t="shared" si="26"/>
        <v>14.425355027668706</v>
      </c>
      <c r="BD89" s="11">
        <f t="shared" si="26"/>
        <v>14.764786426383173</v>
      </c>
      <c r="BE89" s="11">
        <f t="shared" si="26"/>
        <v>17.28118798123273</v>
      </c>
      <c r="BF89" s="11">
        <f t="shared" si="26"/>
        <v>15.15786941450016</v>
      </c>
      <c r="BG89" s="11">
        <f t="shared" si="26"/>
        <v>14.205117104646531</v>
      </c>
      <c r="BH89" s="11">
        <f t="shared" si="26"/>
        <v>15.320008302632967</v>
      </c>
      <c r="BI89" s="11">
        <f t="shared" si="26"/>
        <v>15.214788909245463</v>
      </c>
      <c r="BJ89" s="11">
        <f t="shared" si="26"/>
        <v>14.78482737084404</v>
      </c>
      <c r="BK89" s="11">
        <f t="shared" si="26"/>
        <v>14.916396442065869</v>
      </c>
      <c r="BL89" s="11">
        <f t="shared" si="26"/>
        <v>15.90858078084146</v>
      </c>
      <c r="BM89" s="11">
        <f t="shared" si="26"/>
        <v>13.515191412578119</v>
      </c>
      <c r="BN89" s="11">
        <f t="shared" si="26"/>
        <v>15.901941900377253</v>
      </c>
      <c r="BO89" s="11">
        <f t="shared" ref="BO89:CW89" si="27">+BO78</f>
        <v>15.352609402951025</v>
      </c>
      <c r="BP89" s="11">
        <f t="shared" si="27"/>
        <v>15.746476636720528</v>
      </c>
      <c r="BQ89" s="11">
        <f t="shared" si="27"/>
        <v>14.520759030610106</v>
      </c>
      <c r="BR89" s="11">
        <f t="shared" si="27"/>
        <v>14.338212988891112</v>
      </c>
      <c r="BS89" s="11">
        <f t="shared" si="27"/>
        <v>15.036321681710682</v>
      </c>
      <c r="BT89" s="11">
        <f t="shared" si="27"/>
        <v>12.821924891133216</v>
      </c>
      <c r="BU89" s="11">
        <f t="shared" si="27"/>
        <v>15.497339263986939</v>
      </c>
      <c r="BV89" s="11">
        <f t="shared" si="27"/>
        <v>15.958865214792024</v>
      </c>
      <c r="BW89" s="11">
        <f t="shared" si="27"/>
        <v>15.143291726352466</v>
      </c>
      <c r="BX89" s="11">
        <f t="shared" si="27"/>
        <v>18.251352069651766</v>
      </c>
      <c r="BY89" s="11">
        <f t="shared" si="27"/>
        <v>13.550409960521469</v>
      </c>
      <c r="BZ89" s="11">
        <f t="shared" si="27"/>
        <v>15.6777646504713</v>
      </c>
      <c r="CA89" s="11">
        <f t="shared" si="27"/>
        <v>15.330697386156004</v>
      </c>
      <c r="CB89" s="11">
        <f t="shared" si="27"/>
        <v>17.259030747681326</v>
      </c>
      <c r="CC89" s="11">
        <f t="shared" si="27"/>
        <v>14.536353978850647</v>
      </c>
      <c r="CD89" s="11">
        <f t="shared" si="27"/>
        <v>14.682523455022084</v>
      </c>
      <c r="CE89" s="11">
        <f t="shared" si="27"/>
        <v>13.894564142523462</v>
      </c>
      <c r="CF89" s="11">
        <f t="shared" si="27"/>
        <v>16.236486274328932</v>
      </c>
      <c r="CG89" s="11">
        <f t="shared" si="27"/>
        <v>14.399872167545903</v>
      </c>
      <c r="CH89" s="11">
        <f t="shared" si="27"/>
        <v>16.282497614751573</v>
      </c>
      <c r="CI89" s="11">
        <f t="shared" si="27"/>
        <v>13.704518141603046</v>
      </c>
      <c r="CJ89" s="11">
        <f t="shared" si="27"/>
        <v>16.250984139071527</v>
      </c>
      <c r="CK89" s="11">
        <f t="shared" si="27"/>
        <v>14.029304061276692</v>
      </c>
      <c r="CL89" s="11">
        <f t="shared" si="27"/>
        <v>16.57460346309643</v>
      </c>
      <c r="CM89" s="11">
        <f t="shared" si="27"/>
        <v>13.761097086727974</v>
      </c>
      <c r="CN89" s="11">
        <f t="shared" si="27"/>
        <v>14.089045071862843</v>
      </c>
      <c r="CO89" s="11">
        <f t="shared" si="27"/>
        <v>14.48261348457036</v>
      </c>
      <c r="CP89" s="11">
        <f t="shared" si="27"/>
        <v>14.760739249116376</v>
      </c>
      <c r="CQ89" s="11">
        <f t="shared" si="27"/>
        <v>13.771454497130126</v>
      </c>
      <c r="CR89" s="11">
        <f t="shared" si="27"/>
        <v>15.632389744311274</v>
      </c>
      <c r="CS89" s="11">
        <f t="shared" si="27"/>
        <v>14.23152614915673</v>
      </c>
      <c r="CT89" s="11">
        <f t="shared" si="27"/>
        <v>13.291842260695281</v>
      </c>
      <c r="CU89" s="11">
        <f t="shared" si="27"/>
        <v>15.118679113698056</v>
      </c>
      <c r="CV89" s="11">
        <f t="shared" si="27"/>
        <v>14.829641452024131</v>
      </c>
      <c r="CW89" s="11">
        <f t="shared" si="27"/>
        <v>15.388697517531931</v>
      </c>
    </row>
    <row r="90" spans="1:101" x14ac:dyDescent="0.35">
      <c r="A90" s="24" t="s">
        <v>16</v>
      </c>
      <c r="B90" s="11">
        <f>B89/8</f>
        <v>1.7709921030066085</v>
      </c>
      <c r="C90" s="11">
        <f t="shared" ref="C90:BN90" si="28">C89/8</f>
        <v>1.9775295186580468</v>
      </c>
      <c r="D90" s="11">
        <f t="shared" si="28"/>
        <v>2.0060004884487808</v>
      </c>
      <c r="E90" s="11">
        <f t="shared" si="28"/>
        <v>1.8112763594070662</v>
      </c>
      <c r="F90" s="11">
        <f t="shared" si="28"/>
        <v>1.9841506580064312</v>
      </c>
      <c r="G90" s="11">
        <f t="shared" si="28"/>
        <v>1.9437269750671184</v>
      </c>
      <c r="H90" s="11">
        <f t="shared" si="28"/>
        <v>1.9592821668122478</v>
      </c>
      <c r="I90" s="11">
        <f t="shared" si="28"/>
        <v>1.7233680146908961</v>
      </c>
      <c r="J90" s="11">
        <f t="shared" si="28"/>
        <v>1.7398075278604197</v>
      </c>
      <c r="K90" s="11">
        <f t="shared" si="28"/>
        <v>1.8363521688816626</v>
      </c>
      <c r="L90" s="11">
        <f t="shared" si="28"/>
        <v>1.8577087275956483</v>
      </c>
      <c r="M90" s="11">
        <f t="shared" si="28"/>
        <v>1.6764564050067314</v>
      </c>
      <c r="N90" s="11">
        <f t="shared" si="28"/>
        <v>2.075271696746019</v>
      </c>
      <c r="O90" s="11">
        <f t="shared" si="28"/>
        <v>1.8409576888113068</v>
      </c>
      <c r="P90" s="11">
        <f t="shared" si="28"/>
        <v>1.6709767891212517</v>
      </c>
      <c r="Q90" s="11">
        <f t="shared" si="28"/>
        <v>1.9197182245701823</v>
      </c>
      <c r="R90" s="11">
        <f t="shared" si="28"/>
        <v>1.8792475241619335</v>
      </c>
      <c r="S90" s="11">
        <f t="shared" si="28"/>
        <v>2.0269532589151615</v>
      </c>
      <c r="T90" s="11">
        <f t="shared" si="28"/>
        <v>1.5145296065626237</v>
      </c>
      <c r="U90" s="11">
        <f t="shared" si="28"/>
        <v>1.9334417028651298</v>
      </c>
      <c r="V90" s="11">
        <f t="shared" si="28"/>
        <v>2.0050882968442321</v>
      </c>
      <c r="W90" s="11">
        <f t="shared" si="28"/>
        <v>1.5844057125604081</v>
      </c>
      <c r="X90" s="11">
        <f t="shared" si="28"/>
        <v>2.0993999387791442</v>
      </c>
      <c r="Y90" s="11">
        <f t="shared" si="28"/>
        <v>1.6316797869146056</v>
      </c>
      <c r="Z90" s="11">
        <f t="shared" si="28"/>
        <v>2.0902642084178105</v>
      </c>
      <c r="AA90" s="11">
        <f t="shared" si="28"/>
        <v>1.3454893499574279</v>
      </c>
      <c r="AB90" s="11">
        <f t="shared" si="28"/>
        <v>1.930903114801422</v>
      </c>
      <c r="AC90" s="11">
        <f t="shared" si="28"/>
        <v>1.9058873595737598</v>
      </c>
      <c r="AD90" s="11">
        <f t="shared" si="28"/>
        <v>2.1158842761887664</v>
      </c>
      <c r="AE90" s="11">
        <f t="shared" si="28"/>
        <v>2.053419328003165</v>
      </c>
      <c r="AF90" s="11">
        <f t="shared" si="28"/>
        <v>2.0764138950596602</v>
      </c>
      <c r="AG90" s="11">
        <f t="shared" si="28"/>
        <v>2.030025098158696</v>
      </c>
      <c r="AH90" s="11">
        <f t="shared" si="28"/>
        <v>1.7110679521713321</v>
      </c>
      <c r="AI90" s="11">
        <f t="shared" si="28"/>
        <v>1.6313832574648559</v>
      </c>
      <c r="AJ90" s="11">
        <f t="shared" si="28"/>
        <v>2.0205656752289465</v>
      </c>
      <c r="AK90" s="11">
        <f t="shared" si="28"/>
        <v>1.877320407681178</v>
      </c>
      <c r="AL90" s="11">
        <f t="shared" si="28"/>
        <v>1.8890406452449391</v>
      </c>
      <c r="AM90" s="11">
        <f t="shared" si="28"/>
        <v>1.8793327113500107</v>
      </c>
      <c r="AN90" s="11">
        <f t="shared" si="28"/>
        <v>1.7968673281982395</v>
      </c>
      <c r="AO90" s="11">
        <f t="shared" si="28"/>
        <v>1.7683143787711129</v>
      </c>
      <c r="AP90" s="11">
        <f t="shared" si="28"/>
        <v>2.0527859270725055</v>
      </c>
      <c r="AQ90" s="11">
        <f t="shared" si="28"/>
        <v>1.8616010735663235</v>
      </c>
      <c r="AR90" s="11">
        <f t="shared" si="28"/>
        <v>1.9471421423117814</v>
      </c>
      <c r="AS90" s="11">
        <f t="shared" si="28"/>
        <v>1.9057413380570709</v>
      </c>
      <c r="AT90" s="11">
        <f t="shared" si="28"/>
        <v>1.9210803561832448</v>
      </c>
      <c r="AU90" s="11">
        <f t="shared" si="28"/>
        <v>2.0808585558955612</v>
      </c>
      <c r="AV90" s="11">
        <f t="shared" si="28"/>
        <v>1.8858122705419185</v>
      </c>
      <c r="AW90" s="11">
        <f t="shared" si="28"/>
        <v>1.6642429165545338</v>
      </c>
      <c r="AX90" s="11">
        <f t="shared" si="28"/>
        <v>1.7272712841419129</v>
      </c>
      <c r="AY90" s="11">
        <f t="shared" si="28"/>
        <v>1.8222874360838395</v>
      </c>
      <c r="AZ90" s="11">
        <f t="shared" si="28"/>
        <v>1.8529118837190199</v>
      </c>
      <c r="BA90" s="11">
        <f t="shared" si="28"/>
        <v>2.0235028672857771</v>
      </c>
      <c r="BB90" s="11">
        <f t="shared" si="28"/>
        <v>1.9563340200638291</v>
      </c>
      <c r="BC90" s="11">
        <f t="shared" si="28"/>
        <v>1.8031693784585883</v>
      </c>
      <c r="BD90" s="11">
        <f t="shared" si="28"/>
        <v>1.8455983032978966</v>
      </c>
      <c r="BE90" s="11">
        <f t="shared" si="28"/>
        <v>2.1601484976540912</v>
      </c>
      <c r="BF90" s="11">
        <f t="shared" si="28"/>
        <v>1.89473367681252</v>
      </c>
      <c r="BG90" s="11">
        <f t="shared" si="28"/>
        <v>1.7756396380808164</v>
      </c>
      <c r="BH90" s="11">
        <f t="shared" si="28"/>
        <v>1.9150010378291209</v>
      </c>
      <c r="BI90" s="11">
        <f t="shared" si="28"/>
        <v>1.9018486136556829</v>
      </c>
      <c r="BJ90" s="11">
        <f t="shared" si="28"/>
        <v>1.848103421355505</v>
      </c>
      <c r="BK90" s="11">
        <f t="shared" si="28"/>
        <v>1.8645495552582336</v>
      </c>
      <c r="BL90" s="11">
        <f t="shared" si="28"/>
        <v>1.9885725976051825</v>
      </c>
      <c r="BM90" s="11">
        <f t="shared" si="28"/>
        <v>1.6893989265722649</v>
      </c>
      <c r="BN90" s="11">
        <f t="shared" si="28"/>
        <v>1.9877427375471566</v>
      </c>
      <c r="BO90" s="11">
        <f t="shared" ref="BO90:CW90" si="29">BO89/8</f>
        <v>1.9190761753688781</v>
      </c>
      <c r="BP90" s="11">
        <f t="shared" si="29"/>
        <v>1.968309579590066</v>
      </c>
      <c r="BQ90" s="11">
        <f t="shared" si="29"/>
        <v>1.8150948788262633</v>
      </c>
      <c r="BR90" s="11">
        <f t="shared" si="29"/>
        <v>1.792276623611389</v>
      </c>
      <c r="BS90" s="11">
        <f t="shared" si="29"/>
        <v>1.8795402102138352</v>
      </c>
      <c r="BT90" s="11">
        <f t="shared" si="29"/>
        <v>1.602740611391652</v>
      </c>
      <c r="BU90" s="11">
        <f t="shared" si="29"/>
        <v>1.9371674079983674</v>
      </c>
      <c r="BV90" s="11">
        <f t="shared" si="29"/>
        <v>1.9948581518490029</v>
      </c>
      <c r="BW90" s="11">
        <f t="shared" si="29"/>
        <v>1.8929114657940582</v>
      </c>
      <c r="BX90" s="11">
        <f t="shared" si="29"/>
        <v>2.2814190087064707</v>
      </c>
      <c r="BY90" s="11">
        <f t="shared" si="29"/>
        <v>1.6938012450651836</v>
      </c>
      <c r="BZ90" s="11">
        <f t="shared" si="29"/>
        <v>1.9597205813089125</v>
      </c>
      <c r="CA90" s="11">
        <f t="shared" si="29"/>
        <v>1.9163371732695005</v>
      </c>
      <c r="CB90" s="11">
        <f t="shared" si="29"/>
        <v>2.1573788434601657</v>
      </c>
      <c r="CC90" s="11">
        <f t="shared" si="29"/>
        <v>1.8170442473563309</v>
      </c>
      <c r="CD90" s="11">
        <f t="shared" si="29"/>
        <v>1.8353154318777605</v>
      </c>
      <c r="CE90" s="11">
        <f t="shared" si="29"/>
        <v>1.7368205178154328</v>
      </c>
      <c r="CF90" s="11">
        <f t="shared" si="29"/>
        <v>2.0295607842911165</v>
      </c>
      <c r="CG90" s="11">
        <f t="shared" si="29"/>
        <v>1.7999840209432378</v>
      </c>
      <c r="CH90" s="11">
        <f t="shared" si="29"/>
        <v>2.0353122018439467</v>
      </c>
      <c r="CI90" s="11">
        <f t="shared" si="29"/>
        <v>1.7130647677003807</v>
      </c>
      <c r="CJ90" s="11">
        <f t="shared" si="29"/>
        <v>2.0313730173839408</v>
      </c>
      <c r="CK90" s="11">
        <f t="shared" si="29"/>
        <v>1.7536630076595865</v>
      </c>
      <c r="CL90" s="11">
        <f t="shared" si="29"/>
        <v>2.0718254328870538</v>
      </c>
      <c r="CM90" s="11">
        <f t="shared" si="29"/>
        <v>1.7201371358409967</v>
      </c>
      <c r="CN90" s="11">
        <f t="shared" si="29"/>
        <v>1.7611306339828554</v>
      </c>
      <c r="CO90" s="11">
        <f t="shared" si="29"/>
        <v>1.8103266855712949</v>
      </c>
      <c r="CP90" s="11">
        <f t="shared" si="29"/>
        <v>1.8450924061395471</v>
      </c>
      <c r="CQ90" s="11">
        <f t="shared" si="29"/>
        <v>1.7214318121412657</v>
      </c>
      <c r="CR90" s="11">
        <f t="shared" si="29"/>
        <v>1.9540487180389092</v>
      </c>
      <c r="CS90" s="11">
        <f t="shared" si="29"/>
        <v>1.7789407686445913</v>
      </c>
      <c r="CT90" s="11">
        <f t="shared" si="29"/>
        <v>1.6614802825869102</v>
      </c>
      <c r="CU90" s="11">
        <f t="shared" si="29"/>
        <v>1.889834889212257</v>
      </c>
      <c r="CV90" s="11">
        <f t="shared" si="29"/>
        <v>1.8537051815030163</v>
      </c>
      <c r="CW90" s="11">
        <f t="shared" si="29"/>
        <v>1.9235871896914913</v>
      </c>
    </row>
    <row r="91" spans="1:101" x14ac:dyDescent="0.35">
      <c r="A91" s="24" t="s">
        <v>20</v>
      </c>
      <c r="B91" s="11">
        <f>+B90*B96</f>
        <v>2.9564981513844524</v>
      </c>
      <c r="C91" s="11">
        <f t="shared" ref="C91:BN91" si="30">+C90*C96</f>
        <v>3.3012921719385471</v>
      </c>
      <c r="D91" s="11">
        <f t="shared" si="30"/>
        <v>3.3488216721613457</v>
      </c>
      <c r="E91" s="11">
        <f t="shared" si="30"/>
        <v>3.0237487785191832</v>
      </c>
      <c r="F91" s="11">
        <f t="shared" si="30"/>
        <v>3.3123455166769702</v>
      </c>
      <c r="G91" s="11">
        <f t="shared" si="30"/>
        <v>3.2448621305685097</v>
      </c>
      <c r="H91" s="11">
        <f t="shared" si="30"/>
        <v>3.2708300022269041</v>
      </c>
      <c r="I91" s="11">
        <f t="shared" si="30"/>
        <v>2.8769943925434407</v>
      </c>
      <c r="J91" s="11">
        <f t="shared" si="30"/>
        <v>2.9044385523524219</v>
      </c>
      <c r="K91" s="11">
        <f t="shared" si="30"/>
        <v>3.0656103905671714</v>
      </c>
      <c r="L91" s="11">
        <f t="shared" si="30"/>
        <v>3.1012630771323111</v>
      </c>
      <c r="M91" s="11">
        <f t="shared" si="30"/>
        <v>2.7986800471128532</v>
      </c>
      <c r="N91" s="11">
        <f t="shared" si="30"/>
        <v>3.4644631811930706</v>
      </c>
      <c r="O91" s="11">
        <f t="shared" si="30"/>
        <v>3.0732988557698344</v>
      </c>
      <c r="P91" s="11">
        <f t="shared" si="30"/>
        <v>2.7895323641795335</v>
      </c>
      <c r="Q91" s="11">
        <f t="shared" si="30"/>
        <v>3.2047818691485199</v>
      </c>
      <c r="R91" s="11">
        <f t="shared" si="30"/>
        <v>3.1372199919729589</v>
      </c>
      <c r="S91" s="11">
        <f t="shared" si="30"/>
        <v>3.3838002737288346</v>
      </c>
      <c r="T91" s="11">
        <f t="shared" si="30"/>
        <v>2.5283590900363886</v>
      </c>
      <c r="U91" s="11">
        <f t="shared" si="30"/>
        <v>3.2276918743036505</v>
      </c>
      <c r="V91" s="11">
        <f t="shared" si="30"/>
        <v>3.3472988574700899</v>
      </c>
      <c r="W91" s="11">
        <f t="shared" si="30"/>
        <v>2.6450104166333106</v>
      </c>
      <c r="X91" s="11">
        <f t="shared" si="30"/>
        <v>3.5047429220490494</v>
      </c>
      <c r="Y91" s="11">
        <f t="shared" si="30"/>
        <v>2.7239298613893408</v>
      </c>
      <c r="Z91" s="11">
        <f t="shared" si="30"/>
        <v>3.4894917134869248</v>
      </c>
      <c r="AA91" s="11">
        <f t="shared" si="30"/>
        <v>2.246162910101785</v>
      </c>
      <c r="AB91" s="11">
        <f t="shared" si="30"/>
        <v>3.2234539497500982</v>
      </c>
      <c r="AC91" s="11">
        <f t="shared" si="30"/>
        <v>3.1816925923953652</v>
      </c>
      <c r="AD91" s="11">
        <f t="shared" si="30"/>
        <v>3.5322619115440377</v>
      </c>
      <c r="AE91" s="11">
        <f t="shared" si="30"/>
        <v>3.4279827882641936</v>
      </c>
      <c r="AF91" s="11">
        <f t="shared" si="30"/>
        <v>3.466369969595493</v>
      </c>
      <c r="AG91" s="11">
        <f t="shared" si="30"/>
        <v>3.3889284089867173</v>
      </c>
      <c r="AH91" s="11">
        <f t="shared" si="30"/>
        <v>2.8564606408461479</v>
      </c>
      <c r="AI91" s="11">
        <f t="shared" si="30"/>
        <v>2.7234348344671275</v>
      </c>
      <c r="AJ91" s="11">
        <f t="shared" si="30"/>
        <v>3.373136827331729</v>
      </c>
      <c r="AK91" s="11">
        <f t="shared" si="30"/>
        <v>3.1340028594384974</v>
      </c>
      <c r="AL91" s="11">
        <f t="shared" si="30"/>
        <v>3.1535686500663718</v>
      </c>
      <c r="AM91" s="11">
        <f t="shared" si="30"/>
        <v>3.1373622036539954</v>
      </c>
      <c r="AN91" s="11">
        <f t="shared" si="30"/>
        <v>2.9996943098065252</v>
      </c>
      <c r="AO91" s="11">
        <f t="shared" si="30"/>
        <v>2.9520279525965978</v>
      </c>
      <c r="AP91" s="11">
        <f t="shared" si="30"/>
        <v>3.4269253873433194</v>
      </c>
      <c r="AQ91" s="11">
        <f t="shared" si="30"/>
        <v>3.107760968143408</v>
      </c>
      <c r="AR91" s="11">
        <f t="shared" si="30"/>
        <v>3.2505634183542504</v>
      </c>
      <c r="AS91" s="11">
        <f t="shared" si="30"/>
        <v>3.1814488237509879</v>
      </c>
      <c r="AT91" s="11">
        <f t="shared" si="30"/>
        <v>3.2070558146896238</v>
      </c>
      <c r="AU91" s="11">
        <f t="shared" si="30"/>
        <v>3.4737898962696794</v>
      </c>
      <c r="AV91" s="11">
        <f t="shared" si="30"/>
        <v>3.1481791941646473</v>
      </c>
      <c r="AW91" s="11">
        <f t="shared" si="30"/>
        <v>2.7782908223559644</v>
      </c>
      <c r="AX91" s="11">
        <f t="shared" si="30"/>
        <v>2.8835105192368884</v>
      </c>
      <c r="AY91" s="11">
        <f t="shared" si="30"/>
        <v>3.0421306943867727</v>
      </c>
      <c r="AZ91" s="11">
        <f t="shared" si="30"/>
        <v>3.093255215307487</v>
      </c>
      <c r="BA91" s="11">
        <f t="shared" si="30"/>
        <v>3.3780401822769819</v>
      </c>
      <c r="BB91" s="11">
        <f t="shared" si="30"/>
        <v>3.2659083594951763</v>
      </c>
      <c r="BC91" s="11">
        <f t="shared" si="30"/>
        <v>3.0102149665124593</v>
      </c>
      <c r="BD91" s="11">
        <f t="shared" si="30"/>
        <v>3.0810459079038321</v>
      </c>
      <c r="BE91" s="11">
        <f t="shared" si="30"/>
        <v>3.6061567012003732</v>
      </c>
      <c r="BF91" s="11">
        <f t="shared" si="30"/>
        <v>3.1630726096135384</v>
      </c>
      <c r="BG91" s="11">
        <f t="shared" si="30"/>
        <v>2.9642567567627953</v>
      </c>
      <c r="BH91" s="11">
        <f t="shared" si="30"/>
        <v>3.196906987122786</v>
      </c>
      <c r="BI91" s="11">
        <f t="shared" si="30"/>
        <v>3.1749503009868185</v>
      </c>
      <c r="BJ91" s="11">
        <f t="shared" si="30"/>
        <v>3.0852279575548414</v>
      </c>
      <c r="BK91" s="11">
        <f t="shared" si="30"/>
        <v>3.1126831700305444</v>
      </c>
      <c r="BL91" s="11">
        <f t="shared" si="30"/>
        <v>3.3197275124673791</v>
      </c>
      <c r="BM91" s="11">
        <f t="shared" si="30"/>
        <v>2.8202863213688434</v>
      </c>
      <c r="BN91" s="11">
        <f t="shared" si="30"/>
        <v>3.3183421422428045</v>
      </c>
      <c r="BO91" s="11">
        <f t="shared" ref="BO91:CW91" si="31">+BO90*BO96</f>
        <v>3.2037100307854178</v>
      </c>
      <c r="BP91" s="11">
        <f t="shared" si="31"/>
        <v>3.2859003851744584</v>
      </c>
      <c r="BQ91" s="11">
        <f t="shared" si="31"/>
        <v>3.0301234233212218</v>
      </c>
      <c r="BR91" s="11">
        <f t="shared" si="31"/>
        <v>2.9920305773700373</v>
      </c>
      <c r="BS91" s="11">
        <f t="shared" si="31"/>
        <v>3.1377086027182659</v>
      </c>
      <c r="BT91" s="11">
        <f t="shared" si="31"/>
        <v>2.6756187374769591</v>
      </c>
      <c r="BU91" s="11">
        <f t="shared" si="31"/>
        <v>3.2339115747305018</v>
      </c>
      <c r="BV91" s="11">
        <f t="shared" si="31"/>
        <v>3.3302206306866715</v>
      </c>
      <c r="BW91" s="11">
        <f t="shared" si="31"/>
        <v>3.1600306064909001</v>
      </c>
      <c r="BX91" s="11">
        <f t="shared" si="31"/>
        <v>3.8086059617787362</v>
      </c>
      <c r="BY91" s="11">
        <f t="shared" si="31"/>
        <v>2.8276355616415829</v>
      </c>
      <c r="BZ91" s="11">
        <f t="shared" si="31"/>
        <v>3.2715618923616647</v>
      </c>
      <c r="CA91" s="11">
        <f t="shared" si="31"/>
        <v>3.1991375345954571</v>
      </c>
      <c r="CB91" s="11">
        <f t="shared" si="31"/>
        <v>3.6015330343356742</v>
      </c>
      <c r="CC91" s="11">
        <f t="shared" si="31"/>
        <v>3.0333777034762419</v>
      </c>
      <c r="CD91" s="11">
        <f t="shared" si="31"/>
        <v>3.0638796595095315</v>
      </c>
      <c r="CE91" s="11">
        <f t="shared" si="31"/>
        <v>2.8994520311470602</v>
      </c>
      <c r="CF91" s="11">
        <f t="shared" si="31"/>
        <v>3.3881532823846108</v>
      </c>
      <c r="CG91" s="11">
        <f t="shared" si="31"/>
        <v>3.004897323599403</v>
      </c>
      <c r="CH91" s="11">
        <f t="shared" si="31"/>
        <v>3.3977547116252689</v>
      </c>
      <c r="CI91" s="11">
        <f t="shared" si="31"/>
        <v>2.8597941291266804</v>
      </c>
      <c r="CJ91" s="11">
        <f t="shared" si="31"/>
        <v>3.3911786283360223</v>
      </c>
      <c r="CK91" s="11">
        <f t="shared" si="31"/>
        <v>2.9275689211119649</v>
      </c>
      <c r="CL91" s="11">
        <f t="shared" si="31"/>
        <v>3.4587099806503261</v>
      </c>
      <c r="CM91" s="11">
        <f t="shared" si="31"/>
        <v>2.8716007562133532</v>
      </c>
      <c r="CN91" s="11">
        <f t="shared" si="31"/>
        <v>2.9400353930869061</v>
      </c>
      <c r="CO91" s="11">
        <f t="shared" si="31"/>
        <v>3.02216339090785</v>
      </c>
      <c r="CP91" s="11">
        <f t="shared" si="31"/>
        <v>3.0802013620637285</v>
      </c>
      <c r="CQ91" s="11">
        <f t="shared" si="31"/>
        <v>2.8737620917054132</v>
      </c>
      <c r="CR91" s="11">
        <f t="shared" si="31"/>
        <v>3.2620932712175041</v>
      </c>
      <c r="CS91" s="11">
        <f t="shared" si="31"/>
        <v>2.9697676714601053</v>
      </c>
      <c r="CT91" s="11">
        <f t="shared" si="31"/>
        <v>2.7736788750726507</v>
      </c>
      <c r="CU91" s="11">
        <f t="shared" si="31"/>
        <v>3.1548945627099898</v>
      </c>
      <c r="CV91" s="11">
        <f t="shared" si="31"/>
        <v>3.0945795483905658</v>
      </c>
      <c r="CW91" s="11">
        <f t="shared" si="31"/>
        <v>3.2112407281177395</v>
      </c>
    </row>
    <row r="92" spans="1:101" x14ac:dyDescent="0.35">
      <c r="A92" s="24" t="s">
        <v>3</v>
      </c>
      <c r="B92" s="11">
        <f>+B88-B91</f>
        <v>96.522127704757438</v>
      </c>
      <c r="C92" s="11">
        <f t="shared" ref="C92:BN92" si="32">+C88-C91</f>
        <v>101.09073750134502</v>
      </c>
      <c r="D92" s="11">
        <f t="shared" si="32"/>
        <v>97.106813590691289</v>
      </c>
      <c r="E92" s="11">
        <f t="shared" si="32"/>
        <v>96.10669346234971</v>
      </c>
      <c r="F92" s="11">
        <f t="shared" si="32"/>
        <v>96.998014754139575</v>
      </c>
      <c r="G92" s="11">
        <f t="shared" si="32"/>
        <v>94.651598659945577</v>
      </c>
      <c r="H92" s="11">
        <f t="shared" si="32"/>
        <v>91.981099527644503</v>
      </c>
      <c r="I92" s="11">
        <f t="shared" si="32"/>
        <v>96.188863776901272</v>
      </c>
      <c r="J92" s="11">
        <f t="shared" si="32"/>
        <v>96.47013347157224</v>
      </c>
      <c r="K92" s="11">
        <f t="shared" si="32"/>
        <v>92.304382831460288</v>
      </c>
      <c r="L92" s="11">
        <f t="shared" si="32"/>
        <v>97.858804947947547</v>
      </c>
      <c r="M92" s="11">
        <f t="shared" si="32"/>
        <v>95.036388518763928</v>
      </c>
      <c r="N92" s="11">
        <f t="shared" si="32"/>
        <v>90.707462795422899</v>
      </c>
      <c r="O92" s="11">
        <f t="shared" si="32"/>
        <v>95.162807579686515</v>
      </c>
      <c r="P92" s="11">
        <f t="shared" si="32"/>
        <v>99.870118535337383</v>
      </c>
      <c r="Q92" s="11">
        <f t="shared" si="32"/>
        <v>95.86763345511531</v>
      </c>
      <c r="R92" s="11">
        <f t="shared" si="32"/>
        <v>97.353598327347896</v>
      </c>
      <c r="S92" s="11">
        <f t="shared" si="32"/>
        <v>96.8830193593258</v>
      </c>
      <c r="T92" s="11">
        <f t="shared" si="32"/>
        <v>97.4028751169038</v>
      </c>
      <c r="U92" s="11">
        <f t="shared" si="32"/>
        <v>96.058194823871219</v>
      </c>
      <c r="V92" s="11">
        <f t="shared" si="32"/>
        <v>97.972730028727995</v>
      </c>
      <c r="W92" s="11">
        <f t="shared" si="32"/>
        <v>95.121241730013736</v>
      </c>
      <c r="X92" s="11">
        <f t="shared" si="32"/>
        <v>98.340857017493761</v>
      </c>
      <c r="Y92" s="11">
        <f t="shared" si="32"/>
        <v>97.573061370218198</v>
      </c>
      <c r="Z92" s="11">
        <f t="shared" si="32"/>
        <v>96.492237301787895</v>
      </c>
      <c r="AA92" s="11">
        <f t="shared" si="32"/>
        <v>95.70116599013673</v>
      </c>
      <c r="AB92" s="11">
        <f t="shared" si="32"/>
        <v>94.775998322773418</v>
      </c>
      <c r="AC92" s="11">
        <f t="shared" si="32"/>
        <v>96.761741455682142</v>
      </c>
      <c r="AD92" s="11">
        <f t="shared" si="32"/>
        <v>95.320970341027348</v>
      </c>
      <c r="AE92" s="11">
        <f t="shared" si="32"/>
        <v>100.11501484034969</v>
      </c>
      <c r="AF92" s="11">
        <f t="shared" si="32"/>
        <v>96.204838369840189</v>
      </c>
      <c r="AG92" s="11">
        <f t="shared" si="32"/>
        <v>95.431835415638432</v>
      </c>
      <c r="AH92" s="11">
        <f t="shared" si="32"/>
        <v>96.874162305157526</v>
      </c>
      <c r="AI92" s="11">
        <f t="shared" si="32"/>
        <v>99.625090539706832</v>
      </c>
      <c r="AJ92" s="11">
        <f t="shared" si="32"/>
        <v>99.547726457240572</v>
      </c>
      <c r="AK92" s="11">
        <f t="shared" si="32"/>
        <v>97.43937155517564</v>
      </c>
      <c r="AL92" s="11">
        <f t="shared" si="32"/>
        <v>95.762945515548068</v>
      </c>
      <c r="AM92" s="11">
        <f t="shared" si="32"/>
        <v>94.846005335324435</v>
      </c>
      <c r="AN92" s="11">
        <f t="shared" si="32"/>
        <v>94.885781134741336</v>
      </c>
      <c r="AO92" s="11">
        <f t="shared" si="32"/>
        <v>97.589009662113099</v>
      </c>
      <c r="AP92" s="11">
        <f t="shared" si="32"/>
        <v>97.633064308673966</v>
      </c>
      <c r="AQ92" s="11">
        <f t="shared" si="32"/>
        <v>99.576211542765051</v>
      </c>
      <c r="AR92" s="11">
        <f t="shared" si="32"/>
        <v>95.911092787260898</v>
      </c>
      <c r="AS92" s="11">
        <f t="shared" si="32"/>
        <v>99.137261466687747</v>
      </c>
      <c r="AT92" s="11">
        <f t="shared" si="32"/>
        <v>97.775642907706356</v>
      </c>
      <c r="AU92" s="11">
        <f t="shared" si="32"/>
        <v>97.124209087394959</v>
      </c>
      <c r="AV92" s="11">
        <f t="shared" si="32"/>
        <v>94.757729239017635</v>
      </c>
      <c r="AW92" s="11">
        <f t="shared" si="32"/>
        <v>100.00034276752787</v>
      </c>
      <c r="AX92" s="11">
        <f t="shared" si="32"/>
        <v>96.004849367469319</v>
      </c>
      <c r="AY92" s="11">
        <f t="shared" si="32"/>
        <v>98.422068733982513</v>
      </c>
      <c r="AZ92" s="11">
        <f t="shared" si="32"/>
        <v>98.652723879328647</v>
      </c>
      <c r="BA92" s="11">
        <f t="shared" si="32"/>
        <v>98.619445727733279</v>
      </c>
      <c r="BB92" s="11">
        <f t="shared" si="32"/>
        <v>96.872874492382124</v>
      </c>
      <c r="BC92" s="11">
        <f t="shared" si="32"/>
        <v>101.5387896731299</v>
      </c>
      <c r="BD92" s="11">
        <f t="shared" si="32"/>
        <v>98.34053720998493</v>
      </c>
      <c r="BE92" s="11">
        <f t="shared" si="32"/>
        <v>98.540457918191208</v>
      </c>
      <c r="BF92" s="11">
        <f t="shared" si="32"/>
        <v>95.318704776092446</v>
      </c>
      <c r="BG92" s="11">
        <f t="shared" si="32"/>
        <v>96.836612664544177</v>
      </c>
      <c r="BH92" s="11">
        <f t="shared" si="32"/>
        <v>97.013365878663222</v>
      </c>
      <c r="BI92" s="11">
        <f t="shared" si="32"/>
        <v>95.503382922991321</v>
      </c>
      <c r="BJ92" s="11">
        <f t="shared" si="32"/>
        <v>93.604614827447776</v>
      </c>
      <c r="BK92" s="11">
        <f t="shared" si="32"/>
        <v>94.316462900229681</v>
      </c>
      <c r="BL92" s="11">
        <f t="shared" si="32"/>
        <v>96.488206924079094</v>
      </c>
      <c r="BM92" s="11">
        <f t="shared" si="32"/>
        <v>97.512567423197979</v>
      </c>
      <c r="BN92" s="11">
        <f t="shared" si="32"/>
        <v>96.161342067304005</v>
      </c>
      <c r="BO92" s="11">
        <f t="shared" ref="BO92:CW92" si="33">+BO88-BO91</f>
        <v>95.936097518612158</v>
      </c>
      <c r="BP92" s="11">
        <f t="shared" si="33"/>
        <v>97.633175896572354</v>
      </c>
      <c r="BQ92" s="11">
        <f t="shared" si="33"/>
        <v>95.883594046085264</v>
      </c>
      <c r="BR92" s="11">
        <f t="shared" si="33"/>
        <v>97.475822911913212</v>
      </c>
      <c r="BS92" s="11">
        <f t="shared" si="33"/>
        <v>97.78957817797594</v>
      </c>
      <c r="BT92" s="11">
        <f t="shared" si="33"/>
        <v>97.184674882724948</v>
      </c>
      <c r="BU92" s="11">
        <f t="shared" si="33"/>
        <v>100.10959922682621</v>
      </c>
      <c r="BV92" s="11">
        <f t="shared" si="33"/>
        <v>98.297902072636575</v>
      </c>
      <c r="BW92" s="11">
        <f t="shared" si="33"/>
        <v>96.776438346419312</v>
      </c>
      <c r="BX92" s="11">
        <f t="shared" si="33"/>
        <v>93.691348001363878</v>
      </c>
      <c r="BY92" s="11">
        <f t="shared" si="33"/>
        <v>97.349307165495389</v>
      </c>
      <c r="BZ92" s="11">
        <f t="shared" si="33"/>
        <v>97.986324968977215</v>
      </c>
      <c r="CA92" s="11">
        <f t="shared" si="33"/>
        <v>98.802678778117894</v>
      </c>
      <c r="CB92" s="11">
        <f t="shared" si="33"/>
        <v>95.09354386275713</v>
      </c>
      <c r="CC92" s="11">
        <f t="shared" si="33"/>
        <v>96.123472746345584</v>
      </c>
      <c r="CD92" s="11">
        <f t="shared" si="33"/>
        <v>98.045542761088115</v>
      </c>
      <c r="CE92" s="11">
        <f t="shared" si="33"/>
        <v>97.582065994305424</v>
      </c>
      <c r="CF92" s="11">
        <f t="shared" si="33"/>
        <v>97.227104429060276</v>
      </c>
      <c r="CG92" s="11">
        <f t="shared" si="33"/>
        <v>97.205696885138849</v>
      </c>
      <c r="CH92" s="11">
        <f t="shared" si="33"/>
        <v>96.942716939247319</v>
      </c>
      <c r="CI92" s="11">
        <f t="shared" si="33"/>
        <v>99.835060876686995</v>
      </c>
      <c r="CJ92" s="11">
        <f t="shared" si="33"/>
        <v>94.45039300229412</v>
      </c>
      <c r="CK92" s="11">
        <f t="shared" si="33"/>
        <v>94.711734907011078</v>
      </c>
      <c r="CL92" s="11">
        <f t="shared" si="33"/>
        <v>96.479259904971343</v>
      </c>
      <c r="CM92" s="11">
        <f t="shared" si="33"/>
        <v>99.329371714731508</v>
      </c>
      <c r="CN92" s="11">
        <f t="shared" si="33"/>
        <v>95.106696393074088</v>
      </c>
      <c r="CO92" s="11">
        <f t="shared" si="33"/>
        <v>98.213492986310825</v>
      </c>
      <c r="CP92" s="11">
        <f t="shared" si="33"/>
        <v>94.548775793209145</v>
      </c>
      <c r="CQ92" s="11">
        <f t="shared" si="33"/>
        <v>100.38471326449941</v>
      </c>
      <c r="CR92" s="11">
        <f t="shared" si="33"/>
        <v>94.596013665870032</v>
      </c>
      <c r="CS92" s="11">
        <f t="shared" si="33"/>
        <v>97.660279809393941</v>
      </c>
      <c r="CT92" s="11">
        <f t="shared" si="33"/>
        <v>98.930638612066303</v>
      </c>
      <c r="CU92" s="11">
        <f t="shared" si="33"/>
        <v>98.199509492865758</v>
      </c>
      <c r="CV92" s="11">
        <f t="shared" si="33"/>
        <v>95.895174964344292</v>
      </c>
      <c r="CW92" s="11">
        <f t="shared" si="33"/>
        <v>95.809919862355557</v>
      </c>
    </row>
    <row r="93" spans="1:101" x14ac:dyDescent="0.35">
      <c r="A93" s="24" t="s">
        <v>4</v>
      </c>
      <c r="B93" s="11">
        <f>+B88+B91</f>
        <v>102.43512400752634</v>
      </c>
      <c r="C93" s="11">
        <f t="shared" ref="C93:BN93" si="34">+C88+C91</f>
        <v>107.6933218452221</v>
      </c>
      <c r="D93" s="11">
        <f t="shared" si="34"/>
        <v>103.80445693501399</v>
      </c>
      <c r="E93" s="11">
        <f t="shared" si="34"/>
        <v>102.15419101938807</v>
      </c>
      <c r="F93" s="11">
        <f t="shared" si="34"/>
        <v>103.62270578749352</v>
      </c>
      <c r="G93" s="11">
        <f t="shared" si="34"/>
        <v>101.14132292108259</v>
      </c>
      <c r="H93" s="11">
        <f t="shared" si="34"/>
        <v>98.522759532098306</v>
      </c>
      <c r="I93" s="11">
        <f t="shared" si="34"/>
        <v>101.94285256198815</v>
      </c>
      <c r="J93" s="11">
        <f t="shared" si="34"/>
        <v>102.27901057627707</v>
      </c>
      <c r="K93" s="11">
        <f t="shared" si="34"/>
        <v>98.435603612594633</v>
      </c>
      <c r="L93" s="11">
        <f t="shared" si="34"/>
        <v>104.06133110221218</v>
      </c>
      <c r="M93" s="11">
        <f t="shared" si="34"/>
        <v>100.63374861298963</v>
      </c>
      <c r="N93" s="11">
        <f t="shared" si="34"/>
        <v>97.636389157809035</v>
      </c>
      <c r="O93" s="11">
        <f t="shared" si="34"/>
        <v>101.30940529122618</v>
      </c>
      <c r="P93" s="11">
        <f t="shared" si="34"/>
        <v>105.44918326369645</v>
      </c>
      <c r="Q93" s="11">
        <f t="shared" si="34"/>
        <v>102.27719719341235</v>
      </c>
      <c r="R93" s="11">
        <f t="shared" si="34"/>
        <v>103.62803831129381</v>
      </c>
      <c r="S93" s="11">
        <f t="shared" si="34"/>
        <v>103.65061990678348</v>
      </c>
      <c r="T93" s="11">
        <f t="shared" si="34"/>
        <v>102.45959329697658</v>
      </c>
      <c r="U93" s="11">
        <f t="shared" si="34"/>
        <v>102.51357857247851</v>
      </c>
      <c r="V93" s="11">
        <f t="shared" si="34"/>
        <v>104.66732774366818</v>
      </c>
      <c r="W93" s="11">
        <f t="shared" si="34"/>
        <v>100.41126256328036</v>
      </c>
      <c r="X93" s="11">
        <f t="shared" si="34"/>
        <v>105.35034286159186</v>
      </c>
      <c r="Y93" s="11">
        <f t="shared" si="34"/>
        <v>103.02092109299687</v>
      </c>
      <c r="Z93" s="11">
        <f t="shared" si="34"/>
        <v>103.47122072876175</v>
      </c>
      <c r="AA93" s="11">
        <f t="shared" si="34"/>
        <v>100.1934918103403</v>
      </c>
      <c r="AB93" s="11">
        <f t="shared" si="34"/>
        <v>101.22290622227361</v>
      </c>
      <c r="AC93" s="11">
        <f t="shared" si="34"/>
        <v>103.12512664047287</v>
      </c>
      <c r="AD93" s="11">
        <f t="shared" si="34"/>
        <v>102.38549416411543</v>
      </c>
      <c r="AE93" s="11">
        <f t="shared" si="34"/>
        <v>106.97098041687806</v>
      </c>
      <c r="AF93" s="11">
        <f t="shared" si="34"/>
        <v>103.13757830903117</v>
      </c>
      <c r="AG93" s="11">
        <f t="shared" si="34"/>
        <v>102.20969223361186</v>
      </c>
      <c r="AH93" s="11">
        <f t="shared" si="34"/>
        <v>102.58708358684983</v>
      </c>
      <c r="AI93" s="11">
        <f t="shared" si="34"/>
        <v>105.07196020864109</v>
      </c>
      <c r="AJ93" s="11">
        <f t="shared" si="34"/>
        <v>106.29400011190404</v>
      </c>
      <c r="AK93" s="11">
        <f t="shared" si="34"/>
        <v>103.70737727405263</v>
      </c>
      <c r="AL93" s="11">
        <f t="shared" si="34"/>
        <v>102.07008281568082</v>
      </c>
      <c r="AM93" s="11">
        <f t="shared" si="34"/>
        <v>101.12072974263242</v>
      </c>
      <c r="AN93" s="11">
        <f t="shared" si="34"/>
        <v>100.88516975435439</v>
      </c>
      <c r="AO93" s="11">
        <f t="shared" si="34"/>
        <v>103.49306556730629</v>
      </c>
      <c r="AP93" s="11">
        <f t="shared" si="34"/>
        <v>104.4869150833606</v>
      </c>
      <c r="AQ93" s="11">
        <f t="shared" si="34"/>
        <v>105.79173347905187</v>
      </c>
      <c r="AR93" s="11">
        <f t="shared" si="34"/>
        <v>102.41221962396939</v>
      </c>
      <c r="AS93" s="11">
        <f t="shared" si="34"/>
        <v>105.50015911418971</v>
      </c>
      <c r="AT93" s="11">
        <f t="shared" si="34"/>
        <v>104.18975453708561</v>
      </c>
      <c r="AU93" s="11">
        <f t="shared" si="34"/>
        <v>104.07178887993432</v>
      </c>
      <c r="AV93" s="11">
        <f t="shared" si="34"/>
        <v>101.05408762734692</v>
      </c>
      <c r="AW93" s="11">
        <f t="shared" si="34"/>
        <v>105.55692441223981</v>
      </c>
      <c r="AX93" s="11">
        <f t="shared" si="34"/>
        <v>101.7718704059431</v>
      </c>
      <c r="AY93" s="11">
        <f t="shared" si="34"/>
        <v>104.50633012275605</v>
      </c>
      <c r="AZ93" s="11">
        <f t="shared" si="34"/>
        <v>104.83923430994363</v>
      </c>
      <c r="BA93" s="11">
        <f t="shared" si="34"/>
        <v>105.37552609228723</v>
      </c>
      <c r="BB93" s="11">
        <f t="shared" si="34"/>
        <v>103.40469121137247</v>
      </c>
      <c r="BC93" s="11">
        <f t="shared" si="34"/>
        <v>107.55921960615483</v>
      </c>
      <c r="BD93" s="11">
        <f t="shared" si="34"/>
        <v>104.50262902579259</v>
      </c>
      <c r="BE93" s="11">
        <f t="shared" si="34"/>
        <v>105.75277132059196</v>
      </c>
      <c r="BF93" s="11">
        <f t="shared" si="34"/>
        <v>101.64484999531952</v>
      </c>
      <c r="BG93" s="11">
        <f t="shared" si="34"/>
        <v>102.76512617806976</v>
      </c>
      <c r="BH93" s="11">
        <f t="shared" si="34"/>
        <v>103.4071798529088</v>
      </c>
      <c r="BI93" s="11">
        <f t="shared" si="34"/>
        <v>101.85328352496497</v>
      </c>
      <c r="BJ93" s="11">
        <f t="shared" si="34"/>
        <v>99.775070742557446</v>
      </c>
      <c r="BK93" s="11">
        <f t="shared" si="34"/>
        <v>100.54182924029078</v>
      </c>
      <c r="BL93" s="11">
        <f t="shared" si="34"/>
        <v>103.12766194901386</v>
      </c>
      <c r="BM93" s="11">
        <f t="shared" si="34"/>
        <v>103.15314006593566</v>
      </c>
      <c r="BN93" s="11">
        <f t="shared" si="34"/>
        <v>102.7980263517896</v>
      </c>
      <c r="BO93" s="11">
        <f t="shared" ref="BO93:CW93" si="35">+BO88+BO91</f>
        <v>102.34351758018299</v>
      </c>
      <c r="BP93" s="11">
        <f t="shared" si="35"/>
        <v>104.20497666692127</v>
      </c>
      <c r="BQ93" s="11">
        <f t="shared" si="35"/>
        <v>101.94384089272772</v>
      </c>
      <c r="BR93" s="11">
        <f t="shared" si="35"/>
        <v>103.45988406665327</v>
      </c>
      <c r="BS93" s="11">
        <f t="shared" si="35"/>
        <v>104.06499538341247</v>
      </c>
      <c r="BT93" s="11">
        <f t="shared" si="35"/>
        <v>102.53591235767885</v>
      </c>
      <c r="BU93" s="11">
        <f t="shared" si="35"/>
        <v>106.5774223762872</v>
      </c>
      <c r="BV93" s="11">
        <f t="shared" si="35"/>
        <v>104.95834333400991</v>
      </c>
      <c r="BW93" s="11">
        <f t="shared" si="35"/>
        <v>103.09649955940112</v>
      </c>
      <c r="BX93" s="11">
        <f t="shared" si="35"/>
        <v>101.30855992492135</v>
      </c>
      <c r="BY93" s="11">
        <f t="shared" si="35"/>
        <v>103.00457828877856</v>
      </c>
      <c r="BZ93" s="11">
        <f t="shared" si="35"/>
        <v>104.52944875370054</v>
      </c>
      <c r="CA93" s="11">
        <f t="shared" si="35"/>
        <v>105.2009538473088</v>
      </c>
      <c r="CB93" s="11">
        <f t="shared" si="35"/>
        <v>102.29660993142848</v>
      </c>
      <c r="CC93" s="11">
        <f t="shared" si="35"/>
        <v>102.19022815329808</v>
      </c>
      <c r="CD93" s="11">
        <f t="shared" si="35"/>
        <v>104.17330208010716</v>
      </c>
      <c r="CE93" s="11">
        <f t="shared" si="35"/>
        <v>103.38097005659955</v>
      </c>
      <c r="CF93" s="11">
        <f t="shared" si="35"/>
        <v>104.00341099382949</v>
      </c>
      <c r="CG93" s="11">
        <f t="shared" si="35"/>
        <v>103.21549153233767</v>
      </c>
      <c r="CH93" s="11">
        <f t="shared" si="35"/>
        <v>103.73822636249785</v>
      </c>
      <c r="CI93" s="11">
        <f t="shared" si="35"/>
        <v>105.55464913494036</v>
      </c>
      <c r="CJ93" s="11">
        <f t="shared" si="35"/>
        <v>101.23275025896616</v>
      </c>
      <c r="CK93" s="11">
        <f t="shared" si="35"/>
        <v>100.56687274923502</v>
      </c>
      <c r="CL93" s="11">
        <f t="shared" si="35"/>
        <v>103.396679866272</v>
      </c>
      <c r="CM93" s="11">
        <f t="shared" si="35"/>
        <v>105.07257322715822</v>
      </c>
      <c r="CN93" s="11">
        <f t="shared" si="35"/>
        <v>100.98676717924789</v>
      </c>
      <c r="CO93" s="11">
        <f t="shared" si="35"/>
        <v>104.25781976812652</v>
      </c>
      <c r="CP93" s="11">
        <f t="shared" si="35"/>
        <v>100.70917851733661</v>
      </c>
      <c r="CQ93" s="11">
        <f t="shared" si="35"/>
        <v>106.13223744791024</v>
      </c>
      <c r="CR93" s="11">
        <f t="shared" si="35"/>
        <v>101.12020020830505</v>
      </c>
      <c r="CS93" s="11">
        <f t="shared" si="35"/>
        <v>103.59981515231415</v>
      </c>
      <c r="CT93" s="11">
        <f t="shared" si="35"/>
        <v>104.4779963622116</v>
      </c>
      <c r="CU93" s="11">
        <f t="shared" si="35"/>
        <v>104.50929861828573</v>
      </c>
      <c r="CV93" s="11">
        <f t="shared" si="35"/>
        <v>102.08433406112543</v>
      </c>
      <c r="CW93" s="11">
        <f t="shared" si="35"/>
        <v>102.23240131859104</v>
      </c>
    </row>
    <row r="94" spans="1:101" x14ac:dyDescent="0.35">
      <c r="A94" s="25" t="s">
        <v>30</v>
      </c>
      <c r="B94" s="11">
        <f t="shared" ref="B94:AG94" si="36">(B88-100)/B90</f>
        <v>-0.29439665087889183</v>
      </c>
      <c r="C94" s="11">
        <f t="shared" si="36"/>
        <v>2.2209679460380416</v>
      </c>
      <c r="D94" s="11">
        <f t="shared" si="36"/>
        <v>0.22713616745177181</v>
      </c>
      <c r="E94" s="11">
        <f t="shared" si="36"/>
        <v>-0.48008011290765579</v>
      </c>
      <c r="F94" s="11">
        <f t="shared" si="36"/>
        <v>0.15641971014861283</v>
      </c>
      <c r="G94" s="11">
        <f t="shared" si="36"/>
        <v>-1.0822194868254476</v>
      </c>
      <c r="H94" s="11">
        <f t="shared" si="36"/>
        <v>-2.4233724731204527</v>
      </c>
      <c r="I94" s="11">
        <f t="shared" si="36"/>
        <v>-0.54204431241161144</v>
      </c>
      <c r="J94" s="11">
        <f t="shared" si="36"/>
        <v>-0.35948112998710963</v>
      </c>
      <c r="K94" s="11">
        <f t="shared" si="36"/>
        <v>-2.5213065644114501</v>
      </c>
      <c r="L94" s="11">
        <f t="shared" si="36"/>
        <v>0.51680223644232837</v>
      </c>
      <c r="M94" s="11">
        <f t="shared" si="36"/>
        <v>-1.2913735350693629</v>
      </c>
      <c r="N94" s="11">
        <f t="shared" si="36"/>
        <v>-2.8083426534088654</v>
      </c>
      <c r="O94" s="11">
        <f t="shared" si="36"/>
        <v>-0.95813911165040622</v>
      </c>
      <c r="P94" s="11">
        <f t="shared" si="36"/>
        <v>1.5916743528888873</v>
      </c>
      <c r="Q94" s="11">
        <f t="shared" si="36"/>
        <v>-0.48318793032443774</v>
      </c>
      <c r="R94" s="11">
        <f t="shared" si="36"/>
        <v>0.26117811145699721</v>
      </c>
      <c r="S94" s="11">
        <f t="shared" si="36"/>
        <v>0.13163580949934758</v>
      </c>
      <c r="T94" s="11">
        <f t="shared" si="36"/>
        <v>-4.5404059954880324E-2</v>
      </c>
      <c r="U94" s="11">
        <f t="shared" si="36"/>
        <v>-0.36934824606653821</v>
      </c>
      <c r="V94" s="11">
        <f t="shared" si="36"/>
        <v>0.6583395296235357</v>
      </c>
      <c r="W94" s="11">
        <f t="shared" si="36"/>
        <v>-1.4098332489241052</v>
      </c>
      <c r="X94" s="11">
        <f t="shared" si="36"/>
        <v>0.8791083135003197</v>
      </c>
      <c r="Y94" s="11">
        <f t="shared" si="36"/>
        <v>0.18201563443347249</v>
      </c>
      <c r="Z94" s="11">
        <f t="shared" si="36"/>
        <v>-8.7409929575396079E-3</v>
      </c>
      <c r="AA94" s="11">
        <f t="shared" si="36"/>
        <v>-1.5255944610980612</v>
      </c>
      <c r="AB94" s="11">
        <f t="shared" si="36"/>
        <v>-1.0360684138635448</v>
      </c>
      <c r="AC94" s="11">
        <f t="shared" si="36"/>
        <v>-2.9679588165768794E-2</v>
      </c>
      <c r="AD94" s="11">
        <f t="shared" si="36"/>
        <v>-0.54198037214692374</v>
      </c>
      <c r="AE94" s="11">
        <f t="shared" si="36"/>
        <v>1.7254135968707578</v>
      </c>
      <c r="AF94" s="11">
        <f t="shared" si="36"/>
        <v>-0.15834591617143529</v>
      </c>
      <c r="AG94" s="11">
        <f t="shared" si="36"/>
        <v>-0.58089733789225673</v>
      </c>
      <c r="AH94" s="11">
        <f t="shared" ref="AH94:BM94" si="37">(AH88-100)/AH90</f>
        <v>-0.15743211931150081</v>
      </c>
      <c r="AI94" s="11">
        <f t="shared" si="37"/>
        <v>1.4395914408386976</v>
      </c>
      <c r="AJ94" s="11">
        <f t="shared" si="37"/>
        <v>1.4455671104287904</v>
      </c>
      <c r="AK94" s="11">
        <f t="shared" si="37"/>
        <v>0.30542171292025466</v>
      </c>
      <c r="AL94" s="11">
        <f t="shared" si="37"/>
        <v>-0.57356406656092229</v>
      </c>
      <c r="AM94" s="11">
        <f t="shared" si="37"/>
        <v>-1.0730577129011569</v>
      </c>
      <c r="AN94" s="11">
        <f t="shared" si="37"/>
        <v>-1.176783907341906</v>
      </c>
      <c r="AO94" s="11">
        <f t="shared" si="37"/>
        <v>0.30596234538662026</v>
      </c>
      <c r="AP94" s="11">
        <f t="shared" si="37"/>
        <v>0.51636640822501279</v>
      </c>
      <c r="AQ94" s="11">
        <f t="shared" si="37"/>
        <v>1.4417549221577837</v>
      </c>
      <c r="AR94" s="11">
        <f t="shared" si="37"/>
        <v>-0.43055089619164388</v>
      </c>
      <c r="AS94" s="11">
        <f t="shared" si="37"/>
        <v>1.2166972737248207</v>
      </c>
      <c r="AT94" s="11">
        <f t="shared" si="37"/>
        <v>0.51153441824181789</v>
      </c>
      <c r="AU94" s="11">
        <f t="shared" si="37"/>
        <v>0.28738088995543043</v>
      </c>
      <c r="AV94" s="11">
        <f t="shared" si="37"/>
        <v>-1.1104454030389532</v>
      </c>
      <c r="AW94" s="11">
        <f t="shared" si="37"/>
        <v>1.6696081817409307</v>
      </c>
      <c r="AX94" s="11">
        <f t="shared" si="37"/>
        <v>-0.64358165593312533</v>
      </c>
      <c r="AY94" s="11">
        <f t="shared" si="37"/>
        <v>0.80349532097740872</v>
      </c>
      <c r="AZ94" s="11">
        <f t="shared" si="37"/>
        <v>0.94228932847672608</v>
      </c>
      <c r="BA94" s="11">
        <f t="shared" si="37"/>
        <v>0.98714261407970227</v>
      </c>
      <c r="BB94" s="11">
        <f t="shared" si="37"/>
        <v>7.0940264011135915E-2</v>
      </c>
      <c r="BC94" s="11">
        <f t="shared" si="37"/>
        <v>2.5227827701527459</v>
      </c>
      <c r="BD94" s="11">
        <f t="shared" si="37"/>
        <v>0.77025597354989639</v>
      </c>
      <c r="BE94" s="11">
        <f t="shared" si="37"/>
        <v>0.99373474634859393</v>
      </c>
      <c r="BF94" s="11">
        <f t="shared" si="37"/>
        <v>-0.80128549614851385</v>
      </c>
      <c r="BG94" s="11">
        <f t="shared" si="37"/>
        <v>-0.11214582870444263</v>
      </c>
      <c r="BH94" s="11">
        <f t="shared" si="37"/>
        <v>0.10980300356619066</v>
      </c>
      <c r="BI94" s="11">
        <f t="shared" si="37"/>
        <v>-0.69493794959914512</v>
      </c>
      <c r="BJ94" s="11">
        <f t="shared" si="37"/>
        <v>-1.7911103765878698</v>
      </c>
      <c r="BK94" s="11">
        <f t="shared" si="37"/>
        <v>-1.3788069737753443</v>
      </c>
      <c r="BL94" s="11">
        <f t="shared" si="37"/>
        <v>-9.658463748561541E-2</v>
      </c>
      <c r="BM94" s="11">
        <f t="shared" si="37"/>
        <v>0.1970249532726816</v>
      </c>
      <c r="BN94" s="11">
        <f t="shared" ref="BN94:CS94" si="38">(BN88-100)/BN90</f>
        <v>-0.26176213884461619</v>
      </c>
      <c r="BO94" s="11">
        <f t="shared" si="38"/>
        <v>-0.4482325723402214</v>
      </c>
      <c r="BP94" s="11">
        <f t="shared" si="38"/>
        <v>0.46693685346906888</v>
      </c>
      <c r="BQ94" s="11">
        <f t="shared" si="38"/>
        <v>-0.59847148667840189</v>
      </c>
      <c r="BR94" s="11">
        <f t="shared" si="38"/>
        <v>0.2610386606173164</v>
      </c>
      <c r="BS94" s="11">
        <f t="shared" si="38"/>
        <v>0.49335830947117953</v>
      </c>
      <c r="BT94" s="11">
        <f t="shared" si="38"/>
        <v>-8.716718026929679E-2</v>
      </c>
      <c r="BU94" s="11">
        <f t="shared" si="38"/>
        <v>1.7259792766240478</v>
      </c>
      <c r="BV94" s="11">
        <f t="shared" si="38"/>
        <v>0.81615963611957121</v>
      </c>
      <c r="BW94" s="11">
        <f t="shared" si="38"/>
        <v>-3.3562608837139359E-2</v>
      </c>
      <c r="BX94" s="11">
        <f t="shared" si="38"/>
        <v>-1.095829405872651</v>
      </c>
      <c r="BY94" s="11">
        <f t="shared" si="38"/>
        <v>0.10446487015669044</v>
      </c>
      <c r="BZ94" s="11">
        <f t="shared" si="38"/>
        <v>0.64187051630530034</v>
      </c>
      <c r="CA94" s="11">
        <f t="shared" si="38"/>
        <v>1.0446054799939024</v>
      </c>
      <c r="CB94" s="11">
        <f t="shared" si="38"/>
        <v>-0.60486506895296277</v>
      </c>
      <c r="CC94" s="11">
        <f t="shared" si="38"/>
        <v>-0.46402257479689363</v>
      </c>
      <c r="CD94" s="11">
        <f t="shared" si="38"/>
        <v>0.60448596537030097</v>
      </c>
      <c r="CE94" s="11">
        <f t="shared" si="38"/>
        <v>0.27724109688555465</v>
      </c>
      <c r="CF94" s="11">
        <f t="shared" si="38"/>
        <v>0.3031482063543024</v>
      </c>
      <c r="CG94" s="11">
        <f t="shared" si="38"/>
        <v>0.1169978212517134</v>
      </c>
      <c r="CH94" s="11">
        <f t="shared" si="38"/>
        <v>0.16728227274622898</v>
      </c>
      <c r="CI94" s="11">
        <f t="shared" si="38"/>
        <v>1.5731191584958308</v>
      </c>
      <c r="CJ94" s="11">
        <f t="shared" si="38"/>
        <v>-1.0625465391627298</v>
      </c>
      <c r="CK94" s="11">
        <f t="shared" si="38"/>
        <v>-1.3461515476838983</v>
      </c>
      <c r="CL94" s="11">
        <f t="shared" si="38"/>
        <v>-2.9939836336448925E-2</v>
      </c>
      <c r="CM94" s="11">
        <f t="shared" si="38"/>
        <v>1.2795331401695358</v>
      </c>
      <c r="CN94" s="11">
        <f t="shared" si="38"/>
        <v>-1.1090989936513846</v>
      </c>
      <c r="CO94" s="11">
        <f t="shared" si="38"/>
        <v>0.68255988660341249</v>
      </c>
      <c r="CP94" s="11">
        <f t="shared" si="38"/>
        <v>-1.2850428720196023</v>
      </c>
      <c r="CQ94" s="11">
        <f t="shared" si="38"/>
        <v>1.8928866849228567</v>
      </c>
      <c r="CR94" s="11">
        <f t="shared" si="38"/>
        <v>-1.0961308401062133</v>
      </c>
      <c r="CS94" s="11">
        <f t="shared" si="38"/>
        <v>0.35417001620244548</v>
      </c>
      <c r="CT94" s="11">
        <f t="shared" ref="CT94:CW94" si="39">(CT88-100)/CT90</f>
        <v>1.0257825536667482</v>
      </c>
      <c r="CU94" s="11">
        <f t="shared" si="39"/>
        <v>0.71667851160283136</v>
      </c>
      <c r="CV94" s="11">
        <f t="shared" si="39"/>
        <v>-0.54498714107602231</v>
      </c>
      <c r="CW94" s="11">
        <f t="shared" si="39"/>
        <v>-0.50886147234307977</v>
      </c>
    </row>
    <row r="95" spans="1:101" x14ac:dyDescent="0.35">
      <c r="A95" s="25" t="s">
        <v>31</v>
      </c>
      <c r="B95" s="27">
        <f>TDIST(ABS(B94),63,1)</f>
        <v>0.38471134231437881</v>
      </c>
      <c r="C95" s="27">
        <f t="shared" ref="C95:BN95" si="40">TDIST(ABS(C94),63,2)</f>
        <v>2.9956093949044169E-2</v>
      </c>
      <c r="D95" s="27">
        <f t="shared" si="40"/>
        <v>0.82105331898160516</v>
      </c>
      <c r="E95" s="27">
        <f t="shared" si="40"/>
        <v>0.63283313831518062</v>
      </c>
      <c r="F95" s="27">
        <f t="shared" si="40"/>
        <v>0.87620237681561508</v>
      </c>
      <c r="G95" s="27">
        <f t="shared" si="40"/>
        <v>0.28327997945709521</v>
      </c>
      <c r="H95" s="27">
        <f t="shared" si="40"/>
        <v>1.8261770935274774E-2</v>
      </c>
      <c r="I95" s="27">
        <f t="shared" si="40"/>
        <v>0.58970012539236194</v>
      </c>
      <c r="J95" s="27">
        <f t="shared" si="40"/>
        <v>0.72043735544849152</v>
      </c>
      <c r="K95" s="27">
        <f t="shared" si="40"/>
        <v>1.4234403678140018E-2</v>
      </c>
      <c r="L95" s="27">
        <f t="shared" si="40"/>
        <v>0.60710378646838947</v>
      </c>
      <c r="M95" s="27">
        <f t="shared" si="40"/>
        <v>0.20129228995667267</v>
      </c>
      <c r="N95" s="27">
        <f t="shared" si="40"/>
        <v>6.6223285224980477E-3</v>
      </c>
      <c r="O95" s="27">
        <f t="shared" si="40"/>
        <v>0.34165525940581043</v>
      </c>
      <c r="P95" s="27">
        <f t="shared" si="40"/>
        <v>0.11646363698002025</v>
      </c>
      <c r="Q95" s="27">
        <f t="shared" si="40"/>
        <v>0.63063732914493675</v>
      </c>
      <c r="R95" s="27">
        <f t="shared" si="40"/>
        <v>0.79480707559045494</v>
      </c>
      <c r="S95" s="27">
        <f t="shared" si="40"/>
        <v>0.89569185053263278</v>
      </c>
      <c r="T95" s="27">
        <f t="shared" si="40"/>
        <v>0.96392886007300094</v>
      </c>
      <c r="U95" s="27">
        <f t="shared" si="40"/>
        <v>0.71310671675756976</v>
      </c>
      <c r="V95" s="27">
        <f t="shared" si="40"/>
        <v>0.51271872174549071</v>
      </c>
      <c r="W95" s="27">
        <f t="shared" si="40"/>
        <v>0.16350676585556922</v>
      </c>
      <c r="X95" s="27">
        <f t="shared" si="40"/>
        <v>0.38268339426991405</v>
      </c>
      <c r="Y95" s="27">
        <f t="shared" si="40"/>
        <v>0.85615485513612666</v>
      </c>
      <c r="Z95" s="27">
        <f t="shared" si="40"/>
        <v>0.9930534063462082</v>
      </c>
      <c r="AA95" s="27">
        <f t="shared" si="40"/>
        <v>0.13211579410239851</v>
      </c>
      <c r="AB95" s="27">
        <f t="shared" si="40"/>
        <v>0.30413077177169617</v>
      </c>
      <c r="AC95" s="27">
        <f t="shared" si="40"/>
        <v>0.97641641383620614</v>
      </c>
      <c r="AD95" s="27">
        <f t="shared" si="40"/>
        <v>0.58974391149283145</v>
      </c>
      <c r="AE95" s="27">
        <f t="shared" si="40"/>
        <v>8.9355435850191442E-2</v>
      </c>
      <c r="AF95" s="27">
        <f t="shared" si="40"/>
        <v>0.87469070847914654</v>
      </c>
      <c r="AG95" s="27">
        <f t="shared" si="40"/>
        <v>0.5633820388725933</v>
      </c>
      <c r="AH95" s="27">
        <f t="shared" si="40"/>
        <v>0.87540778962137278</v>
      </c>
      <c r="AI95" s="27">
        <f t="shared" si="40"/>
        <v>0.15493364253110517</v>
      </c>
      <c r="AJ95" s="27">
        <f t="shared" si="40"/>
        <v>0.15325499629082737</v>
      </c>
      <c r="AK95" s="27">
        <f t="shared" si="40"/>
        <v>0.76105185561986533</v>
      </c>
      <c r="AL95" s="27">
        <f t="shared" si="40"/>
        <v>0.56830477606651231</v>
      </c>
      <c r="AM95" s="27">
        <f t="shared" si="40"/>
        <v>0.28733835437531274</v>
      </c>
      <c r="AN95" s="27">
        <f t="shared" si="40"/>
        <v>0.24370890189187597</v>
      </c>
      <c r="AO95" s="27">
        <f t="shared" si="40"/>
        <v>0.76064210450075753</v>
      </c>
      <c r="AP95" s="27">
        <f t="shared" si="40"/>
        <v>0.60740633066850058</v>
      </c>
      <c r="AQ95" s="27">
        <f t="shared" si="40"/>
        <v>0.15432424771483352</v>
      </c>
      <c r="AR95" s="27">
        <f t="shared" si="40"/>
        <v>0.66826436850568594</v>
      </c>
      <c r="AS95" s="27">
        <f t="shared" si="40"/>
        <v>0.22825799754293738</v>
      </c>
      <c r="AT95" s="27">
        <f t="shared" si="40"/>
        <v>0.61076521816993734</v>
      </c>
      <c r="AU95" s="27">
        <f t="shared" si="40"/>
        <v>0.7747638666646941</v>
      </c>
      <c r="AV95" s="27">
        <f t="shared" si="40"/>
        <v>0.27102750323111069</v>
      </c>
      <c r="AW95" s="27">
        <f t="shared" si="40"/>
        <v>9.9959039774384306E-2</v>
      </c>
      <c r="AX95" s="27">
        <f t="shared" si="40"/>
        <v>0.52218271947419104</v>
      </c>
      <c r="AY95" s="27">
        <f t="shared" si="40"/>
        <v>0.42470977774163643</v>
      </c>
      <c r="AZ95" s="27">
        <f t="shared" si="40"/>
        <v>0.34964398765813576</v>
      </c>
      <c r="BA95" s="27">
        <f t="shared" si="40"/>
        <v>0.3273488855051373</v>
      </c>
      <c r="BB95" s="27">
        <f t="shared" si="40"/>
        <v>0.94367001567567854</v>
      </c>
      <c r="BC95" s="27">
        <f t="shared" si="40"/>
        <v>1.4180374473241029E-2</v>
      </c>
      <c r="BD95" s="27">
        <f t="shared" si="40"/>
        <v>0.44402692277969624</v>
      </c>
      <c r="BE95" s="27">
        <f t="shared" si="40"/>
        <v>0.32415356613720203</v>
      </c>
      <c r="BF95" s="27">
        <f t="shared" si="40"/>
        <v>0.42597821865006147</v>
      </c>
      <c r="BG95" s="27">
        <f t="shared" si="40"/>
        <v>0.91106434058334496</v>
      </c>
      <c r="BH95" s="27">
        <f t="shared" si="40"/>
        <v>0.91291463184610466</v>
      </c>
      <c r="BI95" s="27">
        <f t="shared" si="40"/>
        <v>0.48964940513520916</v>
      </c>
      <c r="BJ95" s="27">
        <f t="shared" si="40"/>
        <v>7.8079311817222233E-2</v>
      </c>
      <c r="BK95" s="27">
        <f t="shared" si="40"/>
        <v>0.1728303761532389</v>
      </c>
      <c r="BL95" s="27">
        <f t="shared" si="40"/>
        <v>0.92336285508979254</v>
      </c>
      <c r="BM95" s="27">
        <f t="shared" si="40"/>
        <v>0.84444227116207182</v>
      </c>
      <c r="BN95" s="27">
        <f t="shared" si="40"/>
        <v>0.79435876720864651</v>
      </c>
      <c r="BO95" s="27">
        <f t="shared" ref="BO95:CW95" si="41">TDIST(ABS(BO94),63,2)</f>
        <v>0.65552312784217137</v>
      </c>
      <c r="BP95" s="27">
        <f t="shared" si="41"/>
        <v>0.64215592514201991</v>
      </c>
      <c r="BQ95" s="27">
        <f t="shared" si="41"/>
        <v>0.55167110030785849</v>
      </c>
      <c r="BR95" s="27">
        <f t="shared" si="41"/>
        <v>0.79491413046320802</v>
      </c>
      <c r="BS95" s="27">
        <f t="shared" si="41"/>
        <v>0.62347490949425655</v>
      </c>
      <c r="BT95" s="27">
        <f t="shared" si="41"/>
        <v>0.93081509509933458</v>
      </c>
      <c r="BU95" s="27">
        <f t="shared" si="41"/>
        <v>8.9252892773782302E-2</v>
      </c>
      <c r="BV95" s="27">
        <f t="shared" si="41"/>
        <v>0.41748415574690734</v>
      </c>
      <c r="BW95" s="27">
        <f t="shared" si="41"/>
        <v>0.97333205001853573</v>
      </c>
      <c r="BX95" s="27">
        <f t="shared" si="41"/>
        <v>0.27732491864716291</v>
      </c>
      <c r="BY95" s="27">
        <f t="shared" si="41"/>
        <v>0.91713231520275529</v>
      </c>
      <c r="BZ95" s="27">
        <f t="shared" si="41"/>
        <v>0.5232859669322627</v>
      </c>
      <c r="CA95" s="27">
        <f t="shared" si="41"/>
        <v>0.30019704665537333</v>
      </c>
      <c r="CB95" s="27">
        <f t="shared" si="41"/>
        <v>0.54744117192052744</v>
      </c>
      <c r="CC95" s="27">
        <f t="shared" si="41"/>
        <v>0.64423099774367709</v>
      </c>
      <c r="CD95" s="27">
        <f t="shared" si="41"/>
        <v>0.54769152413706934</v>
      </c>
      <c r="CE95" s="27">
        <f t="shared" si="41"/>
        <v>0.78250267309172972</v>
      </c>
      <c r="CF95" s="27">
        <f t="shared" si="41"/>
        <v>0.76277572045245279</v>
      </c>
      <c r="CG95" s="27">
        <f t="shared" si="41"/>
        <v>0.90723396755351404</v>
      </c>
      <c r="CH95" s="27">
        <f t="shared" si="41"/>
        <v>0.86768375176399737</v>
      </c>
      <c r="CI95" s="27">
        <f t="shared" si="41"/>
        <v>0.12070029279829701</v>
      </c>
      <c r="CJ95" s="27">
        <f t="shared" si="41"/>
        <v>0.29204374489477181</v>
      </c>
      <c r="CK95" s="27">
        <f t="shared" si="41"/>
        <v>0.18307760763237957</v>
      </c>
      <c r="CL95" s="27">
        <f t="shared" si="41"/>
        <v>0.97620968150373422</v>
      </c>
      <c r="CM95" s="27">
        <f t="shared" si="41"/>
        <v>0.20540166223870276</v>
      </c>
      <c r="CN95" s="27">
        <f t="shared" si="41"/>
        <v>0.27160338456237332</v>
      </c>
      <c r="CO95" s="27">
        <f t="shared" si="41"/>
        <v>0.49738717335386029</v>
      </c>
      <c r="CP95" s="27">
        <f t="shared" si="41"/>
        <v>0.20348173121254612</v>
      </c>
      <c r="CQ95" s="27">
        <f t="shared" si="41"/>
        <v>6.2968606945954214E-2</v>
      </c>
      <c r="CR95" s="27">
        <f t="shared" si="41"/>
        <v>0.27719402088968104</v>
      </c>
      <c r="CS95" s="27">
        <f t="shared" si="41"/>
        <v>0.72439414746690645</v>
      </c>
      <c r="CT95" s="27">
        <f t="shared" si="41"/>
        <v>0.30891667817715462</v>
      </c>
      <c r="CU95" s="27">
        <f t="shared" si="41"/>
        <v>0.47622103579181396</v>
      </c>
      <c r="CV95" s="27">
        <f t="shared" si="41"/>
        <v>0.58768654774671802</v>
      </c>
      <c r="CW95" s="27">
        <f t="shared" si="41"/>
        <v>0.61262689401255455</v>
      </c>
    </row>
    <row r="96" spans="1:101" x14ac:dyDescent="0.35">
      <c r="A96" s="25" t="s">
        <v>18</v>
      </c>
      <c r="B96" s="11">
        <f>ABS(_xlfn.T.INV(0.05,63))</f>
        <v>1.6694022217068125</v>
      </c>
      <c r="C96" s="11">
        <f t="shared" ref="C96:BN96" si="42">ABS(_xlfn.T.INV(0.05,63))</f>
        <v>1.6694022217068125</v>
      </c>
      <c r="D96" s="11">
        <f t="shared" si="42"/>
        <v>1.6694022217068125</v>
      </c>
      <c r="E96" s="11">
        <f t="shared" si="42"/>
        <v>1.6694022217068125</v>
      </c>
      <c r="F96" s="11">
        <f t="shared" si="42"/>
        <v>1.6694022217068125</v>
      </c>
      <c r="G96" s="11">
        <f t="shared" si="42"/>
        <v>1.6694022217068125</v>
      </c>
      <c r="H96" s="11">
        <f t="shared" si="42"/>
        <v>1.6694022217068125</v>
      </c>
      <c r="I96" s="11">
        <f t="shared" si="42"/>
        <v>1.6694022217068125</v>
      </c>
      <c r="J96" s="11">
        <f t="shared" si="42"/>
        <v>1.6694022217068125</v>
      </c>
      <c r="K96" s="11">
        <f t="shared" si="42"/>
        <v>1.6694022217068125</v>
      </c>
      <c r="L96" s="11">
        <f t="shared" si="42"/>
        <v>1.6694022217068125</v>
      </c>
      <c r="M96" s="11">
        <f t="shared" si="42"/>
        <v>1.6694022217068125</v>
      </c>
      <c r="N96" s="11">
        <f t="shared" si="42"/>
        <v>1.6694022217068125</v>
      </c>
      <c r="O96" s="11">
        <f t="shared" si="42"/>
        <v>1.6694022217068125</v>
      </c>
      <c r="P96" s="11">
        <f t="shared" si="42"/>
        <v>1.6694022217068125</v>
      </c>
      <c r="Q96" s="11">
        <f t="shared" si="42"/>
        <v>1.6694022217068125</v>
      </c>
      <c r="R96" s="11">
        <f t="shared" si="42"/>
        <v>1.6694022217068125</v>
      </c>
      <c r="S96" s="11">
        <f t="shared" si="42"/>
        <v>1.6694022217068125</v>
      </c>
      <c r="T96" s="11">
        <f t="shared" si="42"/>
        <v>1.6694022217068125</v>
      </c>
      <c r="U96" s="11">
        <f t="shared" si="42"/>
        <v>1.6694022217068125</v>
      </c>
      <c r="V96" s="11">
        <f t="shared" si="42"/>
        <v>1.6694022217068125</v>
      </c>
      <c r="W96" s="11">
        <f t="shared" si="42"/>
        <v>1.6694022217068125</v>
      </c>
      <c r="X96" s="11">
        <f t="shared" si="42"/>
        <v>1.6694022217068125</v>
      </c>
      <c r="Y96" s="11">
        <f t="shared" si="42"/>
        <v>1.6694022217068125</v>
      </c>
      <c r="Z96" s="11">
        <f t="shared" si="42"/>
        <v>1.6694022217068125</v>
      </c>
      <c r="AA96" s="11">
        <f t="shared" si="42"/>
        <v>1.6694022217068125</v>
      </c>
      <c r="AB96" s="11">
        <f t="shared" si="42"/>
        <v>1.6694022217068125</v>
      </c>
      <c r="AC96" s="11">
        <f t="shared" si="42"/>
        <v>1.6694022217068125</v>
      </c>
      <c r="AD96" s="11">
        <f t="shared" si="42"/>
        <v>1.6694022217068125</v>
      </c>
      <c r="AE96" s="11">
        <f t="shared" si="42"/>
        <v>1.6694022217068125</v>
      </c>
      <c r="AF96" s="11">
        <f t="shared" si="42"/>
        <v>1.6694022217068125</v>
      </c>
      <c r="AG96" s="11">
        <f t="shared" si="42"/>
        <v>1.6694022217068125</v>
      </c>
      <c r="AH96" s="11">
        <f t="shared" si="42"/>
        <v>1.6694022217068125</v>
      </c>
      <c r="AI96" s="11">
        <f t="shared" si="42"/>
        <v>1.6694022217068125</v>
      </c>
      <c r="AJ96" s="11">
        <f t="shared" si="42"/>
        <v>1.6694022217068125</v>
      </c>
      <c r="AK96" s="11">
        <f t="shared" si="42"/>
        <v>1.6694022217068125</v>
      </c>
      <c r="AL96" s="11">
        <f t="shared" si="42"/>
        <v>1.6694022217068125</v>
      </c>
      <c r="AM96" s="11">
        <f t="shared" si="42"/>
        <v>1.6694022217068125</v>
      </c>
      <c r="AN96" s="11">
        <f t="shared" si="42"/>
        <v>1.6694022217068125</v>
      </c>
      <c r="AO96" s="11">
        <f t="shared" si="42"/>
        <v>1.6694022217068125</v>
      </c>
      <c r="AP96" s="11">
        <f t="shared" si="42"/>
        <v>1.6694022217068125</v>
      </c>
      <c r="AQ96" s="11">
        <f t="shared" si="42"/>
        <v>1.6694022217068125</v>
      </c>
      <c r="AR96" s="11">
        <f t="shared" si="42"/>
        <v>1.6694022217068125</v>
      </c>
      <c r="AS96" s="11">
        <f t="shared" si="42"/>
        <v>1.6694022217068125</v>
      </c>
      <c r="AT96" s="11">
        <f t="shared" si="42"/>
        <v>1.6694022217068125</v>
      </c>
      <c r="AU96" s="11">
        <f t="shared" si="42"/>
        <v>1.6694022217068125</v>
      </c>
      <c r="AV96" s="11">
        <f t="shared" si="42"/>
        <v>1.6694022217068125</v>
      </c>
      <c r="AW96" s="11">
        <f t="shared" si="42"/>
        <v>1.6694022217068125</v>
      </c>
      <c r="AX96" s="11">
        <f t="shared" si="42"/>
        <v>1.6694022217068125</v>
      </c>
      <c r="AY96" s="11">
        <f t="shared" si="42"/>
        <v>1.6694022217068125</v>
      </c>
      <c r="AZ96" s="11">
        <f t="shared" si="42"/>
        <v>1.6694022217068125</v>
      </c>
      <c r="BA96" s="11">
        <f t="shared" si="42"/>
        <v>1.6694022217068125</v>
      </c>
      <c r="BB96" s="11">
        <f t="shared" si="42"/>
        <v>1.6694022217068125</v>
      </c>
      <c r="BC96" s="11">
        <f t="shared" si="42"/>
        <v>1.6694022217068125</v>
      </c>
      <c r="BD96" s="11">
        <f t="shared" si="42"/>
        <v>1.6694022217068125</v>
      </c>
      <c r="BE96" s="11">
        <f t="shared" si="42"/>
        <v>1.6694022217068125</v>
      </c>
      <c r="BF96" s="11">
        <f t="shared" si="42"/>
        <v>1.6694022217068125</v>
      </c>
      <c r="BG96" s="11">
        <f t="shared" si="42"/>
        <v>1.6694022217068125</v>
      </c>
      <c r="BH96" s="11">
        <f t="shared" si="42"/>
        <v>1.6694022217068125</v>
      </c>
      <c r="BI96" s="11">
        <f t="shared" si="42"/>
        <v>1.6694022217068125</v>
      </c>
      <c r="BJ96" s="11">
        <f t="shared" si="42"/>
        <v>1.6694022217068125</v>
      </c>
      <c r="BK96" s="11">
        <f t="shared" si="42"/>
        <v>1.6694022217068125</v>
      </c>
      <c r="BL96" s="11">
        <f t="shared" si="42"/>
        <v>1.6694022217068125</v>
      </c>
      <c r="BM96" s="11">
        <f t="shared" si="42"/>
        <v>1.6694022217068125</v>
      </c>
      <c r="BN96" s="11">
        <f t="shared" si="42"/>
        <v>1.6694022217068125</v>
      </c>
      <c r="BO96" s="11">
        <f t="shared" ref="BO96:CW96" si="43">ABS(_xlfn.T.INV(0.05,63))</f>
        <v>1.6694022217068125</v>
      </c>
      <c r="BP96" s="11">
        <f t="shared" si="43"/>
        <v>1.6694022217068125</v>
      </c>
      <c r="BQ96" s="11">
        <f t="shared" si="43"/>
        <v>1.6694022217068125</v>
      </c>
      <c r="BR96" s="11">
        <f t="shared" si="43"/>
        <v>1.6694022217068125</v>
      </c>
      <c r="BS96" s="11">
        <f t="shared" si="43"/>
        <v>1.6694022217068125</v>
      </c>
      <c r="BT96" s="11">
        <f t="shared" si="43"/>
        <v>1.6694022217068125</v>
      </c>
      <c r="BU96" s="11">
        <f t="shared" si="43"/>
        <v>1.6694022217068125</v>
      </c>
      <c r="BV96" s="11">
        <f t="shared" si="43"/>
        <v>1.6694022217068125</v>
      </c>
      <c r="BW96" s="11">
        <f t="shared" si="43"/>
        <v>1.6694022217068125</v>
      </c>
      <c r="BX96" s="11">
        <f t="shared" si="43"/>
        <v>1.6694022217068125</v>
      </c>
      <c r="BY96" s="11">
        <f t="shared" si="43"/>
        <v>1.6694022217068125</v>
      </c>
      <c r="BZ96" s="11">
        <f t="shared" si="43"/>
        <v>1.6694022217068125</v>
      </c>
      <c r="CA96" s="11">
        <f t="shared" si="43"/>
        <v>1.6694022217068125</v>
      </c>
      <c r="CB96" s="11">
        <f t="shared" si="43"/>
        <v>1.6694022217068125</v>
      </c>
      <c r="CC96" s="11">
        <f t="shared" si="43"/>
        <v>1.6694022217068125</v>
      </c>
      <c r="CD96" s="11">
        <f t="shared" si="43"/>
        <v>1.6694022217068125</v>
      </c>
      <c r="CE96" s="11">
        <f t="shared" si="43"/>
        <v>1.6694022217068125</v>
      </c>
      <c r="CF96" s="11">
        <f t="shared" si="43"/>
        <v>1.6694022217068125</v>
      </c>
      <c r="CG96" s="11">
        <f t="shared" si="43"/>
        <v>1.6694022217068125</v>
      </c>
      <c r="CH96" s="11">
        <f t="shared" si="43"/>
        <v>1.6694022217068125</v>
      </c>
      <c r="CI96" s="11">
        <f t="shared" si="43"/>
        <v>1.6694022217068125</v>
      </c>
      <c r="CJ96" s="11">
        <f t="shared" si="43"/>
        <v>1.6694022217068125</v>
      </c>
      <c r="CK96" s="11">
        <f t="shared" si="43"/>
        <v>1.6694022217068125</v>
      </c>
      <c r="CL96" s="11">
        <f t="shared" si="43"/>
        <v>1.6694022217068125</v>
      </c>
      <c r="CM96" s="11">
        <f t="shared" si="43"/>
        <v>1.6694022217068125</v>
      </c>
      <c r="CN96" s="11">
        <f t="shared" si="43"/>
        <v>1.6694022217068125</v>
      </c>
      <c r="CO96" s="11">
        <f t="shared" si="43"/>
        <v>1.6694022217068125</v>
      </c>
      <c r="CP96" s="11">
        <f t="shared" si="43"/>
        <v>1.6694022217068125</v>
      </c>
      <c r="CQ96" s="11">
        <f t="shared" si="43"/>
        <v>1.6694022217068125</v>
      </c>
      <c r="CR96" s="11">
        <f t="shared" si="43"/>
        <v>1.6694022217068125</v>
      </c>
      <c r="CS96" s="11">
        <f t="shared" si="43"/>
        <v>1.6694022217068125</v>
      </c>
      <c r="CT96" s="11">
        <f t="shared" si="43"/>
        <v>1.6694022217068125</v>
      </c>
      <c r="CU96" s="11">
        <f t="shared" si="43"/>
        <v>1.6694022217068125</v>
      </c>
      <c r="CV96" s="11">
        <f t="shared" si="43"/>
        <v>1.6694022217068125</v>
      </c>
      <c r="CW96" s="11">
        <f t="shared" si="43"/>
        <v>1.6694022217068125</v>
      </c>
    </row>
    <row r="97" spans="1:101" x14ac:dyDescent="0.35">
      <c r="A97" s="26" t="s">
        <v>28</v>
      </c>
      <c r="B97" s="10" t="str">
        <f>IF(B94&gt;B96,"yes","no")</f>
        <v>no</v>
      </c>
      <c r="C97" s="10" t="str">
        <f t="shared" ref="C97:BN97" si="44">IF(C94&gt;C96,"yes","no")</f>
        <v>yes</v>
      </c>
      <c r="D97" s="10" t="str">
        <f t="shared" si="44"/>
        <v>no</v>
      </c>
      <c r="E97" s="10" t="str">
        <f t="shared" si="44"/>
        <v>no</v>
      </c>
      <c r="F97" s="10" t="str">
        <f t="shared" si="44"/>
        <v>no</v>
      </c>
      <c r="G97" s="10" t="str">
        <f t="shared" si="44"/>
        <v>no</v>
      </c>
      <c r="H97" s="10" t="str">
        <f t="shared" si="44"/>
        <v>no</v>
      </c>
      <c r="I97" s="10" t="str">
        <f t="shared" si="44"/>
        <v>no</v>
      </c>
      <c r="J97" s="10" t="str">
        <f t="shared" si="44"/>
        <v>no</v>
      </c>
      <c r="K97" s="10" t="str">
        <f t="shared" si="44"/>
        <v>no</v>
      </c>
      <c r="L97" s="10" t="str">
        <f t="shared" si="44"/>
        <v>no</v>
      </c>
      <c r="M97" s="10" t="str">
        <f t="shared" si="44"/>
        <v>no</v>
      </c>
      <c r="N97" s="10" t="str">
        <f t="shared" si="44"/>
        <v>no</v>
      </c>
      <c r="O97" s="10" t="str">
        <f t="shared" si="44"/>
        <v>no</v>
      </c>
      <c r="P97" s="10" t="str">
        <f t="shared" si="44"/>
        <v>no</v>
      </c>
      <c r="Q97" s="10" t="str">
        <f t="shared" si="44"/>
        <v>no</v>
      </c>
      <c r="R97" s="10" t="str">
        <f t="shared" si="44"/>
        <v>no</v>
      </c>
      <c r="S97" s="10" t="str">
        <f t="shared" si="44"/>
        <v>no</v>
      </c>
      <c r="T97" s="10" t="str">
        <f t="shared" si="44"/>
        <v>no</v>
      </c>
      <c r="U97" s="10" t="str">
        <f t="shared" si="44"/>
        <v>no</v>
      </c>
      <c r="V97" s="10" t="str">
        <f t="shared" si="44"/>
        <v>no</v>
      </c>
      <c r="W97" s="10" t="str">
        <f t="shared" si="44"/>
        <v>no</v>
      </c>
      <c r="X97" s="10" t="str">
        <f t="shared" si="44"/>
        <v>no</v>
      </c>
      <c r="Y97" s="10" t="str">
        <f t="shared" si="44"/>
        <v>no</v>
      </c>
      <c r="Z97" s="10" t="str">
        <f t="shared" si="44"/>
        <v>no</v>
      </c>
      <c r="AA97" s="10" t="str">
        <f t="shared" si="44"/>
        <v>no</v>
      </c>
      <c r="AB97" s="10" t="str">
        <f t="shared" si="44"/>
        <v>no</v>
      </c>
      <c r="AC97" s="10" t="str">
        <f t="shared" si="44"/>
        <v>no</v>
      </c>
      <c r="AD97" s="10" t="str">
        <f t="shared" si="44"/>
        <v>no</v>
      </c>
      <c r="AE97" s="10" t="str">
        <f t="shared" si="44"/>
        <v>yes</v>
      </c>
      <c r="AF97" s="10" t="str">
        <f t="shared" si="44"/>
        <v>no</v>
      </c>
      <c r="AG97" s="10" t="str">
        <f t="shared" si="44"/>
        <v>no</v>
      </c>
      <c r="AH97" s="10" t="str">
        <f t="shared" si="44"/>
        <v>no</v>
      </c>
      <c r="AI97" s="10" t="str">
        <f t="shared" si="44"/>
        <v>no</v>
      </c>
      <c r="AJ97" s="10" t="str">
        <f t="shared" si="44"/>
        <v>no</v>
      </c>
      <c r="AK97" s="10" t="str">
        <f t="shared" si="44"/>
        <v>no</v>
      </c>
      <c r="AL97" s="10" t="str">
        <f t="shared" si="44"/>
        <v>no</v>
      </c>
      <c r="AM97" s="10" t="str">
        <f t="shared" si="44"/>
        <v>no</v>
      </c>
      <c r="AN97" s="10" t="str">
        <f t="shared" si="44"/>
        <v>no</v>
      </c>
      <c r="AO97" s="10" t="str">
        <f t="shared" si="44"/>
        <v>no</v>
      </c>
      <c r="AP97" s="10" t="str">
        <f t="shared" si="44"/>
        <v>no</v>
      </c>
      <c r="AQ97" s="10" t="str">
        <f t="shared" si="44"/>
        <v>no</v>
      </c>
      <c r="AR97" s="10" t="str">
        <f t="shared" si="44"/>
        <v>no</v>
      </c>
      <c r="AS97" s="10" t="str">
        <f t="shared" si="44"/>
        <v>no</v>
      </c>
      <c r="AT97" s="10" t="str">
        <f t="shared" si="44"/>
        <v>no</v>
      </c>
      <c r="AU97" s="10" t="str">
        <f t="shared" si="44"/>
        <v>no</v>
      </c>
      <c r="AV97" s="10" t="str">
        <f t="shared" si="44"/>
        <v>no</v>
      </c>
      <c r="AW97" s="10" t="str">
        <f t="shared" si="44"/>
        <v>yes</v>
      </c>
      <c r="AX97" s="10" t="str">
        <f t="shared" si="44"/>
        <v>no</v>
      </c>
      <c r="AY97" s="10" t="str">
        <f t="shared" si="44"/>
        <v>no</v>
      </c>
      <c r="AZ97" s="10" t="str">
        <f t="shared" si="44"/>
        <v>no</v>
      </c>
      <c r="BA97" s="10" t="str">
        <f t="shared" si="44"/>
        <v>no</v>
      </c>
      <c r="BB97" s="10" t="str">
        <f t="shared" si="44"/>
        <v>no</v>
      </c>
      <c r="BC97" s="10" t="str">
        <f t="shared" si="44"/>
        <v>yes</v>
      </c>
      <c r="BD97" s="10" t="str">
        <f t="shared" si="44"/>
        <v>no</v>
      </c>
      <c r="BE97" s="10" t="str">
        <f t="shared" si="44"/>
        <v>no</v>
      </c>
      <c r="BF97" s="10" t="str">
        <f t="shared" si="44"/>
        <v>no</v>
      </c>
      <c r="BG97" s="10" t="str">
        <f t="shared" si="44"/>
        <v>no</v>
      </c>
      <c r="BH97" s="10" t="str">
        <f t="shared" si="44"/>
        <v>no</v>
      </c>
      <c r="BI97" s="10" t="str">
        <f t="shared" si="44"/>
        <v>no</v>
      </c>
      <c r="BJ97" s="10" t="str">
        <f t="shared" si="44"/>
        <v>no</v>
      </c>
      <c r="BK97" s="10" t="str">
        <f t="shared" si="44"/>
        <v>no</v>
      </c>
      <c r="BL97" s="10" t="str">
        <f t="shared" si="44"/>
        <v>no</v>
      </c>
      <c r="BM97" s="10" t="str">
        <f t="shared" si="44"/>
        <v>no</v>
      </c>
      <c r="BN97" s="10" t="str">
        <f t="shared" si="44"/>
        <v>no</v>
      </c>
      <c r="BO97" s="10" t="str">
        <f t="shared" ref="BO97:CW97" si="45">IF(BO94&gt;BO96,"yes","no")</f>
        <v>no</v>
      </c>
      <c r="BP97" s="10" t="str">
        <f t="shared" si="45"/>
        <v>no</v>
      </c>
      <c r="BQ97" s="10" t="str">
        <f t="shared" si="45"/>
        <v>no</v>
      </c>
      <c r="BR97" s="10" t="str">
        <f t="shared" si="45"/>
        <v>no</v>
      </c>
      <c r="BS97" s="10" t="str">
        <f t="shared" si="45"/>
        <v>no</v>
      </c>
      <c r="BT97" s="10" t="str">
        <f t="shared" si="45"/>
        <v>no</v>
      </c>
      <c r="BU97" s="10" t="str">
        <f t="shared" si="45"/>
        <v>yes</v>
      </c>
      <c r="BV97" s="10" t="str">
        <f t="shared" si="45"/>
        <v>no</v>
      </c>
      <c r="BW97" s="10" t="str">
        <f t="shared" si="45"/>
        <v>no</v>
      </c>
      <c r="BX97" s="10" t="str">
        <f t="shared" si="45"/>
        <v>no</v>
      </c>
      <c r="BY97" s="10" t="str">
        <f t="shared" si="45"/>
        <v>no</v>
      </c>
      <c r="BZ97" s="10" t="str">
        <f t="shared" si="45"/>
        <v>no</v>
      </c>
      <c r="CA97" s="10" t="str">
        <f t="shared" si="45"/>
        <v>no</v>
      </c>
      <c r="CB97" s="10" t="str">
        <f t="shared" si="45"/>
        <v>no</v>
      </c>
      <c r="CC97" s="10" t="str">
        <f t="shared" si="45"/>
        <v>no</v>
      </c>
      <c r="CD97" s="10" t="str">
        <f t="shared" si="45"/>
        <v>no</v>
      </c>
      <c r="CE97" s="10" t="str">
        <f t="shared" si="45"/>
        <v>no</v>
      </c>
      <c r="CF97" s="10" t="str">
        <f t="shared" si="45"/>
        <v>no</v>
      </c>
      <c r="CG97" s="10" t="str">
        <f t="shared" si="45"/>
        <v>no</v>
      </c>
      <c r="CH97" s="10" t="str">
        <f t="shared" si="45"/>
        <v>no</v>
      </c>
      <c r="CI97" s="10" t="str">
        <f t="shared" si="45"/>
        <v>no</v>
      </c>
      <c r="CJ97" s="10" t="str">
        <f t="shared" si="45"/>
        <v>no</v>
      </c>
      <c r="CK97" s="10" t="str">
        <f t="shared" si="45"/>
        <v>no</v>
      </c>
      <c r="CL97" s="10" t="str">
        <f t="shared" si="45"/>
        <v>no</v>
      </c>
      <c r="CM97" s="10" t="str">
        <f t="shared" si="45"/>
        <v>no</v>
      </c>
      <c r="CN97" s="10" t="str">
        <f t="shared" si="45"/>
        <v>no</v>
      </c>
      <c r="CO97" s="10" t="str">
        <f t="shared" si="45"/>
        <v>no</v>
      </c>
      <c r="CP97" s="10" t="str">
        <f t="shared" si="45"/>
        <v>no</v>
      </c>
      <c r="CQ97" s="10" t="str">
        <f t="shared" si="45"/>
        <v>yes</v>
      </c>
      <c r="CR97" s="10" t="str">
        <f t="shared" si="45"/>
        <v>no</v>
      </c>
      <c r="CS97" s="10" t="str">
        <f t="shared" si="45"/>
        <v>no</v>
      </c>
      <c r="CT97" s="10" t="str">
        <f t="shared" si="45"/>
        <v>no</v>
      </c>
      <c r="CU97" s="10" t="str">
        <f t="shared" si="45"/>
        <v>no</v>
      </c>
      <c r="CV97" s="10" t="str">
        <f t="shared" si="45"/>
        <v>no</v>
      </c>
      <c r="CW97" s="10" t="str">
        <f t="shared" si="45"/>
        <v>no</v>
      </c>
    </row>
  </sheetData>
  <mergeCells count="2">
    <mergeCell ref="A2:H2"/>
    <mergeCell ref="J2:P2"/>
  </mergeCells>
  <conditionalFormatting sqref="B97">
    <cfRule type="containsText" dxfId="15" priority="12" operator="containsText" text="yes">
      <formula>NOT(ISERROR(SEARCH("yes",B97)))</formula>
    </cfRule>
  </conditionalFormatting>
  <conditionalFormatting sqref="B97">
    <cfRule type="containsText" dxfId="14" priority="11" operator="containsText" text="yes">
      <formula>NOT(ISERROR(SEARCH("yes",B97)))</formula>
    </cfRule>
  </conditionalFormatting>
  <conditionalFormatting sqref="C85:CW85">
    <cfRule type="containsText" dxfId="13" priority="3" operator="containsText" text="yes">
      <formula>NOT(ISERROR(SEARCH("yes",C85)))</formula>
    </cfRule>
  </conditionalFormatting>
  <conditionalFormatting sqref="C97:CW97">
    <cfRule type="containsText" dxfId="12" priority="1" operator="containsText" text="yes">
      <formula>NOT(ISERROR(SEARCH("yes",C97)))</formula>
    </cfRule>
  </conditionalFormatting>
  <conditionalFormatting sqref="B85">
    <cfRule type="containsText" dxfId="11" priority="6" operator="containsText" text="yes">
      <formula>NOT(ISERROR(SEARCH("yes",B85)))</formula>
    </cfRule>
  </conditionalFormatting>
  <conditionalFormatting sqref="B85">
    <cfRule type="containsText" dxfId="10" priority="5" operator="containsText" text="yes">
      <formula>NOT(ISERROR(SEARCH("yes",B85)))</formula>
    </cfRule>
  </conditionalFormatting>
  <conditionalFormatting sqref="C85:CW85">
    <cfRule type="containsText" dxfId="9" priority="4" operator="containsText" text="yes">
      <formula>NOT(ISERROR(SEARCH("yes",C85)))</formula>
    </cfRule>
  </conditionalFormatting>
  <conditionalFormatting sqref="C97:CW97">
    <cfRule type="containsText" dxfId="8" priority="2" operator="containsText" text="yes">
      <formula>NOT(ISERROR(SEARCH("yes",C97)))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B83A3-6C57-4E9B-895E-160DC2F2E37A}">
  <sheetPr>
    <tabColor rgb="FFFF0000"/>
  </sheetPr>
  <dimension ref="A1:N52"/>
  <sheetViews>
    <sheetView workbookViewId="0">
      <selection activeCell="A27" sqref="A27:N52"/>
    </sheetView>
  </sheetViews>
  <sheetFormatPr defaultRowHeight="14.5" x14ac:dyDescent="0.35"/>
  <cols>
    <col min="1" max="1" width="4.81640625" customWidth="1"/>
    <col min="2" max="7" width="6.6328125" customWidth="1"/>
    <col min="8" max="8" width="5.08984375" customWidth="1"/>
    <col min="9" max="14" width="6.6328125" customWidth="1"/>
  </cols>
  <sheetData>
    <row r="1" spans="1:14" ht="29" x14ac:dyDescent="0.35">
      <c r="B1" s="6" t="s">
        <v>0</v>
      </c>
      <c r="C1" s="6" t="s">
        <v>12</v>
      </c>
      <c r="D1" s="9" t="s">
        <v>14</v>
      </c>
      <c r="E1" s="6" t="s">
        <v>3</v>
      </c>
      <c r="F1" s="6" t="s">
        <v>4</v>
      </c>
      <c r="G1" s="6" t="s">
        <v>17</v>
      </c>
      <c r="H1" s="10"/>
      <c r="I1" s="6" t="s">
        <v>0</v>
      </c>
      <c r="J1" s="6" t="s">
        <v>12</v>
      </c>
      <c r="K1" s="9" t="s">
        <v>14</v>
      </c>
      <c r="L1" s="6" t="s">
        <v>3</v>
      </c>
      <c r="M1" s="6" t="s">
        <v>4</v>
      </c>
      <c r="N1" s="6" t="s">
        <v>17</v>
      </c>
    </row>
    <row r="2" spans="1:14" x14ac:dyDescent="0.35">
      <c r="A2" s="10">
        <v>1</v>
      </c>
      <c r="B2" s="11">
        <v>99.478625856141889</v>
      </c>
      <c r="C2" s="11">
        <v>14.167936824052868</v>
      </c>
      <c r="D2" s="11">
        <v>3.541984206013217</v>
      </c>
      <c r="E2" s="11">
        <v>95.936641650128678</v>
      </c>
      <c r="F2" s="11">
        <v>103.0206100621551</v>
      </c>
      <c r="G2" s="11">
        <v>0.76942268462875762</v>
      </c>
      <c r="H2" s="10">
        <v>26</v>
      </c>
      <c r="I2" s="11">
        <v>97.947328900238517</v>
      </c>
      <c r="J2" s="11">
        <v>10.763914799659423</v>
      </c>
      <c r="K2" s="11">
        <v>2.6909786999148557</v>
      </c>
      <c r="L2" s="11">
        <v>95.256350200323666</v>
      </c>
      <c r="M2" s="11">
        <v>100.63830760015337</v>
      </c>
      <c r="N2" s="11">
        <v>0.13211579410239851</v>
      </c>
    </row>
    <row r="3" spans="1:14" x14ac:dyDescent="0.35">
      <c r="A3" s="10">
        <v>2</v>
      </c>
      <c r="B3" s="11">
        <v>104.39202967328356</v>
      </c>
      <c r="C3" s="11">
        <v>15.820236149264375</v>
      </c>
      <c r="D3" s="11">
        <v>3.9550590373160937</v>
      </c>
      <c r="E3" s="11">
        <v>100.43697063596747</v>
      </c>
      <c r="F3" s="11">
        <v>108.34708871059965</v>
      </c>
      <c r="G3" s="11">
        <v>2.9956093949044169E-2</v>
      </c>
      <c r="H3" s="10">
        <v>27</v>
      </c>
      <c r="I3" s="11">
        <v>97.999452272523513</v>
      </c>
      <c r="J3" s="11">
        <v>15.447224918411376</v>
      </c>
      <c r="K3" s="11">
        <v>3.8618062296028439</v>
      </c>
      <c r="L3" s="11">
        <v>94.137646042920665</v>
      </c>
      <c r="M3" s="11">
        <v>101.86125850212636</v>
      </c>
      <c r="N3" s="11">
        <v>0.30413077177169617</v>
      </c>
    </row>
    <row r="4" spans="1:14" x14ac:dyDescent="0.35">
      <c r="A4" s="10">
        <v>3</v>
      </c>
      <c r="B4" s="11">
        <v>100.45563526285264</v>
      </c>
      <c r="C4" s="11">
        <v>16.048003907590246</v>
      </c>
      <c r="D4" s="11">
        <v>4.0120009768975615</v>
      </c>
      <c r="E4" s="11">
        <v>96.443634285955071</v>
      </c>
      <c r="F4" s="11">
        <v>104.46763623975021</v>
      </c>
      <c r="G4" s="11">
        <v>0.82105331898160516</v>
      </c>
      <c r="H4" s="10">
        <v>28</v>
      </c>
      <c r="I4" s="11">
        <v>99.943434048077506</v>
      </c>
      <c r="J4" s="11">
        <v>15.247098876590078</v>
      </c>
      <c r="K4" s="11">
        <v>3.8117747191475195</v>
      </c>
      <c r="L4" s="11">
        <v>96.131659328929985</v>
      </c>
      <c r="M4" s="11">
        <v>103.75520876722503</v>
      </c>
      <c r="N4" s="11">
        <v>0.97641641383620614</v>
      </c>
    </row>
    <row r="5" spans="1:14" x14ac:dyDescent="0.35">
      <c r="A5" s="10">
        <v>4</v>
      </c>
      <c r="B5" s="11">
        <v>99.130442240868888</v>
      </c>
      <c r="C5" s="11">
        <v>14.49021087525653</v>
      </c>
      <c r="D5" s="11">
        <v>3.6225527188141324</v>
      </c>
      <c r="E5" s="11">
        <v>95.507889522054754</v>
      </c>
      <c r="F5" s="11">
        <v>102.75299495968302</v>
      </c>
      <c r="G5" s="11">
        <v>0.63283313831518062</v>
      </c>
      <c r="H5" s="10">
        <v>29</v>
      </c>
      <c r="I5" s="11">
        <v>98.853232252571388</v>
      </c>
      <c r="J5" s="11">
        <v>16.927074209510131</v>
      </c>
      <c r="K5" s="11">
        <v>4.2317685523775328</v>
      </c>
      <c r="L5" s="11">
        <v>94.621463700193857</v>
      </c>
      <c r="M5" s="11">
        <v>103.08500080494892</v>
      </c>
      <c r="N5" s="11">
        <v>0.58974391149283145</v>
      </c>
    </row>
    <row r="6" spans="1:14" x14ac:dyDescent="0.35">
      <c r="A6" s="10">
        <v>5</v>
      </c>
      <c r="B6" s="11">
        <v>100.31036027081655</v>
      </c>
      <c r="C6" s="11">
        <v>15.87320526405145</v>
      </c>
      <c r="D6" s="11">
        <v>3.9683013160128624</v>
      </c>
      <c r="E6" s="11">
        <v>96.34205895480369</v>
      </c>
      <c r="F6" s="11">
        <v>104.2786615868294</v>
      </c>
      <c r="G6" s="11">
        <v>0.87620237681561508</v>
      </c>
      <c r="H6" s="10">
        <v>30</v>
      </c>
      <c r="I6" s="11">
        <v>103.54299762861388</v>
      </c>
      <c r="J6" s="11">
        <v>16.42735462402532</v>
      </c>
      <c r="K6" s="11">
        <v>4.1068386560063299</v>
      </c>
      <c r="L6" s="11">
        <v>99.436158972607544</v>
      </c>
      <c r="M6" s="11">
        <v>107.64983628462021</v>
      </c>
      <c r="N6" s="11">
        <v>8.9355435850191442E-2</v>
      </c>
    </row>
    <row r="7" spans="1:14" x14ac:dyDescent="0.35">
      <c r="A7" s="10">
        <v>6</v>
      </c>
      <c r="B7" s="11">
        <v>97.896460790514084</v>
      </c>
      <c r="C7" s="11">
        <v>15.549815800536948</v>
      </c>
      <c r="D7" s="11">
        <v>3.8874539501342369</v>
      </c>
      <c r="E7" s="11">
        <v>94.00900684037984</v>
      </c>
      <c r="F7" s="11">
        <v>101.78391474064833</v>
      </c>
      <c r="G7" s="11">
        <v>0.28327997945709521</v>
      </c>
      <c r="H7" s="10">
        <v>31</v>
      </c>
      <c r="I7" s="11">
        <v>99.67120833943568</v>
      </c>
      <c r="J7" s="11">
        <v>16.611311160477282</v>
      </c>
      <c r="K7" s="11">
        <v>4.1528277901193205</v>
      </c>
      <c r="L7" s="11">
        <v>95.518380549316362</v>
      </c>
      <c r="M7" s="11">
        <v>103.824036129555</v>
      </c>
      <c r="N7" s="11">
        <v>0.87469070847914654</v>
      </c>
    </row>
    <row r="8" spans="1:14" x14ac:dyDescent="0.35">
      <c r="A8" s="10">
        <v>7</v>
      </c>
      <c r="B8" s="11">
        <v>95.251929529871404</v>
      </c>
      <c r="C8" s="11">
        <v>15.674257334497982</v>
      </c>
      <c r="D8" s="11">
        <v>3.9185643336244955</v>
      </c>
      <c r="E8" s="11">
        <v>91.333365196246902</v>
      </c>
      <c r="F8" s="11">
        <v>99.170493863495906</v>
      </c>
      <c r="G8" s="11">
        <v>1.8261770935274774E-2</v>
      </c>
      <c r="H8" s="10">
        <v>32</v>
      </c>
      <c r="I8" s="11">
        <v>98.820763824625146</v>
      </c>
      <c r="J8" s="11">
        <v>16.240200785269568</v>
      </c>
      <c r="K8" s="11">
        <v>4.0600501963173921</v>
      </c>
      <c r="L8" s="11">
        <v>94.760713628307755</v>
      </c>
      <c r="M8" s="11">
        <v>102.88081402094254</v>
      </c>
      <c r="N8" s="11">
        <v>0.5633820388725933</v>
      </c>
    </row>
    <row r="9" spans="1:14" x14ac:dyDescent="0.35">
      <c r="A9" s="10">
        <v>8</v>
      </c>
      <c r="B9" s="11">
        <v>99.065858169444709</v>
      </c>
      <c r="C9" s="11">
        <v>13.786944117527169</v>
      </c>
      <c r="D9" s="11">
        <v>3.4467360293817921</v>
      </c>
      <c r="E9" s="11">
        <v>95.619122140062913</v>
      </c>
      <c r="F9" s="11">
        <v>102.51259419882651</v>
      </c>
      <c r="G9" s="11">
        <v>0.58970012539236194</v>
      </c>
      <c r="H9" s="10">
        <v>33</v>
      </c>
      <c r="I9" s="11">
        <v>99.730622946003677</v>
      </c>
      <c r="J9" s="11">
        <v>13.688543617370657</v>
      </c>
      <c r="K9" s="11">
        <v>3.4221359043426642</v>
      </c>
      <c r="L9" s="11">
        <v>96.30848704166101</v>
      </c>
      <c r="M9" s="11">
        <v>103.15275885034634</v>
      </c>
      <c r="N9" s="11">
        <v>0.87540778962137278</v>
      </c>
    </row>
    <row r="10" spans="1:14" x14ac:dyDescent="0.35">
      <c r="A10" s="10">
        <v>9</v>
      </c>
      <c r="B10" s="11">
        <v>99.374572023924657</v>
      </c>
      <c r="C10" s="11">
        <v>13.918460222883358</v>
      </c>
      <c r="D10" s="11">
        <v>3.4796150557208394</v>
      </c>
      <c r="E10" s="11">
        <v>95.894956968203815</v>
      </c>
      <c r="F10" s="11">
        <v>102.8541870796455</v>
      </c>
      <c r="G10" s="11">
        <v>0.72043735544849152</v>
      </c>
      <c r="H10" s="10">
        <v>34</v>
      </c>
      <c r="I10" s="11">
        <v>102.34852537417396</v>
      </c>
      <c r="J10" s="11">
        <v>13.051066059718847</v>
      </c>
      <c r="K10" s="11">
        <v>3.2627665149297118</v>
      </c>
      <c r="L10" s="11">
        <v>99.085758859244251</v>
      </c>
      <c r="M10" s="11">
        <v>105.61129188910367</v>
      </c>
      <c r="N10" s="11">
        <v>0.15493364253110517</v>
      </c>
    </row>
    <row r="11" spans="1:14" x14ac:dyDescent="0.35">
      <c r="A11" s="10">
        <v>10</v>
      </c>
      <c r="B11" s="11">
        <v>95.36999322202746</v>
      </c>
      <c r="C11" s="11">
        <v>14.690817351053301</v>
      </c>
      <c r="D11" s="11">
        <v>3.6727043377633253</v>
      </c>
      <c r="E11" s="11">
        <v>91.69728888426414</v>
      </c>
      <c r="F11" s="11">
        <v>99.042697559790781</v>
      </c>
      <c r="G11" s="11">
        <v>1.4234403678140018E-2</v>
      </c>
      <c r="H11" s="10">
        <v>35</v>
      </c>
      <c r="I11" s="11">
        <v>102.92086328457231</v>
      </c>
      <c r="J11" s="11">
        <v>16.164525401831572</v>
      </c>
      <c r="K11" s="11">
        <v>4.041131350457893</v>
      </c>
      <c r="L11" s="11">
        <v>98.879731934114417</v>
      </c>
      <c r="M11" s="11">
        <v>106.96199463503019</v>
      </c>
      <c r="N11" s="11">
        <v>0.15325499629082737</v>
      </c>
    </row>
    <row r="12" spans="1:14" x14ac:dyDescent="0.35">
      <c r="A12" s="10">
        <v>11</v>
      </c>
      <c r="B12" s="11">
        <v>100.96006802507986</v>
      </c>
      <c r="C12" s="11">
        <v>14.861669820765187</v>
      </c>
      <c r="D12" s="11">
        <v>3.7154174551912966</v>
      </c>
      <c r="E12" s="11">
        <v>97.244650569888563</v>
      </c>
      <c r="F12" s="11">
        <v>104.67548548027116</v>
      </c>
      <c r="G12" s="11">
        <v>0.60710378646838947</v>
      </c>
      <c r="H12" s="10">
        <v>36</v>
      </c>
      <c r="I12" s="11">
        <v>100.57337441461414</v>
      </c>
      <c r="J12" s="11">
        <v>15.018563261449424</v>
      </c>
      <c r="K12" s="11">
        <v>3.7546408153623561</v>
      </c>
      <c r="L12" s="11">
        <v>96.818733599251786</v>
      </c>
      <c r="M12" s="11">
        <v>104.32801522997649</v>
      </c>
      <c r="N12" s="11">
        <v>0.76105185561986533</v>
      </c>
    </row>
    <row r="13" spans="1:14" x14ac:dyDescent="0.35">
      <c r="A13" s="10">
        <v>12</v>
      </c>
      <c r="B13" s="11">
        <v>97.835068565876782</v>
      </c>
      <c r="C13" s="11">
        <v>13.411651240053851</v>
      </c>
      <c r="D13" s="11">
        <v>3.3529128100134629</v>
      </c>
      <c r="E13" s="11">
        <v>94.482155755863317</v>
      </c>
      <c r="F13" s="11">
        <v>101.18798137589025</v>
      </c>
      <c r="G13" s="11">
        <v>0.20129228995667267</v>
      </c>
      <c r="H13" s="10">
        <v>37</v>
      </c>
      <c r="I13" s="11">
        <v>98.916514165614444</v>
      </c>
      <c r="J13" s="11">
        <v>15.112325161959513</v>
      </c>
      <c r="K13" s="11">
        <v>3.7780812904898782</v>
      </c>
      <c r="L13" s="11">
        <v>95.138432875124565</v>
      </c>
      <c r="M13" s="11">
        <v>102.69459545610432</v>
      </c>
      <c r="N13" s="11">
        <v>0.56830477606651231</v>
      </c>
    </row>
    <row r="14" spans="1:14" x14ac:dyDescent="0.35">
      <c r="A14" s="10">
        <v>13</v>
      </c>
      <c r="B14" s="11">
        <v>94.171925976615967</v>
      </c>
      <c r="C14" s="11">
        <v>16.602173573968152</v>
      </c>
      <c r="D14" s="11">
        <v>4.1505433934920379</v>
      </c>
      <c r="E14" s="11">
        <v>90.021382583123923</v>
      </c>
      <c r="F14" s="11">
        <v>98.32246937010801</v>
      </c>
      <c r="G14" s="11">
        <v>6.6223285224980477E-3</v>
      </c>
      <c r="H14" s="10">
        <v>38</v>
      </c>
      <c r="I14" s="11">
        <v>97.983367538978428</v>
      </c>
      <c r="J14" s="11">
        <v>15.034661690800085</v>
      </c>
      <c r="K14" s="11">
        <v>3.7586654227000214</v>
      </c>
      <c r="L14" s="11">
        <v>94.224702116278408</v>
      </c>
      <c r="M14" s="11">
        <v>101.74203296167845</v>
      </c>
      <c r="N14" s="11">
        <v>0.28733835437531274</v>
      </c>
    </row>
    <row r="15" spans="1:14" x14ac:dyDescent="0.35">
      <c r="A15" s="10">
        <v>14</v>
      </c>
      <c r="B15" s="11">
        <v>98.23610643545635</v>
      </c>
      <c r="C15" s="11">
        <v>14.727661510490455</v>
      </c>
      <c r="D15" s="11">
        <v>3.6819153776226137</v>
      </c>
      <c r="E15" s="11">
        <v>94.554191057833734</v>
      </c>
      <c r="F15" s="11">
        <v>101.91802181307897</v>
      </c>
      <c r="G15" s="11">
        <v>0.34165525940581043</v>
      </c>
      <c r="H15" s="10">
        <v>39</v>
      </c>
      <c r="I15" s="11">
        <v>97.885475444547865</v>
      </c>
      <c r="J15" s="11">
        <v>14.374938625585916</v>
      </c>
      <c r="K15" s="11">
        <v>3.5937346563964789</v>
      </c>
      <c r="L15" s="11">
        <v>94.291740788151387</v>
      </c>
      <c r="M15" s="11">
        <v>101.47921010094434</v>
      </c>
      <c r="N15" s="11">
        <v>0.24370890189187597</v>
      </c>
    </row>
    <row r="16" spans="1:14" x14ac:dyDescent="0.35">
      <c r="A16" s="10">
        <v>15</v>
      </c>
      <c r="B16" s="11">
        <v>102.65965089951692</v>
      </c>
      <c r="C16" s="11">
        <v>13.367814312970014</v>
      </c>
      <c r="D16" s="11">
        <v>3.3419535782425034</v>
      </c>
      <c r="E16" s="11">
        <v>99.317697321274409</v>
      </c>
      <c r="F16" s="11">
        <v>106.00160447775943</v>
      </c>
      <c r="G16" s="11">
        <v>0.11646363698002025</v>
      </c>
      <c r="H16" s="10">
        <v>40</v>
      </c>
      <c r="I16" s="11">
        <v>100.54103761470969</v>
      </c>
      <c r="J16" s="11">
        <v>14.146515030168903</v>
      </c>
      <c r="K16" s="11">
        <v>3.5366287575422257</v>
      </c>
      <c r="L16" s="11">
        <v>97.004408857167462</v>
      </c>
      <c r="M16" s="11">
        <v>104.07766637225193</v>
      </c>
      <c r="N16" s="11">
        <v>0.76064210450075753</v>
      </c>
    </row>
    <row r="17" spans="1:14" x14ac:dyDescent="0.35">
      <c r="A17" s="10">
        <v>16</v>
      </c>
      <c r="B17" s="11">
        <v>99.072415324263829</v>
      </c>
      <c r="C17" s="11">
        <v>15.357745796561458</v>
      </c>
      <c r="D17" s="11">
        <v>3.8394364491403645</v>
      </c>
      <c r="E17" s="11">
        <v>95.232978875123464</v>
      </c>
      <c r="F17" s="11">
        <v>102.91185177340419</v>
      </c>
      <c r="G17" s="11">
        <v>0.63063732914493675</v>
      </c>
      <c r="H17" s="10">
        <v>41</v>
      </c>
      <c r="I17" s="11">
        <v>101.05998969601728</v>
      </c>
      <c r="J17" s="11">
        <v>16.422287416580044</v>
      </c>
      <c r="K17" s="11">
        <v>4.105571854145011</v>
      </c>
      <c r="L17" s="11">
        <v>96.954417841872271</v>
      </c>
      <c r="M17" s="11">
        <v>105.16556155016229</v>
      </c>
      <c r="N17" s="11">
        <v>0.60740633066850058</v>
      </c>
    </row>
    <row r="18" spans="1:14" x14ac:dyDescent="0.35">
      <c r="A18" s="10">
        <v>17</v>
      </c>
      <c r="B18" s="11">
        <v>100.49081831932085</v>
      </c>
      <c r="C18" s="11">
        <v>15.033980193295468</v>
      </c>
      <c r="D18" s="11">
        <v>3.758495048323867</v>
      </c>
      <c r="E18" s="11">
        <v>96.732323270996986</v>
      </c>
      <c r="F18" s="11">
        <v>104.24931336764472</v>
      </c>
      <c r="G18" s="11">
        <v>0.79480707559045494</v>
      </c>
      <c r="H18" s="10">
        <v>42</v>
      </c>
      <c r="I18" s="11">
        <v>102.68397251090846</v>
      </c>
      <c r="J18" s="11">
        <v>14.892808588530588</v>
      </c>
      <c r="K18" s="11">
        <v>3.7232021471326471</v>
      </c>
      <c r="L18" s="11">
        <v>98.960770363775808</v>
      </c>
      <c r="M18" s="11">
        <v>106.40717465804111</v>
      </c>
      <c r="N18" s="11">
        <v>0.15432424771483352</v>
      </c>
    </row>
    <row r="19" spans="1:14" x14ac:dyDescent="0.35">
      <c r="A19" s="10">
        <v>18</v>
      </c>
      <c r="B19" s="11">
        <v>100.26681963305464</v>
      </c>
      <c r="C19" s="11">
        <v>16.215626071321292</v>
      </c>
      <c r="D19" s="11">
        <v>4.0539065178303231</v>
      </c>
      <c r="E19" s="11">
        <v>96.21291311522431</v>
      </c>
      <c r="F19" s="11">
        <v>104.32072615088497</v>
      </c>
      <c r="G19" s="11">
        <v>0.89569185053263278</v>
      </c>
      <c r="H19" s="10">
        <v>43</v>
      </c>
      <c r="I19" s="11">
        <v>99.161656205615145</v>
      </c>
      <c r="J19" s="11">
        <v>15.577137138494251</v>
      </c>
      <c r="K19" s="11">
        <v>3.8942842846235628</v>
      </c>
      <c r="L19" s="11">
        <v>95.267371920991579</v>
      </c>
      <c r="M19" s="11">
        <v>103.05594049023871</v>
      </c>
      <c r="N19" s="11">
        <v>0.66826436850568594</v>
      </c>
    </row>
    <row r="20" spans="1:14" x14ac:dyDescent="0.35">
      <c r="A20" s="10">
        <v>19</v>
      </c>
      <c r="B20" s="11">
        <v>99.931234206940189</v>
      </c>
      <c r="C20" s="11">
        <v>12.11623685250099</v>
      </c>
      <c r="D20" s="11">
        <v>3.0290592131252474</v>
      </c>
      <c r="E20" s="11">
        <v>96.902174993814938</v>
      </c>
      <c r="F20" s="11">
        <v>102.96029342006544</v>
      </c>
      <c r="G20" s="11">
        <v>0.96392886007300094</v>
      </c>
      <c r="H20" s="10">
        <v>44</v>
      </c>
      <c r="I20" s="11">
        <v>102.31871029043873</v>
      </c>
      <c r="J20" s="11">
        <v>15.245930704456567</v>
      </c>
      <c r="K20" s="11">
        <v>3.8114826761141418</v>
      </c>
      <c r="L20" s="11">
        <v>98.507227614324592</v>
      </c>
      <c r="M20" s="11">
        <v>106.13019296655287</v>
      </c>
      <c r="N20" s="11">
        <v>0.22825799754293738</v>
      </c>
    </row>
    <row r="21" spans="1:14" x14ac:dyDescent="0.35">
      <c r="A21" s="10">
        <v>20</v>
      </c>
      <c r="B21" s="11">
        <v>99.285886698174863</v>
      </c>
      <c r="C21" s="11">
        <v>15.467533622921039</v>
      </c>
      <c r="D21" s="11">
        <v>3.8668834057302597</v>
      </c>
      <c r="E21" s="11">
        <v>95.4190032924446</v>
      </c>
      <c r="F21" s="11">
        <v>103.15277010390513</v>
      </c>
      <c r="G21" s="11">
        <v>0.71310671675756976</v>
      </c>
      <c r="H21" s="10">
        <v>45</v>
      </c>
      <c r="I21" s="11">
        <v>100.98269872239598</v>
      </c>
      <c r="J21" s="11">
        <v>15.368642849465958</v>
      </c>
      <c r="K21" s="11">
        <v>3.8421607123664896</v>
      </c>
      <c r="L21" s="11">
        <v>97.140538010029488</v>
      </c>
      <c r="M21" s="11">
        <v>104.82485943476247</v>
      </c>
      <c r="N21" s="11">
        <v>0.61076521816993734</v>
      </c>
    </row>
    <row r="22" spans="1:14" x14ac:dyDescent="0.35">
      <c r="A22" s="10">
        <v>21</v>
      </c>
      <c r="B22" s="11">
        <v>101.32002888619809</v>
      </c>
      <c r="C22" s="11">
        <v>16.040706374753857</v>
      </c>
      <c r="D22" s="11">
        <v>4.0101765936884641</v>
      </c>
      <c r="E22" s="11">
        <v>97.309852292509618</v>
      </c>
      <c r="F22" s="11">
        <v>105.33020547988656</v>
      </c>
      <c r="G22" s="11">
        <v>0.51271872174549071</v>
      </c>
      <c r="H22" s="10">
        <v>46</v>
      </c>
      <c r="I22" s="11">
        <v>100.59799898366464</v>
      </c>
      <c r="J22" s="11">
        <v>16.64686844716449</v>
      </c>
      <c r="K22" s="11">
        <v>4.1617171117911225</v>
      </c>
      <c r="L22" s="11">
        <v>96.436281871873518</v>
      </c>
      <c r="M22" s="11">
        <v>104.75971609545576</v>
      </c>
      <c r="N22" s="11">
        <v>0.7747638666646941</v>
      </c>
    </row>
    <row r="23" spans="1:14" x14ac:dyDescent="0.35">
      <c r="A23" s="10">
        <v>22</v>
      </c>
      <c r="B23" s="11">
        <v>97.766252146647048</v>
      </c>
      <c r="C23" s="11">
        <v>12.675245700483265</v>
      </c>
      <c r="D23" s="11">
        <v>3.1688114251208161</v>
      </c>
      <c r="E23" s="11">
        <v>94.597440721526226</v>
      </c>
      <c r="F23" s="11">
        <v>100.93506357176787</v>
      </c>
      <c r="G23" s="11">
        <v>0.16350676585556922</v>
      </c>
      <c r="H23" s="10">
        <v>47</v>
      </c>
      <c r="I23" s="11">
        <v>97.905908433182276</v>
      </c>
      <c r="J23" s="11">
        <v>15.086498164335348</v>
      </c>
      <c r="K23" s="11">
        <v>3.7716245410838369</v>
      </c>
      <c r="L23" s="11">
        <v>94.134283892098438</v>
      </c>
      <c r="M23" s="11">
        <v>101.67753297426611</v>
      </c>
      <c r="N23" s="11">
        <v>0.27102750323111069</v>
      </c>
    </row>
    <row r="24" spans="1:14" x14ac:dyDescent="0.35">
      <c r="A24" s="10">
        <v>23</v>
      </c>
      <c r="B24" s="11">
        <v>101.84559993954281</v>
      </c>
      <c r="C24" s="11">
        <v>16.795199510233154</v>
      </c>
      <c r="D24" s="11">
        <v>4.1987998775582884</v>
      </c>
      <c r="E24" s="11">
        <v>97.646800061984521</v>
      </c>
      <c r="F24" s="11">
        <v>106.04439981710109</v>
      </c>
      <c r="G24" s="11">
        <v>0.38268339426991405</v>
      </c>
      <c r="H24" s="10">
        <v>48</v>
      </c>
      <c r="I24" s="11">
        <v>102.77863358988384</v>
      </c>
      <c r="J24" s="11">
        <v>13.313943332436271</v>
      </c>
      <c r="K24" s="11">
        <v>3.3284858331090676</v>
      </c>
      <c r="L24" s="11">
        <v>99.450147756774768</v>
      </c>
      <c r="M24" s="11">
        <v>106.10711942299291</v>
      </c>
      <c r="N24" s="11">
        <v>9.9959039774384306E-2</v>
      </c>
    </row>
    <row r="25" spans="1:14" x14ac:dyDescent="0.35">
      <c r="A25" s="10">
        <v>24</v>
      </c>
      <c r="B25" s="11">
        <v>100.29699123160754</v>
      </c>
      <c r="C25" s="11">
        <v>13.053438295316845</v>
      </c>
      <c r="D25" s="11">
        <v>3.2633595738292112</v>
      </c>
      <c r="E25" s="11">
        <v>97.033631657778329</v>
      </c>
      <c r="F25" s="11">
        <v>103.56035080543674</v>
      </c>
      <c r="G25" s="11">
        <v>0.85615485513612666</v>
      </c>
      <c r="H25" s="10">
        <v>49</v>
      </c>
      <c r="I25" s="11">
        <v>98.888359886706212</v>
      </c>
      <c r="J25" s="11">
        <v>13.818170273135303</v>
      </c>
      <c r="K25" s="11">
        <v>3.4545425682838258</v>
      </c>
      <c r="L25" s="11">
        <v>95.433817318422385</v>
      </c>
      <c r="M25" s="11">
        <v>102.34290245499004</v>
      </c>
      <c r="N25" s="11">
        <v>0.52218271947419104</v>
      </c>
    </row>
    <row r="26" spans="1:14" x14ac:dyDescent="0.35">
      <c r="A26" s="10">
        <v>25</v>
      </c>
      <c r="B26" s="11">
        <v>99.981729015274823</v>
      </c>
      <c r="C26" s="11">
        <v>16.722113667342484</v>
      </c>
      <c r="D26" s="11">
        <v>4.1805284168356209</v>
      </c>
      <c r="E26" s="11">
        <v>95.801200598439209</v>
      </c>
      <c r="F26" s="11">
        <v>104.16225743211044</v>
      </c>
      <c r="G26" s="11">
        <v>0.9930534063462082</v>
      </c>
      <c r="H26" s="10">
        <v>50</v>
      </c>
      <c r="I26" s="11">
        <v>101.46419942836928</v>
      </c>
      <c r="J26" s="11">
        <v>14.578299488670716</v>
      </c>
      <c r="K26" s="11">
        <v>3.6445748721676789</v>
      </c>
      <c r="L26" s="11">
        <v>97.819624556201603</v>
      </c>
      <c r="M26" s="11">
        <v>105.10877430053696</v>
      </c>
      <c r="N26" s="11">
        <v>0.42470977774163643</v>
      </c>
    </row>
    <row r="27" spans="1:14" ht="29" x14ac:dyDescent="0.35">
      <c r="A27" s="10"/>
      <c r="B27" s="6" t="s">
        <v>0</v>
      </c>
      <c r="C27" s="6" t="s">
        <v>12</v>
      </c>
      <c r="D27" s="9" t="s">
        <v>14</v>
      </c>
      <c r="E27" s="6" t="s">
        <v>3</v>
      </c>
      <c r="F27" s="6" t="s">
        <v>4</v>
      </c>
      <c r="G27" s="6" t="s">
        <v>17</v>
      </c>
      <c r="H27" s="10"/>
      <c r="I27" s="6" t="s">
        <v>0</v>
      </c>
      <c r="J27" s="6" t="s">
        <v>12</v>
      </c>
      <c r="K27" s="9" t="s">
        <v>14</v>
      </c>
      <c r="L27" s="6" t="s">
        <v>3</v>
      </c>
      <c r="M27" s="6" t="s">
        <v>4</v>
      </c>
      <c r="N27" s="6" t="s">
        <v>17</v>
      </c>
    </row>
    <row r="28" spans="1:14" x14ac:dyDescent="0.35">
      <c r="A28" s="10">
        <v>51</v>
      </c>
      <c r="B28" s="11">
        <v>101.74597909463614</v>
      </c>
      <c r="C28" s="11">
        <v>14.823295069752159</v>
      </c>
      <c r="D28" s="11">
        <v>3.7058237674380399</v>
      </c>
      <c r="E28" s="11">
        <v>98.040155327198107</v>
      </c>
      <c r="F28" s="11">
        <v>105.45180286207417</v>
      </c>
      <c r="G28" s="11">
        <v>0.34964398765813576</v>
      </c>
      <c r="H28" s="10">
        <v>76</v>
      </c>
      <c r="I28" s="11">
        <v>100.17694272713698</v>
      </c>
      <c r="J28" s="11">
        <v>13.550409960521469</v>
      </c>
      <c r="K28" s="11">
        <v>3.3876024901303672</v>
      </c>
      <c r="L28" s="11">
        <v>96.789340237006613</v>
      </c>
      <c r="M28" s="11">
        <v>103.56454521726734</v>
      </c>
      <c r="N28" s="11">
        <v>0.91713231520275529</v>
      </c>
    </row>
    <row r="29" spans="1:14" x14ac:dyDescent="0.35">
      <c r="A29" s="10">
        <v>52</v>
      </c>
      <c r="B29" s="11">
        <v>101.99748591001025</v>
      </c>
      <c r="C29" s="11">
        <v>16.188022938286217</v>
      </c>
      <c r="D29" s="11">
        <v>4.0470057345715542</v>
      </c>
      <c r="E29" s="11">
        <v>97.950480175438699</v>
      </c>
      <c r="F29" s="11">
        <v>106.04449164458181</v>
      </c>
      <c r="G29" s="11">
        <v>0.3273488855051373</v>
      </c>
      <c r="H29" s="10">
        <v>77</v>
      </c>
      <c r="I29" s="11">
        <v>101.25788686133887</v>
      </c>
      <c r="J29" s="11">
        <v>15.6777646504713</v>
      </c>
      <c r="K29" s="11">
        <v>3.9194411626178249</v>
      </c>
      <c r="L29" s="11">
        <v>97.338445698721046</v>
      </c>
      <c r="M29" s="11">
        <v>105.1773280239567</v>
      </c>
      <c r="N29" s="11">
        <v>0.5232859669322627</v>
      </c>
    </row>
    <row r="30" spans="1:14" x14ac:dyDescent="0.35">
      <c r="A30" s="10">
        <v>53</v>
      </c>
      <c r="B30" s="11">
        <v>100.13878285187729</v>
      </c>
      <c r="C30" s="11">
        <v>15.650672160510632</v>
      </c>
      <c r="D30" s="11">
        <v>3.9126680401276581</v>
      </c>
      <c r="E30" s="11">
        <v>96.226114811749639</v>
      </c>
      <c r="F30" s="11">
        <v>104.05145089200495</v>
      </c>
      <c r="G30" s="11">
        <v>0.94367001567567854</v>
      </c>
      <c r="H30" s="10">
        <v>78</v>
      </c>
      <c r="I30" s="11">
        <v>102.00181631271334</v>
      </c>
      <c r="J30" s="11">
        <v>15.330697386156004</v>
      </c>
      <c r="K30" s="11">
        <v>3.832674346539001</v>
      </c>
      <c r="L30" s="11">
        <v>98.169141966174351</v>
      </c>
      <c r="M30" s="11">
        <v>105.83449065925234</v>
      </c>
      <c r="N30" s="11">
        <v>0.30019704665537333</v>
      </c>
    </row>
    <row r="31" spans="1:14" x14ac:dyDescent="0.35">
      <c r="A31" s="10">
        <v>54</v>
      </c>
      <c r="B31" s="11">
        <v>104.54900463964236</v>
      </c>
      <c r="C31" s="11">
        <v>14.425355027668706</v>
      </c>
      <c r="D31" s="11">
        <v>3.6063387569171765</v>
      </c>
      <c r="E31" s="11">
        <v>100.94266588272518</v>
      </c>
      <c r="F31" s="11">
        <v>108.15534339655954</v>
      </c>
      <c r="G31" s="11">
        <v>1.4180374473241029E-2</v>
      </c>
      <c r="H31" s="10">
        <v>79</v>
      </c>
      <c r="I31" s="11">
        <v>98.695076897092804</v>
      </c>
      <c r="J31" s="11">
        <v>17.259030747681326</v>
      </c>
      <c r="K31" s="11">
        <v>4.3147576869203315</v>
      </c>
      <c r="L31" s="11">
        <v>94.380319210172473</v>
      </c>
      <c r="M31" s="11">
        <v>103.00983458401313</v>
      </c>
      <c r="N31" s="11">
        <v>0.54744117192052744</v>
      </c>
    </row>
    <row r="32" spans="1:14" x14ac:dyDescent="0.35">
      <c r="A32" s="10">
        <v>55</v>
      </c>
      <c r="B32" s="11">
        <v>101.42158311788876</v>
      </c>
      <c r="C32" s="11">
        <v>14.764786426383173</v>
      </c>
      <c r="D32" s="11">
        <v>3.6911966065957933</v>
      </c>
      <c r="E32" s="11">
        <v>97.730386511292963</v>
      </c>
      <c r="F32" s="11">
        <v>105.11277972448455</v>
      </c>
      <c r="G32" s="11">
        <v>0.44402692277969624</v>
      </c>
      <c r="H32" s="10">
        <v>80</v>
      </c>
      <c r="I32" s="11">
        <v>99.156850449821832</v>
      </c>
      <c r="J32" s="11">
        <v>14.536353978850647</v>
      </c>
      <c r="K32" s="11">
        <v>3.6340884947126617</v>
      </c>
      <c r="L32" s="11">
        <v>95.522761955109175</v>
      </c>
      <c r="M32" s="11">
        <v>102.79093894453449</v>
      </c>
      <c r="N32" s="11">
        <v>0.64423099774367709</v>
      </c>
    </row>
    <row r="33" spans="1:14" x14ac:dyDescent="0.35">
      <c r="A33" s="10">
        <v>56</v>
      </c>
      <c r="B33" s="11">
        <v>102.14661461939158</v>
      </c>
      <c r="C33" s="11">
        <v>17.28118798123273</v>
      </c>
      <c r="D33" s="11">
        <v>4.3202969953081825</v>
      </c>
      <c r="E33" s="11">
        <v>97.826317624083401</v>
      </c>
      <c r="F33" s="11">
        <v>106.46691161469977</v>
      </c>
      <c r="G33" s="11">
        <v>0.32415356613720203</v>
      </c>
      <c r="H33" s="10">
        <v>81</v>
      </c>
      <c r="I33" s="11">
        <v>101.10942242059764</v>
      </c>
      <c r="J33" s="11">
        <v>14.682523455022084</v>
      </c>
      <c r="K33" s="11">
        <v>3.6706308637555209</v>
      </c>
      <c r="L33" s="11">
        <v>97.438791556842119</v>
      </c>
      <c r="M33" s="11">
        <v>104.78005328435316</v>
      </c>
      <c r="N33" s="11">
        <v>0.54769152413706934</v>
      </c>
    </row>
    <row r="34" spans="1:14" x14ac:dyDescent="0.35">
      <c r="A34" s="10">
        <v>57</v>
      </c>
      <c r="B34" s="11">
        <v>98.481777385705982</v>
      </c>
      <c r="C34" s="11">
        <v>15.15786941450016</v>
      </c>
      <c r="D34" s="11">
        <v>3.7894673536250401</v>
      </c>
      <c r="E34" s="11">
        <v>94.69231003208094</v>
      </c>
      <c r="F34" s="11">
        <v>102.27124473933102</v>
      </c>
      <c r="G34" s="11">
        <v>0.42597821865006147</v>
      </c>
      <c r="H34" s="10">
        <v>82</v>
      </c>
      <c r="I34" s="11">
        <v>100.48151802545249</v>
      </c>
      <c r="J34" s="11">
        <v>13.894564142523462</v>
      </c>
      <c r="K34" s="11">
        <v>3.4736410356308656</v>
      </c>
      <c r="L34" s="11">
        <v>97.007876989821625</v>
      </c>
      <c r="M34" s="11">
        <v>103.95515906108335</v>
      </c>
      <c r="N34" s="11">
        <v>0.78250267309172972</v>
      </c>
    </row>
    <row r="35" spans="1:14" x14ac:dyDescent="0.35">
      <c r="A35" s="10">
        <v>58</v>
      </c>
      <c r="B35" s="11">
        <v>99.80086942130697</v>
      </c>
      <c r="C35" s="11">
        <v>14.205117104646531</v>
      </c>
      <c r="D35" s="11">
        <v>3.5512792761616327</v>
      </c>
      <c r="E35" s="11">
        <v>96.249590145145334</v>
      </c>
      <c r="F35" s="11">
        <v>103.35214869746861</v>
      </c>
      <c r="G35" s="11">
        <v>0.91106434058334496</v>
      </c>
      <c r="H35" s="10">
        <v>83</v>
      </c>
      <c r="I35" s="11">
        <v>100.61525771144488</v>
      </c>
      <c r="J35" s="11">
        <v>16.236486274328932</v>
      </c>
      <c r="K35" s="11">
        <v>4.0591215685822331</v>
      </c>
      <c r="L35" s="11">
        <v>96.556136142862655</v>
      </c>
      <c r="M35" s="11">
        <v>104.67437928002711</v>
      </c>
      <c r="N35" s="11">
        <v>0.76277572045245279</v>
      </c>
    </row>
    <row r="36" spans="1:14" x14ac:dyDescent="0.35">
      <c r="A36" s="10">
        <v>59</v>
      </c>
      <c r="B36" s="11">
        <v>100.21027286578601</v>
      </c>
      <c r="C36" s="11">
        <v>15.320008302632967</v>
      </c>
      <c r="D36" s="11">
        <v>3.8300020756582418</v>
      </c>
      <c r="E36" s="11">
        <v>96.380270790127767</v>
      </c>
      <c r="F36" s="11">
        <v>104.04027494144425</v>
      </c>
      <c r="G36" s="11">
        <v>0.91291463184610466</v>
      </c>
      <c r="H36" s="10">
        <v>84</v>
      </c>
      <c r="I36" s="11">
        <v>100.21059420873826</v>
      </c>
      <c r="J36" s="11">
        <v>14.399872167545903</v>
      </c>
      <c r="K36" s="11">
        <v>3.5999680418864757</v>
      </c>
      <c r="L36" s="11">
        <v>96.610626166851787</v>
      </c>
      <c r="M36" s="11">
        <v>103.81056225062473</v>
      </c>
      <c r="N36" s="11">
        <v>0.90723396755351404</v>
      </c>
    </row>
    <row r="37" spans="1:14" x14ac:dyDescent="0.35">
      <c r="A37" s="10">
        <v>60</v>
      </c>
      <c r="B37" s="11">
        <v>98.678333223978143</v>
      </c>
      <c r="C37" s="11">
        <v>15.214788909245463</v>
      </c>
      <c r="D37" s="11">
        <v>3.8036972273113658</v>
      </c>
      <c r="E37" s="11">
        <v>94.874635996666782</v>
      </c>
      <c r="F37" s="11">
        <v>102.4820304512895</v>
      </c>
      <c r="G37" s="11">
        <v>0.48964940513520916</v>
      </c>
      <c r="H37" s="10">
        <v>85</v>
      </c>
      <c r="I37" s="11">
        <v>100.34047165087259</v>
      </c>
      <c r="J37" s="11">
        <v>16.282497614751573</v>
      </c>
      <c r="K37" s="11">
        <v>4.0706244036878934</v>
      </c>
      <c r="L37" s="11">
        <v>96.2698472471847</v>
      </c>
      <c r="M37" s="11">
        <v>104.41109605456047</v>
      </c>
      <c r="N37" s="11">
        <v>0.86768375176399737</v>
      </c>
    </row>
    <row r="38" spans="1:14" x14ac:dyDescent="0.35">
      <c r="A38" s="10">
        <v>61</v>
      </c>
      <c r="B38" s="11">
        <v>96.689842785002611</v>
      </c>
      <c r="C38" s="11">
        <v>14.78482737084404</v>
      </c>
      <c r="D38" s="11">
        <v>3.69620684271101</v>
      </c>
      <c r="E38" s="11">
        <v>92.993635942291604</v>
      </c>
      <c r="F38" s="11">
        <v>100.38604962771362</v>
      </c>
      <c r="G38" s="11">
        <v>7.8079311817222233E-2</v>
      </c>
      <c r="H38" s="10">
        <v>86</v>
      </c>
      <c r="I38" s="11">
        <v>102.69485500581368</v>
      </c>
      <c r="J38" s="11">
        <v>13.704518141603046</v>
      </c>
      <c r="K38" s="11">
        <v>3.4261295354007615</v>
      </c>
      <c r="L38" s="11">
        <v>99.268725470412917</v>
      </c>
      <c r="M38" s="11">
        <v>106.12098454121444</v>
      </c>
      <c r="N38" s="11">
        <v>0.12070029279829701</v>
      </c>
    </row>
    <row r="39" spans="1:14" x14ac:dyDescent="0.35">
      <c r="A39" s="10">
        <v>62</v>
      </c>
      <c r="B39" s="11">
        <v>97.429146070260231</v>
      </c>
      <c r="C39" s="11">
        <v>14.916396442065869</v>
      </c>
      <c r="D39" s="11">
        <v>3.7290991105164673</v>
      </c>
      <c r="E39" s="11">
        <v>93.700046959743759</v>
      </c>
      <c r="F39" s="11">
        <v>101.1582451807767</v>
      </c>
      <c r="G39" s="11">
        <v>0.1728303761532389</v>
      </c>
      <c r="H39" s="10">
        <v>87</v>
      </c>
      <c r="I39" s="11">
        <v>97.841571630630142</v>
      </c>
      <c r="J39" s="11">
        <v>16.250984139071527</v>
      </c>
      <c r="K39" s="11">
        <v>4.0627460347678817</v>
      </c>
      <c r="L39" s="11">
        <v>93.778825595862259</v>
      </c>
      <c r="M39" s="11">
        <v>101.90431766539803</v>
      </c>
      <c r="N39" s="11">
        <v>0.29204374489477181</v>
      </c>
    </row>
    <row r="40" spans="1:14" x14ac:dyDescent="0.35">
      <c r="A40" s="10">
        <v>63</v>
      </c>
      <c r="B40" s="11">
        <v>99.807934436546475</v>
      </c>
      <c r="C40" s="11">
        <v>15.90858078084146</v>
      </c>
      <c r="D40" s="11">
        <v>3.9771451952103649</v>
      </c>
      <c r="E40" s="11">
        <v>95.830789241336106</v>
      </c>
      <c r="F40" s="11">
        <v>103.78507963175684</v>
      </c>
      <c r="G40" s="11">
        <v>0.92336285508979254</v>
      </c>
      <c r="H40" s="10">
        <v>88</v>
      </c>
      <c r="I40" s="11">
        <v>97.639303828123047</v>
      </c>
      <c r="J40" s="11">
        <v>14.029304061276692</v>
      </c>
      <c r="K40" s="11">
        <v>3.507326015319173</v>
      </c>
      <c r="L40" s="11">
        <v>94.131977812803868</v>
      </c>
      <c r="M40" s="11">
        <v>101.14662984344223</v>
      </c>
      <c r="N40" s="11">
        <v>0.18307760763237957</v>
      </c>
    </row>
    <row r="41" spans="1:14" x14ac:dyDescent="0.35">
      <c r="A41" s="10">
        <v>64</v>
      </c>
      <c r="B41" s="11">
        <v>100.33285374456682</v>
      </c>
      <c r="C41" s="11">
        <v>13.515191412578119</v>
      </c>
      <c r="D41" s="11">
        <v>3.3787978531445297</v>
      </c>
      <c r="E41" s="11">
        <v>96.954055891422286</v>
      </c>
      <c r="F41" s="11">
        <v>103.71165159771135</v>
      </c>
      <c r="G41" s="11">
        <v>0.84444227116207182</v>
      </c>
      <c r="H41" s="10">
        <v>89</v>
      </c>
      <c r="I41" s="11">
        <v>99.937969885621669</v>
      </c>
      <c r="J41" s="11">
        <v>16.57460346309643</v>
      </c>
      <c r="K41" s="11">
        <v>4.1436508657741076</v>
      </c>
      <c r="L41" s="11">
        <v>95.794319019847563</v>
      </c>
      <c r="M41" s="11">
        <v>104.08162075139577</v>
      </c>
      <c r="N41" s="11">
        <v>0.97620968150373422</v>
      </c>
    </row>
    <row r="42" spans="1:14" x14ac:dyDescent="0.35">
      <c r="A42" s="10">
        <v>65</v>
      </c>
      <c r="B42" s="11">
        <v>99.479684209546804</v>
      </c>
      <c r="C42" s="11">
        <v>15.901941900377253</v>
      </c>
      <c r="D42" s="11">
        <v>3.9754854750943132</v>
      </c>
      <c r="E42" s="11">
        <v>95.504198734452487</v>
      </c>
      <c r="F42" s="11">
        <v>103.45516968464112</v>
      </c>
      <c r="G42" s="11">
        <v>0.79435876720864651</v>
      </c>
      <c r="H42" s="10">
        <v>90</v>
      </c>
      <c r="I42" s="11">
        <v>102.20097247094486</v>
      </c>
      <c r="J42" s="11">
        <v>13.761097086727974</v>
      </c>
      <c r="K42" s="11">
        <v>3.4402742716819934</v>
      </c>
      <c r="L42" s="11">
        <v>98.760698199262862</v>
      </c>
      <c r="M42" s="11">
        <v>105.64124674262686</v>
      </c>
      <c r="N42" s="11">
        <v>0.20540166223870276</v>
      </c>
    </row>
    <row r="43" spans="1:14" x14ac:dyDescent="0.35">
      <c r="A43" s="10">
        <v>66</v>
      </c>
      <c r="B43" s="11">
        <v>99.139807549397574</v>
      </c>
      <c r="C43" s="11">
        <v>15.352609402951025</v>
      </c>
      <c r="D43" s="11">
        <v>3.8381523507377562</v>
      </c>
      <c r="E43" s="11">
        <v>95.301655198659816</v>
      </c>
      <c r="F43" s="11">
        <v>102.97795990013533</v>
      </c>
      <c r="G43" s="11">
        <v>0.65552312784217137</v>
      </c>
      <c r="H43" s="10">
        <v>91</v>
      </c>
      <c r="I43" s="11">
        <v>98.04673178616099</v>
      </c>
      <c r="J43" s="11">
        <v>14.089045071862843</v>
      </c>
      <c r="K43" s="11">
        <v>3.5222612679657108</v>
      </c>
      <c r="L43" s="11">
        <v>94.524470518195272</v>
      </c>
      <c r="M43" s="11">
        <v>101.56899305412671</v>
      </c>
      <c r="N43" s="11">
        <v>0.27160338456237332</v>
      </c>
    </row>
    <row r="44" spans="1:14" x14ac:dyDescent="0.35">
      <c r="A44" s="10">
        <v>67</v>
      </c>
      <c r="B44" s="11">
        <v>100.91907628174681</v>
      </c>
      <c r="C44" s="11">
        <v>15.746476636720528</v>
      </c>
      <c r="D44" s="11">
        <v>3.9366191591801321</v>
      </c>
      <c r="E44" s="11">
        <v>96.982457122566686</v>
      </c>
      <c r="F44" s="11">
        <v>104.85569544092694</v>
      </c>
      <c r="G44" s="11">
        <v>0.64215592514201991</v>
      </c>
      <c r="H44" s="10">
        <v>92</v>
      </c>
      <c r="I44" s="11">
        <v>101.23565637721867</v>
      </c>
      <c r="J44" s="11">
        <v>14.48261348457036</v>
      </c>
      <c r="K44" s="11">
        <v>3.6206533711425899</v>
      </c>
      <c r="L44" s="11">
        <v>97.61500300607608</v>
      </c>
      <c r="M44" s="11">
        <v>104.85630974836127</v>
      </c>
      <c r="N44" s="11">
        <v>0.49738717335386029</v>
      </c>
    </row>
    <row r="45" spans="1:14" x14ac:dyDescent="0.35">
      <c r="A45" s="10">
        <v>68</v>
      </c>
      <c r="B45" s="11">
        <v>98.913717469406492</v>
      </c>
      <c r="C45" s="11">
        <v>14.520759030610106</v>
      </c>
      <c r="D45" s="11">
        <v>3.6301897576525266</v>
      </c>
      <c r="E45" s="11">
        <v>95.283527711753962</v>
      </c>
      <c r="F45" s="11">
        <v>102.54390722705902</v>
      </c>
      <c r="G45" s="11">
        <v>0.55167110030785849</v>
      </c>
      <c r="H45" s="10">
        <v>93</v>
      </c>
      <c r="I45" s="11">
        <v>97.628977155272878</v>
      </c>
      <c r="J45" s="11">
        <v>14.760739249116376</v>
      </c>
      <c r="K45" s="11">
        <v>3.6901848122790941</v>
      </c>
      <c r="L45" s="11">
        <v>93.938792342993779</v>
      </c>
      <c r="M45" s="11">
        <v>101.31916196755198</v>
      </c>
      <c r="N45" s="11">
        <v>0.20348173121254612</v>
      </c>
    </row>
    <row r="46" spans="1:14" x14ac:dyDescent="0.35">
      <c r="A46" s="10">
        <v>69</v>
      </c>
      <c r="B46" s="11">
        <v>100.46785348928324</v>
      </c>
      <c r="C46" s="11">
        <v>14.338212988891112</v>
      </c>
      <c r="D46" s="11">
        <v>3.5845532472227779</v>
      </c>
      <c r="E46" s="11">
        <v>96.883300242060471</v>
      </c>
      <c r="F46" s="11">
        <v>104.05240673650601</v>
      </c>
      <c r="G46" s="11">
        <v>0.79491413046320802</v>
      </c>
      <c r="H46" s="10">
        <v>94</v>
      </c>
      <c r="I46" s="11">
        <v>103.25847535620483</v>
      </c>
      <c r="J46" s="11">
        <v>13.771454497130126</v>
      </c>
      <c r="K46" s="11">
        <v>3.4428636242825315</v>
      </c>
      <c r="L46" s="11">
        <v>99.815611731922289</v>
      </c>
      <c r="M46" s="11">
        <v>106.70133898048736</v>
      </c>
      <c r="N46" s="11">
        <v>6.2968606945954214E-2</v>
      </c>
    </row>
    <row r="47" spans="1:14" x14ac:dyDescent="0.35">
      <c r="A47" s="10">
        <v>70</v>
      </c>
      <c r="B47" s="11">
        <v>100.9272867806942</v>
      </c>
      <c r="C47" s="11">
        <v>15.036321681710682</v>
      </c>
      <c r="D47" s="11">
        <v>3.7590804204276704</v>
      </c>
      <c r="E47" s="11">
        <v>97.168206360266538</v>
      </c>
      <c r="F47" s="11">
        <v>104.68636720112187</v>
      </c>
      <c r="G47" s="11">
        <v>0.62347490949425655</v>
      </c>
      <c r="H47" s="10">
        <v>95</v>
      </c>
      <c r="I47" s="11">
        <v>97.858106937087541</v>
      </c>
      <c r="J47" s="11">
        <v>15.632389744311274</v>
      </c>
      <c r="K47" s="11">
        <v>3.9080974360778185</v>
      </c>
      <c r="L47" s="11">
        <v>93.950009501009717</v>
      </c>
      <c r="M47" s="11">
        <v>101.76620437316537</v>
      </c>
      <c r="N47" s="11">
        <v>0.27719402088968104</v>
      </c>
    </row>
    <row r="48" spans="1:14" x14ac:dyDescent="0.35">
      <c r="A48" s="10">
        <v>71</v>
      </c>
      <c r="B48" s="11">
        <v>99.860293620201901</v>
      </c>
      <c r="C48" s="11">
        <v>12.821924891133216</v>
      </c>
      <c r="D48" s="11">
        <v>3.2054812227833041</v>
      </c>
      <c r="E48" s="11">
        <v>96.654812397418596</v>
      </c>
      <c r="F48" s="11">
        <v>103.06577484298521</v>
      </c>
      <c r="G48" s="11">
        <v>0.93081509509933458</v>
      </c>
      <c r="H48" s="10">
        <v>96</v>
      </c>
      <c r="I48" s="11">
        <v>100.63004748085405</v>
      </c>
      <c r="J48" s="11">
        <v>14.23152614915673</v>
      </c>
      <c r="K48" s="11">
        <v>3.5578815372891825</v>
      </c>
      <c r="L48" s="11">
        <v>97.072165943564869</v>
      </c>
      <c r="M48" s="11">
        <v>104.18792901814322</v>
      </c>
      <c r="N48" s="11">
        <v>0.72439414746690645</v>
      </c>
    </row>
    <row r="49" spans="1:14" x14ac:dyDescent="0.35">
      <c r="A49" s="10">
        <v>72</v>
      </c>
      <c r="B49" s="11">
        <v>103.3435108015567</v>
      </c>
      <c r="C49" s="11">
        <v>15.497339263986939</v>
      </c>
      <c r="D49" s="11">
        <v>3.8743348159967348</v>
      </c>
      <c r="E49" s="11">
        <v>99.469175985559971</v>
      </c>
      <c r="F49" s="11">
        <v>107.21784561755344</v>
      </c>
      <c r="G49" s="11">
        <v>8.9252892773782302E-2</v>
      </c>
      <c r="H49" s="10">
        <v>97</v>
      </c>
      <c r="I49" s="11">
        <v>101.70431748713895</v>
      </c>
      <c r="J49" s="11">
        <v>13.291842260695281</v>
      </c>
      <c r="K49" s="11">
        <v>3.3229605651738203</v>
      </c>
      <c r="L49" s="11">
        <v>98.381356921965136</v>
      </c>
      <c r="M49" s="11">
        <v>105.02727805231277</v>
      </c>
      <c r="N49" s="11">
        <v>0.30891667817715462</v>
      </c>
    </row>
    <row r="50" spans="1:14" x14ac:dyDescent="0.35">
      <c r="A50" s="10">
        <v>73</v>
      </c>
      <c r="B50" s="11">
        <v>101.62812270332324</v>
      </c>
      <c r="C50" s="11">
        <v>15.958865214792024</v>
      </c>
      <c r="D50" s="11">
        <v>3.9897163036980059</v>
      </c>
      <c r="E50" s="11">
        <v>97.638406399625239</v>
      </c>
      <c r="F50" s="11">
        <v>105.61783900702125</v>
      </c>
      <c r="G50" s="11">
        <v>0.41748415574690734</v>
      </c>
      <c r="H50" s="10">
        <v>98</v>
      </c>
      <c r="I50" s="11">
        <v>101.35440405557574</v>
      </c>
      <c r="J50" s="11">
        <v>15.118679113698056</v>
      </c>
      <c r="K50" s="11">
        <v>3.7796697784245139</v>
      </c>
      <c r="L50" s="11">
        <v>97.574734277151222</v>
      </c>
      <c r="M50" s="11">
        <v>105.13407383400026</v>
      </c>
      <c r="N50" s="11">
        <v>0.47622103579181396</v>
      </c>
    </row>
    <row r="51" spans="1:14" x14ac:dyDescent="0.35">
      <c r="A51" s="10">
        <v>74</v>
      </c>
      <c r="B51" s="11">
        <v>99.936468952910218</v>
      </c>
      <c r="C51" s="11">
        <v>15.143291726352466</v>
      </c>
      <c r="D51" s="11">
        <v>3.7858229315881164</v>
      </c>
      <c r="E51" s="11">
        <v>96.150646021322103</v>
      </c>
      <c r="F51" s="11">
        <v>103.72229188449833</v>
      </c>
      <c r="G51" s="11">
        <v>0.97333205001853573</v>
      </c>
      <c r="H51" s="10">
        <v>99</v>
      </c>
      <c r="I51" s="11">
        <v>98.989754512734862</v>
      </c>
      <c r="J51" s="11">
        <v>14.829641452024131</v>
      </c>
      <c r="K51" s="11">
        <v>3.7074103630060327</v>
      </c>
      <c r="L51" s="11">
        <v>95.282344149728829</v>
      </c>
      <c r="M51" s="11">
        <v>102.6971648757409</v>
      </c>
      <c r="N51" s="11">
        <v>0.58768654774671802</v>
      </c>
    </row>
    <row r="52" spans="1:14" x14ac:dyDescent="0.35">
      <c r="A52" s="10">
        <v>75</v>
      </c>
      <c r="B52" s="11">
        <v>97.499953963142616</v>
      </c>
      <c r="C52" s="11">
        <v>18.251352069651766</v>
      </c>
      <c r="D52" s="11">
        <v>4.5628380174129415</v>
      </c>
      <c r="E52" s="11">
        <v>92.937115945729673</v>
      </c>
      <c r="F52" s="11">
        <v>102.06279198055556</v>
      </c>
      <c r="G52" s="11">
        <v>0.27732491864716291</v>
      </c>
      <c r="H52" s="10">
        <v>100</v>
      </c>
      <c r="I52" s="11">
        <v>99.021160590473301</v>
      </c>
      <c r="J52" s="11">
        <v>15.388697517531931</v>
      </c>
      <c r="K52" s="11">
        <v>3.8471743793829827</v>
      </c>
      <c r="L52" s="11">
        <v>95.173986211090323</v>
      </c>
      <c r="M52" s="11">
        <v>102.86833496985628</v>
      </c>
      <c r="N52" s="11">
        <v>0.61262689401255455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A48B-D621-4925-A65A-E13800F590CA}">
  <sheetPr>
    <tabColor rgb="FFFF0000"/>
  </sheetPr>
  <dimension ref="A1:C13"/>
  <sheetViews>
    <sheetView workbookViewId="0">
      <selection activeCell="B2" sqref="B2"/>
    </sheetView>
  </sheetViews>
  <sheetFormatPr defaultRowHeight="14.5" x14ac:dyDescent="0.35"/>
  <sheetData>
    <row r="1" spans="1:3" x14ac:dyDescent="0.35">
      <c r="A1" s="12"/>
      <c r="B1" s="12" t="s">
        <v>2</v>
      </c>
      <c r="C1" s="13" t="s">
        <v>15</v>
      </c>
    </row>
    <row r="2" spans="1:3" x14ac:dyDescent="0.35">
      <c r="A2" s="14">
        <v>94</v>
      </c>
      <c r="B2" s="15">
        <v>1</v>
      </c>
      <c r="C2" s="16">
        <f>+B2/B$13</f>
        <v>0.01</v>
      </c>
    </row>
    <row r="3" spans="1:3" x14ac:dyDescent="0.35">
      <c r="A3" s="14">
        <v>95</v>
      </c>
      <c r="B3" s="15">
        <v>2</v>
      </c>
      <c r="C3" s="16">
        <f t="shared" ref="C3:C12" si="0">+B3/B$13</f>
        <v>0.02</v>
      </c>
    </row>
    <row r="4" spans="1:3" x14ac:dyDescent="0.35">
      <c r="A4" s="14">
        <v>96</v>
      </c>
      <c r="B4" s="15">
        <v>1</v>
      </c>
      <c r="C4" s="16">
        <f t="shared" si="0"/>
        <v>0.01</v>
      </c>
    </row>
    <row r="5" spans="1:3" x14ac:dyDescent="0.35">
      <c r="A5" s="14">
        <v>97</v>
      </c>
      <c r="B5" s="15">
        <v>14</v>
      </c>
      <c r="C5" s="16">
        <f t="shared" si="0"/>
        <v>0.14000000000000001</v>
      </c>
    </row>
    <row r="6" spans="1:3" x14ac:dyDescent="0.35">
      <c r="A6" s="14">
        <v>98</v>
      </c>
      <c r="B6" s="15">
        <v>11</v>
      </c>
      <c r="C6" s="16">
        <f t="shared" si="0"/>
        <v>0.11</v>
      </c>
    </row>
    <row r="7" spans="1:3" x14ac:dyDescent="0.35">
      <c r="A7" s="14">
        <v>99</v>
      </c>
      <c r="B7" s="15">
        <v>21</v>
      </c>
      <c r="C7" s="16">
        <f t="shared" si="0"/>
        <v>0.21</v>
      </c>
    </row>
    <row r="8" spans="1:3" x14ac:dyDescent="0.35">
      <c r="A8" s="14">
        <v>100</v>
      </c>
      <c r="B8" s="15">
        <v>22</v>
      </c>
      <c r="C8" s="16">
        <f t="shared" si="0"/>
        <v>0.22</v>
      </c>
    </row>
    <row r="9" spans="1:3" x14ac:dyDescent="0.35">
      <c r="A9" s="14">
        <v>101</v>
      </c>
      <c r="B9" s="15">
        <v>13</v>
      </c>
      <c r="C9" s="16">
        <f t="shared" si="0"/>
        <v>0.13</v>
      </c>
    </row>
    <row r="10" spans="1:3" x14ac:dyDescent="0.35">
      <c r="A10" s="14">
        <v>102</v>
      </c>
      <c r="B10" s="15">
        <v>10</v>
      </c>
      <c r="C10" s="16">
        <f t="shared" si="0"/>
        <v>0.1</v>
      </c>
    </row>
    <row r="11" spans="1:3" x14ac:dyDescent="0.35">
      <c r="A11" s="14">
        <v>103</v>
      </c>
      <c r="B11" s="15">
        <v>3</v>
      </c>
      <c r="C11" s="16">
        <f t="shared" si="0"/>
        <v>0.03</v>
      </c>
    </row>
    <row r="12" spans="1:3" x14ac:dyDescent="0.35">
      <c r="A12" s="14">
        <v>104</v>
      </c>
      <c r="B12" s="15">
        <v>2</v>
      </c>
      <c r="C12" s="16">
        <f t="shared" si="0"/>
        <v>0.02</v>
      </c>
    </row>
    <row r="13" spans="1:3" x14ac:dyDescent="0.35">
      <c r="A13" s="10"/>
      <c r="B13" s="10">
        <f>SUM(B2:B12)</f>
        <v>100</v>
      </c>
      <c r="C13" s="10"/>
    </row>
  </sheetData>
  <sortState xmlns:xlrd2="http://schemas.microsoft.com/office/spreadsheetml/2017/richdata2" ref="A2:A12">
    <sortCondition ref="A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A9DB3-1796-49F1-AADD-EE06CA1E5882}">
  <sheetPr>
    <tabColor rgb="FFFF0000"/>
  </sheetPr>
  <dimension ref="A1:S76"/>
  <sheetViews>
    <sheetView topLeftCell="A4" workbookViewId="0">
      <selection activeCell="O6" sqref="O6"/>
    </sheetView>
  </sheetViews>
  <sheetFormatPr defaultRowHeight="14.5" x14ac:dyDescent="0.35"/>
  <cols>
    <col min="1" max="1" width="4.453125" customWidth="1"/>
    <col min="2" max="8" width="6.6328125" customWidth="1"/>
    <col min="9" max="9" width="4.7265625" customWidth="1"/>
    <col min="10" max="16" width="6.6328125" customWidth="1"/>
  </cols>
  <sheetData>
    <row r="1" spans="1:19" ht="43.5" x14ac:dyDescent="0.35">
      <c r="A1" s="29"/>
      <c r="B1" s="10" t="s">
        <v>0</v>
      </c>
      <c r="C1" s="10" t="s">
        <v>12</v>
      </c>
      <c r="D1" s="30" t="s">
        <v>20</v>
      </c>
      <c r="E1" s="10" t="s">
        <v>3</v>
      </c>
      <c r="F1" s="10" t="s">
        <v>4</v>
      </c>
      <c r="G1" s="10" t="s">
        <v>17</v>
      </c>
      <c r="H1" s="10" t="s">
        <v>19</v>
      </c>
      <c r="I1" s="29"/>
      <c r="J1" s="10" t="s">
        <v>0</v>
      </c>
      <c r="K1" s="10" t="s">
        <v>12</v>
      </c>
      <c r="L1" s="30" t="s">
        <v>20</v>
      </c>
      <c r="M1" s="10" t="s">
        <v>3</v>
      </c>
      <c r="N1" s="10" t="s">
        <v>4</v>
      </c>
      <c r="O1" s="10" t="s">
        <v>17</v>
      </c>
      <c r="P1" s="10" t="s">
        <v>19</v>
      </c>
    </row>
    <row r="2" spans="1:19" x14ac:dyDescent="0.35">
      <c r="A2" s="29">
        <v>1</v>
      </c>
      <c r="B2" s="11">
        <v>99.478625856141889</v>
      </c>
      <c r="C2" s="11">
        <v>14.167936824052868</v>
      </c>
      <c r="D2" s="11">
        <v>2.9564981513844524</v>
      </c>
      <c r="E2" s="11">
        <v>96.522127704757438</v>
      </c>
      <c r="F2" s="11">
        <v>102.43512400752634</v>
      </c>
      <c r="G2" s="11">
        <v>0.38471134231437881</v>
      </c>
      <c r="H2" s="10" t="s">
        <v>21</v>
      </c>
      <c r="I2" s="29">
        <v>26</v>
      </c>
      <c r="J2" s="11">
        <v>97.947328900238517</v>
      </c>
      <c r="K2" s="11">
        <v>10.763914799659423</v>
      </c>
      <c r="L2" s="11">
        <v>2.246162910101785</v>
      </c>
      <c r="M2" s="11">
        <v>95.70116599013673</v>
      </c>
      <c r="N2" s="11">
        <v>100.1934918103403</v>
      </c>
      <c r="O2" s="11">
        <v>6.6057897051199257E-2</v>
      </c>
      <c r="P2" s="10" t="s">
        <v>21</v>
      </c>
      <c r="R2" s="28"/>
      <c r="S2" s="28"/>
    </row>
    <row r="3" spans="1:19" x14ac:dyDescent="0.35">
      <c r="A3" s="29">
        <v>2</v>
      </c>
      <c r="B3" s="11">
        <v>104.39202967328356</v>
      </c>
      <c r="C3" s="11">
        <v>15.820236149264375</v>
      </c>
      <c r="D3" s="11">
        <v>3.3012921719385471</v>
      </c>
      <c r="E3" s="11">
        <v>101.09073750134502</v>
      </c>
      <c r="F3" s="11">
        <v>107.6933218452221</v>
      </c>
      <c r="G3" s="11">
        <v>1.4978046974522085E-2</v>
      </c>
      <c r="H3" s="10" t="s">
        <v>22</v>
      </c>
      <c r="I3" s="29">
        <v>27</v>
      </c>
      <c r="J3" s="11">
        <v>97.999452272523513</v>
      </c>
      <c r="K3" s="11">
        <v>15.447224918411376</v>
      </c>
      <c r="L3" s="11">
        <v>3.2234539497500982</v>
      </c>
      <c r="M3" s="11">
        <v>94.775998322773418</v>
      </c>
      <c r="N3" s="11">
        <v>101.22290622227361</v>
      </c>
      <c r="O3" s="11">
        <v>0.15206538588584809</v>
      </c>
      <c r="P3" s="10" t="s">
        <v>21</v>
      </c>
      <c r="R3" s="28"/>
      <c r="S3" s="28"/>
    </row>
    <row r="4" spans="1:19" x14ac:dyDescent="0.35">
      <c r="A4" s="29">
        <v>3</v>
      </c>
      <c r="B4" s="11">
        <v>100.45563526285264</v>
      </c>
      <c r="C4" s="11">
        <v>16.048003907590246</v>
      </c>
      <c r="D4" s="11">
        <v>3.3488216721613457</v>
      </c>
      <c r="E4" s="11">
        <v>97.106813590691289</v>
      </c>
      <c r="F4" s="11">
        <v>103.80445693501399</v>
      </c>
      <c r="G4" s="11">
        <v>0.41052665949080258</v>
      </c>
      <c r="H4" s="10" t="s">
        <v>21</v>
      </c>
      <c r="I4" s="29">
        <v>28</v>
      </c>
      <c r="J4" s="11">
        <v>99.943434048077506</v>
      </c>
      <c r="K4" s="11">
        <v>15.247098876590078</v>
      </c>
      <c r="L4" s="11">
        <v>3.1816925923953652</v>
      </c>
      <c r="M4" s="11">
        <v>96.761741455682142</v>
      </c>
      <c r="N4" s="11">
        <v>103.12512664047287</v>
      </c>
      <c r="O4" s="11">
        <v>0.48820820691810307</v>
      </c>
      <c r="P4" s="10" t="s">
        <v>21</v>
      </c>
      <c r="R4" s="28"/>
      <c r="S4" s="28"/>
    </row>
    <row r="5" spans="1:19" x14ac:dyDescent="0.35">
      <c r="A5" s="29">
        <v>4</v>
      </c>
      <c r="B5" s="11">
        <v>99.130442240868888</v>
      </c>
      <c r="C5" s="11">
        <v>14.49021087525653</v>
      </c>
      <c r="D5" s="11">
        <v>3.0237487785191832</v>
      </c>
      <c r="E5" s="11">
        <v>96.10669346234971</v>
      </c>
      <c r="F5" s="11">
        <v>102.15419101938807</v>
      </c>
      <c r="G5" s="11">
        <v>0.31641656915759031</v>
      </c>
      <c r="H5" s="10" t="s">
        <v>21</v>
      </c>
      <c r="I5" s="29">
        <v>29</v>
      </c>
      <c r="J5" s="11">
        <v>98.853232252571388</v>
      </c>
      <c r="K5" s="11">
        <v>16.927074209510131</v>
      </c>
      <c r="L5" s="11">
        <v>3.5322619115440377</v>
      </c>
      <c r="M5" s="11">
        <v>95.320970341027348</v>
      </c>
      <c r="N5" s="11">
        <v>102.38549416411543</v>
      </c>
      <c r="O5" s="11">
        <v>0.29487195574641573</v>
      </c>
      <c r="P5" s="10" t="s">
        <v>21</v>
      </c>
      <c r="R5" s="28"/>
      <c r="S5" s="28"/>
    </row>
    <row r="6" spans="1:19" x14ac:dyDescent="0.35">
      <c r="A6" s="29">
        <v>5</v>
      </c>
      <c r="B6" s="11">
        <v>100.31036027081655</v>
      </c>
      <c r="C6" s="11">
        <v>15.87320526405145</v>
      </c>
      <c r="D6" s="11">
        <v>3.3123455166769702</v>
      </c>
      <c r="E6" s="11">
        <v>96.998014754139575</v>
      </c>
      <c r="F6" s="11">
        <v>103.62270578749352</v>
      </c>
      <c r="G6" s="11">
        <v>0.43810118840780754</v>
      </c>
      <c r="H6" s="10" t="s">
        <v>21</v>
      </c>
      <c r="I6" s="29">
        <v>30</v>
      </c>
      <c r="J6" s="11">
        <v>103.54299762861388</v>
      </c>
      <c r="K6" s="11">
        <v>16.42735462402532</v>
      </c>
      <c r="L6" s="11">
        <v>3.4279827882641936</v>
      </c>
      <c r="M6" s="11">
        <v>100.11501484034969</v>
      </c>
      <c r="N6" s="11">
        <v>106.97098041687806</v>
      </c>
      <c r="O6" s="11">
        <v>4.4677717925095721E-2</v>
      </c>
      <c r="P6" s="10" t="s">
        <v>22</v>
      </c>
      <c r="R6" s="28"/>
      <c r="S6" s="28"/>
    </row>
    <row r="7" spans="1:19" x14ac:dyDescent="0.35">
      <c r="A7" s="29">
        <v>6</v>
      </c>
      <c r="B7" s="11">
        <v>97.896460790514084</v>
      </c>
      <c r="C7" s="11">
        <v>15.549815800536948</v>
      </c>
      <c r="D7" s="11">
        <v>3.2448621305685097</v>
      </c>
      <c r="E7" s="11">
        <v>94.651598659945577</v>
      </c>
      <c r="F7" s="11">
        <v>101.14132292108259</v>
      </c>
      <c r="G7" s="11">
        <v>0.14163998972854761</v>
      </c>
      <c r="H7" s="10" t="s">
        <v>21</v>
      </c>
      <c r="I7" s="29">
        <v>31</v>
      </c>
      <c r="J7" s="11">
        <v>99.67120833943568</v>
      </c>
      <c r="K7" s="11">
        <v>16.611311160477282</v>
      </c>
      <c r="L7" s="11">
        <v>3.466369969595493</v>
      </c>
      <c r="M7" s="11">
        <v>96.204838369840189</v>
      </c>
      <c r="N7" s="11">
        <v>103.13757830903117</v>
      </c>
      <c r="O7" s="11">
        <v>0.43734535423957327</v>
      </c>
      <c r="P7" s="10" t="s">
        <v>21</v>
      </c>
      <c r="R7" s="28"/>
      <c r="S7" s="28"/>
    </row>
    <row r="8" spans="1:19" x14ac:dyDescent="0.35">
      <c r="A8" s="29">
        <v>7</v>
      </c>
      <c r="B8" s="11">
        <v>95.251929529871404</v>
      </c>
      <c r="C8" s="11">
        <v>15.674257334497982</v>
      </c>
      <c r="D8" s="11">
        <v>3.2708300022269041</v>
      </c>
      <c r="E8" s="11">
        <v>91.981099527644503</v>
      </c>
      <c r="F8" s="11">
        <v>98.522759532098306</v>
      </c>
      <c r="G8" s="11">
        <v>9.1308854676373872E-3</v>
      </c>
      <c r="H8" s="10" t="s">
        <v>21</v>
      </c>
      <c r="I8" s="29">
        <v>32</v>
      </c>
      <c r="J8" s="11">
        <v>98.820763824625146</v>
      </c>
      <c r="K8" s="11">
        <v>16.240200785269568</v>
      </c>
      <c r="L8" s="11">
        <v>3.3889284089867173</v>
      </c>
      <c r="M8" s="11">
        <v>95.431835415638432</v>
      </c>
      <c r="N8" s="11">
        <v>102.20969223361186</v>
      </c>
      <c r="O8" s="11">
        <v>0.28169101943629665</v>
      </c>
      <c r="P8" s="10" t="s">
        <v>21</v>
      </c>
      <c r="R8" s="28"/>
      <c r="S8" s="28"/>
    </row>
    <row r="9" spans="1:19" x14ac:dyDescent="0.35">
      <c r="A9" s="29">
        <v>8</v>
      </c>
      <c r="B9" s="11">
        <v>99.065858169444709</v>
      </c>
      <c r="C9" s="11">
        <v>13.786944117527169</v>
      </c>
      <c r="D9" s="11">
        <v>2.8769943925434407</v>
      </c>
      <c r="E9" s="11">
        <v>96.188863776901272</v>
      </c>
      <c r="F9" s="11">
        <v>101.94285256198815</v>
      </c>
      <c r="G9" s="11">
        <v>0.29485006269618097</v>
      </c>
      <c r="H9" s="10" t="s">
        <v>21</v>
      </c>
      <c r="I9" s="29">
        <v>33</v>
      </c>
      <c r="J9" s="11">
        <v>99.730622946003677</v>
      </c>
      <c r="K9" s="11">
        <v>13.688543617370657</v>
      </c>
      <c r="L9" s="11">
        <v>2.8564606408461479</v>
      </c>
      <c r="M9" s="11">
        <v>96.874162305157526</v>
      </c>
      <c r="N9" s="11">
        <v>102.58708358684983</v>
      </c>
      <c r="O9" s="11">
        <v>0.43770389481068639</v>
      </c>
      <c r="P9" s="10" t="s">
        <v>21</v>
      </c>
      <c r="R9" s="28"/>
      <c r="S9" s="28"/>
    </row>
    <row r="10" spans="1:19" x14ac:dyDescent="0.35">
      <c r="A10" s="29">
        <v>9</v>
      </c>
      <c r="B10" s="11">
        <v>99.374572023924657</v>
      </c>
      <c r="C10" s="11">
        <v>13.918460222883358</v>
      </c>
      <c r="D10" s="11">
        <v>2.9044385523524219</v>
      </c>
      <c r="E10" s="11">
        <v>96.47013347157224</v>
      </c>
      <c r="F10" s="11">
        <v>102.27901057627707</v>
      </c>
      <c r="G10" s="11">
        <v>0.36021867772424576</v>
      </c>
      <c r="H10" s="10" t="s">
        <v>21</v>
      </c>
      <c r="I10" s="29">
        <v>34</v>
      </c>
      <c r="J10" s="11">
        <v>102.34852537417396</v>
      </c>
      <c r="K10" s="11">
        <v>13.051066059718847</v>
      </c>
      <c r="L10" s="11">
        <v>2.7234348344671275</v>
      </c>
      <c r="M10" s="11">
        <v>99.625090539706832</v>
      </c>
      <c r="N10" s="11">
        <v>105.07196020864109</v>
      </c>
      <c r="O10" s="11">
        <v>7.7466821265552585E-2</v>
      </c>
      <c r="P10" s="10" t="s">
        <v>21</v>
      </c>
      <c r="R10" s="28"/>
      <c r="S10" s="28"/>
    </row>
    <row r="11" spans="1:19" x14ac:dyDescent="0.35">
      <c r="A11" s="29">
        <v>10</v>
      </c>
      <c r="B11" s="11">
        <v>95.36999322202746</v>
      </c>
      <c r="C11" s="11">
        <v>14.690817351053301</v>
      </c>
      <c r="D11" s="11">
        <v>3.0656103905671714</v>
      </c>
      <c r="E11" s="11">
        <v>92.304382831460288</v>
      </c>
      <c r="F11" s="11">
        <v>98.435603612594633</v>
      </c>
      <c r="G11" s="11">
        <v>7.1172018390700089E-3</v>
      </c>
      <c r="H11" s="10" t="s">
        <v>21</v>
      </c>
      <c r="I11" s="29">
        <v>35</v>
      </c>
      <c r="J11" s="11">
        <v>102.92086328457231</v>
      </c>
      <c r="K11" s="11">
        <v>16.164525401831572</v>
      </c>
      <c r="L11" s="11">
        <v>3.373136827331729</v>
      </c>
      <c r="M11" s="11">
        <v>99.547726457240572</v>
      </c>
      <c r="N11" s="11">
        <v>106.29400011190404</v>
      </c>
      <c r="O11" s="11">
        <v>7.6627498145413683E-2</v>
      </c>
      <c r="P11" s="10" t="s">
        <v>21</v>
      </c>
      <c r="R11" s="28"/>
      <c r="S11" s="28"/>
    </row>
    <row r="12" spans="1:19" x14ac:dyDescent="0.35">
      <c r="A12" s="29">
        <v>11</v>
      </c>
      <c r="B12" s="11">
        <v>100.96006802507986</v>
      </c>
      <c r="C12" s="11">
        <v>14.861669820765187</v>
      </c>
      <c r="D12" s="11">
        <v>3.1012630771323111</v>
      </c>
      <c r="E12" s="11">
        <v>97.858804947947547</v>
      </c>
      <c r="F12" s="11">
        <v>104.06133110221218</v>
      </c>
      <c r="G12" s="11">
        <v>0.30355189323419474</v>
      </c>
      <c r="H12" s="10" t="s">
        <v>21</v>
      </c>
      <c r="I12" s="29">
        <v>36</v>
      </c>
      <c r="J12" s="11">
        <v>100.57337441461414</v>
      </c>
      <c r="K12" s="11">
        <v>15.018563261449424</v>
      </c>
      <c r="L12" s="11">
        <v>3.1340028594384974</v>
      </c>
      <c r="M12" s="11">
        <v>97.43937155517564</v>
      </c>
      <c r="N12" s="11">
        <v>103.70737727405263</v>
      </c>
      <c r="O12" s="11">
        <v>0.38052592780993266</v>
      </c>
      <c r="P12" s="10" t="s">
        <v>21</v>
      </c>
      <c r="R12" s="28"/>
      <c r="S12" s="28"/>
    </row>
    <row r="13" spans="1:19" x14ac:dyDescent="0.35">
      <c r="A13" s="29">
        <v>12</v>
      </c>
      <c r="B13" s="11">
        <v>97.835068565876782</v>
      </c>
      <c r="C13" s="11">
        <v>13.411651240053851</v>
      </c>
      <c r="D13" s="11">
        <v>2.7986800471128532</v>
      </c>
      <c r="E13" s="11">
        <v>95.036388518763928</v>
      </c>
      <c r="F13" s="11">
        <v>100.63374861298963</v>
      </c>
      <c r="G13" s="11">
        <v>0.10064614497833634</v>
      </c>
      <c r="H13" s="10" t="s">
        <v>21</v>
      </c>
      <c r="I13" s="29">
        <v>37</v>
      </c>
      <c r="J13" s="11">
        <v>98.916514165614444</v>
      </c>
      <c r="K13" s="11">
        <v>15.112325161959513</v>
      </c>
      <c r="L13" s="11">
        <v>3.1535686500663718</v>
      </c>
      <c r="M13" s="11">
        <v>95.762945515548068</v>
      </c>
      <c r="N13" s="11">
        <v>102.07008281568082</v>
      </c>
      <c r="O13" s="11">
        <v>0.28415238803325615</v>
      </c>
      <c r="P13" s="10" t="s">
        <v>21</v>
      </c>
      <c r="R13" s="28"/>
      <c r="S13" s="28"/>
    </row>
    <row r="14" spans="1:19" x14ac:dyDescent="0.35">
      <c r="A14" s="29">
        <v>13</v>
      </c>
      <c r="B14" s="11">
        <v>94.171925976615967</v>
      </c>
      <c r="C14" s="11">
        <v>16.602173573968152</v>
      </c>
      <c r="D14" s="11">
        <v>3.4644631811930706</v>
      </c>
      <c r="E14" s="11">
        <v>90.707462795422899</v>
      </c>
      <c r="F14" s="11">
        <v>97.636389157809035</v>
      </c>
      <c r="G14" s="11">
        <v>3.3111642612490238E-3</v>
      </c>
      <c r="H14" s="10" t="s">
        <v>21</v>
      </c>
      <c r="I14" s="29">
        <v>38</v>
      </c>
      <c r="J14" s="11">
        <v>97.983367538978428</v>
      </c>
      <c r="K14" s="11">
        <v>15.034661690800085</v>
      </c>
      <c r="L14" s="11">
        <v>3.1373622036539954</v>
      </c>
      <c r="M14" s="11">
        <v>94.846005335324435</v>
      </c>
      <c r="N14" s="11">
        <v>101.12072974263242</v>
      </c>
      <c r="O14" s="11">
        <v>0.14366917718765637</v>
      </c>
      <c r="P14" s="10" t="s">
        <v>21</v>
      </c>
      <c r="R14" s="28"/>
      <c r="S14" s="28"/>
    </row>
    <row r="15" spans="1:19" x14ac:dyDescent="0.35">
      <c r="A15" s="29">
        <v>14</v>
      </c>
      <c r="B15" s="11">
        <v>98.23610643545635</v>
      </c>
      <c r="C15" s="11">
        <v>14.727661510490455</v>
      </c>
      <c r="D15" s="11">
        <v>3.0732988557698344</v>
      </c>
      <c r="E15" s="11">
        <v>95.162807579686515</v>
      </c>
      <c r="F15" s="11">
        <v>101.30940529122618</v>
      </c>
      <c r="G15" s="11">
        <v>0.17082762970290521</v>
      </c>
      <c r="H15" s="10" t="s">
        <v>21</v>
      </c>
      <c r="I15" s="29">
        <v>39</v>
      </c>
      <c r="J15" s="11">
        <v>97.885475444547865</v>
      </c>
      <c r="K15" s="11">
        <v>14.374938625585916</v>
      </c>
      <c r="L15" s="11">
        <v>2.9996943098065252</v>
      </c>
      <c r="M15" s="11">
        <v>94.885781134741336</v>
      </c>
      <c r="N15" s="11">
        <v>100.88516975435439</v>
      </c>
      <c r="O15" s="11">
        <v>0.12185445094593798</v>
      </c>
      <c r="P15" s="10" t="s">
        <v>21</v>
      </c>
      <c r="R15" s="28"/>
      <c r="S15" s="28"/>
    </row>
    <row r="16" spans="1:19" x14ac:dyDescent="0.35">
      <c r="A16" s="29">
        <v>15</v>
      </c>
      <c r="B16" s="11">
        <v>102.65965089951692</v>
      </c>
      <c r="C16" s="11">
        <v>13.367814312970014</v>
      </c>
      <c r="D16" s="11">
        <v>2.7895323641795335</v>
      </c>
      <c r="E16" s="11">
        <v>99.870118535337383</v>
      </c>
      <c r="F16" s="11">
        <v>105.44918326369645</v>
      </c>
      <c r="G16" s="11">
        <v>5.8231818490010127E-2</v>
      </c>
      <c r="H16" s="10" t="s">
        <v>21</v>
      </c>
      <c r="I16" s="29">
        <v>40</v>
      </c>
      <c r="J16" s="11">
        <v>100.54103761470969</v>
      </c>
      <c r="K16" s="11">
        <v>14.146515030168903</v>
      </c>
      <c r="L16" s="11">
        <v>2.9520279525965978</v>
      </c>
      <c r="M16" s="11">
        <v>97.589009662113099</v>
      </c>
      <c r="N16" s="11">
        <v>103.49306556730629</v>
      </c>
      <c r="O16" s="11">
        <v>0.38032105225037877</v>
      </c>
      <c r="P16" s="10" t="s">
        <v>21</v>
      </c>
      <c r="R16" s="28"/>
      <c r="S16" s="28"/>
    </row>
    <row r="17" spans="1:19" x14ac:dyDescent="0.35">
      <c r="A17" s="29">
        <v>16</v>
      </c>
      <c r="B17" s="11">
        <v>99.072415324263829</v>
      </c>
      <c r="C17" s="11">
        <v>15.357745796561458</v>
      </c>
      <c r="D17" s="11">
        <v>3.2047818691485199</v>
      </c>
      <c r="E17" s="11">
        <v>95.86763345511531</v>
      </c>
      <c r="F17" s="11">
        <v>102.27719719341235</v>
      </c>
      <c r="G17" s="11">
        <v>0.31531866457246838</v>
      </c>
      <c r="H17" s="10" t="s">
        <v>21</v>
      </c>
      <c r="I17" s="29">
        <v>41</v>
      </c>
      <c r="J17" s="11">
        <v>101.05998969601728</v>
      </c>
      <c r="K17" s="11">
        <v>16.422287416580044</v>
      </c>
      <c r="L17" s="11">
        <v>3.4269253873433194</v>
      </c>
      <c r="M17" s="11">
        <v>97.633064308673966</v>
      </c>
      <c r="N17" s="11">
        <v>104.4869150833606</v>
      </c>
      <c r="O17" s="11">
        <v>0.30370316533425029</v>
      </c>
      <c r="P17" s="10" t="s">
        <v>21</v>
      </c>
      <c r="R17" s="28"/>
      <c r="S17" s="28"/>
    </row>
    <row r="18" spans="1:19" x14ac:dyDescent="0.35">
      <c r="A18" s="29">
        <v>17</v>
      </c>
      <c r="B18" s="11">
        <v>100.49081831932085</v>
      </c>
      <c r="C18" s="11">
        <v>15.033980193295468</v>
      </c>
      <c r="D18" s="11">
        <v>3.1372199919729589</v>
      </c>
      <c r="E18" s="11">
        <v>97.353598327347896</v>
      </c>
      <c r="F18" s="11">
        <v>103.62803831129381</v>
      </c>
      <c r="G18" s="11">
        <v>0.39740353779522747</v>
      </c>
      <c r="H18" s="10" t="s">
        <v>21</v>
      </c>
      <c r="I18" s="29">
        <v>42</v>
      </c>
      <c r="J18" s="11">
        <v>102.68397251090846</v>
      </c>
      <c r="K18" s="11">
        <v>14.892808588530588</v>
      </c>
      <c r="L18" s="11">
        <v>3.107760968143408</v>
      </c>
      <c r="M18" s="11">
        <v>99.576211542765051</v>
      </c>
      <c r="N18" s="11">
        <v>105.79173347905187</v>
      </c>
      <c r="O18" s="11">
        <v>7.7162123857416762E-2</v>
      </c>
      <c r="P18" s="10" t="s">
        <v>21</v>
      </c>
      <c r="R18" s="28"/>
      <c r="S18" s="28"/>
    </row>
    <row r="19" spans="1:19" x14ac:dyDescent="0.35">
      <c r="A19" s="29">
        <v>18</v>
      </c>
      <c r="B19" s="11">
        <v>100.26681963305464</v>
      </c>
      <c r="C19" s="11">
        <v>16.215626071321292</v>
      </c>
      <c r="D19" s="11">
        <v>3.3838002737288346</v>
      </c>
      <c r="E19" s="11">
        <v>96.8830193593258</v>
      </c>
      <c r="F19" s="11">
        <v>103.65061990678348</v>
      </c>
      <c r="G19" s="11">
        <v>0.44784592526631639</v>
      </c>
      <c r="H19" s="10" t="s">
        <v>21</v>
      </c>
      <c r="I19" s="29">
        <v>43</v>
      </c>
      <c r="J19" s="11">
        <v>99.161656205615145</v>
      </c>
      <c r="K19" s="11">
        <v>15.577137138494251</v>
      </c>
      <c r="L19" s="11">
        <v>3.2505634183542504</v>
      </c>
      <c r="M19" s="11">
        <v>95.911092787260898</v>
      </c>
      <c r="N19" s="11">
        <v>102.41221962396939</v>
      </c>
      <c r="O19" s="11">
        <v>0.33413218425284297</v>
      </c>
      <c r="P19" s="10" t="s">
        <v>21</v>
      </c>
      <c r="R19" s="28"/>
      <c r="S19" s="28"/>
    </row>
    <row r="20" spans="1:19" x14ac:dyDescent="0.35">
      <c r="A20" s="29">
        <v>19</v>
      </c>
      <c r="B20" s="11">
        <v>99.931234206940189</v>
      </c>
      <c r="C20" s="11">
        <v>12.11623685250099</v>
      </c>
      <c r="D20" s="11">
        <v>2.5283590900363886</v>
      </c>
      <c r="E20" s="11">
        <v>97.4028751169038</v>
      </c>
      <c r="F20" s="11">
        <v>102.45959329697658</v>
      </c>
      <c r="G20" s="11">
        <v>0.48196443003650047</v>
      </c>
      <c r="H20" s="10" t="s">
        <v>21</v>
      </c>
      <c r="I20" s="29">
        <v>44</v>
      </c>
      <c r="J20" s="11">
        <v>102.31871029043873</v>
      </c>
      <c r="K20" s="11">
        <v>15.245930704456567</v>
      </c>
      <c r="L20" s="11">
        <v>3.1814488237509879</v>
      </c>
      <c r="M20" s="11">
        <v>99.137261466687747</v>
      </c>
      <c r="N20" s="11">
        <v>105.50015911418971</v>
      </c>
      <c r="O20" s="11">
        <v>0.11412899877146869</v>
      </c>
      <c r="P20" s="10" t="s">
        <v>21</v>
      </c>
      <c r="R20" s="28"/>
      <c r="S20" s="28"/>
    </row>
    <row r="21" spans="1:19" x14ac:dyDescent="0.35">
      <c r="A21" s="29">
        <v>20</v>
      </c>
      <c r="B21" s="11">
        <v>99.285886698174863</v>
      </c>
      <c r="C21" s="11">
        <v>15.467533622921039</v>
      </c>
      <c r="D21" s="11">
        <v>3.2276918743036505</v>
      </c>
      <c r="E21" s="11">
        <v>96.058194823871219</v>
      </c>
      <c r="F21" s="11">
        <v>102.51357857247851</v>
      </c>
      <c r="G21" s="11">
        <v>0.35655335837878488</v>
      </c>
      <c r="H21" s="10" t="s">
        <v>21</v>
      </c>
      <c r="I21" s="29">
        <v>45</v>
      </c>
      <c r="J21" s="11">
        <v>100.98269872239598</v>
      </c>
      <c r="K21" s="11">
        <v>15.368642849465958</v>
      </c>
      <c r="L21" s="11">
        <v>3.2070558146896238</v>
      </c>
      <c r="M21" s="11">
        <v>97.775642907706356</v>
      </c>
      <c r="N21" s="11">
        <v>104.18975453708561</v>
      </c>
      <c r="O21" s="11">
        <v>0.30538260908496867</v>
      </c>
      <c r="P21" s="10" t="s">
        <v>21</v>
      </c>
      <c r="R21" s="28"/>
      <c r="S21" s="28"/>
    </row>
    <row r="22" spans="1:19" x14ac:dyDescent="0.35">
      <c r="A22" s="29">
        <v>21</v>
      </c>
      <c r="B22" s="11">
        <v>101.32002888619809</v>
      </c>
      <c r="C22" s="11">
        <v>16.040706374753857</v>
      </c>
      <c r="D22" s="11">
        <v>3.3472988574700899</v>
      </c>
      <c r="E22" s="11">
        <v>97.972730028727995</v>
      </c>
      <c r="F22" s="11">
        <v>104.66732774366818</v>
      </c>
      <c r="G22" s="11">
        <v>0.25635936087274536</v>
      </c>
      <c r="H22" s="10" t="s">
        <v>21</v>
      </c>
      <c r="I22" s="29">
        <v>46</v>
      </c>
      <c r="J22" s="11">
        <v>100.59799898366464</v>
      </c>
      <c r="K22" s="11">
        <v>16.64686844716449</v>
      </c>
      <c r="L22" s="11">
        <v>3.4737898962696794</v>
      </c>
      <c r="M22" s="11">
        <v>97.124209087394959</v>
      </c>
      <c r="N22" s="11">
        <v>104.07178887993432</v>
      </c>
      <c r="O22" s="11">
        <v>0.38738193333234705</v>
      </c>
      <c r="P22" s="10" t="s">
        <v>21</v>
      </c>
      <c r="R22" s="28"/>
      <c r="S22" s="28"/>
    </row>
    <row r="23" spans="1:19" x14ac:dyDescent="0.35">
      <c r="A23" s="29">
        <v>22</v>
      </c>
      <c r="B23" s="11">
        <v>97.766252146647048</v>
      </c>
      <c r="C23" s="11">
        <v>12.675245700483265</v>
      </c>
      <c r="D23" s="11">
        <v>2.6450104166333106</v>
      </c>
      <c r="E23" s="11">
        <v>95.121241730013736</v>
      </c>
      <c r="F23" s="11">
        <v>100.41126256328036</v>
      </c>
      <c r="G23" s="11">
        <v>8.1753382927784612E-2</v>
      </c>
      <c r="H23" s="10" t="s">
        <v>21</v>
      </c>
      <c r="I23" s="29">
        <v>47</v>
      </c>
      <c r="J23" s="11">
        <v>97.905908433182276</v>
      </c>
      <c r="K23" s="11">
        <v>15.086498164335348</v>
      </c>
      <c r="L23" s="11">
        <v>3.1481791941646473</v>
      </c>
      <c r="M23" s="11">
        <v>94.757729239017635</v>
      </c>
      <c r="N23" s="11">
        <v>101.05408762734692</v>
      </c>
      <c r="O23" s="11">
        <v>0.13551375161555534</v>
      </c>
      <c r="P23" s="10" t="s">
        <v>21</v>
      </c>
      <c r="R23" s="28"/>
      <c r="S23" s="28"/>
    </row>
    <row r="24" spans="1:19" x14ac:dyDescent="0.35">
      <c r="A24" s="29">
        <v>23</v>
      </c>
      <c r="B24" s="11">
        <v>101.84559993954281</v>
      </c>
      <c r="C24" s="11">
        <v>16.795199510233154</v>
      </c>
      <c r="D24" s="11">
        <v>3.5047429220490494</v>
      </c>
      <c r="E24" s="11">
        <v>98.340857017493761</v>
      </c>
      <c r="F24" s="11">
        <v>105.35034286159186</v>
      </c>
      <c r="G24" s="11">
        <v>0.19134169713495702</v>
      </c>
      <c r="H24" s="10" t="s">
        <v>21</v>
      </c>
      <c r="I24" s="29">
        <v>48</v>
      </c>
      <c r="J24" s="11">
        <v>102.77863358988384</v>
      </c>
      <c r="K24" s="11">
        <v>13.313943332436271</v>
      </c>
      <c r="L24" s="11">
        <v>2.7782908223559644</v>
      </c>
      <c r="M24" s="11">
        <v>100.00034276752787</v>
      </c>
      <c r="N24" s="11">
        <v>105.55692441223981</v>
      </c>
      <c r="O24" s="11">
        <v>4.9979519887192153E-2</v>
      </c>
      <c r="P24" s="10" t="s">
        <v>22</v>
      </c>
      <c r="R24" s="28"/>
      <c r="S24" s="28"/>
    </row>
    <row r="25" spans="1:19" x14ac:dyDescent="0.35">
      <c r="A25" s="29">
        <v>24</v>
      </c>
      <c r="B25" s="11">
        <v>100.29699123160754</v>
      </c>
      <c r="C25" s="11">
        <v>13.053438295316845</v>
      </c>
      <c r="D25" s="11">
        <v>2.7239298613893408</v>
      </c>
      <c r="E25" s="11">
        <v>97.573061370218198</v>
      </c>
      <c r="F25" s="11">
        <v>103.02092109299687</v>
      </c>
      <c r="G25" s="11">
        <v>0.42807742756806333</v>
      </c>
      <c r="H25" s="10" t="s">
        <v>21</v>
      </c>
      <c r="I25" s="29">
        <v>49</v>
      </c>
      <c r="J25" s="11">
        <v>98.888359886706212</v>
      </c>
      <c r="K25" s="11">
        <v>13.818170273135303</v>
      </c>
      <c r="L25" s="11">
        <v>2.8835105192368884</v>
      </c>
      <c r="M25" s="11">
        <v>96.004849367469319</v>
      </c>
      <c r="N25" s="11">
        <v>101.7718704059431</v>
      </c>
      <c r="O25" s="11">
        <v>0.26109135973709552</v>
      </c>
      <c r="P25" s="10" t="s">
        <v>21</v>
      </c>
      <c r="R25" s="28"/>
      <c r="S25" s="28"/>
    </row>
    <row r="26" spans="1:19" x14ac:dyDescent="0.35">
      <c r="A26" s="29">
        <v>25</v>
      </c>
      <c r="B26" s="11">
        <v>99.981729015274823</v>
      </c>
      <c r="C26" s="11">
        <v>16.722113667342484</v>
      </c>
      <c r="D26" s="11">
        <v>3.4894917134869248</v>
      </c>
      <c r="E26" s="11">
        <v>96.492237301787895</v>
      </c>
      <c r="F26" s="11">
        <v>103.47122072876175</v>
      </c>
      <c r="G26" s="11">
        <v>0.4965267031731041</v>
      </c>
      <c r="H26" s="10" t="s">
        <v>21</v>
      </c>
      <c r="I26" s="29">
        <v>50</v>
      </c>
      <c r="J26" s="11">
        <v>101.46419942836928</v>
      </c>
      <c r="K26" s="11">
        <v>14.578299488670716</v>
      </c>
      <c r="L26" s="11">
        <v>3.0421306943867727</v>
      </c>
      <c r="M26" s="11">
        <v>98.422068733982513</v>
      </c>
      <c r="N26" s="11">
        <v>104.50633012275605</v>
      </c>
      <c r="O26" s="11">
        <v>0.21235488887081821</v>
      </c>
      <c r="P26" s="10" t="s">
        <v>21</v>
      </c>
      <c r="R26" s="28"/>
      <c r="S26" s="28"/>
    </row>
    <row r="27" spans="1:19" ht="43.5" x14ac:dyDescent="0.35">
      <c r="A27" s="29"/>
      <c r="B27" s="10" t="s">
        <v>0</v>
      </c>
      <c r="C27" s="10" t="s">
        <v>12</v>
      </c>
      <c r="D27" s="30" t="s">
        <v>20</v>
      </c>
      <c r="E27" s="10" t="s">
        <v>3</v>
      </c>
      <c r="F27" s="10" t="s">
        <v>4</v>
      </c>
      <c r="G27" s="10" t="s">
        <v>17</v>
      </c>
      <c r="H27" s="10" t="s">
        <v>19</v>
      </c>
      <c r="I27" s="29"/>
      <c r="J27" s="10" t="s">
        <v>0</v>
      </c>
      <c r="K27" s="10" t="s">
        <v>12</v>
      </c>
      <c r="L27" s="30" t="s">
        <v>20</v>
      </c>
      <c r="M27" s="10" t="s">
        <v>3</v>
      </c>
      <c r="N27" s="10" t="s">
        <v>4</v>
      </c>
      <c r="O27" s="10" t="s">
        <v>17</v>
      </c>
      <c r="P27" s="10" t="s">
        <v>19</v>
      </c>
      <c r="S27" s="28"/>
    </row>
    <row r="28" spans="1:19" x14ac:dyDescent="0.35">
      <c r="A28" s="29">
        <v>51</v>
      </c>
      <c r="B28" s="11">
        <v>101.74597909463614</v>
      </c>
      <c r="C28" s="11">
        <v>14.823295069752159</v>
      </c>
      <c r="D28" s="11">
        <v>3.093255215307487</v>
      </c>
      <c r="E28" s="11">
        <v>98.652723879328647</v>
      </c>
      <c r="F28" s="11">
        <v>104.83923430994363</v>
      </c>
      <c r="G28" s="11">
        <v>0.17482199382906788</v>
      </c>
      <c r="H28" s="10" t="s">
        <v>21</v>
      </c>
      <c r="I28" s="29">
        <v>76</v>
      </c>
      <c r="J28" s="11">
        <v>100.17694272713698</v>
      </c>
      <c r="K28" s="11">
        <v>13.550409960521469</v>
      </c>
      <c r="L28" s="11">
        <v>2.8276355616415829</v>
      </c>
      <c r="M28" s="11">
        <v>97.349307165495389</v>
      </c>
      <c r="N28" s="11">
        <v>103.00457828877856</v>
      </c>
      <c r="O28" s="11">
        <v>0.45856615760137764</v>
      </c>
      <c r="P28" s="10" t="s">
        <v>21</v>
      </c>
      <c r="S28" s="28"/>
    </row>
    <row r="29" spans="1:19" x14ac:dyDescent="0.35">
      <c r="A29" s="29">
        <v>52</v>
      </c>
      <c r="B29" s="11">
        <v>101.99748591001025</v>
      </c>
      <c r="C29" s="11">
        <v>16.188022938286217</v>
      </c>
      <c r="D29" s="11">
        <v>3.3780401822769819</v>
      </c>
      <c r="E29" s="11">
        <v>98.619445727733279</v>
      </c>
      <c r="F29" s="11">
        <v>105.37552609228723</v>
      </c>
      <c r="G29" s="11">
        <v>0.16367444275256865</v>
      </c>
      <c r="H29" s="10" t="s">
        <v>21</v>
      </c>
      <c r="I29" s="29">
        <v>77</v>
      </c>
      <c r="J29" s="11">
        <v>101.25788686133887</v>
      </c>
      <c r="K29" s="11">
        <v>15.6777646504713</v>
      </c>
      <c r="L29" s="11">
        <v>3.2715618923616647</v>
      </c>
      <c r="M29" s="11">
        <v>97.986324968977215</v>
      </c>
      <c r="N29" s="11">
        <v>104.52944875370054</v>
      </c>
      <c r="O29" s="11">
        <v>0.26164298346613135</v>
      </c>
      <c r="P29" s="10" t="s">
        <v>21</v>
      </c>
      <c r="S29" s="28"/>
    </row>
    <row r="30" spans="1:19" x14ac:dyDescent="0.35">
      <c r="A30" s="29">
        <v>53</v>
      </c>
      <c r="B30" s="11">
        <v>100.13878285187729</v>
      </c>
      <c r="C30" s="11">
        <v>15.650672160510632</v>
      </c>
      <c r="D30" s="11">
        <v>3.2659083594951763</v>
      </c>
      <c r="E30" s="11">
        <v>96.872874492382124</v>
      </c>
      <c r="F30" s="11">
        <v>103.40469121137247</v>
      </c>
      <c r="G30" s="11">
        <v>0.47183500783783927</v>
      </c>
      <c r="H30" s="10" t="s">
        <v>21</v>
      </c>
      <c r="I30" s="29">
        <v>78</v>
      </c>
      <c r="J30" s="11">
        <v>102.00181631271334</v>
      </c>
      <c r="K30" s="11">
        <v>15.330697386156004</v>
      </c>
      <c r="L30" s="11">
        <v>3.1991375345954571</v>
      </c>
      <c r="M30" s="11">
        <v>98.802678778117894</v>
      </c>
      <c r="N30" s="11">
        <v>105.2009538473088</v>
      </c>
      <c r="O30" s="11">
        <v>0.15009852332768667</v>
      </c>
      <c r="P30" s="10" t="s">
        <v>21</v>
      </c>
      <c r="S30" s="28"/>
    </row>
    <row r="31" spans="1:19" x14ac:dyDescent="0.35">
      <c r="A31" s="29">
        <v>54</v>
      </c>
      <c r="B31" s="11">
        <v>104.54900463964236</v>
      </c>
      <c r="C31" s="11">
        <v>14.425355027668706</v>
      </c>
      <c r="D31" s="11">
        <v>3.0102149665124593</v>
      </c>
      <c r="E31" s="11">
        <v>101.5387896731299</v>
      </c>
      <c r="F31" s="11">
        <v>107.55921960615483</v>
      </c>
      <c r="G31" s="11">
        <v>7.0901872366205144E-3</v>
      </c>
      <c r="H31" s="10" t="s">
        <v>22</v>
      </c>
      <c r="I31" s="29">
        <v>79</v>
      </c>
      <c r="J31" s="11">
        <v>98.695076897092804</v>
      </c>
      <c r="K31" s="11">
        <v>17.259030747681326</v>
      </c>
      <c r="L31" s="11">
        <v>3.6015330343356742</v>
      </c>
      <c r="M31" s="11">
        <v>95.09354386275713</v>
      </c>
      <c r="N31" s="11">
        <v>102.29660993142848</v>
      </c>
      <c r="O31" s="11">
        <v>0.27372058596026372</v>
      </c>
      <c r="P31" s="10" t="s">
        <v>21</v>
      </c>
      <c r="S31" s="28"/>
    </row>
    <row r="32" spans="1:19" x14ac:dyDescent="0.35">
      <c r="A32" s="29">
        <v>55</v>
      </c>
      <c r="B32" s="11">
        <v>101.42158311788876</v>
      </c>
      <c r="C32" s="11">
        <v>14.764786426383173</v>
      </c>
      <c r="D32" s="11">
        <v>3.0810459079038321</v>
      </c>
      <c r="E32" s="11">
        <v>98.34053720998493</v>
      </c>
      <c r="F32" s="11">
        <v>104.50262902579259</v>
      </c>
      <c r="G32" s="11">
        <v>0.22201346138984812</v>
      </c>
      <c r="H32" s="10" t="s">
        <v>21</v>
      </c>
      <c r="I32" s="29">
        <v>80</v>
      </c>
      <c r="J32" s="11">
        <v>99.156850449821832</v>
      </c>
      <c r="K32" s="11">
        <v>14.536353978850647</v>
      </c>
      <c r="L32" s="11">
        <v>3.0333777034762419</v>
      </c>
      <c r="M32" s="11">
        <v>96.123472746345584</v>
      </c>
      <c r="N32" s="11">
        <v>102.19022815329808</v>
      </c>
      <c r="O32" s="11">
        <v>0.32211549887183855</v>
      </c>
      <c r="P32" s="10" t="s">
        <v>21</v>
      </c>
      <c r="S32" s="28"/>
    </row>
    <row r="33" spans="1:19" x14ac:dyDescent="0.35">
      <c r="A33" s="29">
        <v>56</v>
      </c>
      <c r="B33" s="11">
        <v>102.14661461939158</v>
      </c>
      <c r="C33" s="11">
        <v>17.28118798123273</v>
      </c>
      <c r="D33" s="11">
        <v>3.6061567012003732</v>
      </c>
      <c r="E33" s="11">
        <v>98.540457918191208</v>
      </c>
      <c r="F33" s="11">
        <v>105.75277132059196</v>
      </c>
      <c r="G33" s="11">
        <v>0.16207678306860102</v>
      </c>
      <c r="H33" s="10" t="s">
        <v>21</v>
      </c>
      <c r="I33" s="29">
        <v>81</v>
      </c>
      <c r="J33" s="11">
        <v>101.10942242059764</v>
      </c>
      <c r="K33" s="11">
        <v>14.682523455022084</v>
      </c>
      <c r="L33" s="11">
        <v>3.0638796595095315</v>
      </c>
      <c r="M33" s="11">
        <v>98.045542761088115</v>
      </c>
      <c r="N33" s="11">
        <v>104.17330208010716</v>
      </c>
      <c r="O33" s="11">
        <v>0.27384576206853467</v>
      </c>
      <c r="P33" s="10" t="s">
        <v>21</v>
      </c>
      <c r="S33" s="28"/>
    </row>
    <row r="34" spans="1:19" x14ac:dyDescent="0.35">
      <c r="A34" s="29">
        <v>57</v>
      </c>
      <c r="B34" s="11">
        <v>98.481777385705982</v>
      </c>
      <c r="C34" s="11">
        <v>15.15786941450016</v>
      </c>
      <c r="D34" s="11">
        <v>3.1630726096135384</v>
      </c>
      <c r="E34" s="11">
        <v>95.318704776092446</v>
      </c>
      <c r="F34" s="11">
        <v>101.64484999531952</v>
      </c>
      <c r="G34" s="11">
        <v>0.21298910932503073</v>
      </c>
      <c r="H34" s="10" t="s">
        <v>21</v>
      </c>
      <c r="I34" s="29">
        <v>82</v>
      </c>
      <c r="J34" s="11">
        <v>100.48151802545249</v>
      </c>
      <c r="K34" s="11">
        <v>13.894564142523462</v>
      </c>
      <c r="L34" s="11">
        <v>2.8994520311470602</v>
      </c>
      <c r="M34" s="11">
        <v>97.582065994305424</v>
      </c>
      <c r="N34" s="11">
        <v>103.38097005659955</v>
      </c>
      <c r="O34" s="11">
        <v>0.39125133654586486</v>
      </c>
      <c r="P34" s="10" t="s">
        <v>21</v>
      </c>
      <c r="S34" s="28"/>
    </row>
    <row r="35" spans="1:19" x14ac:dyDescent="0.35">
      <c r="A35" s="29">
        <v>58</v>
      </c>
      <c r="B35" s="11">
        <v>99.80086942130697</v>
      </c>
      <c r="C35" s="11">
        <v>14.205117104646531</v>
      </c>
      <c r="D35" s="11">
        <v>2.9642567567627953</v>
      </c>
      <c r="E35" s="11">
        <v>96.836612664544177</v>
      </c>
      <c r="F35" s="11">
        <v>102.76512617806976</v>
      </c>
      <c r="G35" s="11">
        <v>0.45553217029167248</v>
      </c>
      <c r="H35" s="10" t="s">
        <v>21</v>
      </c>
      <c r="I35" s="29">
        <v>83</v>
      </c>
      <c r="J35" s="11">
        <v>100.61525771144488</v>
      </c>
      <c r="K35" s="11">
        <v>16.236486274328932</v>
      </c>
      <c r="L35" s="11">
        <v>3.3881532823846108</v>
      </c>
      <c r="M35" s="11">
        <v>97.227104429060276</v>
      </c>
      <c r="N35" s="11">
        <v>104.00341099382949</v>
      </c>
      <c r="O35" s="11">
        <v>0.38138786022622639</v>
      </c>
      <c r="P35" s="10" t="s">
        <v>21</v>
      </c>
      <c r="S35" s="28"/>
    </row>
    <row r="36" spans="1:19" x14ac:dyDescent="0.35">
      <c r="A36" s="29">
        <v>59</v>
      </c>
      <c r="B36" s="11">
        <v>100.21027286578601</v>
      </c>
      <c r="C36" s="11">
        <v>15.320008302632967</v>
      </c>
      <c r="D36" s="11">
        <v>3.196906987122786</v>
      </c>
      <c r="E36" s="11">
        <v>97.013365878663222</v>
      </c>
      <c r="F36" s="11">
        <v>103.4071798529088</v>
      </c>
      <c r="G36" s="11">
        <v>0.45645731592305233</v>
      </c>
      <c r="H36" s="10" t="s">
        <v>21</v>
      </c>
      <c r="I36" s="29">
        <v>84</v>
      </c>
      <c r="J36" s="11">
        <v>100.21059420873826</v>
      </c>
      <c r="K36" s="11">
        <v>14.399872167545903</v>
      </c>
      <c r="L36" s="11">
        <v>3.004897323599403</v>
      </c>
      <c r="M36" s="11">
        <v>97.205696885138849</v>
      </c>
      <c r="N36" s="11">
        <v>103.21549153233767</v>
      </c>
      <c r="O36" s="11">
        <v>0.45361698377675702</v>
      </c>
      <c r="P36" s="10" t="s">
        <v>21</v>
      </c>
      <c r="S36" s="28"/>
    </row>
    <row r="37" spans="1:19" x14ac:dyDescent="0.35">
      <c r="A37" s="29">
        <v>60</v>
      </c>
      <c r="B37" s="11">
        <v>98.678333223978143</v>
      </c>
      <c r="C37" s="11">
        <v>15.214788909245463</v>
      </c>
      <c r="D37" s="11">
        <v>3.1749503009868185</v>
      </c>
      <c r="E37" s="11">
        <v>95.503382922991321</v>
      </c>
      <c r="F37" s="11">
        <v>101.85328352496497</v>
      </c>
      <c r="G37" s="11">
        <v>0.24482470256760458</v>
      </c>
      <c r="H37" s="10" t="s">
        <v>21</v>
      </c>
      <c r="I37" s="29">
        <v>85</v>
      </c>
      <c r="J37" s="11">
        <v>100.34047165087259</v>
      </c>
      <c r="K37" s="11">
        <v>16.282497614751573</v>
      </c>
      <c r="L37" s="11">
        <v>3.3977547116252689</v>
      </c>
      <c r="M37" s="11">
        <v>96.942716939247319</v>
      </c>
      <c r="N37" s="11">
        <v>103.73822636249785</v>
      </c>
      <c r="O37" s="11">
        <v>0.43384187588199868</v>
      </c>
      <c r="P37" s="10" t="s">
        <v>21</v>
      </c>
      <c r="S37" s="28"/>
    </row>
    <row r="38" spans="1:19" x14ac:dyDescent="0.35">
      <c r="A38" s="29">
        <v>61</v>
      </c>
      <c r="B38" s="11">
        <v>96.689842785002611</v>
      </c>
      <c r="C38" s="11">
        <v>14.78482737084404</v>
      </c>
      <c r="D38" s="11">
        <v>3.0852279575548414</v>
      </c>
      <c r="E38" s="11">
        <v>93.604614827447776</v>
      </c>
      <c r="F38" s="11">
        <v>99.775070742557446</v>
      </c>
      <c r="G38" s="11">
        <v>3.9039655908611116E-2</v>
      </c>
      <c r="H38" s="10" t="s">
        <v>21</v>
      </c>
      <c r="I38" s="29">
        <v>86</v>
      </c>
      <c r="J38" s="11">
        <v>102.69485500581368</v>
      </c>
      <c r="K38" s="11">
        <v>13.704518141603046</v>
      </c>
      <c r="L38" s="11">
        <v>2.8597941291266804</v>
      </c>
      <c r="M38" s="11">
        <v>99.835060876686995</v>
      </c>
      <c r="N38" s="11">
        <v>105.55464913494036</v>
      </c>
      <c r="O38" s="11">
        <v>6.0350146399148506E-2</v>
      </c>
      <c r="P38" s="10" t="s">
        <v>21</v>
      </c>
      <c r="S38" s="28"/>
    </row>
    <row r="39" spans="1:19" x14ac:dyDescent="0.35">
      <c r="A39" s="29">
        <v>62</v>
      </c>
      <c r="B39" s="11">
        <v>97.429146070260231</v>
      </c>
      <c r="C39" s="11">
        <v>14.916396442065869</v>
      </c>
      <c r="D39" s="11">
        <v>3.1126831700305444</v>
      </c>
      <c r="E39" s="11">
        <v>94.316462900229681</v>
      </c>
      <c r="F39" s="11">
        <v>100.54182924029078</v>
      </c>
      <c r="G39" s="11">
        <v>8.6415188076619451E-2</v>
      </c>
      <c r="H39" s="10" t="s">
        <v>21</v>
      </c>
      <c r="I39" s="29">
        <v>87</v>
      </c>
      <c r="J39" s="11">
        <v>97.841571630630142</v>
      </c>
      <c r="K39" s="11">
        <v>16.250984139071527</v>
      </c>
      <c r="L39" s="11">
        <v>3.3911786283360223</v>
      </c>
      <c r="M39" s="11">
        <v>94.45039300229412</v>
      </c>
      <c r="N39" s="11">
        <v>101.23275025896616</v>
      </c>
      <c r="O39" s="11">
        <v>0.1460218724473859</v>
      </c>
      <c r="P39" s="10" t="s">
        <v>21</v>
      </c>
      <c r="S39" s="28"/>
    </row>
    <row r="40" spans="1:19" x14ac:dyDescent="0.35">
      <c r="A40" s="29">
        <v>63</v>
      </c>
      <c r="B40" s="11">
        <v>99.807934436546475</v>
      </c>
      <c r="C40" s="11">
        <v>15.90858078084146</v>
      </c>
      <c r="D40" s="11">
        <v>3.3197275124673791</v>
      </c>
      <c r="E40" s="11">
        <v>96.488206924079094</v>
      </c>
      <c r="F40" s="11">
        <v>103.12766194901386</v>
      </c>
      <c r="G40" s="11">
        <v>0.46168142754489627</v>
      </c>
      <c r="H40" s="10" t="s">
        <v>21</v>
      </c>
      <c r="I40" s="29">
        <v>88</v>
      </c>
      <c r="J40" s="11">
        <v>97.639303828123047</v>
      </c>
      <c r="K40" s="11">
        <v>14.029304061276692</v>
      </c>
      <c r="L40" s="11">
        <v>2.9275689211119649</v>
      </c>
      <c r="M40" s="11">
        <v>94.711734907011078</v>
      </c>
      <c r="N40" s="11">
        <v>100.56687274923502</v>
      </c>
      <c r="O40" s="11">
        <v>9.1538803816189784E-2</v>
      </c>
      <c r="P40" s="10" t="s">
        <v>21</v>
      </c>
      <c r="S40" s="28"/>
    </row>
    <row r="41" spans="1:19" x14ac:dyDescent="0.35">
      <c r="A41" s="29">
        <v>64</v>
      </c>
      <c r="B41" s="11">
        <v>100.33285374456682</v>
      </c>
      <c r="C41" s="11">
        <v>13.515191412578119</v>
      </c>
      <c r="D41" s="11">
        <v>2.8202863213688434</v>
      </c>
      <c r="E41" s="11">
        <v>97.512567423197979</v>
      </c>
      <c r="F41" s="11">
        <v>103.15314006593566</v>
      </c>
      <c r="G41" s="11">
        <v>0.42222113558103591</v>
      </c>
      <c r="H41" s="10" t="s">
        <v>21</v>
      </c>
      <c r="I41" s="29">
        <v>89</v>
      </c>
      <c r="J41" s="11">
        <v>99.937969885621669</v>
      </c>
      <c r="K41" s="11">
        <v>16.57460346309643</v>
      </c>
      <c r="L41" s="11">
        <v>3.4587099806503261</v>
      </c>
      <c r="M41" s="11">
        <v>96.479259904971343</v>
      </c>
      <c r="N41" s="11">
        <v>103.396679866272</v>
      </c>
      <c r="O41" s="11">
        <v>0.48810484075186711</v>
      </c>
      <c r="P41" s="10" t="s">
        <v>21</v>
      </c>
      <c r="S41" s="28"/>
    </row>
    <row r="42" spans="1:19" x14ac:dyDescent="0.35">
      <c r="A42" s="29">
        <v>65</v>
      </c>
      <c r="B42" s="11">
        <v>99.479684209546804</v>
      </c>
      <c r="C42" s="11">
        <v>15.901941900377253</v>
      </c>
      <c r="D42" s="11">
        <v>3.3183421422428045</v>
      </c>
      <c r="E42" s="11">
        <v>96.161342067304005</v>
      </c>
      <c r="F42" s="11">
        <v>102.7980263517896</v>
      </c>
      <c r="G42" s="11">
        <v>0.39717938360432326</v>
      </c>
      <c r="H42" s="10" t="s">
        <v>21</v>
      </c>
      <c r="I42" s="29">
        <v>90</v>
      </c>
      <c r="J42" s="11">
        <v>102.20097247094486</v>
      </c>
      <c r="K42" s="11">
        <v>13.761097086727974</v>
      </c>
      <c r="L42" s="11">
        <v>2.8716007562133532</v>
      </c>
      <c r="M42" s="11">
        <v>99.329371714731508</v>
      </c>
      <c r="N42" s="11">
        <v>105.07257322715822</v>
      </c>
      <c r="O42" s="11">
        <v>0.10270083111935138</v>
      </c>
      <c r="P42" s="10" t="s">
        <v>21</v>
      </c>
      <c r="S42" s="28"/>
    </row>
    <row r="43" spans="1:19" x14ac:dyDescent="0.35">
      <c r="A43" s="29">
        <v>66</v>
      </c>
      <c r="B43" s="11">
        <v>99.139807549397574</v>
      </c>
      <c r="C43" s="11">
        <v>15.352609402951025</v>
      </c>
      <c r="D43" s="11">
        <v>3.2037100307854178</v>
      </c>
      <c r="E43" s="11">
        <v>95.936097518612158</v>
      </c>
      <c r="F43" s="11">
        <v>102.34351758018299</v>
      </c>
      <c r="G43" s="11">
        <v>0.32776156392108569</v>
      </c>
      <c r="H43" s="10" t="s">
        <v>21</v>
      </c>
      <c r="I43" s="29">
        <v>91</v>
      </c>
      <c r="J43" s="11">
        <v>98.04673178616099</v>
      </c>
      <c r="K43" s="11">
        <v>14.089045071862843</v>
      </c>
      <c r="L43" s="11">
        <v>2.9400353930869061</v>
      </c>
      <c r="M43" s="11">
        <v>95.106696393074088</v>
      </c>
      <c r="N43" s="11">
        <v>100.98676717924789</v>
      </c>
      <c r="O43" s="11">
        <v>0.13580169228118666</v>
      </c>
      <c r="P43" s="10" t="s">
        <v>21</v>
      </c>
      <c r="S43" s="28"/>
    </row>
    <row r="44" spans="1:19" x14ac:dyDescent="0.35">
      <c r="A44" s="29">
        <v>67</v>
      </c>
      <c r="B44" s="11">
        <v>100.91907628174681</v>
      </c>
      <c r="C44" s="11">
        <v>15.746476636720528</v>
      </c>
      <c r="D44" s="11">
        <v>3.2859003851744584</v>
      </c>
      <c r="E44" s="11">
        <v>97.633175896572354</v>
      </c>
      <c r="F44" s="11">
        <v>104.20497666692127</v>
      </c>
      <c r="G44" s="11">
        <v>0.32107796257100996</v>
      </c>
      <c r="H44" s="10" t="s">
        <v>21</v>
      </c>
      <c r="I44" s="29">
        <v>92</v>
      </c>
      <c r="J44" s="11">
        <v>101.23565637721867</v>
      </c>
      <c r="K44" s="11">
        <v>14.48261348457036</v>
      </c>
      <c r="L44" s="11">
        <v>3.02216339090785</v>
      </c>
      <c r="M44" s="11">
        <v>98.213492986310825</v>
      </c>
      <c r="N44" s="11">
        <v>104.25781976812652</v>
      </c>
      <c r="O44" s="11">
        <v>0.24869358667693015</v>
      </c>
      <c r="P44" s="10" t="s">
        <v>21</v>
      </c>
      <c r="S44" s="28"/>
    </row>
    <row r="45" spans="1:19" x14ac:dyDescent="0.35">
      <c r="A45" s="29">
        <v>68</v>
      </c>
      <c r="B45" s="11">
        <v>98.913717469406492</v>
      </c>
      <c r="C45" s="11">
        <v>14.520759030610106</v>
      </c>
      <c r="D45" s="11">
        <v>3.0301234233212218</v>
      </c>
      <c r="E45" s="11">
        <v>95.883594046085264</v>
      </c>
      <c r="F45" s="11">
        <v>101.94384089272772</v>
      </c>
      <c r="G45" s="11">
        <v>0.27583555015392924</v>
      </c>
      <c r="H45" s="10" t="s">
        <v>21</v>
      </c>
      <c r="I45" s="29">
        <v>93</v>
      </c>
      <c r="J45" s="11">
        <v>97.628977155272878</v>
      </c>
      <c r="K45" s="11">
        <v>14.760739249116376</v>
      </c>
      <c r="L45" s="11">
        <v>3.0802013620637285</v>
      </c>
      <c r="M45" s="11">
        <v>94.548775793209145</v>
      </c>
      <c r="N45" s="11">
        <v>100.70917851733661</v>
      </c>
      <c r="O45" s="11">
        <v>0.10174086560627306</v>
      </c>
      <c r="P45" s="10" t="s">
        <v>21</v>
      </c>
      <c r="S45" s="28"/>
    </row>
    <row r="46" spans="1:19" x14ac:dyDescent="0.35">
      <c r="A46" s="29">
        <v>69</v>
      </c>
      <c r="B46" s="11">
        <v>100.46785348928324</v>
      </c>
      <c r="C46" s="11">
        <v>14.338212988891112</v>
      </c>
      <c r="D46" s="11">
        <v>2.9920305773700373</v>
      </c>
      <c r="E46" s="11">
        <v>97.475822911913212</v>
      </c>
      <c r="F46" s="11">
        <v>103.45988406665327</v>
      </c>
      <c r="G46" s="11">
        <v>0.39745706523160401</v>
      </c>
      <c r="H46" s="10" t="s">
        <v>21</v>
      </c>
      <c r="I46" s="29">
        <v>94</v>
      </c>
      <c r="J46" s="11">
        <v>103.25847535620483</v>
      </c>
      <c r="K46" s="11">
        <v>13.771454497130126</v>
      </c>
      <c r="L46" s="11">
        <v>2.8737620917054132</v>
      </c>
      <c r="M46" s="11">
        <v>100.38471326449941</v>
      </c>
      <c r="N46" s="11">
        <v>106.13223744791024</v>
      </c>
      <c r="O46" s="11">
        <v>3.1484303472977107E-2</v>
      </c>
      <c r="P46" s="10" t="s">
        <v>22</v>
      </c>
      <c r="S46" s="28"/>
    </row>
    <row r="47" spans="1:19" x14ac:dyDescent="0.35">
      <c r="A47" s="29">
        <v>70</v>
      </c>
      <c r="B47" s="11">
        <v>100.9272867806942</v>
      </c>
      <c r="C47" s="11">
        <v>15.036321681710682</v>
      </c>
      <c r="D47" s="11">
        <v>3.1377086027182659</v>
      </c>
      <c r="E47" s="11">
        <v>97.78957817797594</v>
      </c>
      <c r="F47" s="11">
        <v>104.06499538341247</v>
      </c>
      <c r="G47" s="11">
        <v>0.31173745474712827</v>
      </c>
      <c r="H47" s="10" t="s">
        <v>21</v>
      </c>
      <c r="I47" s="29">
        <v>95</v>
      </c>
      <c r="J47" s="11">
        <v>97.858106937087541</v>
      </c>
      <c r="K47" s="11">
        <v>15.632389744311274</v>
      </c>
      <c r="L47" s="11">
        <v>3.2620932712175041</v>
      </c>
      <c r="M47" s="11">
        <v>94.596013665870032</v>
      </c>
      <c r="N47" s="11">
        <v>101.12020020830505</v>
      </c>
      <c r="O47" s="11">
        <v>0.13859701044484052</v>
      </c>
      <c r="P47" s="10" t="s">
        <v>21</v>
      </c>
      <c r="S47" s="28"/>
    </row>
    <row r="48" spans="1:19" x14ac:dyDescent="0.35">
      <c r="A48" s="29">
        <v>71</v>
      </c>
      <c r="B48" s="11">
        <v>99.860293620201901</v>
      </c>
      <c r="C48" s="11">
        <v>12.821924891133216</v>
      </c>
      <c r="D48" s="11">
        <v>2.6756187374769591</v>
      </c>
      <c r="E48" s="11">
        <v>97.184674882724948</v>
      </c>
      <c r="F48" s="11">
        <v>102.53591235767885</v>
      </c>
      <c r="G48" s="11">
        <v>0.46540754754966729</v>
      </c>
      <c r="H48" s="10" t="s">
        <v>21</v>
      </c>
      <c r="I48" s="29">
        <v>96</v>
      </c>
      <c r="J48" s="11">
        <v>100.63004748085405</v>
      </c>
      <c r="K48" s="11">
        <v>14.23152614915673</v>
      </c>
      <c r="L48" s="11">
        <v>2.9697676714601053</v>
      </c>
      <c r="M48" s="11">
        <v>97.660279809393941</v>
      </c>
      <c r="N48" s="11">
        <v>103.59981515231415</v>
      </c>
      <c r="O48" s="11">
        <v>0.36219707373345322</v>
      </c>
      <c r="P48" s="10" t="s">
        <v>21</v>
      </c>
      <c r="S48" s="28"/>
    </row>
    <row r="49" spans="1:19" x14ac:dyDescent="0.35">
      <c r="A49" s="29">
        <v>72</v>
      </c>
      <c r="B49" s="11">
        <v>103.3435108015567</v>
      </c>
      <c r="C49" s="11">
        <v>15.497339263986939</v>
      </c>
      <c r="D49" s="11">
        <v>3.2339115747305018</v>
      </c>
      <c r="E49" s="11">
        <v>100.10959922682621</v>
      </c>
      <c r="F49" s="11">
        <v>106.5774223762872</v>
      </c>
      <c r="G49" s="11">
        <v>4.4626446386891151E-2</v>
      </c>
      <c r="H49" s="10" t="s">
        <v>22</v>
      </c>
      <c r="I49" s="29">
        <v>97</v>
      </c>
      <c r="J49" s="11">
        <v>101.70431748713895</v>
      </c>
      <c r="K49" s="11">
        <v>13.291842260695281</v>
      </c>
      <c r="L49" s="11">
        <v>2.7736788750726507</v>
      </c>
      <c r="M49" s="11">
        <v>98.930638612066303</v>
      </c>
      <c r="N49" s="11">
        <v>104.4779963622116</v>
      </c>
      <c r="O49" s="11">
        <v>0.15445833908857731</v>
      </c>
      <c r="P49" s="10" t="s">
        <v>21</v>
      </c>
      <c r="S49" s="28"/>
    </row>
    <row r="50" spans="1:19" x14ac:dyDescent="0.35">
      <c r="A50" s="29">
        <v>73</v>
      </c>
      <c r="B50" s="11">
        <v>101.62812270332324</v>
      </c>
      <c r="C50" s="11">
        <v>15.958865214792024</v>
      </c>
      <c r="D50" s="11">
        <v>3.3302206306866715</v>
      </c>
      <c r="E50" s="11">
        <v>98.297902072636575</v>
      </c>
      <c r="F50" s="11">
        <v>104.95834333400991</v>
      </c>
      <c r="G50" s="11">
        <v>0.20874207787345367</v>
      </c>
      <c r="H50" s="10" t="s">
        <v>21</v>
      </c>
      <c r="I50" s="29">
        <v>98</v>
      </c>
      <c r="J50" s="11">
        <v>101.35440405557574</v>
      </c>
      <c r="K50" s="11">
        <v>15.118679113698056</v>
      </c>
      <c r="L50" s="11">
        <v>3.1548945627099898</v>
      </c>
      <c r="M50" s="11">
        <v>98.199509492865758</v>
      </c>
      <c r="N50" s="11">
        <v>104.50929861828573</v>
      </c>
      <c r="O50" s="11">
        <v>0.23811051789590698</v>
      </c>
      <c r="P50" s="10" t="s">
        <v>21</v>
      </c>
      <c r="S50" s="28"/>
    </row>
    <row r="51" spans="1:19" x14ac:dyDescent="0.35">
      <c r="A51" s="29">
        <v>74</v>
      </c>
      <c r="B51" s="11">
        <v>99.936468952910218</v>
      </c>
      <c r="C51" s="11">
        <v>15.143291726352466</v>
      </c>
      <c r="D51" s="11">
        <v>3.1600306064909001</v>
      </c>
      <c r="E51" s="11">
        <v>96.776438346419312</v>
      </c>
      <c r="F51" s="11">
        <v>103.09649955940112</v>
      </c>
      <c r="G51" s="11">
        <v>0.48666602500926787</v>
      </c>
      <c r="H51" s="10" t="s">
        <v>21</v>
      </c>
      <c r="I51" s="29">
        <v>99</v>
      </c>
      <c r="J51" s="11">
        <v>98.989754512734862</v>
      </c>
      <c r="K51" s="11">
        <v>14.829641452024131</v>
      </c>
      <c r="L51" s="11">
        <v>3.0945795483905658</v>
      </c>
      <c r="M51" s="11">
        <v>95.895174964344292</v>
      </c>
      <c r="N51" s="11">
        <v>102.08433406112543</v>
      </c>
      <c r="O51" s="11">
        <v>0.29384327387335901</v>
      </c>
      <c r="P51" s="10" t="s">
        <v>21</v>
      </c>
      <c r="S51" s="28"/>
    </row>
    <row r="52" spans="1:19" x14ac:dyDescent="0.35">
      <c r="A52" s="29">
        <v>75</v>
      </c>
      <c r="B52" s="11">
        <v>97.499953963142616</v>
      </c>
      <c r="C52" s="11">
        <v>18.251352069651766</v>
      </c>
      <c r="D52" s="11">
        <v>3.8086059617787362</v>
      </c>
      <c r="E52" s="11">
        <v>93.691348001363878</v>
      </c>
      <c r="F52" s="11">
        <v>101.30855992492135</v>
      </c>
      <c r="G52" s="11">
        <v>0.13866245932358146</v>
      </c>
      <c r="H52" s="10" t="s">
        <v>21</v>
      </c>
      <c r="I52" s="29">
        <v>100</v>
      </c>
      <c r="J52" s="11">
        <v>99.021160590473301</v>
      </c>
      <c r="K52" s="11">
        <v>15.388697517531931</v>
      </c>
      <c r="L52" s="11">
        <v>3.2112407281177395</v>
      </c>
      <c r="M52" s="11">
        <v>95.809919862355557</v>
      </c>
      <c r="N52" s="11">
        <v>102.23240131859104</v>
      </c>
      <c r="O52" s="11">
        <v>0.30631344700627727</v>
      </c>
      <c r="P52" s="10" t="s">
        <v>21</v>
      </c>
      <c r="S52" s="28"/>
    </row>
    <row r="53" spans="1:19" x14ac:dyDescent="0.35">
      <c r="S53" s="28"/>
    </row>
    <row r="54" spans="1:19" x14ac:dyDescent="0.35">
      <c r="S54" s="28"/>
    </row>
    <row r="55" spans="1:19" x14ac:dyDescent="0.35">
      <c r="S55" s="28"/>
    </row>
    <row r="56" spans="1:19" x14ac:dyDescent="0.35">
      <c r="S56" s="28"/>
    </row>
    <row r="57" spans="1:19" x14ac:dyDescent="0.35">
      <c r="S57" s="28"/>
    </row>
    <row r="58" spans="1:19" x14ac:dyDescent="0.35">
      <c r="S58" s="28"/>
    </row>
    <row r="59" spans="1:19" x14ac:dyDescent="0.35">
      <c r="S59" s="28"/>
    </row>
    <row r="60" spans="1:19" x14ac:dyDescent="0.35">
      <c r="S60" s="28"/>
    </row>
    <row r="61" spans="1:19" x14ac:dyDescent="0.35">
      <c r="S61" s="28"/>
    </row>
    <row r="62" spans="1:19" x14ac:dyDescent="0.35">
      <c r="S62" s="28"/>
    </row>
    <row r="63" spans="1:19" x14ac:dyDescent="0.35">
      <c r="S63" s="28"/>
    </row>
    <row r="64" spans="1:19" x14ac:dyDescent="0.35">
      <c r="S64" s="28"/>
    </row>
    <row r="65" spans="19:19" x14ac:dyDescent="0.35">
      <c r="S65" s="28"/>
    </row>
    <row r="66" spans="19:19" x14ac:dyDescent="0.35">
      <c r="S66" s="28"/>
    </row>
    <row r="67" spans="19:19" x14ac:dyDescent="0.35">
      <c r="S67" s="28"/>
    </row>
    <row r="68" spans="19:19" x14ac:dyDescent="0.35">
      <c r="S68" s="28"/>
    </row>
    <row r="69" spans="19:19" x14ac:dyDescent="0.35">
      <c r="S69" s="28"/>
    </row>
    <row r="70" spans="19:19" x14ac:dyDescent="0.35">
      <c r="S70" s="28"/>
    </row>
    <row r="71" spans="19:19" x14ac:dyDescent="0.35">
      <c r="S71" s="28"/>
    </row>
    <row r="72" spans="19:19" x14ac:dyDescent="0.35">
      <c r="S72" s="28"/>
    </row>
    <row r="73" spans="19:19" x14ac:dyDescent="0.35">
      <c r="S73" s="28"/>
    </row>
    <row r="74" spans="19:19" x14ac:dyDescent="0.35">
      <c r="S74" s="28"/>
    </row>
    <row r="75" spans="19:19" x14ac:dyDescent="0.35">
      <c r="S75" s="28"/>
    </row>
    <row r="76" spans="19:19" x14ac:dyDescent="0.35">
      <c r="S76" s="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E9C03-4D74-4D0B-AD39-7A77ADE3F757}">
  <sheetPr>
    <tabColor rgb="FFFFFF00"/>
  </sheetPr>
  <dimension ref="A1:CW80"/>
  <sheetViews>
    <sheetView topLeftCell="A19" workbookViewId="0">
      <selection activeCell="A73" sqref="A73:B80"/>
    </sheetView>
  </sheetViews>
  <sheetFormatPr defaultRowHeight="14.5" x14ac:dyDescent="0.35"/>
  <cols>
    <col min="1" max="1" width="13.54296875" customWidth="1"/>
  </cols>
  <sheetData>
    <row r="1" spans="1:101" x14ac:dyDescent="0.35">
      <c r="A1" t="s">
        <v>33</v>
      </c>
    </row>
    <row r="2" spans="1:101" x14ac:dyDescent="0.35">
      <c r="A2" s="2" t="s">
        <v>10</v>
      </c>
      <c r="D2" s="2" t="s">
        <v>11</v>
      </c>
    </row>
    <row r="3" spans="1:101" x14ac:dyDescent="0.35">
      <c r="D3" t="s">
        <v>8</v>
      </c>
      <c r="F3">
        <v>100</v>
      </c>
    </row>
    <row r="4" spans="1:101" x14ac:dyDescent="0.35">
      <c r="D4" t="s">
        <v>9</v>
      </c>
      <c r="F4">
        <v>64</v>
      </c>
    </row>
    <row r="5" spans="1:101" x14ac:dyDescent="0.35">
      <c r="A5" t="s">
        <v>6</v>
      </c>
      <c r="B5" s="23">
        <v>98</v>
      </c>
      <c r="D5" t="s">
        <v>6</v>
      </c>
      <c r="F5" s="1">
        <f>AVERAGE(C72:CW72)</f>
        <v>97.922895320456519</v>
      </c>
    </row>
    <row r="6" spans="1:101" x14ac:dyDescent="0.35">
      <c r="A6" t="s">
        <v>7</v>
      </c>
      <c r="B6">
        <v>15</v>
      </c>
      <c r="D6" t="s">
        <v>7</v>
      </c>
      <c r="F6">
        <f>_xlfn.STDEV.S(C72:CW72)</f>
        <v>1.6356557397004881</v>
      </c>
    </row>
    <row r="7" spans="1:101" x14ac:dyDescent="0.35">
      <c r="A7" s="7"/>
      <c r="B7" s="21">
        <v>1</v>
      </c>
      <c r="C7" s="21">
        <v>2</v>
      </c>
      <c r="D7" s="21">
        <v>3</v>
      </c>
      <c r="E7" s="21">
        <v>4</v>
      </c>
      <c r="F7" s="21">
        <v>5</v>
      </c>
      <c r="G7" s="21">
        <v>6</v>
      </c>
      <c r="H7" s="21">
        <v>7</v>
      </c>
      <c r="I7" s="21">
        <v>8</v>
      </c>
      <c r="J7" s="21">
        <v>9</v>
      </c>
      <c r="K7" s="21">
        <v>10</v>
      </c>
      <c r="L7" s="21">
        <v>11</v>
      </c>
      <c r="M7" s="21">
        <v>12</v>
      </c>
      <c r="N7" s="21">
        <v>13</v>
      </c>
      <c r="O7" s="21">
        <v>14</v>
      </c>
      <c r="P7" s="21">
        <v>15</v>
      </c>
      <c r="Q7" s="21">
        <v>16</v>
      </c>
      <c r="R7" s="21">
        <v>17</v>
      </c>
      <c r="S7" s="21">
        <v>18</v>
      </c>
      <c r="T7" s="21">
        <v>19</v>
      </c>
      <c r="U7" s="21">
        <v>20</v>
      </c>
      <c r="V7" s="21">
        <v>21</v>
      </c>
      <c r="W7" s="21">
        <v>22</v>
      </c>
      <c r="X7" s="21">
        <v>23</v>
      </c>
      <c r="Y7" s="21">
        <v>24</v>
      </c>
      <c r="Z7" s="21">
        <v>25</v>
      </c>
      <c r="AA7" s="21">
        <v>26</v>
      </c>
      <c r="AB7" s="21">
        <v>27</v>
      </c>
      <c r="AC7" s="21">
        <v>28</v>
      </c>
      <c r="AD7" s="21">
        <v>29</v>
      </c>
      <c r="AE7" s="21">
        <v>30</v>
      </c>
      <c r="AF7" s="21">
        <v>31</v>
      </c>
      <c r="AG7" s="21">
        <v>32</v>
      </c>
      <c r="AH7" s="21">
        <v>33</v>
      </c>
      <c r="AI7" s="21">
        <v>34</v>
      </c>
      <c r="AJ7" s="21">
        <v>35</v>
      </c>
      <c r="AK7" s="21">
        <v>36</v>
      </c>
      <c r="AL7" s="21">
        <v>37</v>
      </c>
      <c r="AM7" s="21">
        <v>38</v>
      </c>
      <c r="AN7" s="21">
        <v>39</v>
      </c>
      <c r="AO7" s="21">
        <v>40</v>
      </c>
      <c r="AP7" s="21">
        <v>41</v>
      </c>
      <c r="AQ7" s="21">
        <v>42</v>
      </c>
      <c r="AR7" s="21">
        <v>43</v>
      </c>
      <c r="AS7" s="21">
        <v>44</v>
      </c>
      <c r="AT7" s="21">
        <v>45</v>
      </c>
      <c r="AU7" s="21">
        <v>46</v>
      </c>
      <c r="AV7" s="21">
        <v>47</v>
      </c>
      <c r="AW7" s="21">
        <v>48</v>
      </c>
      <c r="AX7" s="21">
        <v>49</v>
      </c>
      <c r="AY7" s="21">
        <v>50</v>
      </c>
      <c r="AZ7" s="21">
        <v>51</v>
      </c>
      <c r="BA7" s="21">
        <v>52</v>
      </c>
      <c r="BB7" s="21">
        <v>53</v>
      </c>
      <c r="BC7" s="21">
        <v>54</v>
      </c>
      <c r="BD7" s="21">
        <v>55</v>
      </c>
      <c r="BE7" s="21">
        <v>56</v>
      </c>
      <c r="BF7" s="21">
        <v>57</v>
      </c>
      <c r="BG7" s="21">
        <v>58</v>
      </c>
      <c r="BH7" s="21">
        <v>59</v>
      </c>
      <c r="BI7" s="21">
        <v>60</v>
      </c>
      <c r="BJ7" s="21">
        <v>61</v>
      </c>
      <c r="BK7" s="21">
        <v>62</v>
      </c>
      <c r="BL7" s="21">
        <v>63</v>
      </c>
      <c r="BM7" s="21">
        <v>64</v>
      </c>
      <c r="BN7" s="21">
        <v>65</v>
      </c>
      <c r="BO7" s="21">
        <v>66</v>
      </c>
      <c r="BP7" s="21">
        <v>67</v>
      </c>
      <c r="BQ7" s="21">
        <v>68</v>
      </c>
      <c r="BR7" s="21">
        <v>69</v>
      </c>
      <c r="BS7" s="21">
        <v>70</v>
      </c>
      <c r="BT7" s="21">
        <v>71</v>
      </c>
      <c r="BU7" s="21">
        <v>72</v>
      </c>
      <c r="BV7" s="21">
        <v>73</v>
      </c>
      <c r="BW7" s="21">
        <v>74</v>
      </c>
      <c r="BX7" s="21">
        <v>75</v>
      </c>
      <c r="BY7" s="21">
        <v>76</v>
      </c>
      <c r="BZ7" s="21">
        <v>77</v>
      </c>
      <c r="CA7" s="21">
        <v>78</v>
      </c>
      <c r="CB7" s="21">
        <v>79</v>
      </c>
      <c r="CC7" s="21">
        <v>80</v>
      </c>
      <c r="CD7" s="21">
        <v>81</v>
      </c>
      <c r="CE7" s="21">
        <v>82</v>
      </c>
      <c r="CF7" s="21">
        <v>83</v>
      </c>
      <c r="CG7" s="21">
        <v>84</v>
      </c>
      <c r="CH7" s="21">
        <v>85</v>
      </c>
      <c r="CI7" s="21">
        <v>86</v>
      </c>
      <c r="CJ7" s="21">
        <v>87</v>
      </c>
      <c r="CK7" s="21">
        <v>88</v>
      </c>
      <c r="CL7" s="21">
        <v>89</v>
      </c>
      <c r="CM7" s="21">
        <v>90</v>
      </c>
      <c r="CN7" s="21">
        <v>91</v>
      </c>
      <c r="CO7" s="21">
        <v>92</v>
      </c>
      <c r="CP7" s="21">
        <v>93</v>
      </c>
      <c r="CQ7" s="21">
        <v>94</v>
      </c>
      <c r="CR7" s="21">
        <v>95</v>
      </c>
      <c r="CS7" s="21">
        <v>96</v>
      </c>
      <c r="CT7" s="21">
        <v>97</v>
      </c>
      <c r="CU7" s="21">
        <v>98</v>
      </c>
      <c r="CV7" s="21">
        <v>99</v>
      </c>
      <c r="CW7" s="21">
        <v>100</v>
      </c>
    </row>
    <row r="8" spans="1:101" x14ac:dyDescent="0.35">
      <c r="A8" s="7">
        <v>1</v>
      </c>
      <c r="B8" s="22">
        <v>109.02310989153921</v>
      </c>
      <c r="C8" s="3">
        <v>97.536925088250428</v>
      </c>
      <c r="D8" s="3">
        <v>107.77104264165973</v>
      </c>
      <c r="E8" s="3">
        <v>105.51281277189264</v>
      </c>
      <c r="F8" s="3">
        <v>92.478332610015059</v>
      </c>
      <c r="G8" s="3">
        <v>92.810985981530393</v>
      </c>
      <c r="H8" s="3">
        <v>86.277852480678121</v>
      </c>
      <c r="I8" s="3">
        <v>115.21056150927325</v>
      </c>
      <c r="J8" s="3">
        <v>86.27164517933852</v>
      </c>
      <c r="K8" s="3">
        <v>114.97553670965135</v>
      </c>
      <c r="L8" s="3">
        <v>97.575959463982144</v>
      </c>
      <c r="M8" s="3">
        <v>98.676664058119059</v>
      </c>
      <c r="N8" s="3">
        <v>95.051020272920141</v>
      </c>
      <c r="O8" s="3">
        <v>90.968594142439542</v>
      </c>
      <c r="P8" s="3">
        <v>99.553598849568516</v>
      </c>
      <c r="Q8" s="3">
        <v>94.303023408472654</v>
      </c>
      <c r="R8" s="3">
        <v>120.40528829133837</v>
      </c>
      <c r="S8" s="3">
        <v>95.084955793980043</v>
      </c>
      <c r="T8" s="3">
        <v>122.39026047795778</v>
      </c>
      <c r="U8" s="3">
        <v>83.957651915668976</v>
      </c>
      <c r="V8" s="3">
        <v>86.011279583588475</v>
      </c>
      <c r="W8" s="3">
        <v>76.944356371357571</v>
      </c>
      <c r="X8" s="3">
        <v>103.26825942870346</v>
      </c>
      <c r="Y8" s="3">
        <v>104.70518147671828</v>
      </c>
      <c r="Z8" s="3">
        <v>93.202745139977196</v>
      </c>
      <c r="AA8" s="3">
        <v>100.39516566580278</v>
      </c>
      <c r="AB8" s="3">
        <v>96.39909605725552</v>
      </c>
      <c r="AC8" s="3">
        <v>114.03792725290987</v>
      </c>
      <c r="AD8" s="3">
        <v>98.666329924570164</v>
      </c>
      <c r="AE8" s="3">
        <v>81.511838763661217</v>
      </c>
      <c r="AF8" s="3">
        <v>96.018881797179347</v>
      </c>
      <c r="AG8" s="3">
        <v>102.86976432512165</v>
      </c>
      <c r="AH8" s="3">
        <v>94.410576841299189</v>
      </c>
      <c r="AI8" s="3">
        <v>103.10625568495016</v>
      </c>
      <c r="AJ8" s="3">
        <v>86.298094422134454</v>
      </c>
      <c r="AK8" s="3">
        <v>90.015125371835893</v>
      </c>
      <c r="AL8" s="3">
        <v>82.510225203848677</v>
      </c>
      <c r="AM8" s="3">
        <v>71.553485688171349</v>
      </c>
      <c r="AN8" s="3">
        <v>92.202329389736406</v>
      </c>
      <c r="AO8" s="3">
        <v>69.345323501736857</v>
      </c>
      <c r="AP8" s="3">
        <v>74.389676703547593</v>
      </c>
      <c r="AQ8" s="3">
        <v>101.22087316817488</v>
      </c>
      <c r="AR8" s="3">
        <v>86.32297478656983</v>
      </c>
      <c r="AS8" s="3">
        <v>129.46215021843091</v>
      </c>
      <c r="AT8" s="3">
        <v>89.089896411722293</v>
      </c>
      <c r="AU8" s="3">
        <v>94.550923242466524</v>
      </c>
      <c r="AV8" s="3">
        <v>82.145802045532037</v>
      </c>
      <c r="AW8" s="3">
        <v>97.597753230773378</v>
      </c>
      <c r="AX8" s="3">
        <v>95.342951019163593</v>
      </c>
      <c r="AY8" s="3">
        <v>90.127266068564495</v>
      </c>
      <c r="AZ8" s="3">
        <v>89.635729656991316</v>
      </c>
      <c r="BA8" s="3">
        <v>59.336288833990693</v>
      </c>
      <c r="BB8" s="3">
        <v>114.75961129876669</v>
      </c>
      <c r="BC8" s="3">
        <v>100.32313368542236</v>
      </c>
      <c r="BD8" s="3">
        <v>83.897079568530899</v>
      </c>
      <c r="BE8" s="3">
        <v>81.703617090213811</v>
      </c>
      <c r="BF8" s="3">
        <v>106.06829802968423</v>
      </c>
      <c r="BG8" s="3">
        <v>99.072089617082383</v>
      </c>
      <c r="BH8" s="3">
        <v>88.999378951528342</v>
      </c>
      <c r="BI8" s="3">
        <v>99.397921778334421</v>
      </c>
      <c r="BJ8" s="3">
        <v>89.802781096339459</v>
      </c>
      <c r="BK8" s="3">
        <v>108.67430730472552</v>
      </c>
      <c r="BL8" s="3">
        <v>99.84230657396256</v>
      </c>
      <c r="BM8" s="3">
        <v>117.42510152730392</v>
      </c>
      <c r="BN8" s="3">
        <v>89.940978816273855</v>
      </c>
      <c r="BO8" s="3">
        <v>96.41180056137091</v>
      </c>
      <c r="BP8" s="3">
        <v>91.693177202658262</v>
      </c>
      <c r="BQ8" s="3">
        <v>119.57528342650039</v>
      </c>
      <c r="BR8" s="3">
        <v>64.992709232727066</v>
      </c>
      <c r="BS8" s="3">
        <v>79.053338160563726</v>
      </c>
      <c r="BT8" s="3">
        <v>98.921426135391812</v>
      </c>
      <c r="BU8" s="3">
        <v>94.780286437569885</v>
      </c>
      <c r="BV8" s="3">
        <v>79.95397665767814</v>
      </c>
      <c r="BW8" s="3">
        <v>117.43038796525798</v>
      </c>
      <c r="BX8" s="3">
        <v>93.468908764451044</v>
      </c>
      <c r="BY8" s="3">
        <v>94.683936842600815</v>
      </c>
      <c r="BZ8" s="3">
        <v>95.28815964772366</v>
      </c>
      <c r="CA8" s="3">
        <v>64.661744110751897</v>
      </c>
      <c r="CB8" s="3">
        <v>129.04005372733809</v>
      </c>
      <c r="CC8" s="3">
        <v>100.08766550713335</v>
      </c>
      <c r="CD8" s="3">
        <v>125.63449629128445</v>
      </c>
      <c r="CE8" s="3">
        <v>80.420786182046868</v>
      </c>
      <c r="CF8" s="3">
        <v>101.96134964830708</v>
      </c>
      <c r="CG8" s="3">
        <v>97.637930159224197</v>
      </c>
      <c r="CH8" s="3">
        <v>111.66267952107592</v>
      </c>
      <c r="CI8" s="3">
        <v>93.391982565706712</v>
      </c>
      <c r="CJ8" s="3">
        <v>71.433159539126791</v>
      </c>
      <c r="CK8" s="3">
        <v>102.02434352508863</v>
      </c>
      <c r="CL8" s="3">
        <v>76.173082126886584</v>
      </c>
      <c r="CM8" s="3">
        <v>88.17924778854649</v>
      </c>
      <c r="CN8" s="3">
        <v>83.791384915501112</v>
      </c>
      <c r="CO8" s="3">
        <v>114.68270215304801</v>
      </c>
      <c r="CP8" s="3">
        <v>95.687302766280482</v>
      </c>
      <c r="CQ8" s="3">
        <v>90.369896517629968</v>
      </c>
      <c r="CR8" s="3">
        <v>110.43465703737456</v>
      </c>
      <c r="CS8" s="3">
        <v>71.339026837493293</v>
      </c>
      <c r="CT8" s="3">
        <v>106.21055436972529</v>
      </c>
      <c r="CU8" s="3">
        <v>94.399935753288446</v>
      </c>
      <c r="CV8" s="3">
        <v>67.190503179561347</v>
      </c>
      <c r="CW8" s="3">
        <v>75.510333337704651</v>
      </c>
    </row>
    <row r="9" spans="1:101" x14ac:dyDescent="0.35">
      <c r="A9" s="7">
        <v>2</v>
      </c>
      <c r="B9" s="22">
        <v>106.66218670125818</v>
      </c>
      <c r="C9" s="3">
        <v>97.608087364322273</v>
      </c>
      <c r="D9" s="3">
        <v>85.185981353832176</v>
      </c>
      <c r="E9" s="3">
        <v>119.30755092366599</v>
      </c>
      <c r="F9" s="3">
        <v>127.80295903398655</v>
      </c>
      <c r="G9" s="3">
        <v>90.388160308109946</v>
      </c>
      <c r="H9" s="3">
        <v>109.58869054052047</v>
      </c>
      <c r="I9" s="3">
        <v>103.92028186474636</v>
      </c>
      <c r="J9" s="3">
        <v>101.65086521014746</v>
      </c>
      <c r="K9" s="3">
        <v>86.80936118439422</v>
      </c>
      <c r="L9" s="3">
        <v>62.989183354191482</v>
      </c>
      <c r="M9" s="3">
        <v>125.06015038711485</v>
      </c>
      <c r="N9" s="3">
        <v>106.0576910477248</v>
      </c>
      <c r="O9" s="3">
        <v>104.06320327278809</v>
      </c>
      <c r="P9" s="3">
        <v>112.28606992703862</v>
      </c>
      <c r="Q9" s="3">
        <v>76.543473844183609</v>
      </c>
      <c r="R9" s="3">
        <v>128.106366466498</v>
      </c>
      <c r="S9" s="3">
        <v>72.351430864771828</v>
      </c>
      <c r="T9" s="3">
        <v>122.88091013219673</v>
      </c>
      <c r="U9" s="3">
        <v>83.320721407333622</v>
      </c>
      <c r="V9" s="3">
        <v>96.447560756176244</v>
      </c>
      <c r="W9" s="3">
        <v>74.389676703547593</v>
      </c>
      <c r="X9" s="3">
        <v>96.785210664209444</v>
      </c>
      <c r="Y9" s="3">
        <v>82.069370384531794</v>
      </c>
      <c r="Z9" s="3">
        <v>90.793937053647824</v>
      </c>
      <c r="AA9" s="3">
        <v>121.51578132220311</v>
      </c>
      <c r="AB9" s="3">
        <v>118.8697997550189</v>
      </c>
      <c r="AC9" s="3">
        <v>78.800953380821738</v>
      </c>
      <c r="AD9" s="3">
        <v>105.54794200474862</v>
      </c>
      <c r="AE9" s="3">
        <v>100.83909002973814</v>
      </c>
      <c r="AF9" s="3">
        <v>86.259162364556687</v>
      </c>
      <c r="AG9" s="3">
        <v>80.536542120215017</v>
      </c>
      <c r="AH9" s="3">
        <v>90.886517929946422</v>
      </c>
      <c r="AI9" s="3">
        <v>89.521542597183725</v>
      </c>
      <c r="AJ9" s="3">
        <v>92.262867630823166</v>
      </c>
      <c r="AK9" s="3">
        <v>113.0999426296039</v>
      </c>
      <c r="AL9" s="3">
        <v>65.107851261971518</v>
      </c>
      <c r="AM9" s="3">
        <v>120.65344392071711</v>
      </c>
      <c r="AN9" s="3">
        <v>87.78339590394171</v>
      </c>
      <c r="AO9" s="3">
        <v>96.31021568752476</v>
      </c>
      <c r="AP9" s="3">
        <v>109.54234041678137</v>
      </c>
      <c r="AQ9" s="3">
        <v>90.36075609587715</v>
      </c>
      <c r="AR9" s="3">
        <v>107.00887471289025</v>
      </c>
      <c r="AS9" s="3">
        <v>97.478364998140023</v>
      </c>
      <c r="AT9" s="3">
        <v>101.10121208713099</v>
      </c>
      <c r="AU9" s="3">
        <v>91.685673871368635</v>
      </c>
      <c r="AV9" s="3">
        <v>120.23168849013746</v>
      </c>
      <c r="AW9" s="3">
        <v>79.965811457484961</v>
      </c>
      <c r="AX9" s="3">
        <v>99.470550614612876</v>
      </c>
      <c r="AY9" s="3">
        <v>86.451486387930345</v>
      </c>
      <c r="AZ9" s="3">
        <v>83.337399266427383</v>
      </c>
      <c r="BA9" s="3">
        <v>90.53918190333934</v>
      </c>
      <c r="BB9" s="3">
        <v>102.72123247163836</v>
      </c>
      <c r="BC9" s="3">
        <v>117.20685690492974</v>
      </c>
      <c r="BD9" s="3">
        <v>98.412563849749858</v>
      </c>
      <c r="BE9" s="3">
        <v>100.72000875156664</v>
      </c>
      <c r="BF9" s="3">
        <v>100.35683046412305</v>
      </c>
      <c r="BG9" s="3">
        <v>37.859844744205475</v>
      </c>
      <c r="BH9" s="3">
        <v>83.825490966817597</v>
      </c>
      <c r="BI9" s="3">
        <v>100.37193944485625</v>
      </c>
      <c r="BJ9" s="3">
        <v>77.005610839521978</v>
      </c>
      <c r="BK9" s="3">
        <v>106.90326532498875</v>
      </c>
      <c r="BL9" s="3">
        <v>118.06360091399984</v>
      </c>
      <c r="BM9" s="3">
        <v>94.026781445834786</v>
      </c>
      <c r="BN9" s="3">
        <v>82.293481247732416</v>
      </c>
      <c r="BO9" s="3">
        <v>107.5030372904148</v>
      </c>
      <c r="BP9" s="3">
        <v>98.193347204913152</v>
      </c>
      <c r="BQ9" s="3">
        <v>115.36888179948437</v>
      </c>
      <c r="BR9" s="3">
        <v>93.381153894413728</v>
      </c>
      <c r="BS9" s="3">
        <v>101.15515080728801</v>
      </c>
      <c r="BT9" s="3">
        <v>103.74577825318556</v>
      </c>
      <c r="BU9" s="3">
        <v>97.022230667833355</v>
      </c>
      <c r="BV9" s="3">
        <v>88.250222481336095</v>
      </c>
      <c r="BW9" s="3">
        <v>103.9413764574856</v>
      </c>
      <c r="BX9" s="3">
        <v>82.690987275826046</v>
      </c>
      <c r="BY9" s="3">
        <v>89.989989212015644</v>
      </c>
      <c r="BZ9" s="3">
        <v>91.050448665599106</v>
      </c>
      <c r="CA9" s="3">
        <v>87.629475294350414</v>
      </c>
      <c r="CB9" s="3">
        <v>117.69085587916197</v>
      </c>
      <c r="CC9" s="3">
        <v>114.43577434151666</v>
      </c>
      <c r="CD9" s="3">
        <v>128.50377017643768</v>
      </c>
      <c r="CE9" s="3">
        <v>107.32838020162308</v>
      </c>
      <c r="CF9" s="3">
        <v>96.457946048802114</v>
      </c>
      <c r="CG9" s="3">
        <v>121.98187461949419</v>
      </c>
      <c r="CH9" s="3">
        <v>79.545045102393487</v>
      </c>
      <c r="CI9" s="3">
        <v>94.421200876284274</v>
      </c>
      <c r="CJ9" s="3">
        <v>105.08525931258919</v>
      </c>
      <c r="CK9" s="3">
        <v>88.352046097541461</v>
      </c>
      <c r="CL9" s="3">
        <v>78.842528657376533</v>
      </c>
      <c r="CM9" s="3">
        <v>125.70366336335428</v>
      </c>
      <c r="CN9" s="3">
        <v>92.219638210779522</v>
      </c>
      <c r="CO9" s="3">
        <v>90.325456332764588</v>
      </c>
      <c r="CP9" s="3">
        <v>97.443917886310373</v>
      </c>
      <c r="CQ9" s="3">
        <v>88.495547308455571</v>
      </c>
      <c r="CR9" s="3">
        <v>79.649784785986412</v>
      </c>
      <c r="CS9" s="3">
        <v>78.625239004439209</v>
      </c>
      <c r="CT9" s="3">
        <v>111.97843334416393</v>
      </c>
      <c r="CU9" s="3">
        <v>87.537457167898538</v>
      </c>
      <c r="CV9" s="3">
        <v>106.15994098957162</v>
      </c>
      <c r="CW9" s="3">
        <v>81.017914928495884</v>
      </c>
    </row>
    <row r="10" spans="1:101" x14ac:dyDescent="0.35">
      <c r="A10" s="7">
        <v>3</v>
      </c>
      <c r="B10" s="22">
        <v>58.29291651211679</v>
      </c>
      <c r="C10" s="3">
        <v>106.02854742687487</v>
      </c>
      <c r="D10" s="3">
        <v>115.59746055540745</v>
      </c>
      <c r="E10" s="3">
        <v>88.936112226336263</v>
      </c>
      <c r="F10" s="3">
        <v>101.56699842996022</v>
      </c>
      <c r="G10" s="3">
        <v>112.83190317230765</v>
      </c>
      <c r="H10" s="3">
        <v>113.49171884107636</v>
      </c>
      <c r="I10" s="3">
        <v>128.28917490155436</v>
      </c>
      <c r="J10" s="3">
        <v>95.226308323661215</v>
      </c>
      <c r="K10" s="3">
        <v>80.427607392310165</v>
      </c>
      <c r="L10" s="3">
        <v>109.66771426142077</v>
      </c>
      <c r="M10" s="3">
        <v>97.505922687603743</v>
      </c>
      <c r="N10" s="3">
        <v>73.956120579212438</v>
      </c>
      <c r="O10" s="3">
        <v>100.23841425395221</v>
      </c>
      <c r="P10" s="3">
        <v>82.437681632698514</v>
      </c>
      <c r="Q10" s="3">
        <v>93.395580754120601</v>
      </c>
      <c r="R10" s="3">
        <v>87.383246656871052</v>
      </c>
      <c r="S10" s="3">
        <v>113.88028908372507</v>
      </c>
      <c r="T10" s="3">
        <v>93.854187773147714</v>
      </c>
      <c r="U10" s="3">
        <v>86.634294822986703</v>
      </c>
      <c r="V10" s="3">
        <v>81.306622652889928</v>
      </c>
      <c r="W10" s="3">
        <v>97.511669557250571</v>
      </c>
      <c r="X10" s="3">
        <v>109.20278056987445</v>
      </c>
      <c r="Y10" s="3">
        <v>102.2138026401517</v>
      </c>
      <c r="Z10" s="3">
        <v>90.115431268757675</v>
      </c>
      <c r="AA10" s="3">
        <v>88.457638432417298</v>
      </c>
      <c r="AB10" s="3">
        <v>114.51339971431298</v>
      </c>
      <c r="AC10" s="3">
        <v>92.125590774274315</v>
      </c>
      <c r="AD10" s="3">
        <v>87.674597600242123</v>
      </c>
      <c r="AE10" s="3">
        <v>92.651113865984371</v>
      </c>
      <c r="AF10" s="3">
        <v>99.328788812315906</v>
      </c>
      <c r="AG10" s="3">
        <v>79.729524733964354</v>
      </c>
      <c r="AH10" s="3">
        <v>101.92690253647743</v>
      </c>
      <c r="AI10" s="3">
        <v>94.336140384300961</v>
      </c>
      <c r="AJ10" s="3">
        <v>114.63594275669311</v>
      </c>
      <c r="AK10" s="3">
        <v>91.008259480120614</v>
      </c>
      <c r="AL10" s="3">
        <v>102.99817360832822</v>
      </c>
      <c r="AM10" s="3">
        <v>101.03325577988289</v>
      </c>
      <c r="AN10" s="3">
        <v>117.16524752232363</v>
      </c>
      <c r="AO10" s="3">
        <v>98.729511384633952</v>
      </c>
      <c r="AP10" s="3">
        <v>84.356419867661316</v>
      </c>
      <c r="AQ10" s="3">
        <v>92.692655036487849</v>
      </c>
      <c r="AR10" s="3">
        <v>102.5659476199944</v>
      </c>
      <c r="AS10" s="3">
        <v>74.112394506344572</v>
      </c>
      <c r="AT10" s="3">
        <v>110.83386836803402</v>
      </c>
      <c r="AU10" s="3">
        <v>112.59244458601461</v>
      </c>
      <c r="AV10" s="3">
        <v>77.051381160388701</v>
      </c>
      <c r="AW10" s="3">
        <v>91.308767898270162</v>
      </c>
      <c r="AX10" s="3">
        <v>80.303972956287907</v>
      </c>
      <c r="AY10" s="3">
        <v>84.480906954966486</v>
      </c>
      <c r="AZ10" s="3">
        <v>77.12716480641393</v>
      </c>
      <c r="BA10" s="3">
        <v>93.687016962619964</v>
      </c>
      <c r="BB10" s="3">
        <v>81.958014126983471</v>
      </c>
      <c r="BC10" s="3">
        <v>92.518833545953385</v>
      </c>
      <c r="BD10" s="3">
        <v>89.804111232340802</v>
      </c>
      <c r="BE10" s="3">
        <v>83.859528806031449</v>
      </c>
      <c r="BF10" s="3">
        <v>105.81877815825283</v>
      </c>
      <c r="BG10" s="3">
        <v>95.963288933533477</v>
      </c>
      <c r="BH10" s="3">
        <v>87.723983162548393</v>
      </c>
      <c r="BI10" s="3">
        <v>83.537772317911731</v>
      </c>
      <c r="BJ10" s="3">
        <v>101.43139276992588</v>
      </c>
      <c r="BK10" s="3">
        <v>110.82888888454181</v>
      </c>
      <c r="BL10" s="3">
        <v>78.889117523474852</v>
      </c>
      <c r="BM10" s="3">
        <v>107.80369918579527</v>
      </c>
      <c r="BN10" s="3">
        <v>104.68362645228626</v>
      </c>
      <c r="BO10" s="3">
        <v>95.981825572423986</v>
      </c>
      <c r="BP10" s="3">
        <v>100.54755150308483</v>
      </c>
      <c r="BQ10" s="3">
        <v>134.52457962743938</v>
      </c>
      <c r="BR10" s="3">
        <v>97.690726326662116</v>
      </c>
      <c r="BS10" s="3">
        <v>108.38802110997494</v>
      </c>
      <c r="BT10" s="3">
        <v>119.34540864062728</v>
      </c>
      <c r="BU10" s="3">
        <v>90.769448908802588</v>
      </c>
      <c r="BV10" s="3">
        <v>103.85706629863125</v>
      </c>
      <c r="BW10" s="3">
        <v>67.432519719703123</v>
      </c>
      <c r="BX10" s="3">
        <v>98.380418896384072</v>
      </c>
      <c r="BY10" s="3">
        <v>99.753323886077851</v>
      </c>
      <c r="BZ10" s="3">
        <v>99.761407020239858</v>
      </c>
      <c r="CA10" s="3">
        <v>113.56821871417924</v>
      </c>
      <c r="CB10" s="3">
        <v>102.97027485835133</v>
      </c>
      <c r="CC10" s="3">
        <v>118.2418732442311</v>
      </c>
      <c r="CD10" s="3">
        <v>103.12815176989534</v>
      </c>
      <c r="CE10" s="3">
        <v>130.03322194167413</v>
      </c>
      <c r="CF10" s="3">
        <v>86.832075814570999</v>
      </c>
      <c r="CG10" s="3">
        <v>100.87764692075143</v>
      </c>
      <c r="CH10" s="3">
        <v>116.74454937933479</v>
      </c>
      <c r="CI10" s="3">
        <v>99.281568984268233</v>
      </c>
      <c r="CJ10" s="3">
        <v>89.871965221434948</v>
      </c>
      <c r="CK10" s="3">
        <v>77.826407070504501</v>
      </c>
      <c r="CL10" s="3">
        <v>103.35867457074346</v>
      </c>
      <c r="CM10" s="3">
        <v>85.118076205661055</v>
      </c>
      <c r="CN10" s="3">
        <v>92.771985711849993</v>
      </c>
      <c r="CO10" s="3">
        <v>97.535782535531325</v>
      </c>
      <c r="CP10" s="3">
        <v>90.944242421799572</v>
      </c>
      <c r="CQ10" s="3">
        <v>95.787131178483833</v>
      </c>
      <c r="CR10" s="3">
        <v>72.837714944442268</v>
      </c>
      <c r="CS10" s="3">
        <v>92.147879078809638</v>
      </c>
      <c r="CT10" s="3">
        <v>97.511669557250571</v>
      </c>
      <c r="CU10" s="3">
        <v>88.018011430947809</v>
      </c>
      <c r="CV10" s="3">
        <v>126.79096427932382</v>
      </c>
      <c r="CW10" s="3">
        <v>100.65121684606129</v>
      </c>
    </row>
    <row r="11" spans="1:101" x14ac:dyDescent="0.35">
      <c r="A11" s="7">
        <v>4</v>
      </c>
      <c r="B11" s="22">
        <v>101.15399120154325</v>
      </c>
      <c r="C11" s="3">
        <v>94.152615722166956</v>
      </c>
      <c r="D11" s="3">
        <v>75.7200173411984</v>
      </c>
      <c r="E11" s="3">
        <v>83.431463755958248</v>
      </c>
      <c r="F11" s="3">
        <v>105.21250899005099</v>
      </c>
      <c r="G11" s="3">
        <v>111.00682015425991</v>
      </c>
      <c r="H11" s="3">
        <v>100.86245267488994</v>
      </c>
      <c r="I11" s="3">
        <v>113.07521574239945</v>
      </c>
      <c r="J11" s="3">
        <v>115.92122930055484</v>
      </c>
      <c r="K11" s="3">
        <v>73.856053424649872</v>
      </c>
      <c r="L11" s="3">
        <v>105.98884798314248</v>
      </c>
      <c r="M11" s="3">
        <v>104.09807671025919</v>
      </c>
      <c r="N11" s="3">
        <v>96.151912450339296</v>
      </c>
      <c r="O11" s="3">
        <v>98.116472165245796</v>
      </c>
      <c r="P11" s="3">
        <v>91.605337067492655</v>
      </c>
      <c r="Q11" s="3">
        <v>98.999614258034853</v>
      </c>
      <c r="R11" s="3">
        <v>95.529255324479891</v>
      </c>
      <c r="S11" s="3">
        <v>81.00048673627316</v>
      </c>
      <c r="T11" s="3">
        <v>105.54013171899715</v>
      </c>
      <c r="U11" s="3">
        <v>114.475576103403</v>
      </c>
      <c r="V11" s="3">
        <v>114.13785798326717</v>
      </c>
      <c r="W11" s="3">
        <v>99.786816028470639</v>
      </c>
      <c r="X11" s="3">
        <v>92.366430655645672</v>
      </c>
      <c r="Y11" s="3">
        <v>82.085502546804491</v>
      </c>
      <c r="Z11" s="3">
        <v>83.852366535254987</v>
      </c>
      <c r="AA11" s="3">
        <v>90.095649758994114</v>
      </c>
      <c r="AB11" s="3">
        <v>99.679381966823712</v>
      </c>
      <c r="AC11" s="3">
        <v>104.0706724980264</v>
      </c>
      <c r="AD11" s="3">
        <v>79.282974204077618</v>
      </c>
      <c r="AE11" s="3">
        <v>117.1445110431232</v>
      </c>
      <c r="AF11" s="3">
        <v>78.974075697304215</v>
      </c>
      <c r="AG11" s="3">
        <v>87.462696703412803</v>
      </c>
      <c r="AH11" s="3">
        <v>101.48089770341176</v>
      </c>
      <c r="AI11" s="3">
        <v>105.82929987508396</v>
      </c>
      <c r="AJ11" s="3">
        <v>66.741940392646939</v>
      </c>
      <c r="AK11" s="3">
        <v>89.222330208984204</v>
      </c>
      <c r="AL11" s="3">
        <v>117.93242904063663</v>
      </c>
      <c r="AM11" s="3">
        <v>77.513040671008639</v>
      </c>
      <c r="AN11" s="3">
        <v>126.15836523950566</v>
      </c>
      <c r="AO11" s="3">
        <v>107.32977854972705</v>
      </c>
      <c r="AP11" s="3">
        <v>105.75575017541996</v>
      </c>
      <c r="AQ11" s="3">
        <v>73.146306496753823</v>
      </c>
      <c r="AR11" s="3">
        <v>107.60845909503405</v>
      </c>
      <c r="AS11" s="3">
        <v>98.036152414395474</v>
      </c>
      <c r="AT11" s="3">
        <v>66.90114744019229</v>
      </c>
      <c r="AU11" s="3">
        <v>103.64465381103219</v>
      </c>
      <c r="AV11" s="3">
        <v>121.1239027925767</v>
      </c>
      <c r="AW11" s="3">
        <v>115.56325218593702</v>
      </c>
      <c r="AX11" s="3">
        <v>77.956010065507144</v>
      </c>
      <c r="AY11" s="3">
        <v>94.5368033372215</v>
      </c>
      <c r="AZ11" s="3">
        <v>120.62472662550863</v>
      </c>
      <c r="BA11" s="3">
        <v>94.479027686291374</v>
      </c>
      <c r="BB11" s="3">
        <v>115.3375042322732</v>
      </c>
      <c r="BC11" s="3">
        <v>85.166131631965982</v>
      </c>
      <c r="BD11" s="3">
        <v>93.636778749030782</v>
      </c>
      <c r="BE11" s="3">
        <v>115.62716692610411</v>
      </c>
      <c r="BF11" s="3">
        <v>83.948750236275373</v>
      </c>
      <c r="BG11" s="3">
        <v>100.22216272049991</v>
      </c>
      <c r="BH11" s="3">
        <v>90.099606060946826</v>
      </c>
      <c r="BI11" s="3">
        <v>111.0051489577454</v>
      </c>
      <c r="BJ11" s="3">
        <v>92.952065662801033</v>
      </c>
      <c r="BK11" s="3">
        <v>80.202302817313466</v>
      </c>
      <c r="BL11" s="3">
        <v>62.422750053927302</v>
      </c>
      <c r="BM11" s="3">
        <v>78.746179062407464</v>
      </c>
      <c r="BN11" s="3">
        <v>97.443917886310373</v>
      </c>
      <c r="BO11" s="3">
        <v>56.129774313420057</v>
      </c>
      <c r="BP11" s="3">
        <v>130.30798029107973</v>
      </c>
      <c r="BQ11" s="3">
        <v>88.757788737028022</v>
      </c>
      <c r="BR11" s="3">
        <v>107.25607537283213</v>
      </c>
      <c r="BS11" s="3">
        <v>115.58149892339134</v>
      </c>
      <c r="BT11" s="3">
        <v>115.41379946906818</v>
      </c>
      <c r="BU11" s="3">
        <v>118.44330358330626</v>
      </c>
      <c r="BV11" s="3">
        <v>82.496548677270766</v>
      </c>
      <c r="BW11" s="3">
        <v>101.62013565791131</v>
      </c>
      <c r="BX11" s="3">
        <v>106.23589516585344</v>
      </c>
      <c r="BY11" s="3">
        <v>109.62893568107393</v>
      </c>
      <c r="BZ11" s="3">
        <v>100.56617340710363</v>
      </c>
      <c r="CA11" s="3">
        <v>127.44007064797916</v>
      </c>
      <c r="CB11" s="3">
        <v>102.04695583711145</v>
      </c>
      <c r="CC11" s="3">
        <v>84.328623435838381</v>
      </c>
      <c r="CD11" s="3">
        <v>96.923323119015549</v>
      </c>
      <c r="CE11" s="3">
        <v>110.54826429430977</v>
      </c>
      <c r="CF11" s="3">
        <v>139.70324245933443</v>
      </c>
      <c r="CG11" s="3">
        <v>70.96317815198563</v>
      </c>
      <c r="CH11" s="3">
        <v>133.44491846696474</v>
      </c>
      <c r="CI11" s="3">
        <v>97.668932559870882</v>
      </c>
      <c r="CJ11" s="3">
        <v>104.18666717855376</v>
      </c>
      <c r="CK11" s="3">
        <v>91.94924543594243</v>
      </c>
      <c r="CL11" s="3">
        <v>102.89638409817417</v>
      </c>
      <c r="CM11" s="3">
        <v>100.21984350901039</v>
      </c>
      <c r="CN11" s="3">
        <v>99.742921540426323</v>
      </c>
      <c r="CO11" s="3">
        <v>91.855777802309603</v>
      </c>
      <c r="CP11" s="3">
        <v>116.71702579592238</v>
      </c>
      <c r="CQ11" s="3">
        <v>90.037584206627798</v>
      </c>
      <c r="CR11" s="3">
        <v>109.35042566602351</v>
      </c>
      <c r="CS11" s="3">
        <v>82.179873990797205</v>
      </c>
      <c r="CT11" s="3">
        <v>98.488330442749429</v>
      </c>
      <c r="CU11" s="3">
        <v>111.25084895142936</v>
      </c>
      <c r="CV11" s="3">
        <v>106.27460553409765</v>
      </c>
      <c r="CW11" s="3">
        <v>82.741123171261279</v>
      </c>
    </row>
    <row r="12" spans="1:101" x14ac:dyDescent="0.35">
      <c r="A12" s="7">
        <v>5</v>
      </c>
      <c r="B12" s="22">
        <v>92.035039208029048</v>
      </c>
      <c r="C12" s="3">
        <v>114.56186441323371</v>
      </c>
      <c r="D12" s="3">
        <v>98.527381871506805</v>
      </c>
      <c r="E12" s="3">
        <v>130.90469976491295</v>
      </c>
      <c r="F12" s="3">
        <v>105.36230276743299</v>
      </c>
      <c r="G12" s="3">
        <v>102.1803957628872</v>
      </c>
      <c r="H12" s="3">
        <v>79.787232172791846</v>
      </c>
      <c r="I12" s="3">
        <v>87.593015925493091</v>
      </c>
      <c r="J12" s="3">
        <v>79.4738998793473</v>
      </c>
      <c r="K12" s="3">
        <v>106.10678670859488</v>
      </c>
      <c r="L12" s="3">
        <v>121.01899257872719</v>
      </c>
      <c r="M12" s="3">
        <v>116.0483766598627</v>
      </c>
      <c r="N12" s="3">
        <v>96.735705730723566</v>
      </c>
      <c r="O12" s="3">
        <v>115.51550371409394</v>
      </c>
      <c r="P12" s="3">
        <v>93.829136878455756</v>
      </c>
      <c r="Q12" s="3">
        <v>96.962425706849899</v>
      </c>
      <c r="R12" s="3">
        <v>89.46492655199836</v>
      </c>
      <c r="S12" s="3">
        <v>95.688462372025242</v>
      </c>
      <c r="T12" s="3">
        <v>94.532079649114166</v>
      </c>
      <c r="U12" s="3">
        <v>77.812218953156844</v>
      </c>
      <c r="V12" s="3">
        <v>80.260146680346224</v>
      </c>
      <c r="W12" s="3">
        <v>110.27036818818306</v>
      </c>
      <c r="X12" s="3">
        <v>73.678360897290986</v>
      </c>
      <c r="Y12" s="3">
        <v>85.836724812950706</v>
      </c>
      <c r="Z12" s="3">
        <v>77.392782734066714</v>
      </c>
      <c r="AA12" s="3">
        <v>97.411772932944587</v>
      </c>
      <c r="AB12" s="3">
        <v>98.615784756519133</v>
      </c>
      <c r="AC12" s="3">
        <v>89.526931353291729</v>
      </c>
      <c r="AD12" s="3">
        <v>85.670184964372311</v>
      </c>
      <c r="AE12" s="3">
        <v>109.79547552965232</v>
      </c>
      <c r="AF12" s="3">
        <v>96.810551460337592</v>
      </c>
      <c r="AG12" s="3">
        <v>92.707320638553938</v>
      </c>
      <c r="AH12" s="3">
        <v>106.83766233528149</v>
      </c>
      <c r="AI12" s="3">
        <v>93.325765667075757</v>
      </c>
      <c r="AJ12" s="3">
        <v>80.930501118971733</v>
      </c>
      <c r="AK12" s="3">
        <v>96.421026248252019</v>
      </c>
      <c r="AL12" s="3">
        <v>70.986506691086106</v>
      </c>
      <c r="AM12" s="3">
        <v>83.357726473012008</v>
      </c>
      <c r="AN12" s="3">
        <v>129.82312866556458</v>
      </c>
      <c r="AO12" s="3">
        <v>72.186494000605308</v>
      </c>
      <c r="AP12" s="3">
        <v>95.460599843179807</v>
      </c>
      <c r="AQ12" s="3">
        <v>106.35356104289531</v>
      </c>
      <c r="AR12" s="3">
        <v>100.34985577662883</v>
      </c>
      <c r="AS12" s="3">
        <v>92.313463957951171</v>
      </c>
      <c r="AT12" s="3">
        <v>87.738478234357899</v>
      </c>
      <c r="AU12" s="3">
        <v>93.618804859986994</v>
      </c>
      <c r="AV12" s="3">
        <v>82.721853252267465</v>
      </c>
      <c r="AW12" s="3">
        <v>113.3225528265466</v>
      </c>
      <c r="AX12" s="3">
        <v>102.58276190329343</v>
      </c>
      <c r="AY12" s="3">
        <v>105.91753222983971</v>
      </c>
      <c r="AZ12" s="3">
        <v>116.7470732271322</v>
      </c>
      <c r="BA12" s="3">
        <v>100.98407485388452</v>
      </c>
      <c r="BB12" s="3">
        <v>98.472266492579365</v>
      </c>
      <c r="BC12" s="3">
        <v>118.39405444520526</v>
      </c>
      <c r="BD12" s="3">
        <v>80.076383275853004</v>
      </c>
      <c r="BE12" s="3">
        <v>108.87331611415721</v>
      </c>
      <c r="BF12" s="3">
        <v>80.642339091398753</v>
      </c>
      <c r="BG12" s="3">
        <v>93.376344941178104</v>
      </c>
      <c r="BH12" s="3">
        <v>93.32215042563621</v>
      </c>
      <c r="BI12" s="3">
        <v>91.536152942397166</v>
      </c>
      <c r="BJ12" s="3">
        <v>93.207588199264137</v>
      </c>
      <c r="BK12" s="3">
        <v>107.43581426327</v>
      </c>
      <c r="BL12" s="3">
        <v>75.552624841337092</v>
      </c>
      <c r="BM12" s="3">
        <v>106.91832314664498</v>
      </c>
      <c r="BN12" s="3">
        <v>102.36801315117918</v>
      </c>
      <c r="BO12" s="3">
        <v>94.479027686291374</v>
      </c>
      <c r="BP12" s="3">
        <v>138.43940862175077</v>
      </c>
      <c r="BQ12" s="3">
        <v>107.85774022410624</v>
      </c>
      <c r="BR12" s="3">
        <v>85.415856139705284</v>
      </c>
      <c r="BS12" s="3">
        <v>97.561021013505524</v>
      </c>
      <c r="BT12" s="3">
        <v>115.95642674551345</v>
      </c>
      <c r="BU12" s="3">
        <v>107.46241698329686</v>
      </c>
      <c r="BV12" s="3">
        <v>79.961070716351969</v>
      </c>
      <c r="BW12" s="3">
        <v>98.813395217846846</v>
      </c>
      <c r="BX12" s="3">
        <v>81.911186518525938</v>
      </c>
      <c r="BY12" s="3">
        <v>113.36709532956593</v>
      </c>
      <c r="BZ12" s="3">
        <v>88.599110333278077</v>
      </c>
      <c r="CA12" s="3">
        <v>85.962252134821028</v>
      </c>
      <c r="CB12" s="3">
        <v>114.20555849513039</v>
      </c>
      <c r="CC12" s="3">
        <v>105.5753121109301</v>
      </c>
      <c r="CD12" s="3">
        <v>103.40396740689175</v>
      </c>
      <c r="CE12" s="3">
        <v>101.68631845049094</v>
      </c>
      <c r="CF12" s="3">
        <v>94.636887544809724</v>
      </c>
      <c r="CG12" s="3">
        <v>84.248474215244642</v>
      </c>
      <c r="CH12" s="3">
        <v>123.88949428172782</v>
      </c>
      <c r="CI12" s="3">
        <v>106.95532821232337</v>
      </c>
      <c r="CJ12" s="3">
        <v>100.50565221904253</v>
      </c>
      <c r="CK12" s="3">
        <v>109.28483972934191</v>
      </c>
      <c r="CL12" s="3">
        <v>127.28413778136019</v>
      </c>
      <c r="CM12" s="3">
        <v>91.778340012795525</v>
      </c>
      <c r="CN12" s="3">
        <v>99.355289214188815</v>
      </c>
      <c r="CO12" s="3">
        <v>60.591391522437334</v>
      </c>
      <c r="CP12" s="3">
        <v>79.868472787027713</v>
      </c>
      <c r="CQ12" s="3">
        <v>103.21582137480436</v>
      </c>
      <c r="CR12" s="3">
        <v>113.11136815679492</v>
      </c>
      <c r="CS12" s="3">
        <v>97.19236870482564</v>
      </c>
      <c r="CT12" s="3">
        <v>100.15720774576766</v>
      </c>
      <c r="CU12" s="3">
        <v>101.82366351914243</v>
      </c>
      <c r="CV12" s="3">
        <v>95.370935034268769</v>
      </c>
      <c r="CW12" s="3">
        <v>83.424096848873887</v>
      </c>
    </row>
    <row r="13" spans="1:101" x14ac:dyDescent="0.35">
      <c r="A13" s="7">
        <v>6</v>
      </c>
      <c r="B13" s="22">
        <v>96.914114485160098</v>
      </c>
      <c r="C13" s="3">
        <v>125.43640834523831</v>
      </c>
      <c r="D13" s="3">
        <v>118.22475200647023</v>
      </c>
      <c r="E13" s="3">
        <v>89.647786146131693</v>
      </c>
      <c r="F13" s="3">
        <v>98.319590753861121</v>
      </c>
      <c r="G13" s="3">
        <v>91.092569638974965</v>
      </c>
      <c r="H13" s="3">
        <v>92.969084582407959</v>
      </c>
      <c r="I13" s="3">
        <v>99.592820808582474</v>
      </c>
      <c r="J13" s="3">
        <v>88.137979466453544</v>
      </c>
      <c r="K13" s="3">
        <v>94.420024217513856</v>
      </c>
      <c r="L13" s="3">
        <v>102.21260892835562</v>
      </c>
      <c r="M13" s="3">
        <v>123.33261067583226</v>
      </c>
      <c r="N13" s="3">
        <v>109.167924185429</v>
      </c>
      <c r="O13" s="3">
        <v>78.88137544982601</v>
      </c>
      <c r="P13" s="3">
        <v>89.479762684321031</v>
      </c>
      <c r="Q13" s="3">
        <v>83.407555413985392</v>
      </c>
      <c r="R13" s="3">
        <v>115.86979737516958</v>
      </c>
      <c r="S13" s="3">
        <v>84.926229667005828</v>
      </c>
      <c r="T13" s="3">
        <v>108.78249169950141</v>
      </c>
      <c r="U13" s="3">
        <v>94.272259750185185</v>
      </c>
      <c r="V13" s="3">
        <v>93.532516550156288</v>
      </c>
      <c r="W13" s="3">
        <v>93.375134176356369</v>
      </c>
      <c r="X13" s="3">
        <v>85.371757015353069</v>
      </c>
      <c r="Y13" s="3">
        <v>120.20078840764472</v>
      </c>
      <c r="Z13" s="3">
        <v>110.41040763488854</v>
      </c>
      <c r="AA13" s="3">
        <v>102.31775788456434</v>
      </c>
      <c r="AB13" s="3">
        <v>104.36954382571275</v>
      </c>
      <c r="AC13" s="3">
        <v>88.838125540904002</v>
      </c>
      <c r="AD13" s="3">
        <v>114.59566351008834</v>
      </c>
      <c r="AE13" s="3">
        <v>88.387311754602706</v>
      </c>
      <c r="AF13" s="3">
        <v>109.11349092752789</v>
      </c>
      <c r="AG13" s="3">
        <v>122.43337052682182</v>
      </c>
      <c r="AH13" s="3">
        <v>94.842495875171153</v>
      </c>
      <c r="AI13" s="3">
        <v>81.767668254586169</v>
      </c>
      <c r="AJ13" s="3">
        <v>105.4322542786831</v>
      </c>
      <c r="AK13" s="3">
        <v>76.159848978975788</v>
      </c>
      <c r="AL13" s="3">
        <v>108.14293502521468</v>
      </c>
      <c r="AM13" s="3">
        <v>123.62387635407504</v>
      </c>
      <c r="AN13" s="3">
        <v>125.56587491603568</v>
      </c>
      <c r="AO13" s="3">
        <v>98.600863359068171</v>
      </c>
      <c r="AP13" s="3">
        <v>87.011439538444392</v>
      </c>
      <c r="AQ13" s="3">
        <v>83.927399848151254</v>
      </c>
      <c r="AR13" s="3">
        <v>71.741410030925181</v>
      </c>
      <c r="AS13" s="3">
        <v>128.14947651536204</v>
      </c>
      <c r="AT13" s="3">
        <v>86.388117344584316</v>
      </c>
      <c r="AU13" s="3">
        <v>113.21658532510628</v>
      </c>
      <c r="AV13" s="3">
        <v>115.05415115793585</v>
      </c>
      <c r="AW13" s="3">
        <v>106.55666257848497</v>
      </c>
      <c r="AX13" s="3">
        <v>144.60032573156059</v>
      </c>
      <c r="AY13" s="3">
        <v>95.479221747198608</v>
      </c>
      <c r="AZ13" s="3">
        <v>101.82011648980551</v>
      </c>
      <c r="BA13" s="3">
        <v>86.602166922646575</v>
      </c>
      <c r="BB13" s="3">
        <v>115.28614051899058</v>
      </c>
      <c r="BC13" s="3">
        <v>83.592444318172056</v>
      </c>
      <c r="BD13" s="3">
        <v>102.14461851505621</v>
      </c>
      <c r="BE13" s="3">
        <v>103.27315364706737</v>
      </c>
      <c r="BF13" s="3">
        <v>76.708171965990914</v>
      </c>
      <c r="BG13" s="3">
        <v>122.77258931321558</v>
      </c>
      <c r="BH13" s="3">
        <v>120.23168849013746</v>
      </c>
      <c r="BI13" s="3">
        <v>82.541500452905893</v>
      </c>
      <c r="BJ13" s="3">
        <v>103.25727728017955</v>
      </c>
      <c r="BK13" s="3">
        <v>92.102040545840282</v>
      </c>
      <c r="BL13" s="3">
        <v>93.781422512663994</v>
      </c>
      <c r="BM13" s="3">
        <v>86.698414199461695</v>
      </c>
      <c r="BN13" s="3">
        <v>116.24878381739836</v>
      </c>
      <c r="BO13" s="3">
        <v>106.11741074357997</v>
      </c>
      <c r="BP13" s="3">
        <v>93.329380908515304</v>
      </c>
      <c r="BQ13" s="3">
        <v>114.55552068768884</v>
      </c>
      <c r="BR13" s="3">
        <v>108.49473894454422</v>
      </c>
      <c r="BS13" s="3">
        <v>119.14513790729688</v>
      </c>
      <c r="BT13" s="3">
        <v>105.5089076290169</v>
      </c>
      <c r="BU13" s="3">
        <v>108.25570668389264</v>
      </c>
      <c r="BV13" s="3">
        <v>97.662043137504952</v>
      </c>
      <c r="BW13" s="3">
        <v>115.47021087794565</v>
      </c>
      <c r="BX13" s="3">
        <v>90.713992469361983</v>
      </c>
      <c r="BY13" s="3">
        <v>98.662885213387199</v>
      </c>
      <c r="BZ13" s="3">
        <v>126.52766556316055</v>
      </c>
      <c r="CA13" s="3">
        <v>80.003566856292309</v>
      </c>
      <c r="CB13" s="3">
        <v>100.29179022426251</v>
      </c>
      <c r="CC13" s="3">
        <v>118.80353169731097</v>
      </c>
      <c r="CD13" s="3">
        <v>89.988659076014301</v>
      </c>
      <c r="CE13" s="3">
        <v>106.96903884495259</v>
      </c>
      <c r="CF13" s="3">
        <v>97.975324271872523</v>
      </c>
      <c r="CG13" s="3">
        <v>86.42679360677721</v>
      </c>
      <c r="CH13" s="3">
        <v>108.58730276781716</v>
      </c>
      <c r="CI13" s="3">
        <v>70.630507727444638</v>
      </c>
      <c r="CJ13" s="3">
        <v>70.514478940865956</v>
      </c>
      <c r="CK13" s="3">
        <v>100.44166926677281</v>
      </c>
      <c r="CL13" s="3">
        <v>116.88315637188498</v>
      </c>
      <c r="CM13" s="3">
        <v>77.689505380520131</v>
      </c>
      <c r="CN13" s="3">
        <v>100.76901914730843</v>
      </c>
      <c r="CO13" s="3">
        <v>100.95013933282462</v>
      </c>
      <c r="CP13" s="3">
        <v>108.08531285151548</v>
      </c>
      <c r="CQ13" s="3">
        <v>97.055569332995219</v>
      </c>
      <c r="CR13" s="3">
        <v>105.43615942155884</v>
      </c>
      <c r="CS13" s="3">
        <v>71.164676703163423</v>
      </c>
      <c r="CT13" s="3">
        <v>66.391330185113475</v>
      </c>
      <c r="CU13" s="3">
        <v>98.700777036399813</v>
      </c>
      <c r="CV13" s="3">
        <v>104.33690433460288</v>
      </c>
      <c r="CW13" s="3">
        <v>113.54267328174319</v>
      </c>
    </row>
    <row r="14" spans="1:101" x14ac:dyDescent="0.35">
      <c r="A14" s="7">
        <v>7</v>
      </c>
      <c r="B14" s="22">
        <v>86.874435530306073</v>
      </c>
      <c r="C14" s="3">
        <v>93.045482137356885</v>
      </c>
      <c r="D14" s="3">
        <v>91.368282957817428</v>
      </c>
      <c r="E14" s="3">
        <v>82.057262736314442</v>
      </c>
      <c r="F14" s="3">
        <v>102.19233288084797</v>
      </c>
      <c r="G14" s="3">
        <v>70.810383042087778</v>
      </c>
      <c r="H14" s="3">
        <v>80.948031629348407</v>
      </c>
      <c r="I14" s="3">
        <v>107.38692323870782</v>
      </c>
      <c r="J14" s="3">
        <v>110.4314169624995</v>
      </c>
      <c r="K14" s="3">
        <v>113.92660510141286</v>
      </c>
      <c r="L14" s="3">
        <v>109.07426896851393</v>
      </c>
      <c r="M14" s="3">
        <v>108.69797690433916</v>
      </c>
      <c r="N14" s="3">
        <v>73.150876707630232</v>
      </c>
      <c r="O14" s="3">
        <v>97.959260321702459</v>
      </c>
      <c r="P14" s="3">
        <v>94.770907273457851</v>
      </c>
      <c r="Q14" s="3">
        <v>109.49919626186602</v>
      </c>
      <c r="R14" s="3">
        <v>80.765052664035466</v>
      </c>
      <c r="S14" s="3">
        <v>123.99699655547738</v>
      </c>
      <c r="T14" s="3">
        <v>109.37334493250819</v>
      </c>
      <c r="U14" s="3">
        <v>74.18954239442246</v>
      </c>
      <c r="V14" s="3">
        <v>96.802485379201244</v>
      </c>
      <c r="W14" s="3">
        <v>102.61403715235065</v>
      </c>
      <c r="X14" s="3">
        <v>73.856053424649872</v>
      </c>
      <c r="Y14" s="3">
        <v>94.736835328192683</v>
      </c>
      <c r="Z14" s="3">
        <v>114.34198270039633</v>
      </c>
      <c r="AA14" s="3">
        <v>118.67522473225836</v>
      </c>
      <c r="AB14" s="3">
        <v>79.402345383685315</v>
      </c>
      <c r="AC14" s="3">
        <v>91.298621348003508</v>
      </c>
      <c r="AD14" s="3">
        <v>86.335389389249031</v>
      </c>
      <c r="AE14" s="3">
        <v>101.3395792797819</v>
      </c>
      <c r="AF14" s="3">
        <v>108.96006485568068</v>
      </c>
      <c r="AG14" s="3">
        <v>102.47348611487541</v>
      </c>
      <c r="AH14" s="3">
        <v>103.53640120415366</v>
      </c>
      <c r="AI14" s="3">
        <v>80.12784930728958</v>
      </c>
      <c r="AJ14" s="3">
        <v>105.74657564761583</v>
      </c>
      <c r="AK14" s="3">
        <v>97.479507550859125</v>
      </c>
      <c r="AL14" s="3">
        <v>96.029284142830875</v>
      </c>
      <c r="AM14" s="3">
        <v>90.955770267144544</v>
      </c>
      <c r="AN14" s="3">
        <v>106.32409341455786</v>
      </c>
      <c r="AO14" s="3">
        <v>85.074897944694385</v>
      </c>
      <c r="AP14" s="3">
        <v>87.619277585006785</v>
      </c>
      <c r="AQ14" s="3">
        <v>104.46384705760283</v>
      </c>
      <c r="AR14" s="3">
        <v>122.65662873873953</v>
      </c>
      <c r="AS14" s="3">
        <v>82.394366947526578</v>
      </c>
      <c r="AT14" s="3">
        <v>111.13932216362446</v>
      </c>
      <c r="AU14" s="3">
        <v>91.938058651110623</v>
      </c>
      <c r="AV14" s="3">
        <v>112.45312136638677</v>
      </c>
      <c r="AW14" s="3">
        <v>105.49589617043966</v>
      </c>
      <c r="AX14" s="3">
        <v>113.05243290012004</v>
      </c>
      <c r="AY14" s="3">
        <v>101.0519970550813</v>
      </c>
      <c r="AZ14" s="3">
        <v>83.63790768457693</v>
      </c>
      <c r="BA14" s="3">
        <v>92.720741369746975</v>
      </c>
      <c r="BB14" s="3">
        <v>89.865314541428233</v>
      </c>
      <c r="BC14" s="3">
        <v>90.207500554286526</v>
      </c>
      <c r="BD14" s="3">
        <v>92.857250840141205</v>
      </c>
      <c r="BE14" s="3">
        <v>120.02391442551743</v>
      </c>
      <c r="BF14" s="3">
        <v>94.809651747753378</v>
      </c>
      <c r="BG14" s="3">
        <v>101.73246393792215</v>
      </c>
      <c r="BH14" s="3">
        <v>79.444329932855908</v>
      </c>
      <c r="BI14" s="3">
        <v>122.59919414832257</v>
      </c>
      <c r="BJ14" s="3">
        <v>84.561670084483922</v>
      </c>
      <c r="BK14" s="3">
        <v>76.971982272923924</v>
      </c>
      <c r="BL14" s="3">
        <v>95.754628111579223</v>
      </c>
      <c r="BM14" s="3">
        <v>83.2873656891461</v>
      </c>
      <c r="BN14" s="3">
        <v>88.502556102001108</v>
      </c>
      <c r="BO14" s="3">
        <v>102.82624500364182</v>
      </c>
      <c r="BP14" s="3">
        <v>103.55976384930545</v>
      </c>
      <c r="BQ14" s="3">
        <v>97.360085212174454</v>
      </c>
      <c r="BR14" s="3">
        <v>82.059274993342115</v>
      </c>
      <c r="BS14" s="3">
        <v>100.3161760509538</v>
      </c>
      <c r="BT14" s="3">
        <v>111.77076159769786</v>
      </c>
      <c r="BU14" s="3">
        <v>114.96465687928139</v>
      </c>
      <c r="BV14" s="3">
        <v>103.65451045986265</v>
      </c>
      <c r="BW14" s="3">
        <v>110.83883079850057</v>
      </c>
      <c r="BX14" s="3">
        <v>101.13052623823751</v>
      </c>
      <c r="BY14" s="3">
        <v>115.85816721167066</v>
      </c>
      <c r="BZ14" s="3">
        <v>94.732128693111008</v>
      </c>
      <c r="CA14" s="3">
        <v>54.333340378478169</v>
      </c>
      <c r="CB14" s="3">
        <v>109.02911255657091</v>
      </c>
      <c r="CC14" s="3">
        <v>83.002546054602135</v>
      </c>
      <c r="CD14" s="3">
        <v>100.34404069487937</v>
      </c>
      <c r="CE14" s="3">
        <v>85.139631230093073</v>
      </c>
      <c r="CF14" s="3">
        <v>100.95249265036546</v>
      </c>
      <c r="CG14" s="3">
        <v>103.36846300747129</v>
      </c>
      <c r="CH14" s="3">
        <v>82.667795160930837</v>
      </c>
      <c r="CI14" s="3">
        <v>71.558942656381987</v>
      </c>
      <c r="CJ14" s="3">
        <v>70.654723023879342</v>
      </c>
      <c r="CK14" s="3">
        <v>110.58414386029472</v>
      </c>
      <c r="CL14" s="3">
        <v>103.07828872287064</v>
      </c>
      <c r="CM14" s="3">
        <v>79.277960614534095</v>
      </c>
      <c r="CN14" s="3">
        <v>84.764396453509107</v>
      </c>
      <c r="CO14" s="3">
        <v>104.21917024545837</v>
      </c>
      <c r="CP14" s="3">
        <v>116.69454990810482</v>
      </c>
      <c r="CQ14" s="3">
        <v>90.912182733562076</v>
      </c>
      <c r="CR14" s="3">
        <v>125.21335476962849</v>
      </c>
      <c r="CS14" s="3">
        <v>116.46965460572392</v>
      </c>
      <c r="CT14" s="3">
        <v>81.065731612441596</v>
      </c>
      <c r="CU14" s="3">
        <v>67.833197610569187</v>
      </c>
      <c r="CV14" s="3">
        <v>73.518949213437736</v>
      </c>
      <c r="CW14" s="3">
        <v>107.83638983598212</v>
      </c>
    </row>
    <row r="15" spans="1:101" x14ac:dyDescent="0.35">
      <c r="A15" s="7">
        <v>8</v>
      </c>
      <c r="B15" s="22">
        <v>80.361373440653551</v>
      </c>
      <c r="C15" s="3">
        <v>108.00347538138158</v>
      </c>
      <c r="D15" s="3">
        <v>108.05224703476415</v>
      </c>
      <c r="E15" s="3">
        <v>81.996588071022416</v>
      </c>
      <c r="F15" s="3">
        <v>80.090434968995396</v>
      </c>
      <c r="G15" s="3">
        <v>84.2624576962844</v>
      </c>
      <c r="H15" s="3">
        <v>84.328623435838381</v>
      </c>
      <c r="I15" s="3">
        <v>104.81696405990806</v>
      </c>
      <c r="J15" s="3">
        <v>128.28917490155436</v>
      </c>
      <c r="K15" s="3">
        <v>93.253443785259151</v>
      </c>
      <c r="L15" s="3">
        <v>109.21035211326671</v>
      </c>
      <c r="M15" s="3">
        <v>109.8957814265741</v>
      </c>
      <c r="N15" s="3">
        <v>106.64862954585988</v>
      </c>
      <c r="O15" s="3">
        <v>108.35306240737555</v>
      </c>
      <c r="P15" s="3">
        <v>94.126507539884187</v>
      </c>
      <c r="Q15" s="3">
        <v>122.81303909007693</v>
      </c>
      <c r="R15" s="3">
        <v>79.493579070956912</v>
      </c>
      <c r="S15" s="3">
        <v>116.99775270430837</v>
      </c>
      <c r="T15" s="3">
        <v>79.963424033892807</v>
      </c>
      <c r="U15" s="3">
        <v>79.352755185071146</v>
      </c>
      <c r="V15" s="3">
        <v>98.581337644689484</v>
      </c>
      <c r="W15" s="3">
        <v>105.0032513121987</v>
      </c>
      <c r="X15" s="3">
        <v>115.50418050505687</v>
      </c>
      <c r="Y15" s="3">
        <v>80.796089170733467</v>
      </c>
      <c r="Z15" s="3">
        <v>101.84027316613356</v>
      </c>
      <c r="AA15" s="3">
        <v>109.596398508118</v>
      </c>
      <c r="AB15" s="3">
        <v>82.781504736019997</v>
      </c>
      <c r="AC15" s="3">
        <v>102.13627958550933</v>
      </c>
      <c r="AD15" s="3">
        <v>75.396691974718124</v>
      </c>
      <c r="AE15" s="3">
        <v>77.342578626528848</v>
      </c>
      <c r="AF15" s="3">
        <v>112.25179334546556</v>
      </c>
      <c r="AG15" s="3">
        <v>109.84242250928946</v>
      </c>
      <c r="AH15" s="3">
        <v>76.695586833055131</v>
      </c>
      <c r="AI15" s="3">
        <v>67.432519719703123</v>
      </c>
      <c r="AJ15" s="3">
        <v>90.809387094894191</v>
      </c>
      <c r="AK15" s="3">
        <v>110.41202767232608</v>
      </c>
      <c r="AL15" s="3">
        <v>99.747525857354049</v>
      </c>
      <c r="AM15" s="3">
        <v>92.74514424946392</v>
      </c>
      <c r="AN15" s="3">
        <v>89.665197285328759</v>
      </c>
      <c r="AO15" s="3">
        <v>82.000646691129077</v>
      </c>
      <c r="AP15" s="3">
        <v>117.27476205310086</v>
      </c>
      <c r="AQ15" s="3">
        <v>98.828333668323467</v>
      </c>
      <c r="AR15" s="3">
        <v>119.35168415406952</v>
      </c>
      <c r="AS15" s="3">
        <v>101.24085931424634</v>
      </c>
      <c r="AT15" s="3">
        <v>98.889247075974708</v>
      </c>
      <c r="AU15" s="3">
        <v>114.63382818151149</v>
      </c>
      <c r="AV15" s="3">
        <v>74.21778220491251</v>
      </c>
      <c r="AW15" s="3">
        <v>88.578169217769755</v>
      </c>
      <c r="AX15" s="3">
        <v>98.100408215075731</v>
      </c>
      <c r="AY15" s="3">
        <v>78.580219016701449</v>
      </c>
      <c r="AZ15" s="3">
        <v>85.06824726468767</v>
      </c>
      <c r="BA15" s="3">
        <v>91.838298451009905</v>
      </c>
      <c r="BB15" s="3">
        <v>113.48196451039985</v>
      </c>
      <c r="BC15" s="3">
        <v>86.21547251282027</v>
      </c>
      <c r="BD15" s="3">
        <v>107.49181639953167</v>
      </c>
      <c r="BE15" s="3">
        <v>118.57188339676941</v>
      </c>
      <c r="BF15" s="3">
        <v>113.26464075141121</v>
      </c>
      <c r="BG15" s="3">
        <v>78.896859597123694</v>
      </c>
      <c r="BH15" s="3">
        <v>92.442708839414991</v>
      </c>
      <c r="BI15" s="3">
        <v>99.194052856590133</v>
      </c>
      <c r="BJ15" s="3">
        <v>104.90613433107501</v>
      </c>
      <c r="BK15" s="3">
        <v>87.797856869699899</v>
      </c>
      <c r="BL15" s="3">
        <v>119.08333774231141</v>
      </c>
      <c r="BM15" s="3">
        <v>69.416127664269879</v>
      </c>
      <c r="BN15" s="3">
        <v>53.078237690031528</v>
      </c>
      <c r="BO15" s="3">
        <v>105.02243596606422</v>
      </c>
      <c r="BP15" s="3">
        <v>115.26830305415206</v>
      </c>
      <c r="BQ15" s="3">
        <v>67.657756082597189</v>
      </c>
      <c r="BR15" s="3">
        <v>102.27710347139509</v>
      </c>
      <c r="BS15" s="3">
        <v>100.96535063171177</v>
      </c>
      <c r="BT15" s="3">
        <v>97.348608525906457</v>
      </c>
      <c r="BU15" s="3">
        <v>111.18147724305163</v>
      </c>
      <c r="BV15" s="3">
        <v>114.18707301531686</v>
      </c>
      <c r="BW15" s="3">
        <v>103.92152673561941</v>
      </c>
      <c r="BX15" s="3">
        <v>112.30233851351659</v>
      </c>
      <c r="BY15" s="3">
        <v>127.44007064797916</v>
      </c>
      <c r="BZ15" s="3">
        <v>127.34621079475619</v>
      </c>
      <c r="CA15" s="3">
        <v>110.27517714141868</v>
      </c>
      <c r="CB15" s="3">
        <v>63.778533805860206</v>
      </c>
      <c r="CC15" s="3">
        <v>96.384106447701924</v>
      </c>
      <c r="CD15" s="3">
        <v>124.2004050455289</v>
      </c>
      <c r="CE15" s="3">
        <v>66.327620081254281</v>
      </c>
      <c r="CF15" s="3">
        <v>93.878027903017937</v>
      </c>
      <c r="CG15" s="3">
        <v>94.006573610429768</v>
      </c>
      <c r="CH15" s="3">
        <v>85.309513471700484</v>
      </c>
      <c r="CI15" s="3">
        <v>88.720306186631205</v>
      </c>
      <c r="CJ15" s="3">
        <v>92.399667002653587</v>
      </c>
      <c r="CK15" s="3">
        <v>98.188759941011085</v>
      </c>
      <c r="CL15" s="3">
        <v>95.995723788335454</v>
      </c>
      <c r="CM15" s="3">
        <v>76.196206029679161</v>
      </c>
      <c r="CN15" s="3">
        <v>95.826557773805689</v>
      </c>
      <c r="CO15" s="3">
        <v>89.324256143343518</v>
      </c>
      <c r="CP15" s="3">
        <v>92.214692833338631</v>
      </c>
      <c r="CQ15" s="3">
        <v>102.03863396059023</v>
      </c>
      <c r="CR15" s="3">
        <v>90.069285781326471</v>
      </c>
      <c r="CS15" s="3">
        <v>110.74311216548085</v>
      </c>
      <c r="CT15" s="3">
        <v>82.810256137279794</v>
      </c>
      <c r="CU15" s="3">
        <v>84.321665801369818</v>
      </c>
      <c r="CV15" s="3">
        <v>90.587186170567293</v>
      </c>
      <c r="CW15" s="3">
        <v>94.880029584644944</v>
      </c>
    </row>
    <row r="16" spans="1:101" x14ac:dyDescent="0.35">
      <c r="A16" s="7">
        <v>9</v>
      </c>
      <c r="B16" s="22">
        <v>109.09084450945375</v>
      </c>
      <c r="C16" s="3">
        <v>106.165261533577</v>
      </c>
      <c r="D16" s="3">
        <v>92.945994785666699</v>
      </c>
      <c r="E16" s="3">
        <v>79.330347509356216</v>
      </c>
      <c r="F16" s="3">
        <v>111.4967194753699</v>
      </c>
      <c r="G16" s="3">
        <v>81.769714617665159</v>
      </c>
      <c r="H16" s="3">
        <v>103.20973344464437</v>
      </c>
      <c r="I16" s="3">
        <v>109.55468680735794</v>
      </c>
      <c r="J16" s="3">
        <v>113.41174015073921</v>
      </c>
      <c r="K16" s="3">
        <v>96.366797626658808</v>
      </c>
      <c r="L16" s="3">
        <v>108.21660409605829</v>
      </c>
      <c r="M16" s="3">
        <v>90.510583979310468</v>
      </c>
      <c r="N16" s="3">
        <v>93.619998571783071</v>
      </c>
      <c r="O16" s="3">
        <v>84.813440955302212</v>
      </c>
      <c r="P16" s="3">
        <v>92.483243881404633</v>
      </c>
      <c r="Q16" s="3">
        <v>100.69318434220622</v>
      </c>
      <c r="R16" s="3">
        <v>118.27611571975285</v>
      </c>
      <c r="S16" s="3">
        <v>72.561728777189273</v>
      </c>
      <c r="T16" s="3">
        <v>92.394738678238355</v>
      </c>
      <c r="U16" s="3">
        <v>89.222330208984204</v>
      </c>
      <c r="V16" s="3">
        <v>98.215158024730044</v>
      </c>
      <c r="W16" s="3">
        <v>103.48116645404662</v>
      </c>
      <c r="X16" s="3">
        <v>111.92185140502988</v>
      </c>
      <c r="Y16" s="3">
        <v>116.04602334232186</v>
      </c>
      <c r="Z16" s="3">
        <v>87.90894027883769</v>
      </c>
      <c r="AA16" s="3">
        <v>117.7726421902189</v>
      </c>
      <c r="AB16" s="3">
        <v>126.08510544127785</v>
      </c>
      <c r="AC16" s="3">
        <v>91.86201920970052</v>
      </c>
      <c r="AD16" s="3">
        <v>77.568292474141344</v>
      </c>
      <c r="AE16" s="3">
        <v>81.433906436403049</v>
      </c>
      <c r="AF16" s="3">
        <v>71.277567733020987</v>
      </c>
      <c r="AG16" s="3">
        <v>132.00809873710386</v>
      </c>
      <c r="AH16" s="3">
        <v>88.244543823791901</v>
      </c>
      <c r="AI16" s="3">
        <v>89.524236975237727</v>
      </c>
      <c r="AJ16" s="3">
        <v>101.15750412482885</v>
      </c>
      <c r="AK16" s="3">
        <v>92.961785887426231</v>
      </c>
      <c r="AL16" s="3">
        <v>63.362985676620156</v>
      </c>
      <c r="AM16" s="3">
        <v>98.227777263717144</v>
      </c>
      <c r="AN16" s="3">
        <v>64.966788633726537</v>
      </c>
      <c r="AO16" s="3">
        <v>86.874435530306073</v>
      </c>
      <c r="AP16" s="3">
        <v>105.90302010500454</v>
      </c>
      <c r="AQ16" s="3">
        <v>95.443137544905767</v>
      </c>
      <c r="AR16" s="3">
        <v>110.60699491467676</v>
      </c>
      <c r="AS16" s="3">
        <v>98.294335222861264</v>
      </c>
      <c r="AT16" s="3">
        <v>125.36342139542103</v>
      </c>
      <c r="AU16" s="3">
        <v>90.321534136863193</v>
      </c>
      <c r="AV16" s="3">
        <v>88.786898251826642</v>
      </c>
      <c r="AW16" s="3">
        <v>100.89400077235769</v>
      </c>
      <c r="AX16" s="3">
        <v>80.078770699445158</v>
      </c>
      <c r="AY16" s="3">
        <v>94.672170254896628</v>
      </c>
      <c r="AZ16" s="3">
        <v>93.802909324993379</v>
      </c>
      <c r="BA16" s="3">
        <v>99.007663286145544</v>
      </c>
      <c r="BB16" s="3">
        <v>94.364499565970618</v>
      </c>
      <c r="BC16" s="3">
        <v>118.47822817985434</v>
      </c>
      <c r="BD16" s="3">
        <v>95.621102920675185</v>
      </c>
      <c r="BE16" s="3">
        <v>109.46381123362517</v>
      </c>
      <c r="BF16" s="3">
        <v>91.318897395511158</v>
      </c>
      <c r="BG16" s="3">
        <v>100.00543581740931</v>
      </c>
      <c r="BH16" s="3">
        <v>126.02576091198716</v>
      </c>
      <c r="BI16" s="3">
        <v>109.9036258183769</v>
      </c>
      <c r="BJ16" s="3">
        <v>102.64892764284741</v>
      </c>
      <c r="BK16" s="3">
        <v>90.53268470056355</v>
      </c>
      <c r="BL16" s="3">
        <v>55.274121697992086</v>
      </c>
      <c r="BM16" s="3">
        <v>82.061287250369787</v>
      </c>
      <c r="BN16" s="3">
        <v>78.227357809781097</v>
      </c>
      <c r="BO16" s="3">
        <v>98.350576101482147</v>
      </c>
      <c r="BP16" s="3">
        <v>110.50273271580227</v>
      </c>
      <c r="BQ16" s="3">
        <v>112.8057438309479</v>
      </c>
      <c r="BR16" s="3">
        <v>125.4304056802066</v>
      </c>
      <c r="BS16" s="3">
        <v>95.532734141714172</v>
      </c>
      <c r="BT16" s="3">
        <v>83.576073413540144</v>
      </c>
      <c r="BU16" s="3">
        <v>124.47373094077921</v>
      </c>
      <c r="BV16" s="3">
        <v>115.09142907202477</v>
      </c>
      <c r="BW16" s="3">
        <v>123.14352672733366</v>
      </c>
      <c r="BX16" s="3">
        <v>106.12539155958802</v>
      </c>
      <c r="BY16" s="3">
        <v>103.70628344576107</v>
      </c>
      <c r="BZ16" s="3">
        <v>83.68681576216477</v>
      </c>
      <c r="CA16" s="3">
        <v>85.766466347238747</v>
      </c>
      <c r="CB16" s="3">
        <v>113.10376250735135</v>
      </c>
      <c r="CC16" s="3">
        <v>98.914519660000224</v>
      </c>
      <c r="CD16" s="3">
        <v>106.79809931575437</v>
      </c>
      <c r="CE16" s="3">
        <v>116.5236103789066</v>
      </c>
      <c r="CF16" s="3">
        <v>82.169846811710158</v>
      </c>
      <c r="CG16" s="3">
        <v>95.860186340403743</v>
      </c>
      <c r="CH16" s="3">
        <v>110.93676632485585</v>
      </c>
      <c r="CI16" s="3">
        <v>82.251735440921038</v>
      </c>
      <c r="CJ16" s="3">
        <v>108.2774492916069</v>
      </c>
      <c r="CK16" s="3">
        <v>110.51576122740516</v>
      </c>
      <c r="CL16" s="3">
        <v>90.642881352367112</v>
      </c>
      <c r="CM16" s="3">
        <v>102.09695530834142</v>
      </c>
      <c r="CN16" s="3">
        <v>92.837776284839492</v>
      </c>
      <c r="CO16" s="3">
        <v>84.523914685676573</v>
      </c>
      <c r="CP16" s="3">
        <v>114.86496489128331</v>
      </c>
      <c r="CQ16" s="3">
        <v>102.92907474836102</v>
      </c>
      <c r="CR16" s="3">
        <v>105.12889800524863</v>
      </c>
      <c r="CS16" s="3">
        <v>105.92675791672082</v>
      </c>
      <c r="CT16" s="3">
        <v>76.73644588253228</v>
      </c>
      <c r="CU16" s="3">
        <v>86.753188517875969</v>
      </c>
      <c r="CV16" s="3">
        <v>106.36962499306537</v>
      </c>
      <c r="CW16" s="3">
        <v>104.36828190181404</v>
      </c>
    </row>
    <row r="17" spans="1:101" x14ac:dyDescent="0.35">
      <c r="A17" s="7">
        <v>10</v>
      </c>
      <c r="B17" s="22">
        <v>97.51739937387174</v>
      </c>
      <c r="C17" s="3">
        <v>108.77062279364327</v>
      </c>
      <c r="D17" s="3">
        <v>112.57590315112611</v>
      </c>
      <c r="E17" s="3">
        <v>66.821884976932779</v>
      </c>
      <c r="F17" s="3">
        <v>97.394549377029762</v>
      </c>
      <c r="G17" s="3">
        <v>117.92966645048</v>
      </c>
      <c r="H17" s="3">
        <v>73.931223161751404</v>
      </c>
      <c r="I17" s="3">
        <v>86.922712645944557</v>
      </c>
      <c r="J17" s="3">
        <v>107.95906930256751</v>
      </c>
      <c r="K17" s="3">
        <v>117.3036157725146</v>
      </c>
      <c r="L17" s="3">
        <v>90.995469710876932</v>
      </c>
      <c r="M17" s="3">
        <v>120.65344392071711</v>
      </c>
      <c r="N17" s="3">
        <v>94.889408748756978</v>
      </c>
      <c r="O17" s="3">
        <v>104.226673576748</v>
      </c>
      <c r="P17" s="3">
        <v>91.728272329462925</v>
      </c>
      <c r="Q17" s="3">
        <v>81.13933247118257</v>
      </c>
      <c r="R17" s="3">
        <v>103.97737539465015</v>
      </c>
      <c r="S17" s="3">
        <v>108.49328943736327</v>
      </c>
      <c r="T17" s="3">
        <v>109.26505821957835</v>
      </c>
      <c r="U17" s="3">
        <v>84.983152666653041</v>
      </c>
      <c r="V17" s="3">
        <v>106.44482883621822</v>
      </c>
      <c r="W17" s="3">
        <v>109.92408944916679</v>
      </c>
      <c r="X17" s="3">
        <v>88.206242728163488</v>
      </c>
      <c r="Y17" s="3">
        <v>97.595468125335174</v>
      </c>
      <c r="Z17" s="3">
        <v>86.419051533128368</v>
      </c>
      <c r="AA17" s="3">
        <v>83.89172491847421</v>
      </c>
      <c r="AB17" s="3">
        <v>77.692370288830716</v>
      </c>
      <c r="AC17" s="3">
        <v>115.8791424332303</v>
      </c>
      <c r="AD17" s="3">
        <v>110.22234686792945</v>
      </c>
      <c r="AE17" s="3">
        <v>121.8672782870708</v>
      </c>
      <c r="AF17" s="3">
        <v>74.241997501347214</v>
      </c>
      <c r="AG17" s="3">
        <v>117.40917400133912</v>
      </c>
      <c r="AH17" s="3">
        <v>104.12176336289849</v>
      </c>
      <c r="AI17" s="3">
        <v>97.522003690799465</v>
      </c>
      <c r="AJ17" s="3">
        <v>89.230481555248844</v>
      </c>
      <c r="AK17" s="3">
        <v>113.6450937538466</v>
      </c>
      <c r="AL17" s="3">
        <v>95.582733612944139</v>
      </c>
      <c r="AM17" s="3">
        <v>113.04482725067646</v>
      </c>
      <c r="AN17" s="3">
        <v>96.461407813010737</v>
      </c>
      <c r="AO17" s="3">
        <v>104.19168076809729</v>
      </c>
      <c r="AP17" s="3">
        <v>107.02534793567611</v>
      </c>
      <c r="AQ17" s="3">
        <v>99.635521584830713</v>
      </c>
      <c r="AR17" s="3">
        <v>97.098116632012534</v>
      </c>
      <c r="AS17" s="3">
        <v>107.33115984480537</v>
      </c>
      <c r="AT17" s="3">
        <v>104.92528487888922</v>
      </c>
      <c r="AU17" s="3">
        <v>100.06218828679994</v>
      </c>
      <c r="AV17" s="3">
        <v>106.47711021378927</v>
      </c>
      <c r="AW17" s="3">
        <v>101.66622998626553</v>
      </c>
      <c r="AX17" s="3">
        <v>84.118700689985417</v>
      </c>
      <c r="AY17" s="3">
        <v>90.95706629709457</v>
      </c>
      <c r="AZ17" s="3">
        <v>69.875058690784499</v>
      </c>
      <c r="BA17" s="3">
        <v>102.37399876318523</v>
      </c>
      <c r="BB17" s="3">
        <v>111.98020685883239</v>
      </c>
      <c r="BC17" s="3">
        <v>96.62972117625759</v>
      </c>
      <c r="BD17" s="3">
        <v>109.2802695184655</v>
      </c>
      <c r="BE17" s="3">
        <v>100.26974066208641</v>
      </c>
      <c r="BF17" s="3">
        <v>91.992798863473581</v>
      </c>
      <c r="BG17" s="3">
        <v>84.267675922135822</v>
      </c>
      <c r="BH17" s="3">
        <v>108.50647142619709</v>
      </c>
      <c r="BI17" s="3">
        <v>90.945538451749599</v>
      </c>
      <c r="BJ17" s="3">
        <v>101.75969761989836</v>
      </c>
      <c r="BK17" s="3">
        <v>111.97311280015856</v>
      </c>
      <c r="BL17" s="3">
        <v>101.6390474633663</v>
      </c>
      <c r="BM17" s="3">
        <v>98.471106886834605</v>
      </c>
      <c r="BN17" s="3">
        <v>113.32060878162156</v>
      </c>
      <c r="BO17" s="3">
        <v>108.41721588990185</v>
      </c>
      <c r="BP17" s="3">
        <v>90.187804309651256</v>
      </c>
      <c r="BQ17" s="3">
        <v>90.770744938752614</v>
      </c>
      <c r="BR17" s="3">
        <v>94.65924406144768</v>
      </c>
      <c r="BS17" s="3">
        <v>123.7181454799138</v>
      </c>
      <c r="BT17" s="3">
        <v>100.50215634878259</v>
      </c>
      <c r="BU17" s="3">
        <v>87.924765486648539</v>
      </c>
      <c r="BV17" s="3">
        <v>95.005386376258684</v>
      </c>
      <c r="BW17" s="3">
        <v>96.09986661603034</v>
      </c>
      <c r="BX17" s="3">
        <v>102.43150156570482</v>
      </c>
      <c r="BY17" s="3">
        <v>87.989362347841961</v>
      </c>
      <c r="BZ17" s="3">
        <v>108.32540239975788</v>
      </c>
      <c r="CA17" s="3">
        <v>75.062589096021838</v>
      </c>
      <c r="CB17" s="3">
        <v>73.665537021995988</v>
      </c>
      <c r="CC17" s="3">
        <v>108.38510504258738</v>
      </c>
      <c r="CD17" s="3">
        <v>115.65240540407831</v>
      </c>
      <c r="CE17" s="3">
        <v>100.26858105634165</v>
      </c>
      <c r="CF17" s="3">
        <v>101.30664988723584</v>
      </c>
      <c r="CG17" s="3">
        <v>80.565907430398511</v>
      </c>
      <c r="CH17" s="3">
        <v>106.67845528773614</v>
      </c>
      <c r="CI17" s="3">
        <v>104.51551772534731</v>
      </c>
      <c r="CJ17" s="3">
        <v>76.705000103218481</v>
      </c>
      <c r="CK17" s="3">
        <v>83.270619617949706</v>
      </c>
      <c r="CL17" s="3">
        <v>85.101466558669927</v>
      </c>
      <c r="CM17" s="3">
        <v>71.920125739823561</v>
      </c>
      <c r="CN17" s="3">
        <v>108.83753886632621</v>
      </c>
      <c r="CO17" s="3">
        <v>72.390857460093684</v>
      </c>
      <c r="CP17" s="3">
        <v>103.441927442007</v>
      </c>
      <c r="CQ17" s="3">
        <v>105.23957214177062</v>
      </c>
      <c r="CR17" s="3">
        <v>80.624399308406282</v>
      </c>
      <c r="CS17" s="3">
        <v>92.743933484642184</v>
      </c>
      <c r="CT17" s="3">
        <v>105.8214043242042</v>
      </c>
      <c r="CU17" s="3">
        <v>115.44087967381347</v>
      </c>
      <c r="CV17" s="3">
        <v>86.883473633904941</v>
      </c>
      <c r="CW17" s="3">
        <v>104.64184653942357</v>
      </c>
    </row>
    <row r="18" spans="1:101" x14ac:dyDescent="0.35">
      <c r="A18" s="7">
        <v>11</v>
      </c>
      <c r="B18" s="22">
        <v>115.30176109049353</v>
      </c>
      <c r="C18" s="3">
        <v>79.581675001507392</v>
      </c>
      <c r="D18" s="3">
        <v>73.695413922949228</v>
      </c>
      <c r="E18" s="3">
        <v>86.491560998227214</v>
      </c>
      <c r="F18" s="3">
        <v>95.097813775326358</v>
      </c>
      <c r="G18" s="3">
        <v>77.92238149890909</v>
      </c>
      <c r="H18" s="3">
        <v>100.94662640953902</v>
      </c>
      <c r="I18" s="3">
        <v>86.948309237457579</v>
      </c>
      <c r="J18" s="3">
        <v>105.09678715793416</v>
      </c>
      <c r="K18" s="3">
        <v>91.528598452030565</v>
      </c>
      <c r="L18" s="3">
        <v>83.261342771991622</v>
      </c>
      <c r="M18" s="3">
        <v>95.293991782498779</v>
      </c>
      <c r="N18" s="3">
        <v>99.966077434190083</v>
      </c>
      <c r="O18" s="3">
        <v>92.826828242366901</v>
      </c>
      <c r="P18" s="3">
        <v>71.596800373343285</v>
      </c>
      <c r="Q18" s="3">
        <v>84.354680459044175</v>
      </c>
      <c r="R18" s="3">
        <v>87.914687148484518</v>
      </c>
      <c r="S18" s="3">
        <v>77.472113409428857</v>
      </c>
      <c r="T18" s="3">
        <v>92.67188445123611</v>
      </c>
      <c r="U18" s="3">
        <v>126.24567673087586</v>
      </c>
      <c r="V18" s="3">
        <v>59.645698931533843</v>
      </c>
      <c r="W18" s="3">
        <v>90.384255165234208</v>
      </c>
      <c r="X18" s="3">
        <v>106.35221385386831</v>
      </c>
      <c r="Y18" s="3">
        <v>97.982213694238453</v>
      </c>
      <c r="Z18" s="3">
        <v>113.256966889865</v>
      </c>
      <c r="AA18" s="3">
        <v>55.596082822419703</v>
      </c>
      <c r="AB18" s="3">
        <v>96.668909029220231</v>
      </c>
      <c r="AC18" s="3">
        <v>86.78054157103179</v>
      </c>
      <c r="AD18" s="3">
        <v>82.121723173302598</v>
      </c>
      <c r="AE18" s="3">
        <v>90.737218690308509</v>
      </c>
      <c r="AF18" s="3">
        <v>119.51089120161487</v>
      </c>
      <c r="AG18" s="3">
        <v>101.3395792797819</v>
      </c>
      <c r="AH18" s="3">
        <v>76.149890011991374</v>
      </c>
      <c r="AI18" s="3">
        <v>111.44521933788201</v>
      </c>
      <c r="AJ18" s="3">
        <v>102.83712483401177</v>
      </c>
      <c r="AK18" s="3">
        <v>105.74265345171443</v>
      </c>
      <c r="AL18" s="3">
        <v>102.1052942378883</v>
      </c>
      <c r="AM18" s="3">
        <v>78.158736434532329</v>
      </c>
      <c r="AN18" s="3">
        <v>107.1701622295659</v>
      </c>
      <c r="AO18" s="3">
        <v>111.3341018226929</v>
      </c>
      <c r="AP18" s="3">
        <v>89.08304109540768</v>
      </c>
      <c r="AQ18" s="3">
        <v>83.539579938631505</v>
      </c>
      <c r="AR18" s="3">
        <v>116.13388053051312</v>
      </c>
      <c r="AS18" s="3">
        <v>91.87948150797456</v>
      </c>
      <c r="AT18" s="3">
        <v>88.457638432417298</v>
      </c>
      <c r="AU18" s="3">
        <v>109.36417040470405</v>
      </c>
      <c r="AV18" s="3">
        <v>98.4688217813964</v>
      </c>
      <c r="AW18" s="3">
        <v>104.30179215477256</v>
      </c>
      <c r="AX18" s="3">
        <v>74.254002831410617</v>
      </c>
      <c r="AY18" s="3">
        <v>74.476374285994098</v>
      </c>
      <c r="AZ18" s="3">
        <v>113.4156623466406</v>
      </c>
      <c r="BA18" s="3">
        <v>100.25464873437886</v>
      </c>
      <c r="BB18" s="3">
        <v>89.716032354815979</v>
      </c>
      <c r="BC18" s="3">
        <v>104.99941438142559</v>
      </c>
      <c r="BD18" s="3">
        <v>107.22556750992953</v>
      </c>
      <c r="BE18" s="3">
        <v>99.273502903131885</v>
      </c>
      <c r="BF18" s="3">
        <v>118.75264546874678</v>
      </c>
      <c r="BG18" s="3">
        <v>117.79453827516409</v>
      </c>
      <c r="BH18" s="3">
        <v>97.113055082489154</v>
      </c>
      <c r="BI18" s="3">
        <v>109.84868096970604</v>
      </c>
      <c r="BJ18" s="3">
        <v>93.98754243379517</v>
      </c>
      <c r="BK18" s="3">
        <v>105.24601818546944</v>
      </c>
      <c r="BL18" s="3">
        <v>109.46843260357855</v>
      </c>
      <c r="BM18" s="3">
        <v>81.829366101417691</v>
      </c>
      <c r="BN18" s="3">
        <v>69.672878018580377</v>
      </c>
      <c r="BO18" s="3">
        <v>87.527225352503592</v>
      </c>
      <c r="BP18" s="3">
        <v>69.172746882075444</v>
      </c>
      <c r="BQ18" s="3">
        <v>106.27061512609362</v>
      </c>
      <c r="BR18" s="3">
        <v>81.104748935147654</v>
      </c>
      <c r="BS18" s="3">
        <v>87.44506387488218</v>
      </c>
      <c r="BT18" s="3">
        <v>126.38878572219983</v>
      </c>
      <c r="BU18" s="3">
        <v>99.896654566735378</v>
      </c>
      <c r="BV18" s="3">
        <v>81.376778800447937</v>
      </c>
      <c r="BW18" s="3">
        <v>68.769613355514593</v>
      </c>
      <c r="BX18" s="3">
        <v>78.419954681565287</v>
      </c>
      <c r="BY18" s="3">
        <v>80.98739001256763</v>
      </c>
      <c r="BZ18" s="3">
        <v>92.692655036487849</v>
      </c>
      <c r="CA18" s="3">
        <v>132.47412382229231</v>
      </c>
      <c r="CB18" s="3">
        <v>104.37205062048452</v>
      </c>
      <c r="CC18" s="3">
        <v>113.16866632300662</v>
      </c>
      <c r="CD18" s="3">
        <v>100.03207264348748</v>
      </c>
      <c r="CE18" s="3">
        <v>101.21500692734844</v>
      </c>
      <c r="CF18" s="3">
        <v>110.26235326612368</v>
      </c>
      <c r="CG18" s="3">
        <v>94.83427631680388</v>
      </c>
      <c r="CH18" s="3">
        <v>113.31481075289776</v>
      </c>
      <c r="CI18" s="3">
        <v>68.328008203068748</v>
      </c>
      <c r="CJ18" s="3">
        <v>97.583991439067177</v>
      </c>
      <c r="CK18" s="3">
        <v>94.237932009535143</v>
      </c>
      <c r="CL18" s="3">
        <v>91.936796727211913</v>
      </c>
      <c r="CM18" s="3">
        <v>84.554780662117992</v>
      </c>
      <c r="CN18" s="3">
        <v>72.809543346054852</v>
      </c>
      <c r="CO18" s="3">
        <v>102.70315626444062</v>
      </c>
      <c r="CP18" s="3">
        <v>121.22990440006834</v>
      </c>
      <c r="CQ18" s="3">
        <v>108.94507524612709</v>
      </c>
      <c r="CR18" s="3">
        <v>106.43272118800087</v>
      </c>
      <c r="CS18" s="3">
        <v>111.11578898821608</v>
      </c>
      <c r="CT18" s="3">
        <v>100.04017283067515</v>
      </c>
      <c r="CU18" s="3">
        <v>86.361770419942332</v>
      </c>
      <c r="CV18" s="3">
        <v>68.838234730763361</v>
      </c>
      <c r="CW18" s="3">
        <v>85.147919000562979</v>
      </c>
    </row>
    <row r="19" spans="1:101" x14ac:dyDescent="0.35">
      <c r="A19" s="7">
        <v>12</v>
      </c>
      <c r="B19" s="22">
        <v>95.225131664890796</v>
      </c>
      <c r="C19" s="3">
        <v>97.007275164331077</v>
      </c>
      <c r="D19" s="3">
        <v>107.31028694139968</v>
      </c>
      <c r="E19" s="3">
        <v>94.19410573359346</v>
      </c>
      <c r="F19" s="3">
        <v>103.11355437993188</v>
      </c>
      <c r="G19" s="3">
        <v>68.072076393989846</v>
      </c>
      <c r="H19" s="3">
        <v>105.61966703066719</v>
      </c>
      <c r="I19" s="3">
        <v>91.31509457078937</v>
      </c>
      <c r="J19" s="3">
        <v>97.340559497795766</v>
      </c>
      <c r="K19" s="3">
        <v>92.604610265014344</v>
      </c>
      <c r="L19" s="3">
        <v>105.18675892130705</v>
      </c>
      <c r="M19" s="3">
        <v>94.550923242466524</v>
      </c>
      <c r="N19" s="3">
        <v>121.40657374588773</v>
      </c>
      <c r="O19" s="3">
        <v>90.95706629709457</v>
      </c>
      <c r="P19" s="3">
        <v>97.369276793004246</v>
      </c>
      <c r="Q19" s="3">
        <v>120.26620381406974</v>
      </c>
      <c r="R19" s="3">
        <v>108.14579993352527</v>
      </c>
      <c r="S19" s="3">
        <v>92.490610788488993</v>
      </c>
      <c r="T19" s="3">
        <v>84.403213370067533</v>
      </c>
      <c r="U19" s="3">
        <v>108.66102299773775</v>
      </c>
      <c r="V19" s="3">
        <v>93.93281927445787</v>
      </c>
      <c r="W19" s="3">
        <v>89.328331816475838</v>
      </c>
      <c r="X19" s="3">
        <v>78.279199007782154</v>
      </c>
      <c r="Y19" s="3">
        <v>87.074365203123307</v>
      </c>
      <c r="Z19" s="3">
        <v>99.953355877049034</v>
      </c>
      <c r="AA19" s="3">
        <v>97.668932559870882</v>
      </c>
      <c r="AB19" s="3">
        <v>84.515319960744819</v>
      </c>
      <c r="AC19" s="3">
        <v>97.27163116808515</v>
      </c>
      <c r="AD19" s="3">
        <v>87.186267157492694</v>
      </c>
      <c r="AE19" s="3">
        <v>86.754723290185211</v>
      </c>
      <c r="AF19" s="3">
        <v>95.138706930854823</v>
      </c>
      <c r="AG19" s="3">
        <v>48.542405713349581</v>
      </c>
      <c r="AH19" s="3">
        <v>86.196714184596203</v>
      </c>
      <c r="AI19" s="3">
        <v>116.18882537918398</v>
      </c>
      <c r="AJ19" s="3">
        <v>127.95302565977909</v>
      </c>
      <c r="AK19" s="3">
        <v>106.97589416126721</v>
      </c>
      <c r="AL19" s="3">
        <v>120.61040208395571</v>
      </c>
      <c r="AM19" s="3">
        <v>120.2799826588016</v>
      </c>
      <c r="AN19" s="3">
        <v>102.4447006075643</v>
      </c>
      <c r="AO19" s="3">
        <v>93.647539208221133</v>
      </c>
      <c r="AP19" s="3">
        <v>99.423279627488228</v>
      </c>
      <c r="AQ19" s="3">
        <v>94.071920804752153</v>
      </c>
      <c r="AR19" s="3">
        <v>89.748092043053475</v>
      </c>
      <c r="AS19" s="3">
        <v>96.039703541508061</v>
      </c>
      <c r="AT19" s="3">
        <v>85.202488682669355</v>
      </c>
      <c r="AU19" s="3">
        <v>100.75034608421265</v>
      </c>
      <c r="AV19" s="3">
        <v>87.199670835660072</v>
      </c>
      <c r="AW19" s="3">
        <v>94.237932009535143</v>
      </c>
      <c r="AX19" s="3">
        <v>92.693882854335243</v>
      </c>
      <c r="AY19" s="3">
        <v>113.67084382259054</v>
      </c>
      <c r="AZ19" s="3">
        <v>99.460182375012664</v>
      </c>
      <c r="BA19" s="3">
        <v>105.08396328263916</v>
      </c>
      <c r="BB19" s="3">
        <v>80.155816269369097</v>
      </c>
      <c r="BC19" s="3">
        <v>89.962192780192709</v>
      </c>
      <c r="BD19" s="3">
        <v>100.64772097580135</v>
      </c>
      <c r="BE19" s="3">
        <v>65.183703120099381</v>
      </c>
      <c r="BF19" s="3">
        <v>89.528261489293072</v>
      </c>
      <c r="BG19" s="3">
        <v>122.05220129730878</v>
      </c>
      <c r="BH19" s="3">
        <v>84.118700689985417</v>
      </c>
      <c r="BI19" s="3">
        <v>96.057063521628152</v>
      </c>
      <c r="BJ19" s="3">
        <v>95.89146158946096</v>
      </c>
      <c r="BK19" s="3">
        <v>94.391682088869857</v>
      </c>
      <c r="BL19" s="3">
        <v>74.132721712929197</v>
      </c>
      <c r="BM19" s="3">
        <v>115.16632596071577</v>
      </c>
      <c r="BN19" s="3">
        <v>97.865178779145936</v>
      </c>
      <c r="BO19" s="3">
        <v>107.38134689931758</v>
      </c>
      <c r="BP19" s="3">
        <v>85.248668276151875</v>
      </c>
      <c r="BQ19" s="3">
        <v>89.966149082145421</v>
      </c>
      <c r="BR19" s="3">
        <v>127.85261744470336</v>
      </c>
      <c r="BS19" s="3">
        <v>84.178454491891898</v>
      </c>
      <c r="BT19" s="3">
        <v>112.23736648575868</v>
      </c>
      <c r="BU19" s="3">
        <v>103.94013158661255</v>
      </c>
      <c r="BV19" s="3">
        <v>106.84857627170277</v>
      </c>
      <c r="BW19" s="3">
        <v>108.933104022115</v>
      </c>
      <c r="BX19" s="3">
        <v>107.50585103964841</v>
      </c>
      <c r="BY19" s="3">
        <v>96.386408606165787</v>
      </c>
      <c r="BZ19" s="3">
        <v>77.247354531253222</v>
      </c>
      <c r="CA19" s="3">
        <v>90.648065472167218</v>
      </c>
      <c r="CB19" s="3">
        <v>94.188171280664392</v>
      </c>
      <c r="CC19" s="3">
        <v>69.624856698326766</v>
      </c>
      <c r="CD19" s="3">
        <v>90.972431073212647</v>
      </c>
      <c r="CE19" s="3">
        <v>112.91447392254486</v>
      </c>
      <c r="CF19" s="3">
        <v>111.57086603093194</v>
      </c>
      <c r="CG19" s="3">
        <v>103.16343447998224</v>
      </c>
      <c r="CH19" s="3">
        <v>92.068548403447494</v>
      </c>
      <c r="CI19" s="3">
        <v>130.34290488762781</v>
      </c>
      <c r="CJ19" s="3">
        <v>96.325222350104013</v>
      </c>
      <c r="CK19" s="3">
        <v>88.872674970887601</v>
      </c>
      <c r="CL19" s="3">
        <v>97.148695906114881</v>
      </c>
      <c r="CM19" s="3">
        <v>93.209992675881949</v>
      </c>
      <c r="CN19" s="3">
        <v>85.847894544756855</v>
      </c>
      <c r="CO19" s="3">
        <v>94.667463619814953</v>
      </c>
      <c r="CP19" s="3">
        <v>91.464308545298991</v>
      </c>
      <c r="CQ19" s="3">
        <v>99.835365992519655</v>
      </c>
      <c r="CR19" s="3">
        <v>109.82518190034898</v>
      </c>
      <c r="CS19" s="3">
        <v>96.948629809092381</v>
      </c>
      <c r="CT19" s="3">
        <v>99.861951659520855</v>
      </c>
      <c r="CU19" s="3">
        <v>95.067391177552054</v>
      </c>
      <c r="CV19" s="3">
        <v>94.931614987261128</v>
      </c>
      <c r="CW19" s="3">
        <v>89.637059792992659</v>
      </c>
    </row>
    <row r="20" spans="1:101" x14ac:dyDescent="0.35">
      <c r="A20" s="7">
        <v>13</v>
      </c>
      <c r="B20" s="22">
        <v>97.362387370638316</v>
      </c>
      <c r="C20" s="3">
        <v>113.4624217429955</v>
      </c>
      <c r="D20" s="3">
        <v>91.326503044954734</v>
      </c>
      <c r="E20" s="3">
        <v>93.821991660704953</v>
      </c>
      <c r="F20" s="3">
        <v>98.450455672762473</v>
      </c>
      <c r="G20" s="3">
        <v>89.818742728355573</v>
      </c>
      <c r="H20" s="3">
        <v>110.82725179407862</v>
      </c>
      <c r="I20" s="3">
        <v>91.777078088896815</v>
      </c>
      <c r="J20" s="3">
        <v>81.95190914379782</v>
      </c>
      <c r="K20" s="3">
        <v>83.117483447538689</v>
      </c>
      <c r="L20" s="3">
        <v>92.426730154373217</v>
      </c>
      <c r="M20" s="3">
        <v>119.66934791603126</v>
      </c>
      <c r="N20" s="3">
        <v>99.719814690659405</v>
      </c>
      <c r="O20" s="3">
        <v>111.02186092289048</v>
      </c>
      <c r="P20" s="3">
        <v>111.05197656620294</v>
      </c>
      <c r="Q20" s="3">
        <v>97.98680095814052</v>
      </c>
      <c r="R20" s="3">
        <v>105.57011093810434</v>
      </c>
      <c r="S20" s="3">
        <v>108.55493612511782</v>
      </c>
      <c r="T20" s="3">
        <v>108.7735900201078</v>
      </c>
      <c r="U20" s="3">
        <v>86.195145306235645</v>
      </c>
      <c r="V20" s="3">
        <v>107.74692966337898</v>
      </c>
      <c r="W20" s="3">
        <v>84.232751325587742</v>
      </c>
      <c r="X20" s="3">
        <v>91.282131072191987</v>
      </c>
      <c r="Y20" s="3">
        <v>97.139504325285088</v>
      </c>
      <c r="Z20" s="3">
        <v>112.34940486433334</v>
      </c>
      <c r="AA20" s="3">
        <v>79.552377903426532</v>
      </c>
      <c r="AB20" s="3">
        <v>98.261064769802033</v>
      </c>
      <c r="AC20" s="3">
        <v>92.545811432544724</v>
      </c>
      <c r="AD20" s="3">
        <v>120.87117695232155</v>
      </c>
      <c r="AE20" s="3">
        <v>98.643359499008511</v>
      </c>
      <c r="AF20" s="3">
        <v>85.210742347087944</v>
      </c>
      <c r="AG20" s="3">
        <v>89.475738170265686</v>
      </c>
      <c r="AH20" s="3">
        <v>123.6436578638386</v>
      </c>
      <c r="AI20" s="3">
        <v>105.12246901457547</v>
      </c>
      <c r="AJ20" s="3">
        <v>82.028988819773076</v>
      </c>
      <c r="AK20" s="3">
        <v>108.55786924553104</v>
      </c>
      <c r="AL20" s="3">
        <v>104.3394281824003</v>
      </c>
      <c r="AM20" s="3">
        <v>123.10157628421439</v>
      </c>
      <c r="AN20" s="3">
        <v>110.92677325182012</v>
      </c>
      <c r="AO20" s="3">
        <v>94.306570437809569</v>
      </c>
      <c r="AP20" s="3">
        <v>105.75706325839565</v>
      </c>
      <c r="AQ20" s="3">
        <v>94.115832345822128</v>
      </c>
      <c r="AR20" s="3">
        <v>98.50326889322605</v>
      </c>
      <c r="AS20" s="3">
        <v>79.287987793621141</v>
      </c>
      <c r="AT20" s="3">
        <v>87.494995134009514</v>
      </c>
      <c r="AU20" s="3">
        <v>94.077855257681222</v>
      </c>
      <c r="AV20" s="3">
        <v>112.45677071387763</v>
      </c>
      <c r="AW20" s="3">
        <v>100.33940227190033</v>
      </c>
      <c r="AX20" s="3">
        <v>99.939474714163225</v>
      </c>
      <c r="AY20" s="3">
        <v>105.38948529033223</v>
      </c>
      <c r="AZ20" s="3">
        <v>99.45556100505928</v>
      </c>
      <c r="BA20" s="3">
        <v>125.06594841583865</v>
      </c>
      <c r="BB20" s="3">
        <v>128.19285941263661</v>
      </c>
      <c r="BC20" s="3">
        <v>118.70789832941955</v>
      </c>
      <c r="BD20" s="3">
        <v>79.705411755683599</v>
      </c>
      <c r="BE20" s="3">
        <v>82.80834619840607</v>
      </c>
      <c r="BF20" s="3">
        <v>104.00099383518682</v>
      </c>
      <c r="BG20" s="3">
        <v>85.089853448196664</v>
      </c>
      <c r="BH20" s="3">
        <v>82.416058396163862</v>
      </c>
      <c r="BI20" s="3">
        <v>50.950020087882876</v>
      </c>
      <c r="BJ20" s="3">
        <v>98.010896883395617</v>
      </c>
      <c r="BK20" s="3">
        <v>107.60001784733322</v>
      </c>
      <c r="BL20" s="3">
        <v>102.53349571216677</v>
      </c>
      <c r="BM20" s="3">
        <v>88.971889474167256</v>
      </c>
      <c r="BN20" s="3">
        <v>105.0570365551248</v>
      </c>
      <c r="BO20" s="3">
        <v>76.588084559305571</v>
      </c>
      <c r="BP20" s="3">
        <v>91.587738345013349</v>
      </c>
      <c r="BQ20" s="3">
        <v>112.38572780898539</v>
      </c>
      <c r="BR20" s="3">
        <v>86.207662227068795</v>
      </c>
      <c r="BS20" s="3">
        <v>115.80233560566558</v>
      </c>
      <c r="BT20" s="3">
        <v>101.30782654600625</v>
      </c>
      <c r="BU20" s="3">
        <v>92.747599885158706</v>
      </c>
      <c r="BV20" s="3">
        <v>113.76818249304779</v>
      </c>
      <c r="BW20" s="3">
        <v>124.205589165329</v>
      </c>
      <c r="BX20" s="3">
        <v>90.864673004078213</v>
      </c>
      <c r="BY20" s="3">
        <v>97.7217287273088</v>
      </c>
      <c r="BZ20" s="3">
        <v>116.56798235166934</v>
      </c>
      <c r="CA20" s="3">
        <v>94.49788833266939</v>
      </c>
      <c r="CB20" s="3">
        <v>107.81648895503895</v>
      </c>
      <c r="CC20" s="3">
        <v>98.498664576298324</v>
      </c>
      <c r="CD20" s="3">
        <v>78.460233928170055</v>
      </c>
      <c r="CE20" s="3">
        <v>97.936324002192123</v>
      </c>
      <c r="CF20" s="3">
        <v>113.93465412952355</v>
      </c>
      <c r="CG20" s="3">
        <v>99.558203166496241</v>
      </c>
      <c r="CH20" s="3">
        <v>92.77686287718825</v>
      </c>
      <c r="CI20" s="3">
        <v>90.073242083279183</v>
      </c>
      <c r="CJ20" s="3">
        <v>104.68362645228626</v>
      </c>
      <c r="CK20" s="3">
        <v>92.849952145159477</v>
      </c>
      <c r="CL20" s="3">
        <v>90.195682807505364</v>
      </c>
      <c r="CM20" s="3">
        <v>100.59062744589755</v>
      </c>
      <c r="CN20" s="3">
        <v>104.61780177324545</v>
      </c>
      <c r="CO20" s="3">
        <v>109.3657051770133</v>
      </c>
      <c r="CP20" s="3">
        <v>92.84265345017775</v>
      </c>
      <c r="CQ20" s="3">
        <v>125.19548319873866</v>
      </c>
      <c r="CR20" s="3">
        <v>90.253424352384172</v>
      </c>
      <c r="CS20" s="3">
        <v>103.76059733248258</v>
      </c>
      <c r="CT20" s="3">
        <v>106.86361704033334</v>
      </c>
      <c r="CU20" s="3">
        <v>77.339577294012997</v>
      </c>
      <c r="CV20" s="3">
        <v>134.30602805060335</v>
      </c>
      <c r="CW20" s="3">
        <v>101.14928456646157</v>
      </c>
    </row>
    <row r="21" spans="1:101" x14ac:dyDescent="0.35">
      <c r="A21" s="7">
        <v>14</v>
      </c>
      <c r="B21" s="22">
        <v>97.552989038420492</v>
      </c>
      <c r="C21" s="3">
        <v>93.11693431486492</v>
      </c>
      <c r="D21" s="3">
        <v>98.940968902796158</v>
      </c>
      <c r="E21" s="3">
        <v>91.875746895355405</v>
      </c>
      <c r="F21" s="3">
        <v>97.85368503985228</v>
      </c>
      <c r="G21" s="3">
        <v>95.662916939589195</v>
      </c>
      <c r="H21" s="3">
        <v>87.418597579060588</v>
      </c>
      <c r="I21" s="3">
        <v>118.44623670371948</v>
      </c>
      <c r="J21" s="3">
        <v>88.405626704159658</v>
      </c>
      <c r="K21" s="3">
        <v>110.36361413248233</v>
      </c>
      <c r="L21" s="3">
        <v>119.63353656214895</v>
      </c>
      <c r="M21" s="3">
        <v>96.170414983178489</v>
      </c>
      <c r="N21" s="3">
        <v>89.439295854434022</v>
      </c>
      <c r="O21" s="3">
        <v>100.59412331615749</v>
      </c>
      <c r="P21" s="3">
        <v>111.85490122629562</v>
      </c>
      <c r="Q21" s="3">
        <v>115.36663080009748</v>
      </c>
      <c r="R21" s="3">
        <v>92.6254149563174</v>
      </c>
      <c r="S21" s="3">
        <v>85.147919000562979</v>
      </c>
      <c r="T21" s="3">
        <v>103.82858774578199</v>
      </c>
      <c r="U21" s="3">
        <v>95.425675246631727</v>
      </c>
      <c r="V21" s="3">
        <v>72.600268615176901</v>
      </c>
      <c r="W21" s="3">
        <v>103.8261321100872</v>
      </c>
      <c r="X21" s="3">
        <v>74.616618369007483</v>
      </c>
      <c r="Y21" s="3">
        <v>124.97870513657108</v>
      </c>
      <c r="Z21" s="3">
        <v>121.01530912518501</v>
      </c>
      <c r="AA21" s="3">
        <v>86.871400091738906</v>
      </c>
      <c r="AB21" s="3">
        <v>94.147874981033965</v>
      </c>
      <c r="AC21" s="3">
        <v>86.086926805408439</v>
      </c>
      <c r="AD21" s="3">
        <v>119.96006789745297</v>
      </c>
      <c r="AE21" s="3">
        <v>94.749761521641631</v>
      </c>
      <c r="AF21" s="3">
        <v>87.355228535714559</v>
      </c>
      <c r="AG21" s="3">
        <v>117.05675617308589</v>
      </c>
      <c r="AH21" s="3">
        <v>77.039171194017399</v>
      </c>
      <c r="AI21" s="3">
        <v>114.9385998560756</v>
      </c>
      <c r="AJ21" s="3">
        <v>98.990405624179402</v>
      </c>
      <c r="AK21" s="3">
        <v>114.5914343597251</v>
      </c>
      <c r="AL21" s="3">
        <v>89.824080325386603</v>
      </c>
      <c r="AM21" s="3">
        <v>77.063522914657369</v>
      </c>
      <c r="AN21" s="3">
        <v>109.99030634779774</v>
      </c>
      <c r="AO21" s="3">
        <v>79.081305122643244</v>
      </c>
      <c r="AP21" s="3">
        <v>94.018459569313563</v>
      </c>
      <c r="AQ21" s="3">
        <v>104.62666934658773</v>
      </c>
      <c r="AR21" s="3">
        <v>89.834738466423005</v>
      </c>
      <c r="AS21" s="3">
        <v>115.67764388205251</v>
      </c>
      <c r="AT21" s="3">
        <v>113.69461574035813</v>
      </c>
      <c r="AU21" s="3">
        <v>120.97813352925004</v>
      </c>
      <c r="AV21" s="3">
        <v>100.84843508779886</v>
      </c>
      <c r="AW21" s="3">
        <v>110.94675939789158</v>
      </c>
      <c r="AX21" s="3">
        <v>106.21454477772932</v>
      </c>
      <c r="AY21" s="3">
        <v>103.11355437993188</v>
      </c>
      <c r="AZ21" s="3">
        <v>86.510046478040749</v>
      </c>
      <c r="BA21" s="3">
        <v>77.401650307409</v>
      </c>
      <c r="BB21" s="3">
        <v>121.91625457676128</v>
      </c>
      <c r="BC21" s="3">
        <v>98.707683511791402</v>
      </c>
      <c r="BD21" s="3">
        <v>91.703204381745309</v>
      </c>
      <c r="BE21" s="3">
        <v>108.28181486617541</v>
      </c>
      <c r="BF21" s="3">
        <v>117.49160832737107</v>
      </c>
      <c r="BG21" s="3">
        <v>106.77222987583082</v>
      </c>
      <c r="BH21" s="3">
        <v>101.31135652231751</v>
      </c>
      <c r="BI21" s="3">
        <v>83.868498697527684</v>
      </c>
      <c r="BJ21" s="3">
        <v>119.72814674850088</v>
      </c>
      <c r="BK21" s="3">
        <v>95.441977939161006</v>
      </c>
      <c r="BL21" s="3">
        <v>86.833593533854582</v>
      </c>
      <c r="BM21" s="3">
        <v>100.46261038228113</v>
      </c>
      <c r="BN21" s="3">
        <v>115.41830146784196</v>
      </c>
      <c r="BO21" s="3">
        <v>129.01085894741118</v>
      </c>
      <c r="BP21" s="3">
        <v>69.76114447938744</v>
      </c>
      <c r="BQ21" s="3">
        <v>114.84340986685129</v>
      </c>
      <c r="BR21" s="3">
        <v>105.52712026041991</v>
      </c>
      <c r="BS21" s="3">
        <v>110.31371697940631</v>
      </c>
      <c r="BT21" s="3">
        <v>97.866321331865038</v>
      </c>
      <c r="BU21" s="3">
        <v>106.02191379989381</v>
      </c>
      <c r="BV21" s="3">
        <v>102.65496441393043</v>
      </c>
      <c r="BW21" s="3">
        <v>90.228492828871822</v>
      </c>
      <c r="BX21" s="3">
        <v>89.844049418432405</v>
      </c>
      <c r="BY21" s="3">
        <v>106.36024582895334</v>
      </c>
      <c r="BZ21" s="3">
        <v>90.968594142439542</v>
      </c>
      <c r="CA21" s="3">
        <v>90.032297768673743</v>
      </c>
      <c r="CB21" s="3">
        <v>89.459537795890355</v>
      </c>
      <c r="CC21" s="3">
        <v>76.106711751024704</v>
      </c>
      <c r="CD21" s="3">
        <v>95.370935034268769</v>
      </c>
      <c r="CE21" s="3">
        <v>110.27517714141868</v>
      </c>
      <c r="CF21" s="3">
        <v>77.735309807438171</v>
      </c>
      <c r="CG21" s="3">
        <v>96.553664681821829</v>
      </c>
      <c r="CH21" s="3">
        <v>112.83377900513005</v>
      </c>
      <c r="CI21" s="3">
        <v>117.59617748070741</v>
      </c>
      <c r="CJ21" s="3">
        <v>100.11085762202856</v>
      </c>
      <c r="CK21" s="3">
        <v>87.318291682138806</v>
      </c>
      <c r="CL21" s="3">
        <v>86.928732364001917</v>
      </c>
      <c r="CM21" s="3">
        <v>109.87378302347497</v>
      </c>
      <c r="CN21" s="3">
        <v>77.023959895130247</v>
      </c>
      <c r="CO21" s="3">
        <v>81.89894244610332</v>
      </c>
      <c r="CP21" s="3">
        <v>80.791655384062324</v>
      </c>
      <c r="CQ21" s="3">
        <v>83.087436016328866</v>
      </c>
      <c r="CR21" s="3">
        <v>82.133762609417317</v>
      </c>
      <c r="CS21" s="3">
        <v>89.264502341437037</v>
      </c>
      <c r="CT21" s="3">
        <v>71.650619722320698</v>
      </c>
      <c r="CU21" s="3">
        <v>96.590550376320607</v>
      </c>
      <c r="CV21" s="3">
        <v>60.05333445686847</v>
      </c>
      <c r="CW21" s="3">
        <v>105.54144480197283</v>
      </c>
    </row>
    <row r="22" spans="1:101" x14ac:dyDescent="0.35">
      <c r="A22" s="7">
        <v>15</v>
      </c>
      <c r="B22" s="22">
        <v>119.44694235539646</v>
      </c>
      <c r="C22" s="3">
        <v>81.595535013591871</v>
      </c>
      <c r="D22" s="3">
        <v>120.53209459013306</v>
      </c>
      <c r="E22" s="3">
        <v>88.380251801980194</v>
      </c>
      <c r="F22" s="3">
        <v>99.863111265265616</v>
      </c>
      <c r="G22" s="3">
        <v>79.897053658030927</v>
      </c>
      <c r="H22" s="3">
        <v>117.55047537194332</v>
      </c>
      <c r="I22" s="3">
        <v>88.354876899800729</v>
      </c>
      <c r="J22" s="3">
        <v>131.07222868897952</v>
      </c>
      <c r="K22" s="3">
        <v>150.84091457724571</v>
      </c>
      <c r="L22" s="3">
        <v>82.476937697763788</v>
      </c>
      <c r="M22" s="3">
        <v>91.147395116466214</v>
      </c>
      <c r="N22" s="3">
        <v>112.38753542970517</v>
      </c>
      <c r="O22" s="3">
        <v>64.979612509021536</v>
      </c>
      <c r="P22" s="3">
        <v>97.485254420505953</v>
      </c>
      <c r="Q22" s="3">
        <v>79.220321387809236</v>
      </c>
      <c r="R22" s="3">
        <v>92.130553204740863</v>
      </c>
      <c r="S22" s="3">
        <v>85.184310157317668</v>
      </c>
      <c r="T22" s="3">
        <v>110.54990138477297</v>
      </c>
      <c r="U22" s="3">
        <v>94.911680000266642</v>
      </c>
      <c r="V22" s="3">
        <v>83.581530381750781</v>
      </c>
      <c r="W22" s="3">
        <v>119.74124347220641</v>
      </c>
      <c r="X22" s="3">
        <v>102.70073473479715</v>
      </c>
      <c r="Y22" s="3">
        <v>81.713985329814022</v>
      </c>
      <c r="Z22" s="3">
        <v>106.62289653014159</v>
      </c>
      <c r="AA22" s="3">
        <v>89.058382420305861</v>
      </c>
      <c r="AB22" s="3">
        <v>85.658929967437871</v>
      </c>
      <c r="AC22" s="3">
        <v>103.570814209932</v>
      </c>
      <c r="AD22" s="3">
        <v>64.441009746631607</v>
      </c>
      <c r="AE22" s="3">
        <v>87.047421422583284</v>
      </c>
      <c r="AF22" s="3">
        <v>123.43827122281073</v>
      </c>
      <c r="AG22" s="3">
        <v>77.078734213544521</v>
      </c>
      <c r="AH22" s="3">
        <v>142.08138920553029</v>
      </c>
      <c r="AI22" s="3">
        <v>91.288474797736853</v>
      </c>
      <c r="AJ22" s="3">
        <v>105.77413333707955</v>
      </c>
      <c r="AK22" s="3">
        <v>86.826021990462323</v>
      </c>
      <c r="AL22" s="3">
        <v>75.629704517312348</v>
      </c>
      <c r="AM22" s="3">
        <v>105.25633526599267</v>
      </c>
      <c r="AN22" s="3">
        <v>103.11597590957535</v>
      </c>
      <c r="AO22" s="3">
        <v>87.875823303009383</v>
      </c>
      <c r="AP22" s="3">
        <v>120.52854756079614</v>
      </c>
      <c r="AQ22" s="3">
        <v>73.285595610330347</v>
      </c>
      <c r="AR22" s="3">
        <v>94.36924030710361</v>
      </c>
      <c r="AS22" s="3">
        <v>80.069357429281808</v>
      </c>
      <c r="AT22" s="3">
        <v>97.837621089682216</v>
      </c>
      <c r="AU22" s="3">
        <v>110.05515900437604</v>
      </c>
      <c r="AV22" s="3">
        <v>84.415321018284885</v>
      </c>
      <c r="AW22" s="3">
        <v>125.27310857153498</v>
      </c>
      <c r="AX22" s="3">
        <v>115.1574924934248</v>
      </c>
      <c r="AY22" s="3">
        <v>95.753468505834462</v>
      </c>
      <c r="AZ22" s="3">
        <v>84.255465955764521</v>
      </c>
      <c r="BA22" s="3">
        <v>85.409341883903835</v>
      </c>
      <c r="BB22" s="3">
        <v>87.767468377976911</v>
      </c>
      <c r="BC22" s="3">
        <v>110.69048652829952</v>
      </c>
      <c r="BD22" s="3">
        <v>97.549544327237527</v>
      </c>
      <c r="BE22" s="3">
        <v>101.44552972819656</v>
      </c>
      <c r="BF22" s="3">
        <v>104.72801547807467</v>
      </c>
      <c r="BG22" s="3">
        <v>79.839891916024499</v>
      </c>
      <c r="BH22" s="3">
        <v>104.0395507262001</v>
      </c>
      <c r="BI22" s="3">
        <v>83.515842126915231</v>
      </c>
      <c r="BJ22" s="3">
        <v>98.845557224238291</v>
      </c>
      <c r="BK22" s="3">
        <v>92.758582033682615</v>
      </c>
      <c r="BL22" s="3">
        <v>118.13682660617633</v>
      </c>
      <c r="BM22" s="3">
        <v>84.78639485660824</v>
      </c>
      <c r="BN22" s="3">
        <v>106.23722530185478</v>
      </c>
      <c r="BO22" s="3">
        <v>87.30942410879652</v>
      </c>
      <c r="BP22" s="3">
        <v>94.962071691086749</v>
      </c>
      <c r="BQ22" s="3">
        <v>125.32713255682029</v>
      </c>
      <c r="BR22" s="3">
        <v>92.161504446310573</v>
      </c>
      <c r="BS22" s="3">
        <v>108.3370325632568</v>
      </c>
      <c r="BT22" s="3">
        <v>98.855908410812845</v>
      </c>
      <c r="BU22" s="3">
        <v>111.15449935646029</v>
      </c>
      <c r="BV22" s="3">
        <v>68.254611980635673</v>
      </c>
      <c r="BW22" s="3">
        <v>79.586552166845649</v>
      </c>
      <c r="BX22" s="3">
        <v>90.544383076165104</v>
      </c>
      <c r="BY22" s="3">
        <v>118.07761850109091</v>
      </c>
      <c r="BZ22" s="3">
        <v>89.706670243729604</v>
      </c>
      <c r="CA22" s="3">
        <v>109.0833070721128</v>
      </c>
      <c r="CB22" s="3">
        <v>97.067080125314533</v>
      </c>
      <c r="CC22" s="3">
        <v>94.113461975255632</v>
      </c>
      <c r="CD22" s="3">
        <v>101.76443836103135</v>
      </c>
      <c r="CE22" s="3">
        <v>91.723258739919402</v>
      </c>
      <c r="CF22" s="3">
        <v>113.24349499959499</v>
      </c>
      <c r="CG22" s="3">
        <v>94.103963439963991</v>
      </c>
      <c r="CH22" s="3">
        <v>89.259062426252058</v>
      </c>
      <c r="CI22" s="3">
        <v>86.66178430034779</v>
      </c>
      <c r="CJ22" s="3">
        <v>97.321033783417079</v>
      </c>
      <c r="CK22" s="3">
        <v>91.397375419590389</v>
      </c>
      <c r="CL22" s="3">
        <v>107.94334641291061</v>
      </c>
      <c r="CM22" s="3">
        <v>104.30556087344303</v>
      </c>
      <c r="CN22" s="3">
        <v>109.42082055594074</v>
      </c>
      <c r="CO22" s="3">
        <v>88.416881701094098</v>
      </c>
      <c r="CP22" s="3">
        <v>100.87764692075143</v>
      </c>
      <c r="CQ22" s="3">
        <v>77.274230099690612</v>
      </c>
      <c r="CR22" s="3">
        <v>95.551356045732973</v>
      </c>
      <c r="CS22" s="3">
        <v>100.80522272078088</v>
      </c>
      <c r="CT22" s="3">
        <v>102.88548721477855</v>
      </c>
      <c r="CU22" s="3">
        <v>94.154986092733452</v>
      </c>
      <c r="CV22" s="3">
        <v>108.62117007677443</v>
      </c>
      <c r="CW22" s="3">
        <v>107.61410364652693</v>
      </c>
    </row>
    <row r="23" spans="1:101" x14ac:dyDescent="0.35">
      <c r="A23" s="7">
        <v>16</v>
      </c>
      <c r="B23" s="22">
        <v>113.14383711764822</v>
      </c>
      <c r="C23" s="3">
        <v>86.072772794112097</v>
      </c>
      <c r="D23" s="3">
        <v>82.004671205184422</v>
      </c>
      <c r="E23" s="3">
        <v>97.06477796685067</v>
      </c>
      <c r="F23" s="3">
        <v>117.29836344061187</v>
      </c>
      <c r="G23" s="3">
        <v>97.948943241179222</v>
      </c>
      <c r="H23" s="3">
        <v>83.091187681973679</v>
      </c>
      <c r="I23" s="3">
        <v>76.11005414405372</v>
      </c>
      <c r="J23" s="3">
        <v>92.721969187594368</v>
      </c>
      <c r="K23" s="3">
        <v>108.75131876859814</v>
      </c>
      <c r="L23" s="3">
        <v>85.028240866493434</v>
      </c>
      <c r="M23" s="3">
        <v>83.339240993198473</v>
      </c>
      <c r="N23" s="3">
        <v>97.554131591139594</v>
      </c>
      <c r="O23" s="3">
        <v>87.696391367033357</v>
      </c>
      <c r="P23" s="3">
        <v>126.6688646156108</v>
      </c>
      <c r="Q23" s="3">
        <v>107.10800395104161</v>
      </c>
      <c r="R23" s="3">
        <v>92.569088812568225</v>
      </c>
      <c r="S23" s="3">
        <v>83.585179729241645</v>
      </c>
      <c r="T23" s="3">
        <v>121.57478479098063</v>
      </c>
      <c r="U23" s="3">
        <v>101.59061687049689</v>
      </c>
      <c r="V23" s="3">
        <v>96.916416643623961</v>
      </c>
      <c r="W23" s="3">
        <v>100.72000875156664</v>
      </c>
      <c r="X23" s="3">
        <v>115.35540990921436</v>
      </c>
      <c r="Y23" s="3">
        <v>87.803654898423702</v>
      </c>
      <c r="Z23" s="3">
        <v>96.560588210239075</v>
      </c>
      <c r="AA23" s="3">
        <v>109.48688397734077</v>
      </c>
      <c r="AB23" s="3">
        <v>102.76707100460771</v>
      </c>
      <c r="AC23" s="3">
        <v>85.46149003636674</v>
      </c>
      <c r="AD23" s="3">
        <v>79.642486091004685</v>
      </c>
      <c r="AE23" s="3">
        <v>137.23123585991561</v>
      </c>
      <c r="AF23" s="3">
        <v>94.696863036049763</v>
      </c>
      <c r="AG23" s="3">
        <v>106.7776697910158</v>
      </c>
      <c r="AH23" s="3">
        <v>89.560559919889783</v>
      </c>
      <c r="AI23" s="3">
        <v>79.661892434203764</v>
      </c>
      <c r="AJ23" s="3">
        <v>101.69934696209384</v>
      </c>
      <c r="AK23" s="3">
        <v>84.706723120732931</v>
      </c>
      <c r="AL23" s="3">
        <v>132.88967195153236</v>
      </c>
      <c r="AM23" s="3">
        <v>84.89263520645909</v>
      </c>
      <c r="AN23" s="3">
        <v>89.324256143343518</v>
      </c>
      <c r="AO23" s="3">
        <v>115.44538167258725</v>
      </c>
      <c r="AP23" s="3">
        <v>81.892803356866352</v>
      </c>
      <c r="AQ23" s="3">
        <v>107.28107510844711</v>
      </c>
      <c r="AR23" s="3">
        <v>105.79381252868916</v>
      </c>
      <c r="AS23" s="3">
        <v>95.467591583699686</v>
      </c>
      <c r="AT23" s="3">
        <v>89.533650245401077</v>
      </c>
      <c r="AU23" s="3">
        <v>84.223986070399405</v>
      </c>
      <c r="AV23" s="3">
        <v>108.99906512536108</v>
      </c>
      <c r="AW23" s="3">
        <v>111.60026544716675</v>
      </c>
      <c r="AX23" s="3">
        <v>114.05013721928117</v>
      </c>
      <c r="AY23" s="3">
        <v>108.53143705576076</v>
      </c>
      <c r="AZ23" s="3">
        <v>107.48901970332372</v>
      </c>
      <c r="BA23" s="3">
        <v>69.700162859633565</v>
      </c>
      <c r="BB23" s="3">
        <v>83.302201821468771</v>
      </c>
      <c r="BC23" s="3">
        <v>82.00265894815675</v>
      </c>
      <c r="BD23" s="3">
        <v>89.967479218146764</v>
      </c>
      <c r="BE23" s="3">
        <v>92.404595327068819</v>
      </c>
      <c r="BF23" s="3">
        <v>108.07668402053241</v>
      </c>
      <c r="BG23" s="3">
        <v>132.02310539968312</v>
      </c>
      <c r="BH23" s="3">
        <v>79.20019881753251</v>
      </c>
      <c r="BI23" s="3">
        <v>95.841632648487575</v>
      </c>
      <c r="BJ23" s="3">
        <v>89.832078194420319</v>
      </c>
      <c r="BK23" s="3">
        <v>114.90821136435261</v>
      </c>
      <c r="BL23" s="3">
        <v>78.821758072124794</v>
      </c>
      <c r="BM23" s="3">
        <v>132.22146619413979</v>
      </c>
      <c r="BN23" s="3">
        <v>105.57011093810434</v>
      </c>
      <c r="BO23" s="3">
        <v>103.87812678531918</v>
      </c>
      <c r="BP23" s="3">
        <v>98.736400806999882</v>
      </c>
      <c r="BQ23" s="3">
        <v>89.937005461295485</v>
      </c>
      <c r="BR23" s="3">
        <v>97.899591784924269</v>
      </c>
      <c r="BS23" s="3">
        <v>111.63317778668716</v>
      </c>
      <c r="BT23" s="3">
        <v>69.861689118668437</v>
      </c>
      <c r="BU23" s="3">
        <v>98.207126049645012</v>
      </c>
      <c r="BV23" s="3">
        <v>91.70697310041578</v>
      </c>
      <c r="BW23" s="3">
        <v>110.3894324133289</v>
      </c>
      <c r="BX23" s="3">
        <v>115.71676352291252</v>
      </c>
      <c r="BY23" s="3">
        <v>109.50843900177279</v>
      </c>
      <c r="BZ23" s="3">
        <v>98.752481810195604</v>
      </c>
      <c r="CA23" s="3">
        <v>111.0252033159195</v>
      </c>
      <c r="CB23" s="3">
        <v>97.008434770075837</v>
      </c>
      <c r="CC23" s="3">
        <v>85.251976563129574</v>
      </c>
      <c r="CD23" s="3">
        <v>95.454784761430346</v>
      </c>
      <c r="CE23" s="3">
        <v>89.234574281406822</v>
      </c>
      <c r="CF23" s="3">
        <v>88.586542253367952</v>
      </c>
      <c r="CG23" s="3">
        <v>105.26922735339031</v>
      </c>
      <c r="CH23" s="3">
        <v>119.10803052346455</v>
      </c>
      <c r="CI23" s="3">
        <v>91.632980022084666</v>
      </c>
      <c r="CJ23" s="3">
        <v>94.529726331573329</v>
      </c>
      <c r="CK23" s="3">
        <v>106.44348164719122</v>
      </c>
      <c r="CL23" s="3">
        <v>89.655818121216726</v>
      </c>
      <c r="CM23" s="3">
        <v>94.654537426366005</v>
      </c>
      <c r="CN23" s="3">
        <v>70.575733409030363</v>
      </c>
      <c r="CO23" s="3">
        <v>76.447294779471122</v>
      </c>
      <c r="CP23" s="3">
        <v>78.114637310180115</v>
      </c>
      <c r="CQ23" s="3">
        <v>98.789248133514775</v>
      </c>
      <c r="CR23" s="3">
        <v>100.97940232485416</v>
      </c>
      <c r="CS23" s="3">
        <v>99.043321162796929</v>
      </c>
      <c r="CT23" s="3">
        <v>92.561738958509522</v>
      </c>
      <c r="CU23" s="3">
        <v>85.365208653500304</v>
      </c>
      <c r="CV23" s="3">
        <v>76.398864186601713</v>
      </c>
      <c r="CW23" s="3">
        <v>99.976496832867269</v>
      </c>
    </row>
    <row r="24" spans="1:101" x14ac:dyDescent="0.35">
      <c r="A24" s="7">
        <v>17</v>
      </c>
      <c r="B24" s="22">
        <v>94.605117758008419</v>
      </c>
      <c r="C24" s="3">
        <v>104.49785079076537</v>
      </c>
      <c r="D24" s="3">
        <v>110.33784701071272</v>
      </c>
      <c r="E24" s="3">
        <v>72.115553413867019</v>
      </c>
      <c r="F24" s="3">
        <v>121.5432707995642</v>
      </c>
      <c r="G24" s="3">
        <v>86.904619385721162</v>
      </c>
      <c r="H24" s="3">
        <v>83.411238867527572</v>
      </c>
      <c r="I24" s="3">
        <v>84.358159276278457</v>
      </c>
      <c r="J24" s="3">
        <v>97.897306679486064</v>
      </c>
      <c r="K24" s="3">
        <v>96.380644683493301</v>
      </c>
      <c r="L24" s="3">
        <v>92.575227901805192</v>
      </c>
      <c r="M24" s="3">
        <v>90.388160308109946</v>
      </c>
      <c r="N24" s="3">
        <v>67.275222611031495</v>
      </c>
      <c r="O24" s="3">
        <v>83.712122452241601</v>
      </c>
      <c r="P24" s="3">
        <v>96.451022520384868</v>
      </c>
      <c r="Q24" s="3">
        <v>67.523378240410239</v>
      </c>
      <c r="R24" s="3">
        <v>102.5659476199944</v>
      </c>
      <c r="S24" s="3">
        <v>108.83753886632621</v>
      </c>
      <c r="T24" s="3">
        <v>102.46388526142982</v>
      </c>
      <c r="U24" s="3">
        <v>92.768336364359129</v>
      </c>
      <c r="V24" s="3">
        <v>86.082220170326764</v>
      </c>
      <c r="W24" s="3">
        <v>117.40917400133912</v>
      </c>
      <c r="X24" s="3">
        <v>78.733082338701934</v>
      </c>
      <c r="Y24" s="3">
        <v>89.39739657039172</v>
      </c>
      <c r="Z24" s="3">
        <v>85.764863362826873</v>
      </c>
      <c r="AA24" s="3">
        <v>78.992015480296686</v>
      </c>
      <c r="AB24" s="3">
        <v>103.13057329953881</v>
      </c>
      <c r="AC24" s="3">
        <v>86.848719567613443</v>
      </c>
      <c r="AD24" s="3">
        <v>114.23233174541383</v>
      </c>
      <c r="AE24" s="3">
        <v>88.840888131060638</v>
      </c>
      <c r="AF24" s="3">
        <v>124.26916284498293</v>
      </c>
      <c r="AG24" s="3">
        <v>80.299368639360182</v>
      </c>
      <c r="AH24" s="3">
        <v>97.932879291009158</v>
      </c>
      <c r="AI24" s="3">
        <v>105.11991106072674</v>
      </c>
      <c r="AJ24" s="3">
        <v>135.28146111825481</v>
      </c>
      <c r="AK24" s="3">
        <v>97.254407612170326</v>
      </c>
      <c r="AL24" s="3">
        <v>86.775971360155381</v>
      </c>
      <c r="AM24" s="3">
        <v>96.733403572259704</v>
      </c>
      <c r="AN24" s="3">
        <v>98.194506810657913</v>
      </c>
      <c r="AO24" s="3">
        <v>69.583656588336453</v>
      </c>
      <c r="AP24" s="3">
        <v>90.439029483648483</v>
      </c>
      <c r="AQ24" s="3">
        <v>79.659470904560294</v>
      </c>
      <c r="AR24" s="3">
        <v>107.00062104847166</v>
      </c>
      <c r="AS24" s="3">
        <v>97.484111867786851</v>
      </c>
      <c r="AT24" s="3">
        <v>112.83565483795246</v>
      </c>
      <c r="AU24" s="3">
        <v>69.187207847833633</v>
      </c>
      <c r="AV24" s="3">
        <v>109.57320639322279</v>
      </c>
      <c r="AW24" s="3">
        <v>117.08506419567857</v>
      </c>
      <c r="AX24" s="3">
        <v>119.15755250997609</v>
      </c>
      <c r="AY24" s="3">
        <v>105.99413442109653</v>
      </c>
      <c r="AZ24" s="3">
        <v>92.478332610015059</v>
      </c>
      <c r="BA24" s="3">
        <v>87.943438549744315</v>
      </c>
      <c r="BB24" s="3">
        <v>120.81258275615983</v>
      </c>
      <c r="BC24" s="3">
        <v>96.851973259661463</v>
      </c>
      <c r="BD24" s="3">
        <v>98.836365643408499</v>
      </c>
      <c r="BE24" s="3">
        <v>104.03332637183485</v>
      </c>
      <c r="BF24" s="3">
        <v>80.172084855847061</v>
      </c>
      <c r="BG24" s="3">
        <v>95.188945144444006</v>
      </c>
      <c r="BH24" s="3">
        <v>77.262292981729843</v>
      </c>
      <c r="BI24" s="3">
        <v>116.28251470215037</v>
      </c>
      <c r="BJ24" s="3">
        <v>74.361914377775975</v>
      </c>
      <c r="BK24" s="3">
        <v>99.479776301493985</v>
      </c>
      <c r="BL24" s="3">
        <v>94.303023408472654</v>
      </c>
      <c r="BM24" s="3">
        <v>100.33592345466604</v>
      </c>
      <c r="BN24" s="3">
        <v>90.587186170567293</v>
      </c>
      <c r="BO24" s="3">
        <v>96.604380380129442</v>
      </c>
      <c r="BP24" s="3">
        <v>76.664072841638699</v>
      </c>
      <c r="BQ24" s="3">
        <v>106.6553995970462</v>
      </c>
      <c r="BR24" s="3">
        <v>108.00490783553687</v>
      </c>
      <c r="BS24" s="3">
        <v>78.205461724835914</v>
      </c>
      <c r="BT24" s="3">
        <v>93.660704144029296</v>
      </c>
      <c r="BU24" s="3">
        <v>79.939754434279166</v>
      </c>
      <c r="BV24" s="3">
        <v>111.7288452606299</v>
      </c>
      <c r="BW24" s="3">
        <v>94.49081132702122</v>
      </c>
      <c r="BX24" s="3">
        <v>117.90470082091633</v>
      </c>
      <c r="BY24" s="3">
        <v>132.41000444581732</v>
      </c>
      <c r="BZ24" s="3">
        <v>93.693002574626007</v>
      </c>
      <c r="CA24" s="3">
        <v>101.9031476717355</v>
      </c>
      <c r="CB24" s="3">
        <v>86.485421908990247</v>
      </c>
      <c r="CC24" s="3">
        <v>101.31959313371044</v>
      </c>
      <c r="CD24" s="3">
        <v>88.564185736729996</v>
      </c>
      <c r="CE24" s="3">
        <v>76.660935084917583</v>
      </c>
      <c r="CF24" s="3">
        <v>78.144991695851786</v>
      </c>
      <c r="CG24" s="3">
        <v>86.821468832611572</v>
      </c>
      <c r="CH24" s="3">
        <v>82.498492722195806</v>
      </c>
      <c r="CI24" s="3">
        <v>89.259062426252058</v>
      </c>
      <c r="CJ24" s="3">
        <v>73.780337990727276</v>
      </c>
      <c r="CK24" s="3">
        <v>84.882539815269411</v>
      </c>
      <c r="CL24" s="3">
        <v>77.262292981729843</v>
      </c>
      <c r="CM24" s="3">
        <v>123.81855369498953</v>
      </c>
      <c r="CN24" s="3">
        <v>109.40397216659039</v>
      </c>
      <c r="CO24" s="3">
        <v>85.947995805370738</v>
      </c>
      <c r="CP24" s="3">
        <v>77.863173393823672</v>
      </c>
      <c r="CQ24" s="3">
        <v>112.66260073357262</v>
      </c>
      <c r="CR24" s="3">
        <v>83.194256169052096</v>
      </c>
      <c r="CS24" s="3">
        <v>113.80211801410769</v>
      </c>
      <c r="CT24" s="3">
        <v>84.206489666074049</v>
      </c>
      <c r="CU24" s="3">
        <v>88.579567565873731</v>
      </c>
      <c r="CV24" s="3">
        <v>99.059436272043968</v>
      </c>
      <c r="CW24" s="3">
        <v>100.29179022426251</v>
      </c>
    </row>
    <row r="25" spans="1:101" x14ac:dyDescent="0.35">
      <c r="A25" s="7">
        <v>18</v>
      </c>
      <c r="B25" s="22">
        <v>91.744540915940888</v>
      </c>
      <c r="C25" s="3">
        <v>113.91248519616784</v>
      </c>
      <c r="D25" s="3">
        <v>112.03521991960588</v>
      </c>
      <c r="E25" s="3">
        <v>103.24264578416478</v>
      </c>
      <c r="F25" s="3">
        <v>105.32736111785925</v>
      </c>
      <c r="G25" s="3">
        <v>103.4762722356827</v>
      </c>
      <c r="H25" s="3">
        <v>88.774432490070467</v>
      </c>
      <c r="I25" s="3">
        <v>126.40256456693169</v>
      </c>
      <c r="J25" s="3">
        <v>95.958667563580093</v>
      </c>
      <c r="K25" s="3">
        <v>110.87196482735453</v>
      </c>
      <c r="L25" s="3">
        <v>90.484595168207306</v>
      </c>
      <c r="M25" s="3">
        <v>108.82711946764903</v>
      </c>
      <c r="N25" s="3">
        <v>115.11782715574373</v>
      </c>
      <c r="O25" s="3">
        <v>96.972776893424452</v>
      </c>
      <c r="P25" s="3">
        <v>91.132098552450771</v>
      </c>
      <c r="Q25" s="3">
        <v>73.609739522042219</v>
      </c>
      <c r="R25" s="3">
        <v>112.5446279020689</v>
      </c>
      <c r="S25" s="3">
        <v>104.03830585532705</v>
      </c>
      <c r="T25" s="3">
        <v>127.37731551355682</v>
      </c>
      <c r="U25" s="3">
        <v>89.691970535612199</v>
      </c>
      <c r="V25" s="3">
        <v>82.315309120574966</v>
      </c>
      <c r="W25" s="3">
        <v>111.78474507873761</v>
      </c>
      <c r="X25" s="3">
        <v>101.52687266058638</v>
      </c>
      <c r="Y25" s="3">
        <v>110.90515001528547</v>
      </c>
      <c r="Z25" s="3">
        <v>93.346246350891306</v>
      </c>
      <c r="AA25" s="3">
        <v>82.249757289944682</v>
      </c>
      <c r="AB25" s="3">
        <v>99.045623321260791</v>
      </c>
      <c r="AC25" s="3">
        <v>93.194286839250708</v>
      </c>
      <c r="AD25" s="3">
        <v>86.19985194131732</v>
      </c>
      <c r="AE25" s="3">
        <v>51.941005514934659</v>
      </c>
      <c r="AF25" s="3">
        <v>114.10719664313365</v>
      </c>
      <c r="AG25" s="3">
        <v>106.71783072398102</v>
      </c>
      <c r="AH25" s="3">
        <v>80.052952418598579</v>
      </c>
      <c r="AI25" s="3">
        <v>103.91282969253371</v>
      </c>
      <c r="AJ25" s="3">
        <v>93.040639078069944</v>
      </c>
      <c r="AK25" s="3">
        <v>85.474484441918321</v>
      </c>
      <c r="AL25" s="3">
        <v>91.905657902359962</v>
      </c>
      <c r="AM25" s="3">
        <v>108.93760602088878</v>
      </c>
      <c r="AN25" s="3">
        <v>85.700743986351881</v>
      </c>
      <c r="AO25" s="3">
        <v>97.782539816806093</v>
      </c>
      <c r="AP25" s="3">
        <v>76.613459461485036</v>
      </c>
      <c r="AQ25" s="3">
        <v>105.77675950303092</v>
      </c>
      <c r="AR25" s="3">
        <v>78.44679614395136</v>
      </c>
      <c r="AS25" s="3">
        <v>98.46077275328571</v>
      </c>
      <c r="AT25" s="3">
        <v>108.08243089017924</v>
      </c>
      <c r="AU25" s="3">
        <v>81.048371632321505</v>
      </c>
      <c r="AV25" s="3">
        <v>100.91855712930555</v>
      </c>
      <c r="AW25" s="3">
        <v>93.706150457408512</v>
      </c>
      <c r="AX25" s="3">
        <v>87.524292232090374</v>
      </c>
      <c r="AY25" s="3">
        <v>76.629318775347201</v>
      </c>
      <c r="AZ25" s="3">
        <v>78.860673076676903</v>
      </c>
      <c r="BA25" s="3">
        <v>108.68319193109346</v>
      </c>
      <c r="BB25" s="3">
        <v>81.397992764366791</v>
      </c>
      <c r="BC25" s="3">
        <v>110.40880465047667</v>
      </c>
      <c r="BD25" s="3">
        <v>95.901898041163804</v>
      </c>
      <c r="BE25" s="3">
        <v>84.686327702045674</v>
      </c>
      <c r="BF25" s="3">
        <v>102.78879655929632</v>
      </c>
      <c r="BG25" s="3">
        <v>102.39436007582117</v>
      </c>
      <c r="BH25" s="3">
        <v>91.073436144186417</v>
      </c>
      <c r="BI25" s="3">
        <v>117.9741407413967</v>
      </c>
      <c r="BJ25" s="3">
        <v>90.766873901928193</v>
      </c>
      <c r="BK25" s="3">
        <v>87.392097177187679</v>
      </c>
      <c r="BL25" s="3">
        <v>102.29981810157187</v>
      </c>
      <c r="BM25" s="3">
        <v>111.25763605564134</v>
      </c>
      <c r="BN25" s="3">
        <v>97.157887486944674</v>
      </c>
      <c r="BO25" s="3">
        <v>99.635521584830713</v>
      </c>
      <c r="BP25" s="3">
        <v>78.878783389925957</v>
      </c>
      <c r="BQ25" s="3">
        <v>111.83733660986763</v>
      </c>
      <c r="BR25" s="3">
        <v>143.2360836789012</v>
      </c>
      <c r="BS25" s="3">
        <v>93.765904259314993</v>
      </c>
      <c r="BT25" s="3">
        <v>82.145802045532037</v>
      </c>
      <c r="BU25" s="3">
        <v>99.064023535946035</v>
      </c>
      <c r="BV25" s="3">
        <v>102.71640646537708</v>
      </c>
      <c r="BW25" s="3">
        <v>98.134821220854064</v>
      </c>
      <c r="BX25" s="3">
        <v>83.838041993702063</v>
      </c>
      <c r="BY25" s="3">
        <v>90.92116967808397</v>
      </c>
      <c r="BZ25" s="3">
        <v>104.91380819262122</v>
      </c>
      <c r="CA25" s="3">
        <v>121.80643309152219</v>
      </c>
      <c r="CB25" s="3">
        <v>94.718025840891642</v>
      </c>
      <c r="CC25" s="3">
        <v>110.87861550736125</v>
      </c>
      <c r="CD25" s="3">
        <v>118.56601715594297</v>
      </c>
      <c r="CE25" s="3">
        <v>84.120440098602558</v>
      </c>
      <c r="CF25" s="3">
        <v>109.40704171120888</v>
      </c>
      <c r="CG25" s="3">
        <v>111.84262304782169</v>
      </c>
      <c r="CH25" s="3">
        <v>103.66189441997267</v>
      </c>
      <c r="CI25" s="3">
        <v>90.905770795914577</v>
      </c>
      <c r="CJ25" s="3">
        <v>88.958144735486712</v>
      </c>
      <c r="CK25" s="3">
        <v>109.56396365331602</v>
      </c>
      <c r="CL25" s="3">
        <v>111.42291398032103</v>
      </c>
      <c r="CM25" s="3">
        <v>99.507453362137312</v>
      </c>
      <c r="CN25" s="3">
        <v>117.02333224279573</v>
      </c>
      <c r="CO25" s="3">
        <v>103.70011025047279</v>
      </c>
      <c r="CP25" s="3">
        <v>82.535634212079458</v>
      </c>
      <c r="CQ25" s="3">
        <v>85.684680036181817</v>
      </c>
      <c r="CR25" s="3">
        <v>92.877936160264653</v>
      </c>
      <c r="CS25" s="3">
        <v>92.658446667017415</v>
      </c>
      <c r="CT25" s="3">
        <v>79.01507117098663</v>
      </c>
      <c r="CU25" s="3">
        <v>107.61128989729332</v>
      </c>
      <c r="CV25" s="3">
        <v>102.90001639263937</v>
      </c>
      <c r="CW25" s="3">
        <v>118.57774963759584</v>
      </c>
    </row>
    <row r="26" spans="1:101" x14ac:dyDescent="0.35">
      <c r="A26" s="7">
        <v>19</v>
      </c>
      <c r="B26" s="22">
        <v>103.86325654694519</v>
      </c>
      <c r="C26" s="3">
        <v>109.17853116738843</v>
      </c>
      <c r="D26" s="3">
        <v>99.695548235147726</v>
      </c>
      <c r="E26" s="3">
        <v>122.42470758978743</v>
      </c>
      <c r="F26" s="3">
        <v>106.2732753980963</v>
      </c>
      <c r="G26" s="3">
        <v>101.75497393179103</v>
      </c>
      <c r="H26" s="3">
        <v>104.01093574914557</v>
      </c>
      <c r="I26" s="3">
        <v>76.748928697314113</v>
      </c>
      <c r="J26" s="3">
        <v>86.603684641930158</v>
      </c>
      <c r="K26" s="3">
        <v>96.840462467342149</v>
      </c>
      <c r="L26" s="3">
        <v>95.103645910101477</v>
      </c>
      <c r="M26" s="3">
        <v>109.62893568107393</v>
      </c>
      <c r="N26" s="3">
        <v>104.61780177324545</v>
      </c>
      <c r="O26" s="3">
        <v>108.04363525680674</v>
      </c>
      <c r="P26" s="3">
        <v>115.44988367136102</v>
      </c>
      <c r="Q26" s="3">
        <v>78.028655954811256</v>
      </c>
      <c r="R26" s="3">
        <v>76.143273438035976</v>
      </c>
      <c r="S26" s="3">
        <v>97.231420133583015</v>
      </c>
      <c r="T26" s="3">
        <v>73.843502397765405</v>
      </c>
      <c r="U26" s="3">
        <v>118.13116500165779</v>
      </c>
      <c r="V26" s="3">
        <v>85.955925462301821</v>
      </c>
      <c r="W26" s="3">
        <v>93.281189058005111</v>
      </c>
      <c r="X26" s="3">
        <v>81.678753778804094</v>
      </c>
      <c r="Y26" s="3">
        <v>84.879197422240395</v>
      </c>
      <c r="Z26" s="3">
        <v>84.346017522009788</v>
      </c>
      <c r="AA26" s="3">
        <v>109.60724423243664</v>
      </c>
      <c r="AB26" s="3">
        <v>107.00887471289025</v>
      </c>
      <c r="AC26" s="3">
        <v>110.47677801075042</v>
      </c>
      <c r="AD26" s="3">
        <v>122.9126969720237</v>
      </c>
      <c r="AE26" s="3">
        <v>102.18397689827543</v>
      </c>
      <c r="AF26" s="3">
        <v>78.144991695851786</v>
      </c>
      <c r="AG26" s="3">
        <v>90.368583434654283</v>
      </c>
      <c r="AH26" s="3">
        <v>76.814480527944397</v>
      </c>
      <c r="AI26" s="3">
        <v>112.69223889216664</v>
      </c>
      <c r="AJ26" s="3">
        <v>116.7847263077856</v>
      </c>
      <c r="AK26" s="3">
        <v>99.340316657660878</v>
      </c>
      <c r="AL26" s="3">
        <v>87.422997259680415</v>
      </c>
      <c r="AM26" s="3">
        <v>98.641057340544648</v>
      </c>
      <c r="AN26" s="3">
        <v>85.118076205661055</v>
      </c>
      <c r="AO26" s="3">
        <v>78.133975441276561</v>
      </c>
      <c r="AP26" s="3">
        <v>107.4022880148259</v>
      </c>
      <c r="AQ26" s="3">
        <v>118.57188339676941</v>
      </c>
      <c r="AR26" s="3">
        <v>86.895564229096635</v>
      </c>
      <c r="AS26" s="3">
        <v>105.8214043242042</v>
      </c>
      <c r="AT26" s="3">
        <v>102.19947809859877</v>
      </c>
      <c r="AU26" s="3">
        <v>107.54655661189463</v>
      </c>
      <c r="AV26" s="3">
        <v>111.2712102640653</v>
      </c>
      <c r="AW26" s="3">
        <v>101.73128727915173</v>
      </c>
      <c r="AX26" s="3">
        <v>100.94429014502384</v>
      </c>
      <c r="AY26" s="3">
        <v>69.458419167902321</v>
      </c>
      <c r="AZ26" s="3">
        <v>110.12504230352351</v>
      </c>
      <c r="BA26" s="3">
        <v>111.37847379545565</v>
      </c>
      <c r="BB26" s="3">
        <v>92.654763213475235</v>
      </c>
      <c r="BC26" s="3">
        <v>107.48482465901179</v>
      </c>
      <c r="BD26" s="3">
        <v>96.471793105636607</v>
      </c>
      <c r="BE26" s="3">
        <v>99.550120032334235</v>
      </c>
      <c r="BF26" s="3">
        <v>103.48239427189401</v>
      </c>
      <c r="BG26" s="3">
        <v>98.038437519833678</v>
      </c>
      <c r="BH26" s="3">
        <v>91.379674378957134</v>
      </c>
      <c r="BI26" s="3">
        <v>96.373721155076055</v>
      </c>
      <c r="BJ26" s="3">
        <v>88.599110333278077</v>
      </c>
      <c r="BK26" s="3">
        <v>105.06600644662103</v>
      </c>
      <c r="BL26" s="3">
        <v>83.605199981364422</v>
      </c>
      <c r="BM26" s="3">
        <v>86.629690506058978</v>
      </c>
      <c r="BN26" s="3">
        <v>112.74609234719537</v>
      </c>
      <c r="BO26" s="3">
        <v>82.991188739513746</v>
      </c>
      <c r="BP26" s="3">
        <v>106.53640358400298</v>
      </c>
      <c r="BQ26" s="3">
        <v>128.24524630745873</v>
      </c>
      <c r="BR26" s="3">
        <v>94.325499296290218</v>
      </c>
      <c r="BS26" s="3">
        <v>122.38166575302603</v>
      </c>
      <c r="BT26" s="3">
        <v>126.69028321583755</v>
      </c>
      <c r="BU26" s="3">
        <v>75.744164425530471</v>
      </c>
      <c r="BV26" s="3">
        <v>91.748292581585702</v>
      </c>
      <c r="BW26" s="3">
        <v>82.205862801900366</v>
      </c>
      <c r="BX26" s="3">
        <v>97.447362597493338</v>
      </c>
      <c r="BY26" s="3">
        <v>113.43315875096596</v>
      </c>
      <c r="BZ26" s="3">
        <v>80.090434968995396</v>
      </c>
      <c r="CA26" s="3">
        <v>87.83830664656125</v>
      </c>
      <c r="CB26" s="3">
        <v>98.670917188472231</v>
      </c>
      <c r="CC26" s="3">
        <v>109.37182721322461</v>
      </c>
      <c r="CD26" s="3">
        <v>79.71025481497054</v>
      </c>
      <c r="CE26" s="3">
        <v>93.005475739162648</v>
      </c>
      <c r="CF26" s="3">
        <v>98.765118102208362</v>
      </c>
      <c r="CG26" s="3">
        <v>103.0260723583051</v>
      </c>
      <c r="CH26" s="3">
        <v>78.003553901042324</v>
      </c>
      <c r="CI26" s="3">
        <v>93.707344169204589</v>
      </c>
      <c r="CJ26" s="3">
        <v>111.03523049500654</v>
      </c>
      <c r="CK26" s="3">
        <v>79.542589466698701</v>
      </c>
      <c r="CL26" s="3">
        <v>100.03091303774272</v>
      </c>
      <c r="CM26" s="3">
        <v>100.3057225462253</v>
      </c>
      <c r="CN26" s="3">
        <v>113.29936071165139</v>
      </c>
      <c r="CO26" s="3">
        <v>101.1094145924726</v>
      </c>
      <c r="CP26" s="3">
        <v>100.53008920481079</v>
      </c>
      <c r="CQ26" s="3">
        <v>103.17804892297136</v>
      </c>
      <c r="CR26" s="3">
        <v>74.655226419097744</v>
      </c>
      <c r="CS26" s="3">
        <v>90.48329913825728</v>
      </c>
      <c r="CT26" s="3">
        <v>88.624246493098326</v>
      </c>
      <c r="CU26" s="3">
        <v>126.47186806320678</v>
      </c>
      <c r="CV26" s="3">
        <v>100.21636469177611</v>
      </c>
      <c r="CW26" s="3">
        <v>114.87792519078357</v>
      </c>
    </row>
    <row r="27" spans="1:101" x14ac:dyDescent="0.35">
      <c r="A27" s="7">
        <v>20</v>
      </c>
      <c r="B27" s="22">
        <v>104.43238422526338</v>
      </c>
      <c r="C27" s="3">
        <v>107.53533572101151</v>
      </c>
      <c r="D27" s="3">
        <v>105.7990648605919</v>
      </c>
      <c r="E27" s="3">
        <v>80.420786182046868</v>
      </c>
      <c r="F27" s="3">
        <v>121.92034730291925</v>
      </c>
      <c r="G27" s="3">
        <v>105.22280901754857</v>
      </c>
      <c r="H27" s="3">
        <v>115.29060841171304</v>
      </c>
      <c r="I27" s="3">
        <v>95.132874796079705</v>
      </c>
      <c r="J27" s="3">
        <v>113.66487526361016</v>
      </c>
      <c r="K27" s="3">
        <v>99.598584731254959</v>
      </c>
      <c r="L27" s="3">
        <v>96.705760617667693</v>
      </c>
      <c r="M27" s="3">
        <v>96.658540789620019</v>
      </c>
      <c r="N27" s="3">
        <v>94.314858208279475</v>
      </c>
      <c r="O27" s="3">
        <v>100.39866153606272</v>
      </c>
      <c r="P27" s="3">
        <v>90.589778230467346</v>
      </c>
      <c r="Q27" s="3">
        <v>94.570960547614959</v>
      </c>
      <c r="R27" s="3">
        <v>98.416008560932823</v>
      </c>
      <c r="S27" s="3">
        <v>88.048058862157632</v>
      </c>
      <c r="T27" s="3">
        <v>104.20667037765088</v>
      </c>
      <c r="U27" s="3">
        <v>106.38439291328541</v>
      </c>
      <c r="V27" s="3">
        <v>106.52695620778832</v>
      </c>
      <c r="W27" s="3">
        <v>111.19498323937296</v>
      </c>
      <c r="X27" s="3">
        <v>127.76175892399624</v>
      </c>
      <c r="Y27" s="3">
        <v>91.058122527145315</v>
      </c>
      <c r="Z27" s="3">
        <v>104.1954324337421</v>
      </c>
      <c r="AA27" s="3">
        <v>90.540477933289367</v>
      </c>
      <c r="AB27" s="3">
        <v>98.075169737101533</v>
      </c>
      <c r="AC27" s="3">
        <v>101.81774611923902</v>
      </c>
      <c r="AD27" s="3">
        <v>97.458839283761336</v>
      </c>
      <c r="AE27" s="3">
        <v>83.272495450772112</v>
      </c>
      <c r="AF27" s="3">
        <v>61.987556839128956</v>
      </c>
      <c r="AG27" s="3">
        <v>106.33480271467124</v>
      </c>
      <c r="AH27" s="3">
        <v>109.47303692050627</v>
      </c>
      <c r="AI27" s="3">
        <v>116.23196953409933</v>
      </c>
      <c r="AJ27" s="3">
        <v>102.49026629212312</v>
      </c>
      <c r="AK27" s="3">
        <v>108.95557990993257</v>
      </c>
      <c r="AL27" s="3">
        <v>87.587166737692314</v>
      </c>
      <c r="AM27" s="3">
        <v>106.25724555397755</v>
      </c>
      <c r="AN27" s="3">
        <v>80.083443228475517</v>
      </c>
      <c r="AO27" s="3">
        <v>99.081281197912176</v>
      </c>
      <c r="AP27" s="3">
        <v>108.66840695784776</v>
      </c>
      <c r="AQ27" s="3">
        <v>70.642581269610673</v>
      </c>
      <c r="AR27" s="3">
        <v>104.04079559707316</v>
      </c>
      <c r="AS27" s="3">
        <v>118.13962330238428</v>
      </c>
      <c r="AT27" s="3">
        <v>124.90387645998271</v>
      </c>
      <c r="AU27" s="3">
        <v>91.290998645534273</v>
      </c>
      <c r="AV27" s="3">
        <v>88.367564350890461</v>
      </c>
      <c r="AW27" s="3">
        <v>78.976667757204268</v>
      </c>
      <c r="AX27" s="3">
        <v>63.144706948194653</v>
      </c>
      <c r="AY27" s="3">
        <v>94.788505995937157</v>
      </c>
      <c r="AZ27" s="3">
        <v>69.136185195064172</v>
      </c>
      <c r="BA27" s="3">
        <v>100.71884914582188</v>
      </c>
      <c r="BB27" s="3">
        <v>106.20255650069157</v>
      </c>
      <c r="BC27" s="3">
        <v>108.37052470564959</v>
      </c>
      <c r="BD27" s="3">
        <v>96.1854386987834</v>
      </c>
      <c r="BE27" s="3">
        <v>107.22418621485122</v>
      </c>
      <c r="BF27" s="3">
        <v>102.99087491334649</v>
      </c>
      <c r="BG27" s="3">
        <v>105.82273446020554</v>
      </c>
      <c r="BH27" s="3">
        <v>108.69207655746141</v>
      </c>
      <c r="BI27" s="3">
        <v>99.908233571157325</v>
      </c>
      <c r="BJ27" s="3">
        <v>94.111091604689136</v>
      </c>
      <c r="BK27" s="3">
        <v>89.240031249617459</v>
      </c>
      <c r="BL27" s="3">
        <v>104.94187747285469</v>
      </c>
      <c r="BM27" s="3">
        <v>117.89917564060306</v>
      </c>
      <c r="BN27" s="3">
        <v>109.04867237700091</v>
      </c>
      <c r="BO27" s="3">
        <v>100.17112301470479</v>
      </c>
      <c r="BP27" s="3">
        <v>98.166966174219851</v>
      </c>
      <c r="BQ27" s="3">
        <v>120.76169652759563</v>
      </c>
      <c r="BR27" s="3">
        <v>106.21188450572663</v>
      </c>
      <c r="BS27" s="3">
        <v>73.712466948607471</v>
      </c>
      <c r="BT27" s="3">
        <v>123.38527041906491</v>
      </c>
      <c r="BU27" s="3">
        <v>83.677777658565901</v>
      </c>
      <c r="BV27" s="3">
        <v>75.996276356861927</v>
      </c>
      <c r="BW27" s="3">
        <v>89.986015857037273</v>
      </c>
      <c r="BX27" s="3">
        <v>102.6874845338607</v>
      </c>
      <c r="BY27" s="3">
        <v>108.89273951038194</v>
      </c>
      <c r="BZ27" s="3">
        <v>77.454514686949551</v>
      </c>
      <c r="CA27" s="3">
        <v>70.696878103306517</v>
      </c>
      <c r="CB27" s="3">
        <v>97.98680095814052</v>
      </c>
      <c r="CC27" s="3">
        <v>100.61044306171243</v>
      </c>
      <c r="CD27" s="3">
        <v>88.325221688181045</v>
      </c>
      <c r="CE27" s="3">
        <v>79.525468228937825</v>
      </c>
      <c r="CF27" s="3">
        <v>96.0385439357633</v>
      </c>
      <c r="CG27" s="3">
        <v>90.919890701159602</v>
      </c>
      <c r="CH27" s="3">
        <v>116.74205963758868</v>
      </c>
      <c r="CI27" s="3">
        <v>100.1885171008762</v>
      </c>
      <c r="CJ27" s="3">
        <v>70.922387314611115</v>
      </c>
      <c r="CK27" s="3">
        <v>109.08784317693789</v>
      </c>
      <c r="CL27" s="3">
        <v>113.15338681201683</v>
      </c>
      <c r="CM27" s="3">
        <v>123.29441189835779</v>
      </c>
      <c r="CN27" s="3">
        <v>103.29513499714085</v>
      </c>
      <c r="CO27" s="3">
        <v>65.171152093214914</v>
      </c>
      <c r="CP27" s="3">
        <v>105.23440507499618</v>
      </c>
      <c r="CQ27" s="3">
        <v>98.830618773761671</v>
      </c>
      <c r="CR27" s="3">
        <v>86.140336881770054</v>
      </c>
      <c r="CS27" s="3">
        <v>109.24072355196404</v>
      </c>
      <c r="CT27" s="3">
        <v>122.99973561498336</v>
      </c>
      <c r="CU27" s="3">
        <v>74.827052705630194</v>
      </c>
      <c r="CV27" s="3">
        <v>104.37834318695241</v>
      </c>
      <c r="CW27" s="3">
        <v>123.73819983808789</v>
      </c>
    </row>
    <row r="28" spans="1:101" x14ac:dyDescent="0.35">
      <c r="A28" s="7">
        <v>21</v>
      </c>
      <c r="B28" s="22">
        <v>101.42196244673687</v>
      </c>
      <c r="C28" s="3">
        <v>85.720013905345695</v>
      </c>
      <c r="D28" s="3">
        <v>83.663282586756395</v>
      </c>
      <c r="E28" s="3">
        <v>88.43656089270371</v>
      </c>
      <c r="F28" s="3">
        <v>89.6075580586039</v>
      </c>
      <c r="G28" s="3">
        <v>74.503795551252551</v>
      </c>
      <c r="H28" s="3">
        <v>95.282327512948541</v>
      </c>
      <c r="I28" s="3">
        <v>77.953213369299192</v>
      </c>
      <c r="J28" s="3">
        <v>113.04104147898033</v>
      </c>
      <c r="K28" s="3">
        <v>106.48384615892428</v>
      </c>
      <c r="L28" s="3">
        <v>84.821899256028701</v>
      </c>
      <c r="M28" s="3">
        <v>100.86129306914518</v>
      </c>
      <c r="N28" s="3">
        <v>85.987575877923518</v>
      </c>
      <c r="O28" s="3">
        <v>107.09144546312746</v>
      </c>
      <c r="P28" s="3">
        <v>136.08909241342917</v>
      </c>
      <c r="Q28" s="3">
        <v>131.37918315082788</v>
      </c>
      <c r="R28" s="3">
        <v>94.909343735751463</v>
      </c>
      <c r="S28" s="3">
        <v>71.215631143830251</v>
      </c>
      <c r="T28" s="3">
        <v>98.813395217846846</v>
      </c>
      <c r="U28" s="3">
        <v>90.450744912275695</v>
      </c>
      <c r="V28" s="3">
        <v>122.43773610139033</v>
      </c>
      <c r="W28" s="3">
        <v>93.48932123616396</v>
      </c>
      <c r="X28" s="3">
        <v>96.461407813010737</v>
      </c>
      <c r="Y28" s="3">
        <v>88.050923770468216</v>
      </c>
      <c r="Z28" s="3">
        <v>111.28478447248926</v>
      </c>
      <c r="AA28" s="3">
        <v>108.02929366222816</v>
      </c>
      <c r="AB28" s="3">
        <v>89.885249528422719</v>
      </c>
      <c r="AC28" s="3">
        <v>98.9892630714603</v>
      </c>
      <c r="AD28" s="3">
        <v>119.02801772707608</v>
      </c>
      <c r="AE28" s="3">
        <v>114.88010797806783</v>
      </c>
      <c r="AF28" s="3">
        <v>120.77254225191427</v>
      </c>
      <c r="AG28" s="3">
        <v>100.65938524535159</v>
      </c>
      <c r="AH28" s="3">
        <v>119.59792984457454</v>
      </c>
      <c r="AI28" s="3">
        <v>90.863394027153845</v>
      </c>
      <c r="AJ28" s="3">
        <v>100.67336872639135</v>
      </c>
      <c r="AK28" s="3">
        <v>102.79483333037933</v>
      </c>
      <c r="AL28" s="3">
        <v>85.375031196279451</v>
      </c>
      <c r="AM28" s="3">
        <v>85.654121014202246</v>
      </c>
      <c r="AN28" s="3">
        <v>104.50416041025892</v>
      </c>
      <c r="AO28" s="3">
        <v>92.18502056869329</v>
      </c>
      <c r="AP28" s="3">
        <v>77.70669483038364</v>
      </c>
      <c r="AQ28" s="3">
        <v>73.678360897290986</v>
      </c>
      <c r="AR28" s="3">
        <v>98.886944917510846</v>
      </c>
      <c r="AS28" s="3">
        <v>110.31371697940631</v>
      </c>
      <c r="AT28" s="3">
        <v>78.790516929118894</v>
      </c>
      <c r="AU28" s="3">
        <v>111.75851752527524</v>
      </c>
      <c r="AV28" s="3">
        <v>88.774432490070467</v>
      </c>
      <c r="AW28" s="3">
        <v>66.891188473207876</v>
      </c>
      <c r="AX28" s="3">
        <v>85.655723998614121</v>
      </c>
      <c r="AY28" s="3">
        <v>104.4940820720949</v>
      </c>
      <c r="AZ28" s="3">
        <v>107.44560269999783</v>
      </c>
      <c r="BA28" s="3">
        <v>80.092788286536233</v>
      </c>
      <c r="BB28" s="3">
        <v>115.10241122054867</v>
      </c>
      <c r="BC28" s="3">
        <v>95.93201368447626</v>
      </c>
      <c r="BD28" s="3">
        <v>77.530502969282679</v>
      </c>
      <c r="BE28" s="3">
        <v>120.89689291501418</v>
      </c>
      <c r="BF28" s="3">
        <v>68.287353789899498</v>
      </c>
      <c r="BG28" s="3">
        <v>96.934816858309205</v>
      </c>
      <c r="BH28" s="3">
        <v>102.79967638966627</v>
      </c>
      <c r="BI28" s="3">
        <v>89.798773635309772</v>
      </c>
      <c r="BJ28" s="3">
        <v>99.715193320706021</v>
      </c>
      <c r="BK28" s="3">
        <v>102.20783408117131</v>
      </c>
      <c r="BL28" s="3">
        <v>105.24085111869499</v>
      </c>
      <c r="BM28" s="3">
        <v>119.1358610613388</v>
      </c>
      <c r="BN28" s="3">
        <v>99.057117060554447</v>
      </c>
      <c r="BO28" s="3">
        <v>84.693114806257654</v>
      </c>
      <c r="BP28" s="3">
        <v>145.04997991211712</v>
      </c>
      <c r="BQ28" s="3">
        <v>131.46158337080851</v>
      </c>
      <c r="BR28" s="3">
        <v>115.40704647090752</v>
      </c>
      <c r="BS28" s="3">
        <v>109.46689783126931</v>
      </c>
      <c r="BT28" s="3">
        <v>96.784068111490342</v>
      </c>
      <c r="BU28" s="3">
        <v>94.693350112764165</v>
      </c>
      <c r="BV28" s="3">
        <v>96.477557028309093</v>
      </c>
      <c r="BW28" s="3">
        <v>93.862526702694595</v>
      </c>
      <c r="BX28" s="3">
        <v>106.95396397027071</v>
      </c>
      <c r="BY28" s="3">
        <v>110.78431227547117</v>
      </c>
      <c r="BZ28" s="3">
        <v>95.736074419663055</v>
      </c>
      <c r="CA28" s="3">
        <v>78.11739990033675</v>
      </c>
      <c r="CB28" s="3">
        <v>94.454249640009948</v>
      </c>
      <c r="CC28" s="3">
        <v>88.471690125559689</v>
      </c>
      <c r="CD28" s="3">
        <v>124.47373094077921</v>
      </c>
      <c r="CE28" s="3">
        <v>101.03559204439807</v>
      </c>
      <c r="CF28" s="3">
        <v>99.27926682580437</v>
      </c>
      <c r="CG28" s="3">
        <v>115.38010269036749</v>
      </c>
      <c r="CH28" s="3">
        <v>112.1745090331824</v>
      </c>
      <c r="CI28" s="3">
        <v>108.76912212738534</v>
      </c>
      <c r="CJ28" s="3">
        <v>118.20196916419081</v>
      </c>
      <c r="CK28" s="3">
        <v>81.639293077430921</v>
      </c>
      <c r="CL28" s="3">
        <v>92.095833244500682</v>
      </c>
      <c r="CM28" s="3">
        <v>114.40654545553843</v>
      </c>
      <c r="CN28" s="3">
        <v>122.36447630316252</v>
      </c>
      <c r="CO28" s="3">
        <v>78.997131387994159</v>
      </c>
      <c r="CP28" s="3">
        <v>130.85422280896455</v>
      </c>
      <c r="CQ28" s="3">
        <v>75.489119373785798</v>
      </c>
      <c r="CR28" s="3">
        <v>111.38529500571894</v>
      </c>
      <c r="CS28" s="3">
        <v>100.21054961002665</v>
      </c>
      <c r="CT28" s="3">
        <v>138.14254955109209</v>
      </c>
      <c r="CU28" s="3">
        <v>89.119977948983433</v>
      </c>
      <c r="CV28" s="3">
        <v>91.280869148293277</v>
      </c>
      <c r="CW28" s="3">
        <v>128.88548510277178</v>
      </c>
    </row>
    <row r="29" spans="1:101" x14ac:dyDescent="0.35">
      <c r="A29" s="7">
        <v>22</v>
      </c>
      <c r="B29" s="22">
        <v>104.59379111311864</v>
      </c>
      <c r="C29" s="3">
        <v>127.0261596092023</v>
      </c>
      <c r="D29" s="3">
        <v>97.455394572578371</v>
      </c>
      <c r="E29" s="3">
        <v>100.23259917220275</v>
      </c>
      <c r="F29" s="3">
        <v>93.172544231536449</v>
      </c>
      <c r="G29" s="3">
        <v>107.15082409846946</v>
      </c>
      <c r="H29" s="3">
        <v>73.087303027976304</v>
      </c>
      <c r="I29" s="3">
        <v>77.58278754595085</v>
      </c>
      <c r="J29" s="3">
        <v>69.172746882075444</v>
      </c>
      <c r="K29" s="3">
        <v>94.410576841299189</v>
      </c>
      <c r="L29" s="3">
        <v>76.036589709518012</v>
      </c>
      <c r="M29" s="3">
        <v>126.64758243958931</v>
      </c>
      <c r="N29" s="3">
        <v>83.906015353975818</v>
      </c>
      <c r="O29" s="3">
        <v>100.36496475736203</v>
      </c>
      <c r="P29" s="3">
        <v>110.88854036829434</v>
      </c>
      <c r="Q29" s="3">
        <v>83.968327109731035</v>
      </c>
      <c r="R29" s="3">
        <v>90.308437413157662</v>
      </c>
      <c r="S29" s="3">
        <v>79.815949468000326</v>
      </c>
      <c r="T29" s="3">
        <v>113.97506980033359</v>
      </c>
      <c r="U29" s="3">
        <v>91.723258739919402</v>
      </c>
      <c r="V29" s="3">
        <v>101.38901600116515</v>
      </c>
      <c r="W29" s="3">
        <v>108.0393208413152</v>
      </c>
      <c r="X29" s="3">
        <v>70.20745626691496</v>
      </c>
      <c r="Y29" s="3">
        <v>116.80986246760585</v>
      </c>
      <c r="Z29" s="3">
        <v>104.88829686623649</v>
      </c>
      <c r="AA29" s="3">
        <v>84.167915722035104</v>
      </c>
      <c r="AB29" s="3">
        <v>108.21370508169639</v>
      </c>
      <c r="AC29" s="3">
        <v>95.797567630186677</v>
      </c>
      <c r="AD29" s="3">
        <v>106.20390368971857</v>
      </c>
      <c r="AE29" s="3">
        <v>105.90170702202886</v>
      </c>
      <c r="AF29" s="3">
        <v>96.425647618205403</v>
      </c>
      <c r="AG29" s="3">
        <v>82.059274993342115</v>
      </c>
      <c r="AH29" s="3">
        <v>85.933722422894789</v>
      </c>
      <c r="AI29" s="3">
        <v>82.219846282940125</v>
      </c>
      <c r="AJ29" s="3">
        <v>118.10579009947833</v>
      </c>
      <c r="AK29" s="3">
        <v>96.953217072994448</v>
      </c>
      <c r="AL29" s="3">
        <v>69.60425664333161</v>
      </c>
      <c r="AM29" s="3">
        <v>106.75318164617056</v>
      </c>
      <c r="AN29" s="3">
        <v>109.63357410405297</v>
      </c>
      <c r="AO29" s="3">
        <v>71.073136061429977</v>
      </c>
      <c r="AP29" s="3">
        <v>121.25275545445038</v>
      </c>
      <c r="AQ29" s="3">
        <v>109.43463350672391</v>
      </c>
      <c r="AR29" s="3">
        <v>96.525987621178501</v>
      </c>
      <c r="AS29" s="3">
        <v>111.01517613683245</v>
      </c>
      <c r="AT29" s="3">
        <v>79.7271373103722</v>
      </c>
      <c r="AU29" s="3">
        <v>74.476374285994098</v>
      </c>
      <c r="AV29" s="3">
        <v>96.77369987189013</v>
      </c>
      <c r="AW29" s="3">
        <v>98.114170006781933</v>
      </c>
      <c r="AX29" s="3">
        <v>76.392384036851581</v>
      </c>
      <c r="AY29" s="3">
        <v>95.141060248395661</v>
      </c>
      <c r="AZ29" s="3">
        <v>93.31011098952149</v>
      </c>
      <c r="BA29" s="3">
        <v>95.115344285703031</v>
      </c>
      <c r="BB29" s="3">
        <v>91.819574228837155</v>
      </c>
      <c r="BC29" s="3">
        <v>102.20783408117131</v>
      </c>
      <c r="BD29" s="3">
        <v>105.01348312759364</v>
      </c>
      <c r="BE29" s="3">
        <v>98.51015831559198</v>
      </c>
      <c r="BF29" s="3">
        <v>91.695701050455682</v>
      </c>
      <c r="BG29" s="3">
        <v>71.909689288120717</v>
      </c>
      <c r="BH29" s="3">
        <v>96.565192527166801</v>
      </c>
      <c r="BI29" s="3">
        <v>120.51442765555112</v>
      </c>
      <c r="BJ29" s="3">
        <v>111.84787537972443</v>
      </c>
      <c r="BK29" s="3">
        <v>86.964884778397391</v>
      </c>
      <c r="BL29" s="3">
        <v>91.288474797736853</v>
      </c>
      <c r="BM29" s="3">
        <v>119.47569375665626</v>
      </c>
      <c r="BN29" s="3">
        <v>94.681583525059978</v>
      </c>
      <c r="BO29" s="3">
        <v>110.97341327699542</v>
      </c>
      <c r="BP29" s="3">
        <v>96.527147226923262</v>
      </c>
      <c r="BQ29" s="3">
        <v>87.496461694216123</v>
      </c>
      <c r="BR29" s="3">
        <v>94.412930158840027</v>
      </c>
      <c r="BS29" s="3">
        <v>104.83096459397348</v>
      </c>
      <c r="BT29" s="3">
        <v>87.412697232182836</v>
      </c>
      <c r="BU29" s="3">
        <v>122.5115415964392</v>
      </c>
      <c r="BV29" s="3">
        <v>99.318420572715695</v>
      </c>
      <c r="BW29" s="3">
        <v>93.474911429482745</v>
      </c>
      <c r="BX29" s="3">
        <v>90.228492828871822</v>
      </c>
      <c r="BY29" s="3">
        <v>112.62378804717446</v>
      </c>
      <c r="BZ29" s="3">
        <v>112.01213012286462</v>
      </c>
      <c r="CA29" s="3">
        <v>83.532281243649777</v>
      </c>
      <c r="CB29" s="3">
        <v>96.948629809092381</v>
      </c>
      <c r="CC29" s="3">
        <v>88.353461498671095</v>
      </c>
      <c r="CD29" s="3">
        <v>85.049932315130718</v>
      </c>
      <c r="CE29" s="3">
        <v>109.93353682538145</v>
      </c>
      <c r="CF29" s="3">
        <v>96.446401150431484</v>
      </c>
      <c r="CG29" s="3">
        <v>105.38689323043218</v>
      </c>
      <c r="CH29" s="3">
        <v>126.15836523950566</v>
      </c>
      <c r="CI29" s="3">
        <v>101.34663923240441</v>
      </c>
      <c r="CJ29" s="3">
        <v>106.96629330782162</v>
      </c>
      <c r="CK29" s="3">
        <v>106.23188770482375</v>
      </c>
      <c r="CL29" s="3">
        <v>125.29711923166178</v>
      </c>
      <c r="CM29" s="3">
        <v>117.85224571399158</v>
      </c>
      <c r="CN29" s="3">
        <v>95.618783709185664</v>
      </c>
      <c r="CO29" s="3">
        <v>110.80576498174923</v>
      </c>
      <c r="CP29" s="3">
        <v>89.24274268069712</v>
      </c>
      <c r="CQ29" s="3">
        <v>89.930371834314428</v>
      </c>
      <c r="CR29" s="3">
        <v>117.25907326949527</v>
      </c>
      <c r="CS29" s="3">
        <v>104.67349695504527</v>
      </c>
      <c r="CT29" s="3">
        <v>96.876137397019193</v>
      </c>
      <c r="CU29" s="3">
        <v>102.57556552646565</v>
      </c>
      <c r="CV29" s="3">
        <v>93.794553342420841</v>
      </c>
      <c r="CW29" s="3">
        <v>92.808547398861265</v>
      </c>
    </row>
    <row r="30" spans="1:101" x14ac:dyDescent="0.35">
      <c r="A30" s="7">
        <v>23</v>
      </c>
      <c r="B30" s="22">
        <v>88.522184134533745</v>
      </c>
      <c r="C30" s="3">
        <v>100.34753656513931</v>
      </c>
      <c r="D30" s="3">
        <v>109.31836597778602</v>
      </c>
      <c r="E30" s="3">
        <v>69.252282193745486</v>
      </c>
      <c r="F30" s="3">
        <v>96.266321199480444</v>
      </c>
      <c r="G30" s="3">
        <v>99.846927943915944</v>
      </c>
      <c r="H30" s="3">
        <v>113.84618303240859</v>
      </c>
      <c r="I30" s="3">
        <v>99.082423750631278</v>
      </c>
      <c r="J30" s="3">
        <v>82.119710916274926</v>
      </c>
      <c r="K30" s="3">
        <v>103.60526132176165</v>
      </c>
      <c r="L30" s="3">
        <v>110.64952516066842</v>
      </c>
      <c r="M30" s="3">
        <v>108.15879433907685</v>
      </c>
      <c r="N30" s="3">
        <v>138.70570867042989</v>
      </c>
      <c r="O30" s="3">
        <v>95.900738435419044</v>
      </c>
      <c r="P30" s="3">
        <v>102.49747972197656</v>
      </c>
      <c r="Q30" s="3">
        <v>112.45492898710654</v>
      </c>
      <c r="R30" s="3">
        <v>102.96543179906439</v>
      </c>
      <c r="S30" s="3">
        <v>97.133740402612602</v>
      </c>
      <c r="T30" s="3">
        <v>70.136856740689836</v>
      </c>
      <c r="U30" s="3">
        <v>81.530699410039233</v>
      </c>
      <c r="V30" s="3">
        <v>113.09424691903405</v>
      </c>
      <c r="W30" s="3">
        <v>84.561670084483922</v>
      </c>
      <c r="X30" s="3">
        <v>105.94261723058298</v>
      </c>
      <c r="Y30" s="3">
        <v>86.806325745827053</v>
      </c>
      <c r="Z30" s="3">
        <v>110.76944203709718</v>
      </c>
      <c r="AA30" s="3">
        <v>128.23651515832171</v>
      </c>
      <c r="AB30" s="3">
        <v>83.97187413906795</v>
      </c>
      <c r="AC30" s="3">
        <v>103.60894477530383</v>
      </c>
      <c r="AD30" s="3">
        <v>114.16654117242433</v>
      </c>
      <c r="AE30" s="3">
        <v>94.552116954262601</v>
      </c>
      <c r="AF30" s="3">
        <v>97.193511257544742</v>
      </c>
      <c r="AG30" s="3">
        <v>107.78949401542195</v>
      </c>
      <c r="AH30" s="3">
        <v>82.199860136868665</v>
      </c>
      <c r="AI30" s="3">
        <v>57.248452796600759</v>
      </c>
      <c r="AJ30" s="3">
        <v>108.83158736037149</v>
      </c>
      <c r="AK30" s="3">
        <v>93.51212113146903</v>
      </c>
      <c r="AL30" s="3">
        <v>102.48187620349927</v>
      </c>
      <c r="AM30" s="3">
        <v>108.89572378987214</v>
      </c>
      <c r="AN30" s="3">
        <v>117.96022547245957</v>
      </c>
      <c r="AO30" s="3">
        <v>108.94059030037897</v>
      </c>
      <c r="AP30" s="3">
        <v>105.19061290510581</v>
      </c>
      <c r="AQ30" s="3">
        <v>117.70988705579657</v>
      </c>
      <c r="AR30" s="3">
        <v>96.70461806494859</v>
      </c>
      <c r="AS30" s="3">
        <v>84.640318638819735</v>
      </c>
      <c r="AT30" s="3">
        <v>78.717359449045034</v>
      </c>
      <c r="AU30" s="3">
        <v>110.49625256605214</v>
      </c>
      <c r="AV30" s="3">
        <v>117.44897576322546</v>
      </c>
      <c r="AW30" s="3">
        <v>124.3065430772258</v>
      </c>
      <c r="AX30" s="3">
        <v>88.016578976792516</v>
      </c>
      <c r="AY30" s="3">
        <v>107.09835193851904</v>
      </c>
      <c r="AZ30" s="3">
        <v>97.835335984244011</v>
      </c>
      <c r="BA30" s="3">
        <v>92.597260410955641</v>
      </c>
      <c r="BB30" s="3">
        <v>99.152614004240604</v>
      </c>
      <c r="BC30" s="3">
        <v>95.725620914934552</v>
      </c>
      <c r="BD30" s="3">
        <v>111.29837573393888</v>
      </c>
      <c r="BE30" s="3">
        <v>110.03774786517897</v>
      </c>
      <c r="BF30" s="3">
        <v>116.73956989584258</v>
      </c>
      <c r="BG30" s="3">
        <v>67.114514897228219</v>
      </c>
      <c r="BH30" s="3">
        <v>84.223986070399405</v>
      </c>
      <c r="BI30" s="3">
        <v>63.144706948194653</v>
      </c>
      <c r="BJ30" s="3">
        <v>91.705728229542729</v>
      </c>
      <c r="BK30" s="3">
        <v>82.646478878858034</v>
      </c>
      <c r="BL30" s="3">
        <v>71.987451085122302</v>
      </c>
      <c r="BM30" s="3">
        <v>105.26148527974146</v>
      </c>
      <c r="BN30" s="3">
        <v>93.263095797781716</v>
      </c>
      <c r="BO30" s="3">
        <v>89.189622505771695</v>
      </c>
      <c r="BP30" s="3">
        <v>102.65977336716605</v>
      </c>
      <c r="BQ30" s="3">
        <v>69.549004840198904</v>
      </c>
      <c r="BR30" s="3">
        <v>86.80936118439422</v>
      </c>
      <c r="BS30" s="3">
        <v>104.84242422721582</v>
      </c>
      <c r="BT30" s="3">
        <v>109.83773292723345</v>
      </c>
      <c r="BU30" s="3">
        <v>112.64779870730126</v>
      </c>
      <c r="BV30" s="3">
        <v>112.70523329771822</v>
      </c>
      <c r="BW30" s="3">
        <v>65.726944305468351</v>
      </c>
      <c r="BX30" s="3">
        <v>98.437819380749715</v>
      </c>
      <c r="BY30" s="3">
        <v>105.21121296010097</v>
      </c>
      <c r="BZ30" s="3">
        <v>94.186994621893973</v>
      </c>
      <c r="CA30" s="3">
        <v>94.333770013734465</v>
      </c>
      <c r="CB30" s="3">
        <v>116.59025360317901</v>
      </c>
      <c r="CC30" s="3">
        <v>101.1950548873283</v>
      </c>
      <c r="CD30" s="3">
        <v>100.01239345187787</v>
      </c>
      <c r="CE30" s="3">
        <v>96.068642526050098</v>
      </c>
      <c r="CF30" s="3">
        <v>72.395836943585891</v>
      </c>
      <c r="CG30" s="3">
        <v>113.36709532956593</v>
      </c>
      <c r="CH30" s="3">
        <v>115.03883754089475</v>
      </c>
      <c r="CI30" s="3">
        <v>93.88159198538051</v>
      </c>
      <c r="CJ30" s="3">
        <v>113.92459284438519</v>
      </c>
      <c r="CK30" s="3">
        <v>97.06477796685067</v>
      </c>
      <c r="CL30" s="3">
        <v>112.83565483795246</v>
      </c>
      <c r="CM30" s="3">
        <v>111.56568191113183</v>
      </c>
      <c r="CN30" s="3">
        <v>126.97418198699597</v>
      </c>
      <c r="CO30" s="3">
        <v>112.63303078708122</v>
      </c>
      <c r="CP30" s="3">
        <v>121.62226041441318</v>
      </c>
      <c r="CQ30" s="3">
        <v>131.23075361549854</v>
      </c>
      <c r="CR30" s="3">
        <v>119.41512140951818</v>
      </c>
      <c r="CS30" s="3">
        <v>117.9491068997304</v>
      </c>
      <c r="CT30" s="3">
        <v>74.48033058794681</v>
      </c>
      <c r="CU30" s="3">
        <v>91.132098552450771</v>
      </c>
      <c r="CV30" s="3">
        <v>110.02350858875434</v>
      </c>
      <c r="CW30" s="3">
        <v>116.34782779042143</v>
      </c>
    </row>
    <row r="31" spans="1:101" x14ac:dyDescent="0.35">
      <c r="A31" s="7">
        <v>24</v>
      </c>
      <c r="B31" s="22">
        <v>109.02010855902336</v>
      </c>
      <c r="C31" s="3">
        <v>76.629318775347201</v>
      </c>
      <c r="D31" s="3">
        <v>91.703204381745309</v>
      </c>
      <c r="E31" s="3">
        <v>95.195953937989543</v>
      </c>
      <c r="F31" s="3">
        <v>109.43156396210543</v>
      </c>
      <c r="G31" s="3">
        <v>105.9083065429586</v>
      </c>
      <c r="H31" s="3">
        <v>65.044004733907059</v>
      </c>
      <c r="I31" s="3">
        <v>88.752246503689094</v>
      </c>
      <c r="J31" s="3">
        <v>76.581740833760705</v>
      </c>
      <c r="K31" s="3">
        <v>127.42438186437357</v>
      </c>
      <c r="L31" s="3">
        <v>105.77150717112818</v>
      </c>
      <c r="M31" s="3">
        <v>102.69471501673979</v>
      </c>
      <c r="N31" s="3">
        <v>68.988710629171692</v>
      </c>
      <c r="O31" s="3">
        <v>94.336140384300961</v>
      </c>
      <c r="P31" s="3">
        <v>103.17075022798963</v>
      </c>
      <c r="Q31" s="3">
        <v>127.36176315415651</v>
      </c>
      <c r="R31" s="3">
        <v>133.61544872354716</v>
      </c>
      <c r="S31" s="3">
        <v>118.93647708534263</v>
      </c>
      <c r="T31" s="3">
        <v>96.134569523244863</v>
      </c>
      <c r="U31" s="3">
        <v>105.07499339114293</v>
      </c>
      <c r="V31" s="3">
        <v>105.94128709458164</v>
      </c>
      <c r="W31" s="3">
        <v>95.087275005469564</v>
      </c>
      <c r="X31" s="3">
        <v>103.70505562791368</v>
      </c>
      <c r="Y31" s="3">
        <v>78.627899276441894</v>
      </c>
      <c r="Z31" s="3">
        <v>135.61815605685115</v>
      </c>
      <c r="AA31" s="3">
        <v>85.435433013160946</v>
      </c>
      <c r="AB31" s="3">
        <v>98.009754330676515</v>
      </c>
      <c r="AC31" s="3">
        <v>99.184844222734682</v>
      </c>
      <c r="AD31" s="3">
        <v>76.836240188684314</v>
      </c>
      <c r="AE31" s="3">
        <v>107.21446599022602</v>
      </c>
      <c r="AF31" s="3">
        <v>107.58734744926915</v>
      </c>
      <c r="AG31" s="3">
        <v>110.20474814545014</v>
      </c>
      <c r="AH31" s="3">
        <v>59.430694384034723</v>
      </c>
      <c r="AI31" s="3">
        <v>119.62385044357507</v>
      </c>
      <c r="AJ31" s="3">
        <v>122.58159542584326</v>
      </c>
      <c r="AK31" s="3">
        <v>103.21094420946611</v>
      </c>
      <c r="AL31" s="3">
        <v>96.565192527166801</v>
      </c>
      <c r="AM31" s="3">
        <v>91.911899309750879</v>
      </c>
      <c r="AN31" s="3">
        <v>76.864138938661199</v>
      </c>
      <c r="AO31" s="3">
        <v>114.81540879872045</v>
      </c>
      <c r="AP31" s="3">
        <v>101.43376314049237</v>
      </c>
      <c r="AQ31" s="3">
        <v>93.490514947960037</v>
      </c>
      <c r="AR31" s="3">
        <v>124.3870333583327</v>
      </c>
      <c r="AS31" s="3">
        <v>94.209504615762853</v>
      </c>
      <c r="AT31" s="3">
        <v>122.5421688305214</v>
      </c>
      <c r="AU31" s="3">
        <v>64.256291372701526</v>
      </c>
      <c r="AV31" s="3">
        <v>88.248807080206461</v>
      </c>
      <c r="AW31" s="3">
        <v>68.270982885267586</v>
      </c>
      <c r="AX31" s="3">
        <v>89.861341186449863</v>
      </c>
      <c r="AY31" s="3">
        <v>73.826722220517695</v>
      </c>
      <c r="AZ31" s="3">
        <v>107.9376336493151</v>
      </c>
      <c r="BA31" s="3">
        <v>85.833552950178273</v>
      </c>
      <c r="BB31" s="3">
        <v>91.415076460223645</v>
      </c>
      <c r="BC31" s="3">
        <v>99.764868784448481</v>
      </c>
      <c r="BD31" s="3">
        <v>91.238969864250976</v>
      </c>
      <c r="BE31" s="3">
        <v>105.10193717168295</v>
      </c>
      <c r="BF31" s="3">
        <v>78.153245360270375</v>
      </c>
      <c r="BG31" s="3">
        <v>87.600314620474819</v>
      </c>
      <c r="BH31" s="3">
        <v>105.00964619682054</v>
      </c>
      <c r="BI31" s="3">
        <v>77.244353198737372</v>
      </c>
      <c r="BJ31" s="3">
        <v>79.232872414693702</v>
      </c>
      <c r="BK31" s="3">
        <v>108.00634028969216</v>
      </c>
      <c r="BL31" s="3">
        <v>128.00377546413802</v>
      </c>
      <c r="BM31" s="3">
        <v>96.933674305590102</v>
      </c>
      <c r="BN31" s="3">
        <v>129.81235115334857</v>
      </c>
      <c r="BO31" s="3">
        <v>91.480696502956562</v>
      </c>
      <c r="BP31" s="3">
        <v>99.37027882374241</v>
      </c>
      <c r="BQ31" s="3">
        <v>126.14499566738959</v>
      </c>
      <c r="BR31" s="3">
        <v>102.92786398353928</v>
      </c>
      <c r="BS31" s="3">
        <v>128.05493454111274</v>
      </c>
      <c r="BT31" s="3">
        <v>113.2820007315313</v>
      </c>
      <c r="BU31" s="3">
        <v>91.030002087834873</v>
      </c>
      <c r="BV31" s="3">
        <v>105.12889800524863</v>
      </c>
      <c r="BW31" s="3">
        <v>103.75442413719429</v>
      </c>
      <c r="BX31" s="3">
        <v>113.81811375217512</v>
      </c>
      <c r="BY31" s="3">
        <v>103.67052325095574</v>
      </c>
      <c r="BZ31" s="3">
        <v>93.369114458299009</v>
      </c>
      <c r="CA31" s="3">
        <v>92.278914527967572</v>
      </c>
      <c r="CB31" s="3">
        <v>120.55699200759409</v>
      </c>
      <c r="CC31" s="3">
        <v>84.368561621929985</v>
      </c>
      <c r="CD31" s="3">
        <v>96.734563178004464</v>
      </c>
      <c r="CE31" s="3">
        <v>131.09842213639058</v>
      </c>
      <c r="CF31" s="3">
        <v>95.113008021187852</v>
      </c>
      <c r="CG31" s="3">
        <v>88.541778061015066</v>
      </c>
      <c r="CH31" s="3">
        <v>92.327004060323816</v>
      </c>
      <c r="CI31" s="3">
        <v>100.034391854977</v>
      </c>
      <c r="CJ31" s="3">
        <v>83.126862611650722</v>
      </c>
      <c r="CK31" s="3">
        <v>93.254654550080886</v>
      </c>
      <c r="CL31" s="3">
        <v>80.479926075029653</v>
      </c>
      <c r="CM31" s="3">
        <v>106.70560370458406</v>
      </c>
      <c r="CN31" s="3">
        <v>117.29311110870913</v>
      </c>
      <c r="CO31" s="3">
        <v>97.898449232205166</v>
      </c>
      <c r="CP31" s="3">
        <v>101.25141513712879</v>
      </c>
      <c r="CQ31" s="3">
        <v>89.235938523459481</v>
      </c>
      <c r="CR31" s="3">
        <v>71.878448145114817</v>
      </c>
      <c r="CS31" s="3">
        <v>100.60926640294201</v>
      </c>
      <c r="CT31" s="3">
        <v>69.767829265445471</v>
      </c>
      <c r="CU31" s="3">
        <v>100.44864395426703</v>
      </c>
      <c r="CV31" s="3">
        <v>99.694405682428624</v>
      </c>
      <c r="CW31" s="3">
        <v>91.72075194514764</v>
      </c>
    </row>
    <row r="32" spans="1:101" x14ac:dyDescent="0.35">
      <c r="A32" s="7">
        <v>25</v>
      </c>
      <c r="B32" s="22">
        <v>110.4314169624995</v>
      </c>
      <c r="C32" s="3">
        <v>90.115431268757675</v>
      </c>
      <c r="D32" s="3">
        <v>97.337114786612801</v>
      </c>
      <c r="E32" s="3">
        <v>92.938713143710629</v>
      </c>
      <c r="F32" s="3">
        <v>93.254654550080886</v>
      </c>
      <c r="G32" s="3">
        <v>124.18457983771805</v>
      </c>
      <c r="H32" s="3">
        <v>77.178426201542607</v>
      </c>
      <c r="I32" s="3">
        <v>98.033850255931611</v>
      </c>
      <c r="J32" s="3">
        <v>82.75459506153129</v>
      </c>
      <c r="K32" s="3">
        <v>82.690987275826046</v>
      </c>
      <c r="L32" s="3">
        <v>106.49325942908763</v>
      </c>
      <c r="M32" s="3">
        <v>99.611272182344692</v>
      </c>
      <c r="N32" s="3">
        <v>97.141789430723293</v>
      </c>
      <c r="O32" s="3">
        <v>75.03298504347913</v>
      </c>
      <c r="P32" s="3">
        <v>105.6614810495812</v>
      </c>
      <c r="Q32" s="3">
        <v>96.549060364894103</v>
      </c>
      <c r="R32" s="3">
        <v>84.159150466846768</v>
      </c>
      <c r="S32" s="3">
        <v>96.724194938404253</v>
      </c>
      <c r="T32" s="3">
        <v>91.683150023571216</v>
      </c>
      <c r="U32" s="3">
        <v>115.28167262626812</v>
      </c>
      <c r="V32" s="3">
        <v>87.538923728105146</v>
      </c>
      <c r="W32" s="3">
        <v>93.671464603219647</v>
      </c>
      <c r="X32" s="3">
        <v>81.317297846951988</v>
      </c>
      <c r="Y32" s="3">
        <v>79.897053658030927</v>
      </c>
      <c r="Z32" s="3">
        <v>108.11698032016284</v>
      </c>
      <c r="AA32" s="3">
        <v>116.15533323679119</v>
      </c>
      <c r="AB32" s="3">
        <v>97.884687440498965</v>
      </c>
      <c r="AC32" s="3">
        <v>103.02972170579596</v>
      </c>
      <c r="AD32" s="3">
        <v>108.32830141411978</v>
      </c>
      <c r="AE32" s="3">
        <v>73.041600919212215</v>
      </c>
      <c r="AF32" s="3">
        <v>123.09686964913271</v>
      </c>
      <c r="AG32" s="3">
        <v>74.258027345465962</v>
      </c>
      <c r="AH32" s="3">
        <v>88.571177477249876</v>
      </c>
      <c r="AI32" s="3">
        <v>104.13673591942643</v>
      </c>
      <c r="AJ32" s="3">
        <v>84.806687957141548</v>
      </c>
      <c r="AK32" s="3">
        <v>104.10430106462445</v>
      </c>
      <c r="AL32" s="3">
        <v>127.15412551374175</v>
      </c>
      <c r="AM32" s="3">
        <v>103.80137111683143</v>
      </c>
      <c r="AN32" s="3">
        <v>115.73521489667473</v>
      </c>
      <c r="AO32" s="3">
        <v>98.162378910317784</v>
      </c>
      <c r="AP32" s="3">
        <v>117.00027655210579</v>
      </c>
      <c r="AQ32" s="3">
        <v>111.05869545831229</v>
      </c>
      <c r="AR32" s="3">
        <v>105.14816792424244</v>
      </c>
      <c r="AS32" s="3">
        <v>79.36765952949645</v>
      </c>
      <c r="AT32" s="3">
        <v>100.8519309580588</v>
      </c>
      <c r="AU32" s="3">
        <v>109.85966311822995</v>
      </c>
      <c r="AV32" s="3">
        <v>90.313672692034743</v>
      </c>
      <c r="AW32" s="3">
        <v>111.75152578475536</v>
      </c>
      <c r="AX32" s="3">
        <v>139.87022568657994</v>
      </c>
      <c r="AY32" s="3">
        <v>124.49549060151912</v>
      </c>
      <c r="AZ32" s="3">
        <v>75.915172166831326</v>
      </c>
      <c r="BA32" s="3">
        <v>109.69878487417009</v>
      </c>
      <c r="BB32" s="3">
        <v>117.35627551574726</v>
      </c>
      <c r="BC32" s="3">
        <v>83.218505571538117</v>
      </c>
      <c r="BD32" s="3">
        <v>115.46345787978498</v>
      </c>
      <c r="BE32" s="3">
        <v>104.9725388129882</v>
      </c>
      <c r="BF32" s="3">
        <v>102.14939336224052</v>
      </c>
      <c r="BG32" s="3">
        <v>109.93510570374201</v>
      </c>
      <c r="BH32" s="3">
        <v>121.90806912444532</v>
      </c>
      <c r="BI32" s="3">
        <v>79.743985699722543</v>
      </c>
      <c r="BJ32" s="3">
        <v>72.790716805728152</v>
      </c>
      <c r="BK32" s="3">
        <v>92.704865002859151</v>
      </c>
      <c r="BL32" s="3">
        <v>88.763330970366951</v>
      </c>
      <c r="BM32" s="3">
        <v>113.51716195535846</v>
      </c>
      <c r="BN32" s="3">
        <v>80.022393396619009</v>
      </c>
      <c r="BO32" s="3">
        <v>74.808089741098229</v>
      </c>
      <c r="BP32" s="3">
        <v>85.322627248431672</v>
      </c>
      <c r="BQ32" s="3">
        <v>107.94191395875532</v>
      </c>
      <c r="BR32" s="3">
        <v>74.966068970796186</v>
      </c>
      <c r="BS32" s="3">
        <v>86.248248428135412</v>
      </c>
      <c r="BT32" s="3">
        <v>66.443989928346127</v>
      </c>
      <c r="BU32" s="3">
        <v>102.07076186093036</v>
      </c>
      <c r="BV32" s="3">
        <v>62.008020469918847</v>
      </c>
      <c r="BW32" s="3">
        <v>92.602171682345215</v>
      </c>
      <c r="BX32" s="3">
        <v>123.3564849117538</v>
      </c>
      <c r="BY32" s="3">
        <v>109.64441982837161</v>
      </c>
      <c r="BZ32" s="3">
        <v>89.765434970147908</v>
      </c>
      <c r="CA32" s="3">
        <v>111.3034745886107</v>
      </c>
      <c r="CB32" s="3">
        <v>98.949017930906848</v>
      </c>
      <c r="CC32" s="3">
        <v>108.92713546313462</v>
      </c>
      <c r="CD32" s="3">
        <v>109.70190557786555</v>
      </c>
      <c r="CE32" s="3">
        <v>93.171333466714714</v>
      </c>
      <c r="CF32" s="3">
        <v>102.15058707403659</v>
      </c>
      <c r="CG32" s="3">
        <v>101.98273414248251</v>
      </c>
      <c r="CH32" s="3">
        <v>111.93423190165777</v>
      </c>
      <c r="CI32" s="3">
        <v>80.294764322432457</v>
      </c>
      <c r="CJ32" s="3">
        <v>83.543229286122369</v>
      </c>
      <c r="CK32" s="3">
        <v>92.036284078902099</v>
      </c>
      <c r="CL32" s="3">
        <v>123.42865331633948</v>
      </c>
      <c r="CM32" s="3">
        <v>113.72241217218107</v>
      </c>
      <c r="CN32" s="3">
        <v>64.875384416198358</v>
      </c>
      <c r="CO32" s="3">
        <v>93.029725141648669</v>
      </c>
      <c r="CP32" s="3">
        <v>76.629318775347201</v>
      </c>
      <c r="CQ32" s="3">
        <v>87.562320479308255</v>
      </c>
      <c r="CR32" s="3">
        <v>99.274662508876645</v>
      </c>
      <c r="CS32" s="3">
        <v>113.24540493846871</v>
      </c>
      <c r="CT32" s="3">
        <v>85.932153544534231</v>
      </c>
      <c r="CU32" s="3">
        <v>83.616113917785697</v>
      </c>
      <c r="CV32" s="3">
        <v>109.26655888583628</v>
      </c>
      <c r="CW32" s="3">
        <v>78.24372871441301</v>
      </c>
    </row>
    <row r="33" spans="1:101" x14ac:dyDescent="0.35">
      <c r="A33" s="7">
        <v>26</v>
      </c>
      <c r="B33" s="22">
        <v>98.273684008789132</v>
      </c>
      <c r="C33" s="3">
        <v>90.505399859510362</v>
      </c>
      <c r="D33" s="3">
        <v>110.06784645546577</v>
      </c>
      <c r="E33" s="3">
        <v>83.363285759376595</v>
      </c>
      <c r="F33" s="3">
        <v>104.60895125292882</v>
      </c>
      <c r="G33" s="3">
        <v>98.358625129592838</v>
      </c>
      <c r="H33" s="3">
        <v>104.77499656376312</v>
      </c>
      <c r="I33" s="3">
        <v>93.331802438158775</v>
      </c>
      <c r="J33" s="3">
        <v>95.633875636893208</v>
      </c>
      <c r="K33" s="3">
        <v>124.0125489148777</v>
      </c>
      <c r="L33" s="3">
        <v>83.341082719969563</v>
      </c>
      <c r="M33" s="3">
        <v>81.325790253729792</v>
      </c>
      <c r="N33" s="3">
        <v>89.532320109399734</v>
      </c>
      <c r="O33" s="3">
        <v>105.60791749598866</v>
      </c>
      <c r="P33" s="3">
        <v>86.961849339830223</v>
      </c>
      <c r="Q33" s="3">
        <v>108.44791133608669</v>
      </c>
      <c r="R33" s="3">
        <v>65.77332853525877</v>
      </c>
      <c r="S33" s="3">
        <v>97.449664755957201</v>
      </c>
      <c r="T33" s="3">
        <v>100.49634126703313</v>
      </c>
      <c r="U33" s="3">
        <v>104.68997017783113</v>
      </c>
      <c r="V33" s="3">
        <v>92.682883652785677</v>
      </c>
      <c r="W33" s="3">
        <v>102.34408775618067</v>
      </c>
      <c r="X33" s="3">
        <v>92.851179963006871</v>
      </c>
      <c r="Y33" s="3">
        <v>104.69377300255292</v>
      </c>
      <c r="Z33" s="3">
        <v>90.083780853135977</v>
      </c>
      <c r="AA33" s="3">
        <v>101.20327444569557</v>
      </c>
      <c r="AB33" s="3">
        <v>90.936551507227705</v>
      </c>
      <c r="AC33" s="3">
        <v>101.00279907605727</v>
      </c>
      <c r="AD33" s="3">
        <v>85.063233675144147</v>
      </c>
      <c r="AE33" s="3">
        <v>90.161508544086246</v>
      </c>
      <c r="AF33" s="3">
        <v>85.788839916902361</v>
      </c>
      <c r="AG33" s="3">
        <v>75.68188677582657</v>
      </c>
      <c r="AH33" s="3">
        <v>96.364478415169287</v>
      </c>
      <c r="AI33" s="3">
        <v>107.34369381866418</v>
      </c>
      <c r="AJ33" s="3">
        <v>68.838234730763361</v>
      </c>
      <c r="AK33" s="3">
        <v>121.21469310118118</v>
      </c>
      <c r="AL33" s="3">
        <v>113.38455762783997</v>
      </c>
      <c r="AM33" s="3">
        <v>102.42072405348881</v>
      </c>
      <c r="AN33" s="3">
        <v>66.979454934014939</v>
      </c>
      <c r="AO33" s="3">
        <v>102.42311147708097</v>
      </c>
      <c r="AP33" s="3">
        <v>79.265477799752261</v>
      </c>
      <c r="AQ33" s="3">
        <v>85.091507591685513</v>
      </c>
      <c r="AR33" s="3">
        <v>100.20359197555808</v>
      </c>
      <c r="AS33" s="3">
        <v>82.953296916501131</v>
      </c>
      <c r="AT33" s="3">
        <v>72.316642692429014</v>
      </c>
      <c r="AU33" s="3">
        <v>100.59412331615749</v>
      </c>
      <c r="AV33" s="3">
        <v>87.696391367033357</v>
      </c>
      <c r="AW33" s="3">
        <v>100.2476910999103</v>
      </c>
      <c r="AX33" s="3">
        <v>108.92861907636689</v>
      </c>
      <c r="AY33" s="3">
        <v>103.64095330446435</v>
      </c>
      <c r="AZ33" s="3">
        <v>83.583372108521871</v>
      </c>
      <c r="BA33" s="3">
        <v>102.74534544991911</v>
      </c>
      <c r="BB33" s="3">
        <v>84.453315159451449</v>
      </c>
      <c r="BC33" s="3">
        <v>88.180663189676125</v>
      </c>
      <c r="BD33" s="3">
        <v>105.58184341975721</v>
      </c>
      <c r="BE33" s="3">
        <v>84.845500643539708</v>
      </c>
      <c r="BF33" s="3">
        <v>95.934332895965781</v>
      </c>
      <c r="BG33" s="3">
        <v>95.544364305213094</v>
      </c>
      <c r="BH33" s="3">
        <v>107.04738044482656</v>
      </c>
      <c r="BI33" s="3">
        <v>135.20615495694801</v>
      </c>
      <c r="BJ33" s="3">
        <v>97.676964534955914</v>
      </c>
      <c r="BK33" s="3">
        <v>95.407036289587268</v>
      </c>
      <c r="BL33" s="3">
        <v>112.12437313774717</v>
      </c>
      <c r="BM33" s="3">
        <v>121.75397798459744</v>
      </c>
      <c r="BN33" s="3">
        <v>91.778340012795525</v>
      </c>
      <c r="BO33" s="3">
        <v>96.260557276807958</v>
      </c>
      <c r="BP33" s="3">
        <v>77.686640472209547</v>
      </c>
      <c r="BQ33" s="3">
        <v>78.675340793823125</v>
      </c>
      <c r="BR33" s="3">
        <v>89.4919044385897</v>
      </c>
      <c r="BS33" s="3">
        <v>105.54013171899715</v>
      </c>
      <c r="BT33" s="3">
        <v>85.26841567986412</v>
      </c>
      <c r="BU33" s="3">
        <v>80.438998813449871</v>
      </c>
      <c r="BV33" s="3">
        <v>104.65449988446198</v>
      </c>
      <c r="BW33" s="3">
        <v>103.70873908145586</v>
      </c>
      <c r="BX33" s="3">
        <v>100.87998318526661</v>
      </c>
      <c r="BY33" s="3">
        <v>97.466888311872026</v>
      </c>
      <c r="BZ33" s="3">
        <v>93.007897268806119</v>
      </c>
      <c r="CA33" s="3">
        <v>90.166760875988984</v>
      </c>
      <c r="CB33" s="3">
        <v>137.23123585991561</v>
      </c>
      <c r="CC33" s="3">
        <v>87.372929576347815</v>
      </c>
      <c r="CD33" s="3">
        <v>103.62125705982908</v>
      </c>
      <c r="CE33" s="3">
        <v>82.043142831069417</v>
      </c>
      <c r="CF33" s="3">
        <v>101.81418203687645</v>
      </c>
      <c r="CG33" s="3">
        <v>100.74800981969747</v>
      </c>
      <c r="CH33" s="3">
        <v>100.12243662645051</v>
      </c>
      <c r="CI33" s="3">
        <v>102.66098413198779</v>
      </c>
      <c r="CJ33" s="3">
        <v>106.76406147654052</v>
      </c>
      <c r="CK33" s="3">
        <v>55.839463604614139</v>
      </c>
      <c r="CL33" s="3">
        <v>99.174493036160129</v>
      </c>
      <c r="CM33" s="3">
        <v>154.12382665276527</v>
      </c>
      <c r="CN33" s="3">
        <v>93.87683419122186</v>
      </c>
      <c r="CO33" s="3">
        <v>95.560649944716715</v>
      </c>
      <c r="CP33" s="3">
        <v>90.493701483908808</v>
      </c>
      <c r="CQ33" s="3">
        <v>84.951365826826077</v>
      </c>
      <c r="CR33" s="3">
        <v>131.54480213602073</v>
      </c>
      <c r="CS33" s="3">
        <v>117.11603249027394</v>
      </c>
      <c r="CT33" s="3">
        <v>114.56397898841533</v>
      </c>
      <c r="CU33" s="3">
        <v>101.39607595378766</v>
      </c>
      <c r="CV33" s="3">
        <v>114.68696540946257</v>
      </c>
      <c r="CW33" s="3">
        <v>86.321405908209272</v>
      </c>
    </row>
    <row r="34" spans="1:101" x14ac:dyDescent="0.35">
      <c r="A34" s="7">
        <v>27</v>
      </c>
      <c r="B34" s="22">
        <v>98.387308318750001</v>
      </c>
      <c r="C34" s="3">
        <v>94.558000248114695</v>
      </c>
      <c r="D34" s="3">
        <v>96.107966803218005</v>
      </c>
      <c r="E34" s="3">
        <v>95.125866002534167</v>
      </c>
      <c r="F34" s="3">
        <v>110.06310571433278</v>
      </c>
      <c r="G34" s="3">
        <v>101.89603656003601</v>
      </c>
      <c r="H34" s="3">
        <v>102.46628973804764</v>
      </c>
      <c r="I34" s="3">
        <v>83.563317750347778</v>
      </c>
      <c r="J34" s="3">
        <v>92.695110672182636</v>
      </c>
      <c r="K34" s="3">
        <v>113.51914010633482</v>
      </c>
      <c r="L34" s="3">
        <v>113.65102820677566</v>
      </c>
      <c r="M34" s="3">
        <v>120.06784301961306</v>
      </c>
      <c r="N34" s="3">
        <v>98.164664015755989</v>
      </c>
      <c r="O34" s="3">
        <v>104.78135734233365</v>
      </c>
      <c r="P34" s="3">
        <v>67.13361428596545</v>
      </c>
      <c r="Q34" s="3">
        <v>89.934362242318457</v>
      </c>
      <c r="R34" s="3">
        <v>94.113461975255632</v>
      </c>
      <c r="S34" s="3">
        <v>85.860633154923562</v>
      </c>
      <c r="T34" s="3">
        <v>85.489115937933093</v>
      </c>
      <c r="U34" s="3">
        <v>78.210918693046551</v>
      </c>
      <c r="V34" s="3">
        <v>113.73434929014184</v>
      </c>
      <c r="W34" s="3">
        <v>103.4113002079248</v>
      </c>
      <c r="X34" s="3">
        <v>97.205004996838397</v>
      </c>
      <c r="Y34" s="3">
        <v>104.16545321463491</v>
      </c>
      <c r="Z34" s="3">
        <v>103.0867981826741</v>
      </c>
      <c r="AA34" s="3">
        <v>114.92123987595551</v>
      </c>
      <c r="AB34" s="3">
        <v>76.6514536026516</v>
      </c>
      <c r="AC34" s="3">
        <v>67.414102451992221</v>
      </c>
      <c r="AD34" s="3">
        <v>68.913813740480691</v>
      </c>
      <c r="AE34" s="3">
        <v>94.822543835151009</v>
      </c>
      <c r="AF34" s="3">
        <v>109.91464207295212</v>
      </c>
      <c r="AG34" s="3">
        <v>89.15551645445521</v>
      </c>
      <c r="AH34" s="3">
        <v>112.3367174132436</v>
      </c>
      <c r="AI34" s="3">
        <v>78.147754286008421</v>
      </c>
      <c r="AJ34" s="3">
        <v>72.638740241061896</v>
      </c>
      <c r="AK34" s="3">
        <v>124.83532329683658</v>
      </c>
      <c r="AL34" s="3">
        <v>94.067163010593504</v>
      </c>
      <c r="AM34" s="3">
        <v>97.891559809839237</v>
      </c>
      <c r="AN34" s="3">
        <v>102.27232862421079</v>
      </c>
      <c r="AO34" s="3">
        <v>104.24918357061688</v>
      </c>
      <c r="AP34" s="3">
        <v>117.05675617308589</v>
      </c>
      <c r="AQ34" s="3">
        <v>112.34214027540293</v>
      </c>
      <c r="AR34" s="3">
        <v>86.308991305530071</v>
      </c>
      <c r="AS34" s="3">
        <v>104.55462031318166</v>
      </c>
      <c r="AT34" s="3">
        <v>97.014181639722665</v>
      </c>
      <c r="AU34" s="3">
        <v>78.100824359396938</v>
      </c>
      <c r="AV34" s="3">
        <v>80.024746714159846</v>
      </c>
      <c r="AW34" s="3">
        <v>127.70446075778455</v>
      </c>
      <c r="AX34" s="3">
        <v>94.441272287484026</v>
      </c>
      <c r="AY34" s="3">
        <v>83.829106208257144</v>
      </c>
      <c r="AZ34" s="3">
        <v>119.56880327675026</v>
      </c>
      <c r="BA34" s="3">
        <v>92.394738678238355</v>
      </c>
      <c r="BB34" s="3">
        <v>131.7147866957821</v>
      </c>
      <c r="BC34" s="3">
        <v>115.3039779838291</v>
      </c>
      <c r="BD34" s="3">
        <v>105.21895503374981</v>
      </c>
      <c r="BE34" s="3">
        <v>112.07618128723698</v>
      </c>
      <c r="BF34" s="3">
        <v>87.075865869381232</v>
      </c>
      <c r="BG34" s="3">
        <v>94.567430571303703</v>
      </c>
      <c r="BH34" s="3">
        <v>98.603165517532034</v>
      </c>
      <c r="BI34" s="3">
        <v>90.20881363726221</v>
      </c>
      <c r="BJ34" s="3">
        <v>78.336258431634633</v>
      </c>
      <c r="BK34" s="3">
        <v>92.839004102686886</v>
      </c>
      <c r="BL34" s="3">
        <v>110.66098479391076</v>
      </c>
      <c r="BM34" s="3">
        <v>104.37581933915499</v>
      </c>
      <c r="BN34" s="3">
        <v>91.592768987582531</v>
      </c>
      <c r="BO34" s="3">
        <v>107.00747636478627</v>
      </c>
      <c r="BP34" s="3">
        <v>89.56593162297213</v>
      </c>
      <c r="BQ34" s="3">
        <v>77.157348661829019</v>
      </c>
      <c r="BR34" s="3">
        <v>106.34953652883996</v>
      </c>
      <c r="BS34" s="3">
        <v>119.92995225414052</v>
      </c>
      <c r="BT34" s="3">
        <v>68.180533637176268</v>
      </c>
      <c r="BU34" s="3">
        <v>112.31860709999455</v>
      </c>
      <c r="BV34" s="3">
        <v>103.2890300139552</v>
      </c>
      <c r="BW34" s="3">
        <v>98.576750380787416</v>
      </c>
      <c r="BX34" s="3">
        <v>99.096236701414455</v>
      </c>
      <c r="BY34" s="3">
        <v>94.338510754867457</v>
      </c>
      <c r="BZ34" s="3">
        <v>125.72890184132848</v>
      </c>
      <c r="CA34" s="3">
        <v>94.49081132702122</v>
      </c>
      <c r="CB34" s="3">
        <v>79.365169787750347</v>
      </c>
      <c r="CC34" s="3">
        <v>85.639608889367082</v>
      </c>
      <c r="CD34" s="3">
        <v>74.84969912370434</v>
      </c>
      <c r="CE34" s="3">
        <v>91.088749761227518</v>
      </c>
      <c r="CF34" s="3">
        <v>106.12539155958802</v>
      </c>
      <c r="CG34" s="3">
        <v>101.10238874590141</v>
      </c>
      <c r="CH34" s="3">
        <v>110.32016302310512</v>
      </c>
      <c r="CI34" s="3">
        <v>93.354670545566478</v>
      </c>
      <c r="CJ34" s="3">
        <v>87.278319389995886</v>
      </c>
      <c r="CK34" s="3">
        <v>98.059105786931468</v>
      </c>
      <c r="CL34" s="3">
        <v>104.18542230768071</v>
      </c>
      <c r="CM34" s="3">
        <v>94.567430571303703</v>
      </c>
      <c r="CN34" s="3">
        <v>108.30069256557908</v>
      </c>
      <c r="CO34" s="3">
        <v>103.39661755283305</v>
      </c>
      <c r="CP34" s="3">
        <v>102.78879655929632</v>
      </c>
      <c r="CQ34" s="3">
        <v>68.74655766482465</v>
      </c>
      <c r="CR34" s="3">
        <v>94.010137692792341</v>
      </c>
      <c r="CS34" s="3">
        <v>83.803970048436895</v>
      </c>
      <c r="CT34" s="3">
        <v>116.67708760983078</v>
      </c>
      <c r="CU34" s="3">
        <v>122.28753305139253</v>
      </c>
      <c r="CV34" s="3">
        <v>98.28632030080189</v>
      </c>
      <c r="CW34" s="3">
        <v>70.162640915485099</v>
      </c>
    </row>
    <row r="35" spans="1:101" x14ac:dyDescent="0.35">
      <c r="A35" s="7">
        <v>28</v>
      </c>
      <c r="B35" s="22">
        <v>87.02494553476572</v>
      </c>
      <c r="C35" s="3">
        <v>103.68778091292188</v>
      </c>
      <c r="D35" s="3">
        <v>113.19165380159393</v>
      </c>
      <c r="E35" s="3">
        <v>121.76605152676348</v>
      </c>
      <c r="F35" s="3">
        <v>67.719692671787925</v>
      </c>
      <c r="G35" s="3">
        <v>112.43303290216136</v>
      </c>
      <c r="H35" s="3">
        <v>87.949185419391142</v>
      </c>
      <c r="I35" s="3">
        <v>130.61820893385448</v>
      </c>
      <c r="J35" s="3">
        <v>105.04422973285546</v>
      </c>
      <c r="K35" s="3">
        <v>109.9036258183769</v>
      </c>
      <c r="L35" s="3">
        <v>107.9304884315643</v>
      </c>
      <c r="M35" s="3">
        <v>128.28917490155436</v>
      </c>
      <c r="N35" s="3">
        <v>102.74896069135866</v>
      </c>
      <c r="O35" s="3">
        <v>80.851340973866172</v>
      </c>
      <c r="P35" s="3">
        <v>93.991106516157743</v>
      </c>
      <c r="Q35" s="3">
        <v>97.238326608974603</v>
      </c>
      <c r="R35" s="3">
        <v>94.681583525059978</v>
      </c>
      <c r="S35" s="3">
        <v>128.64114935114048</v>
      </c>
      <c r="T35" s="3">
        <v>116.84772018456715</v>
      </c>
      <c r="U35" s="3">
        <v>104.15295334682742</v>
      </c>
      <c r="V35" s="3">
        <v>87.604680195043329</v>
      </c>
      <c r="W35" s="3">
        <v>80.849124080530601</v>
      </c>
      <c r="X35" s="3">
        <v>88.919570791447768</v>
      </c>
      <c r="Y35" s="3">
        <v>113.03534576841048</v>
      </c>
      <c r="Z35" s="3">
        <v>96.203941231622593</v>
      </c>
      <c r="AA35" s="3">
        <v>81.862142016732832</v>
      </c>
      <c r="AB35" s="3">
        <v>101.28550413541961</v>
      </c>
      <c r="AC35" s="3">
        <v>146.30071702599525</v>
      </c>
      <c r="AD35" s="3">
        <v>82.983617196121486</v>
      </c>
      <c r="AE35" s="3">
        <v>73.635523696837481</v>
      </c>
      <c r="AF35" s="3">
        <v>76.066739458881784</v>
      </c>
      <c r="AG35" s="3">
        <v>125.76703240670031</v>
      </c>
      <c r="AH35" s="3">
        <v>107.66488755693717</v>
      </c>
      <c r="AI35" s="3">
        <v>100.42887949752912</v>
      </c>
      <c r="AJ35" s="3">
        <v>101.79167204300757</v>
      </c>
      <c r="AK35" s="3">
        <v>104.91507011651993</v>
      </c>
      <c r="AL35" s="3">
        <v>88.890614753880072</v>
      </c>
      <c r="AM35" s="3">
        <v>92.814652382046916</v>
      </c>
      <c r="AN35" s="3">
        <v>115.78610112523893</v>
      </c>
      <c r="AO35" s="3">
        <v>83.785996159393108</v>
      </c>
      <c r="AP35" s="3">
        <v>101.35722916133818</v>
      </c>
      <c r="AQ35" s="3">
        <v>99.924416892506997</v>
      </c>
      <c r="AR35" s="3">
        <v>90.763002865103772</v>
      </c>
      <c r="AS35" s="3">
        <v>105.80564732849598</v>
      </c>
      <c r="AT35" s="3">
        <v>81.589293606200954</v>
      </c>
      <c r="AU35" s="3">
        <v>106.19721890366054</v>
      </c>
      <c r="AV35" s="3">
        <v>114.9603254107642</v>
      </c>
      <c r="AW35" s="3">
        <v>104.08063146501081</v>
      </c>
      <c r="AX35" s="3">
        <v>88.509581948572304</v>
      </c>
      <c r="AY35" s="3">
        <v>104.40472421764571</v>
      </c>
      <c r="AZ35" s="3">
        <v>122.60799350956222</v>
      </c>
      <c r="BA35" s="3">
        <v>104.92912180966232</v>
      </c>
      <c r="BB35" s="3">
        <v>78.638438046298688</v>
      </c>
      <c r="BC35" s="3">
        <v>96.97163434070535</v>
      </c>
      <c r="BD35" s="3">
        <v>101.21500692734844</v>
      </c>
      <c r="BE35" s="3">
        <v>102.46867716163979</v>
      </c>
      <c r="BF35" s="3">
        <v>105.55445626055007</v>
      </c>
      <c r="BG35" s="3">
        <v>102.28070165980898</v>
      </c>
      <c r="BH35" s="3">
        <v>119.43422079825541</v>
      </c>
      <c r="BI35" s="3">
        <v>108.22818310048024</v>
      </c>
      <c r="BJ35" s="3">
        <v>100.35451125263353</v>
      </c>
      <c r="BK35" s="3">
        <v>134.13658918766305</v>
      </c>
      <c r="BL35" s="3">
        <v>93.237755001653568</v>
      </c>
      <c r="BM35" s="3">
        <v>123.1998699241085</v>
      </c>
      <c r="BN35" s="3">
        <v>90.016438454811578</v>
      </c>
      <c r="BO35" s="3">
        <v>107.77247509581503</v>
      </c>
      <c r="BP35" s="3">
        <v>92.032566519308602</v>
      </c>
      <c r="BQ35" s="3">
        <v>79.979965468781302</v>
      </c>
      <c r="BR35" s="3">
        <v>93.857751855510287</v>
      </c>
      <c r="BS35" s="3">
        <v>92.387371771153994</v>
      </c>
      <c r="BT35" s="3">
        <v>122.63452801748645</v>
      </c>
      <c r="BU35" s="3">
        <v>102.87702891405206</v>
      </c>
      <c r="BV35" s="3">
        <v>122.44203346385621</v>
      </c>
      <c r="BW35" s="3">
        <v>84.304271715198411</v>
      </c>
      <c r="BX35" s="3">
        <v>102.85646296510822</v>
      </c>
      <c r="BY35" s="3">
        <v>83.968327109731035</v>
      </c>
      <c r="BZ35" s="3">
        <v>95.093141246296</v>
      </c>
      <c r="CA35" s="3">
        <v>113.26082087366376</v>
      </c>
      <c r="CB35" s="3">
        <v>72.743514030706137</v>
      </c>
      <c r="CC35" s="3">
        <v>103.00666601510602</v>
      </c>
      <c r="CD35" s="3">
        <v>73.272226038214285</v>
      </c>
      <c r="CE35" s="3">
        <v>100.98173858936934</v>
      </c>
      <c r="CF35" s="3">
        <v>86.466902323125396</v>
      </c>
      <c r="CG35" s="3">
        <v>91.945527876348933</v>
      </c>
      <c r="CH35" s="3">
        <v>80.111512508708984</v>
      </c>
      <c r="CI35" s="3">
        <v>66.122028803918511</v>
      </c>
      <c r="CJ35" s="3">
        <v>87.171396919118706</v>
      </c>
      <c r="CK35" s="3">
        <v>101.16688328894088</v>
      </c>
      <c r="CL35" s="3">
        <v>107.84065309239668</v>
      </c>
      <c r="CM35" s="3">
        <v>97.865178779145936</v>
      </c>
      <c r="CN35" s="3">
        <v>97.428996488859411</v>
      </c>
      <c r="CO35" s="3">
        <v>95.848590282956138</v>
      </c>
      <c r="CP35" s="3">
        <v>90.960903227867675</v>
      </c>
      <c r="CQ35" s="3">
        <v>93.196708368894178</v>
      </c>
      <c r="CR35" s="3">
        <v>113.256966889865</v>
      </c>
      <c r="CS35" s="3">
        <v>123.85395577625604</v>
      </c>
      <c r="CT35" s="3">
        <v>87.696391367033357</v>
      </c>
      <c r="CU35" s="3">
        <v>94.338510754867457</v>
      </c>
      <c r="CV35" s="3">
        <v>104.53190568300488</v>
      </c>
      <c r="CW35" s="3">
        <v>107.81933681032388</v>
      </c>
    </row>
    <row r="36" spans="1:101" x14ac:dyDescent="0.35">
      <c r="A36" s="7">
        <v>29</v>
      </c>
      <c r="B36" s="22">
        <v>83.34664200633415</v>
      </c>
      <c r="C36" s="3">
        <v>105.72822659200756</v>
      </c>
      <c r="D36" s="3">
        <v>65.082476359792054</v>
      </c>
      <c r="E36" s="3">
        <v>119.39288426405983</v>
      </c>
      <c r="F36" s="3">
        <v>90.069285781326471</v>
      </c>
      <c r="G36" s="3">
        <v>90.562544548491132</v>
      </c>
      <c r="H36" s="3">
        <v>69.237821227987297</v>
      </c>
      <c r="I36" s="3">
        <v>102.65857965536998</v>
      </c>
      <c r="J36" s="3">
        <v>77.652125148277264</v>
      </c>
      <c r="K36" s="3">
        <v>127.64757186418865</v>
      </c>
      <c r="L36" s="3">
        <v>114.40235041122651</v>
      </c>
      <c r="M36" s="3">
        <v>111.83911012453609</v>
      </c>
      <c r="N36" s="3">
        <v>108.33849912346341</v>
      </c>
      <c r="O36" s="3">
        <v>66.881365930428728</v>
      </c>
      <c r="P36" s="3">
        <v>75.006996232375968</v>
      </c>
      <c r="Q36" s="3">
        <v>113.33994691271801</v>
      </c>
      <c r="R36" s="3">
        <v>127.03366294049192</v>
      </c>
      <c r="S36" s="3">
        <v>130.06705514458008</v>
      </c>
      <c r="T36" s="3">
        <v>110.56456698683905</v>
      </c>
      <c r="U36" s="3">
        <v>88.580965913977707</v>
      </c>
      <c r="V36" s="3">
        <v>89.495963058696361</v>
      </c>
      <c r="W36" s="3">
        <v>60.668334774207324</v>
      </c>
      <c r="X36" s="3">
        <v>115.72829136825749</v>
      </c>
      <c r="Y36" s="3">
        <v>97.603500100420206</v>
      </c>
      <c r="Z36" s="3">
        <v>95.163263287802693</v>
      </c>
      <c r="AA36" s="3">
        <v>96.619352936657378</v>
      </c>
      <c r="AB36" s="3">
        <v>121.32553776795976</v>
      </c>
      <c r="AC36" s="3">
        <v>113.89839939697413</v>
      </c>
      <c r="AD36" s="3">
        <v>85.955925462301821</v>
      </c>
      <c r="AE36" s="3">
        <v>119.53340119548375</v>
      </c>
      <c r="AF36" s="3">
        <v>105.31960199118475</v>
      </c>
      <c r="AG36" s="3">
        <v>96.448720361921005</v>
      </c>
      <c r="AH36" s="3">
        <v>82.884811965457629</v>
      </c>
      <c r="AI36" s="3">
        <v>122.0687768382486</v>
      </c>
      <c r="AJ36" s="3">
        <v>104.44496935819916</v>
      </c>
      <c r="AK36" s="3">
        <v>99.329948418060667</v>
      </c>
      <c r="AL36" s="3">
        <v>96.437192516576033</v>
      </c>
      <c r="AM36" s="3">
        <v>107.21446599022602</v>
      </c>
      <c r="AN36" s="3">
        <v>93.92448034491099</v>
      </c>
      <c r="AO36" s="3">
        <v>104.24294216322596</v>
      </c>
      <c r="AP36" s="3">
        <v>98.599720806349069</v>
      </c>
      <c r="AQ36" s="3">
        <v>84.880868618754903</v>
      </c>
      <c r="AR36" s="3">
        <v>89.925068343334715</v>
      </c>
      <c r="AS36" s="3">
        <v>100.23491838369227</v>
      </c>
      <c r="AT36" s="3">
        <v>103.51307266505319</v>
      </c>
      <c r="AU36" s="3">
        <v>95.784794913968653</v>
      </c>
      <c r="AV36" s="3">
        <v>92.565422412051703</v>
      </c>
      <c r="AW36" s="3">
        <v>109.90993543787044</v>
      </c>
      <c r="AX36" s="3">
        <v>80.798306064069038</v>
      </c>
      <c r="AY36" s="3">
        <v>88.092362622817745</v>
      </c>
      <c r="AZ36" s="3">
        <v>115.82324261512258</v>
      </c>
      <c r="BA36" s="3">
        <v>78.011943989666179</v>
      </c>
      <c r="BB36" s="3">
        <v>89.113156738720136</v>
      </c>
      <c r="BC36" s="3">
        <v>98.44126409193268</v>
      </c>
      <c r="BD36" s="3">
        <v>88.110899261708255</v>
      </c>
      <c r="BE36" s="3">
        <v>106.57692157296697</v>
      </c>
      <c r="BF36" s="3">
        <v>104.00969087827252</v>
      </c>
      <c r="BG36" s="3">
        <v>84.206489666074049</v>
      </c>
      <c r="BH36" s="3">
        <v>82.372675498889294</v>
      </c>
      <c r="BI36" s="3">
        <v>95.293991782498779</v>
      </c>
      <c r="BJ36" s="3">
        <v>78.566951762739336</v>
      </c>
      <c r="BK36" s="3">
        <v>112.82818561271415</v>
      </c>
      <c r="BL36" s="3">
        <v>73.544938024540897</v>
      </c>
      <c r="BM36" s="3">
        <v>100.31849526244332</v>
      </c>
      <c r="BN36" s="3">
        <v>106.54854533827165</v>
      </c>
      <c r="BO36" s="3">
        <v>90.567745721316896</v>
      </c>
      <c r="BP36" s="3">
        <v>99.076676880984451</v>
      </c>
      <c r="BQ36" s="3">
        <v>113.37094931336469</v>
      </c>
      <c r="BR36" s="3">
        <v>99.09968141259742</v>
      </c>
      <c r="BS36" s="3">
        <v>93.79097220703261</v>
      </c>
      <c r="BT36" s="3">
        <v>81.132852321432438</v>
      </c>
      <c r="BU36" s="3">
        <v>91.013375387818087</v>
      </c>
      <c r="BV36" s="3">
        <v>115.31066276988713</v>
      </c>
      <c r="BW36" s="3">
        <v>87.34192717570113</v>
      </c>
      <c r="BX36" s="3">
        <v>92.140443959622644</v>
      </c>
      <c r="BY36" s="3">
        <v>76.6514536026516</v>
      </c>
      <c r="BZ36" s="3">
        <v>88.439391694962978</v>
      </c>
      <c r="CA36" s="3">
        <v>96.388727817655308</v>
      </c>
      <c r="CB36" s="3">
        <v>98.903025920706568</v>
      </c>
      <c r="CC36" s="3">
        <v>83.464546625735238</v>
      </c>
      <c r="CD36" s="3">
        <v>111.20681803917978</v>
      </c>
      <c r="CE36" s="3">
        <v>92.879146925086388</v>
      </c>
      <c r="CF36" s="3">
        <v>80.70048990889336</v>
      </c>
      <c r="CG36" s="3">
        <v>94.150245351600461</v>
      </c>
      <c r="CH36" s="3">
        <v>124.23205546115059</v>
      </c>
      <c r="CI36" s="3">
        <v>99.429043550160713</v>
      </c>
      <c r="CJ36" s="3">
        <v>89.190986747824354</v>
      </c>
      <c r="CK36" s="3">
        <v>92.384899082433549</v>
      </c>
      <c r="CL36" s="3">
        <v>100.61743480223231</v>
      </c>
      <c r="CM36" s="3">
        <v>78.566951762739336</v>
      </c>
      <c r="CN36" s="3">
        <v>134.3706931238994</v>
      </c>
      <c r="CO36" s="3">
        <v>92.79879306818475</v>
      </c>
      <c r="CP36" s="3">
        <v>78.11739990033675</v>
      </c>
      <c r="CQ36" s="3">
        <v>112.65335799366585</v>
      </c>
      <c r="CR36" s="3">
        <v>121.60636699449969</v>
      </c>
      <c r="CS36" s="3">
        <v>108.53143705576076</v>
      </c>
      <c r="CT36" s="3">
        <v>125.97992237901781</v>
      </c>
      <c r="CU36" s="3">
        <v>104.00471139478032</v>
      </c>
      <c r="CV36" s="3">
        <v>88.099490787542891</v>
      </c>
      <c r="CW36" s="3">
        <v>82.333146585413488</v>
      </c>
    </row>
    <row r="37" spans="1:101" x14ac:dyDescent="0.35">
      <c r="A37" s="7">
        <v>30</v>
      </c>
      <c r="B37" s="22">
        <v>116.61747023212956</v>
      </c>
      <c r="C37" s="3">
        <v>93.845848843600834</v>
      </c>
      <c r="D37" s="3">
        <v>84.199497925554169</v>
      </c>
      <c r="E37" s="3">
        <v>70.569594319793396</v>
      </c>
      <c r="F37" s="3">
        <v>80.027100031700684</v>
      </c>
      <c r="G37" s="3">
        <v>98.899581209523603</v>
      </c>
      <c r="H37" s="3">
        <v>74.405501911358442</v>
      </c>
      <c r="I37" s="3">
        <v>98.644502051727613</v>
      </c>
      <c r="J37" s="3">
        <v>95.651303829115932</v>
      </c>
      <c r="K37" s="3">
        <v>112.58691940570134</v>
      </c>
      <c r="L37" s="3">
        <v>98.207126049645012</v>
      </c>
      <c r="M37" s="3">
        <v>94.075484887114726</v>
      </c>
      <c r="N37" s="3">
        <v>72.907768773846328</v>
      </c>
      <c r="O37" s="3">
        <v>98.49637947086012</v>
      </c>
      <c r="P37" s="3">
        <v>85.016576596943196</v>
      </c>
      <c r="Q37" s="3">
        <v>95.338295543158893</v>
      </c>
      <c r="R37" s="3">
        <v>114.01354142621858</v>
      </c>
      <c r="S37" s="3">
        <v>108.93460468837293</v>
      </c>
      <c r="T37" s="3">
        <v>82.869532454467844</v>
      </c>
      <c r="U37" s="3">
        <v>71.714807310898323</v>
      </c>
      <c r="V37" s="3">
        <v>98.185332282853778</v>
      </c>
      <c r="W37" s="3">
        <v>96.191219674481545</v>
      </c>
      <c r="X37" s="3">
        <v>68.01314113731496</v>
      </c>
      <c r="Y37" s="3">
        <v>88.224694101925706</v>
      </c>
      <c r="Z37" s="3">
        <v>104.34694856671558</v>
      </c>
      <c r="AA37" s="3">
        <v>108.68024175765458</v>
      </c>
      <c r="AB37" s="3">
        <v>76.019809532270301</v>
      </c>
      <c r="AC37" s="3">
        <v>83.337399266427383</v>
      </c>
      <c r="AD37" s="3">
        <v>112.08685648129904</v>
      </c>
      <c r="AE37" s="3">
        <v>98.137123379317927</v>
      </c>
      <c r="AF37" s="3">
        <v>99.096236701414455</v>
      </c>
      <c r="AG37" s="3">
        <v>103.12206383973535</v>
      </c>
      <c r="AH37" s="3">
        <v>86.023898822575575</v>
      </c>
      <c r="AI37" s="3">
        <v>136.29427441814914</v>
      </c>
      <c r="AJ37" s="3">
        <v>61.842674333136529</v>
      </c>
      <c r="AK37" s="3">
        <v>103.40028395334957</v>
      </c>
      <c r="AL37" s="3">
        <v>125.12454261200037</v>
      </c>
      <c r="AM37" s="3">
        <v>79.382529767870437</v>
      </c>
      <c r="AN37" s="3">
        <v>97.710234988015145</v>
      </c>
      <c r="AO37" s="3">
        <v>119.67262209695764</v>
      </c>
      <c r="AP37" s="3">
        <v>89.235938523459481</v>
      </c>
      <c r="AQ37" s="3">
        <v>97.903036496107234</v>
      </c>
      <c r="AR37" s="3">
        <v>109.62583203040413</v>
      </c>
      <c r="AS37" s="3">
        <v>89.90250719038886</v>
      </c>
      <c r="AT37" s="3">
        <v>103.18901401846961</v>
      </c>
      <c r="AU37" s="3">
        <v>99.681701178313233</v>
      </c>
      <c r="AV37" s="3">
        <v>110.09482434205711</v>
      </c>
      <c r="AW37" s="3">
        <v>91.508441775702522</v>
      </c>
      <c r="AX37" s="3">
        <v>109.21642299040104</v>
      </c>
      <c r="AY37" s="3">
        <v>71.193052937858738</v>
      </c>
      <c r="AZ37" s="3">
        <v>102.76826471640379</v>
      </c>
      <c r="BA37" s="3">
        <v>111.55186896034866</v>
      </c>
      <c r="BB37" s="3">
        <v>101.14459498440556</v>
      </c>
      <c r="BC37" s="3">
        <v>81.182442520046607</v>
      </c>
      <c r="BD37" s="3">
        <v>111.92713784298394</v>
      </c>
      <c r="BE37" s="3">
        <v>102.08981009059062</v>
      </c>
      <c r="BF37" s="3">
        <v>100.30108412324626</v>
      </c>
      <c r="BG37" s="3">
        <v>102.54309656561236</v>
      </c>
      <c r="BH37" s="3">
        <v>105.12632299837423</v>
      </c>
      <c r="BI37" s="3">
        <v>90.030984685698058</v>
      </c>
      <c r="BJ37" s="3">
        <v>128.20159056177363</v>
      </c>
      <c r="BK37" s="3">
        <v>70.309024087735452</v>
      </c>
      <c r="BL37" s="3">
        <v>75.664492689655162</v>
      </c>
      <c r="BM37" s="3">
        <v>94.410576841299189</v>
      </c>
      <c r="BN37" s="3">
        <v>95.454784761430346</v>
      </c>
      <c r="BO37" s="3">
        <v>102.46388526142982</v>
      </c>
      <c r="BP37" s="3">
        <v>102.55152076028753</v>
      </c>
      <c r="BQ37" s="3">
        <v>93.714523493006709</v>
      </c>
      <c r="BR37" s="3">
        <v>120.65699095005402</v>
      </c>
      <c r="BS37" s="3">
        <v>106.12273128758534</v>
      </c>
      <c r="BT37" s="3">
        <v>108.12707571135252</v>
      </c>
      <c r="BU37" s="3">
        <v>88.186358900245978</v>
      </c>
      <c r="BV37" s="3">
        <v>84.099328452837653</v>
      </c>
      <c r="BW37" s="3">
        <v>98.983516201813472</v>
      </c>
      <c r="BX37" s="3">
        <v>92.58378852068563</v>
      </c>
      <c r="BY37" s="3">
        <v>77.193466970173176</v>
      </c>
      <c r="BZ37" s="3">
        <v>82.850433065730613</v>
      </c>
      <c r="CA37" s="3">
        <v>125.54718479991425</v>
      </c>
      <c r="CB37" s="3">
        <v>103.61387309971906</v>
      </c>
      <c r="CC37" s="3">
        <v>83.250190093211131</v>
      </c>
      <c r="CD37" s="3">
        <v>110.18558054461027</v>
      </c>
      <c r="CE37" s="3">
        <v>91.906902773233014</v>
      </c>
      <c r="CF37" s="3">
        <v>122.63452801748645</v>
      </c>
      <c r="CG37" s="3">
        <v>81.419138516183011</v>
      </c>
      <c r="CH37" s="3">
        <v>106.08952904662874</v>
      </c>
      <c r="CI37" s="3">
        <v>105.01861608831678</v>
      </c>
      <c r="CJ37" s="3">
        <v>62.267772156745195</v>
      </c>
      <c r="CK37" s="3">
        <v>111.80227558911429</v>
      </c>
      <c r="CL37" s="3">
        <v>111.40408743999433</v>
      </c>
      <c r="CM37" s="3">
        <v>100.48587070927897</v>
      </c>
      <c r="CN37" s="3">
        <v>99.901275936688762</v>
      </c>
      <c r="CO37" s="3">
        <v>77.422250362404156</v>
      </c>
      <c r="CP37" s="3">
        <v>116.90853127406444</v>
      </c>
      <c r="CQ37" s="3">
        <v>76.527512212167494</v>
      </c>
      <c r="CR37" s="3">
        <v>102.55152076028753</v>
      </c>
      <c r="CS37" s="3">
        <v>96.934816858309205</v>
      </c>
      <c r="CT37" s="3">
        <v>109.55622157966718</v>
      </c>
      <c r="CU37" s="3">
        <v>112.33852503396338</v>
      </c>
      <c r="CV37" s="3">
        <v>99.695548235147726</v>
      </c>
      <c r="CW37" s="3">
        <v>119.84015102102421</v>
      </c>
    </row>
    <row r="38" spans="1:101" x14ac:dyDescent="0.35">
      <c r="A38" s="7">
        <v>31</v>
      </c>
      <c r="B38" s="22">
        <v>90.86596903402824</v>
      </c>
      <c r="C38" s="3">
        <v>105.56748477215297</v>
      </c>
      <c r="D38" s="3">
        <v>124.56131528055994</v>
      </c>
      <c r="E38" s="3">
        <v>92.983647866320098</v>
      </c>
      <c r="F38" s="3">
        <v>110.70528855457087</v>
      </c>
      <c r="G38" s="3">
        <v>82.913358730409527</v>
      </c>
      <c r="H38" s="3">
        <v>109.6026058094576</v>
      </c>
      <c r="I38" s="3">
        <v>93.814829389928491</v>
      </c>
      <c r="J38" s="3">
        <v>126.83462002500892</v>
      </c>
      <c r="K38" s="3">
        <v>121.60241069254698</v>
      </c>
      <c r="L38" s="3">
        <v>98.905328079170431</v>
      </c>
      <c r="M38" s="3">
        <v>115.71215920598479</v>
      </c>
      <c r="N38" s="3">
        <v>89.284880707098637</v>
      </c>
      <c r="O38" s="3">
        <v>112.52812057323172</v>
      </c>
      <c r="P38" s="3">
        <v>120.1051550397533</v>
      </c>
      <c r="Q38" s="3">
        <v>113.45266741231899</v>
      </c>
      <c r="R38" s="3">
        <v>100.04481125365419</v>
      </c>
      <c r="S38" s="3">
        <v>90.14438730632537</v>
      </c>
      <c r="T38" s="3">
        <v>86.63122527836822</v>
      </c>
      <c r="U38" s="3">
        <v>85.979663274018094</v>
      </c>
      <c r="V38" s="3">
        <v>107.44140765568591</v>
      </c>
      <c r="W38" s="3">
        <v>118.7735865842551</v>
      </c>
      <c r="X38" s="3">
        <v>129.04005372733809</v>
      </c>
      <c r="Y38" s="3">
        <v>114.12353344171424</v>
      </c>
      <c r="Z38" s="3">
        <v>112.56669451727066</v>
      </c>
      <c r="AA38" s="3">
        <v>80.765052664035466</v>
      </c>
      <c r="AB38" s="3">
        <v>124.38157639012206</v>
      </c>
      <c r="AC38" s="3">
        <v>107.95906930256751</v>
      </c>
      <c r="AD38" s="3">
        <v>108.59170244843699</v>
      </c>
      <c r="AE38" s="3">
        <v>92.774424294519122</v>
      </c>
      <c r="AF38" s="3">
        <v>113.48585260024993</v>
      </c>
      <c r="AG38" s="3">
        <v>90.925006608857075</v>
      </c>
      <c r="AH38" s="3">
        <v>84.61641029684688</v>
      </c>
      <c r="AI38" s="3">
        <v>78.622578732436523</v>
      </c>
      <c r="AJ38" s="3">
        <v>89.618301464768592</v>
      </c>
      <c r="AK38" s="3">
        <v>69.611214277800173</v>
      </c>
      <c r="AL38" s="3">
        <v>79.217797540011816</v>
      </c>
      <c r="AM38" s="3">
        <v>109.76733803731622</v>
      </c>
      <c r="AN38" s="3">
        <v>80.104486662137788</v>
      </c>
      <c r="AO38" s="3">
        <v>87.990794801997254</v>
      </c>
      <c r="AP38" s="3">
        <v>86.836611919396091</v>
      </c>
      <c r="AQ38" s="3">
        <v>89.666527421330102</v>
      </c>
      <c r="AR38" s="3">
        <v>86.350907642598031</v>
      </c>
      <c r="AS38" s="3">
        <v>92.432869243610185</v>
      </c>
      <c r="AT38" s="3">
        <v>116.1768541551719</v>
      </c>
      <c r="AU38" s="3">
        <v>111.60197074973257</v>
      </c>
      <c r="AV38" s="3">
        <v>116.72452912721201</v>
      </c>
      <c r="AW38" s="3">
        <v>86.46074618086277</v>
      </c>
      <c r="AX38" s="3">
        <v>101.57762246494531</v>
      </c>
      <c r="AY38" s="3">
        <v>113.50737351863063</v>
      </c>
      <c r="AZ38" s="3">
        <v>82.273631525866222</v>
      </c>
      <c r="BA38" s="3">
        <v>139.43639671383426</v>
      </c>
      <c r="BB38" s="3">
        <v>118.84568677673815</v>
      </c>
      <c r="BC38" s="3">
        <v>82.014800702425418</v>
      </c>
      <c r="BD38" s="3">
        <v>111.2085233417456</v>
      </c>
      <c r="BE38" s="3">
        <v>92.515150092411204</v>
      </c>
      <c r="BF38" s="3">
        <v>112.09933929608087</v>
      </c>
      <c r="BG38" s="3">
        <v>91.256756170012522</v>
      </c>
      <c r="BH38" s="3">
        <v>117.42776179930661</v>
      </c>
      <c r="BI38" s="3">
        <v>73.449100020341575</v>
      </c>
      <c r="BJ38" s="3">
        <v>83.22409896395402</v>
      </c>
      <c r="BK38" s="3">
        <v>78.945835886814166</v>
      </c>
      <c r="BL38" s="3">
        <v>80.840290613239631</v>
      </c>
      <c r="BM38" s="3">
        <v>68.988710629171692</v>
      </c>
      <c r="BN38" s="3">
        <v>94.049359651806299</v>
      </c>
      <c r="BO38" s="3">
        <v>102.08147116104374</v>
      </c>
      <c r="BP38" s="3">
        <v>119.30441316694487</v>
      </c>
      <c r="BQ38" s="3">
        <v>118.03556573981768</v>
      </c>
      <c r="BR38" s="3">
        <v>91.068320236488944</v>
      </c>
      <c r="BS38" s="3">
        <v>123.31828613427933</v>
      </c>
      <c r="BT38" s="3">
        <v>126.20529516611714</v>
      </c>
      <c r="BU38" s="3">
        <v>79.669157023134176</v>
      </c>
      <c r="BV38" s="3">
        <v>113.44096903671743</v>
      </c>
      <c r="BW38" s="3">
        <v>97.357783053710591</v>
      </c>
      <c r="BX38" s="3">
        <v>100.08418668989907</v>
      </c>
      <c r="BY38" s="3">
        <v>92.575227901805192</v>
      </c>
      <c r="BZ38" s="3">
        <v>99.517821601737523</v>
      </c>
      <c r="CA38" s="3">
        <v>108.49328943736327</v>
      </c>
      <c r="CB38" s="3">
        <v>106.00868065198301</v>
      </c>
      <c r="CC38" s="3">
        <v>119.05564362864243</v>
      </c>
      <c r="CD38" s="3">
        <v>75.938909978547599</v>
      </c>
      <c r="CE38" s="3">
        <v>112.99936388427159</v>
      </c>
      <c r="CF38" s="3">
        <v>97.468030864591128</v>
      </c>
      <c r="CG38" s="3">
        <v>90.282243965746602</v>
      </c>
      <c r="CH38" s="3">
        <v>87.169896252860781</v>
      </c>
      <c r="CI38" s="3">
        <v>115.04538590274751</v>
      </c>
      <c r="CJ38" s="3">
        <v>94.539156654762337</v>
      </c>
      <c r="CK38" s="3">
        <v>106.98551206773845</v>
      </c>
      <c r="CL38" s="3">
        <v>105.36358174435736</v>
      </c>
      <c r="CM38" s="3">
        <v>97.355497948272387</v>
      </c>
      <c r="CN38" s="3">
        <v>89.497293194697704</v>
      </c>
      <c r="CO38" s="3">
        <v>79.695759743161034</v>
      </c>
      <c r="CP38" s="3">
        <v>74.185517880367115</v>
      </c>
      <c r="CQ38" s="3">
        <v>77.550864281918621</v>
      </c>
      <c r="CR38" s="3">
        <v>98.113027454062831</v>
      </c>
      <c r="CS38" s="3">
        <v>119.3359271583613</v>
      </c>
      <c r="CT38" s="3">
        <v>101.14928456646157</v>
      </c>
      <c r="CU38" s="3">
        <v>100.34637695939455</v>
      </c>
      <c r="CV38" s="3">
        <v>77.680876549537061</v>
      </c>
      <c r="CW38" s="3">
        <v>101.30664988723584</v>
      </c>
    </row>
    <row r="39" spans="1:101" x14ac:dyDescent="0.35">
      <c r="A39" s="7">
        <v>32</v>
      </c>
      <c r="B39" s="22">
        <v>125.50393832684495</v>
      </c>
      <c r="C39" s="3">
        <v>93.202745139977196</v>
      </c>
      <c r="D39" s="3">
        <v>97.059031097203842</v>
      </c>
      <c r="E39" s="3">
        <v>111.37847379545565</v>
      </c>
      <c r="F39" s="3">
        <v>99.46478669194039</v>
      </c>
      <c r="G39" s="3">
        <v>103.95254618929175</v>
      </c>
      <c r="H39" s="3">
        <v>93.824362031271448</v>
      </c>
      <c r="I39" s="3">
        <v>100.70952114078682</v>
      </c>
      <c r="J39" s="3">
        <v>96.121847966103815</v>
      </c>
      <c r="K39" s="3">
        <v>88.960873219592031</v>
      </c>
      <c r="L39" s="3">
        <v>108.08531285151548</v>
      </c>
      <c r="M39" s="3">
        <v>67.095279084285721</v>
      </c>
      <c r="N39" s="3">
        <v>63.144706948194653</v>
      </c>
      <c r="O39" s="3">
        <v>95.973725385236321</v>
      </c>
      <c r="P39" s="3">
        <v>128.69681042688899</v>
      </c>
      <c r="Q39" s="3">
        <v>83.201725394290406</v>
      </c>
      <c r="R39" s="3">
        <v>113.13046754553216</v>
      </c>
      <c r="S39" s="3">
        <v>116.14343022488174</v>
      </c>
      <c r="T39" s="3">
        <v>104.78898004480288</v>
      </c>
      <c r="U39" s="3">
        <v>98.53082658268977</v>
      </c>
      <c r="V39" s="3">
        <v>66.143993100966327</v>
      </c>
      <c r="W39" s="3">
        <v>73.826722220517695</v>
      </c>
      <c r="X39" s="3">
        <v>129.49325493723154</v>
      </c>
      <c r="Y39" s="3">
        <v>100.28831140702823</v>
      </c>
      <c r="Z39" s="3">
        <v>110.22553578372754</v>
      </c>
      <c r="AA39" s="3">
        <v>98.543445821676869</v>
      </c>
      <c r="AB39" s="3">
        <v>103.24264578416478</v>
      </c>
      <c r="AC39" s="3">
        <v>89.437948665407021</v>
      </c>
      <c r="AD39" s="3">
        <v>83.352201292698737</v>
      </c>
      <c r="AE39" s="3">
        <v>124.47911969688721</v>
      </c>
      <c r="AF39" s="3">
        <v>71.73083715501707</v>
      </c>
      <c r="AG39" s="3">
        <v>99.812259142752737</v>
      </c>
      <c r="AH39" s="3">
        <v>112.62562977394555</v>
      </c>
      <c r="AI39" s="3">
        <v>117.75350869543036</v>
      </c>
      <c r="AJ39" s="3">
        <v>89.995275649969699</v>
      </c>
      <c r="AK39" s="3">
        <v>102.3895681756112</v>
      </c>
      <c r="AL39" s="3">
        <v>109.97136043629143</v>
      </c>
      <c r="AM39" s="3">
        <v>101.43846977557405</v>
      </c>
      <c r="AN39" s="3">
        <v>102.26874748882256</v>
      </c>
      <c r="AO39" s="3">
        <v>101.0297428565973</v>
      </c>
      <c r="AP39" s="3">
        <v>79.466498866211623</v>
      </c>
      <c r="AQ39" s="3">
        <v>81.78823420353001</v>
      </c>
      <c r="AR39" s="3">
        <v>123.46732957853237</v>
      </c>
      <c r="AS39" s="3">
        <v>52.870872898027301</v>
      </c>
      <c r="AT39" s="3">
        <v>86.434501574374735</v>
      </c>
      <c r="AU39" s="3">
        <v>97.64712174005399</v>
      </c>
      <c r="AV39" s="3">
        <v>94.172772398494999</v>
      </c>
      <c r="AW39" s="3">
        <v>98.388467924494762</v>
      </c>
      <c r="AX39" s="3">
        <v>84.223986070399405</v>
      </c>
      <c r="AY39" s="3">
        <v>80.888789418211672</v>
      </c>
      <c r="AZ39" s="3">
        <v>71.569720168597996</v>
      </c>
      <c r="BA39" s="3">
        <v>105.04549165675417</v>
      </c>
      <c r="BB39" s="3">
        <v>84.850548339134548</v>
      </c>
      <c r="BC39" s="3">
        <v>82.710291300871177</v>
      </c>
      <c r="BD39" s="3">
        <v>116.8856802196824</v>
      </c>
      <c r="BE39" s="3">
        <v>121.13897766725859</v>
      </c>
      <c r="BF39" s="3">
        <v>57.013803163543344</v>
      </c>
      <c r="BG39" s="3">
        <v>107.64512310019927</v>
      </c>
      <c r="BH39" s="3">
        <v>106.56070414556598</v>
      </c>
      <c r="BI39" s="3">
        <v>110.36039111063292</v>
      </c>
      <c r="BJ39" s="3">
        <v>91.748292581585702</v>
      </c>
      <c r="BK39" s="3">
        <v>96.456803496083012</v>
      </c>
      <c r="BL39" s="3">
        <v>75.299830788979307</v>
      </c>
      <c r="BM39" s="3">
        <v>84.413581609667744</v>
      </c>
      <c r="BN39" s="3">
        <v>59.554567562416196</v>
      </c>
      <c r="BO39" s="3">
        <v>100.51378651228151</v>
      </c>
      <c r="BP39" s="3">
        <v>103.05519892612938</v>
      </c>
      <c r="BQ39" s="3">
        <v>83.998510965146124</v>
      </c>
      <c r="BR39" s="3">
        <v>114.42325742068351</v>
      </c>
      <c r="BS39" s="3">
        <v>107.4512131454394</v>
      </c>
      <c r="BT39" s="3">
        <v>81.751160925748991</v>
      </c>
      <c r="BU39" s="3">
        <v>115.35540990921436</v>
      </c>
      <c r="BV39" s="3">
        <v>89.584741110273171</v>
      </c>
      <c r="BW39" s="3">
        <v>89.669221799384104</v>
      </c>
      <c r="BX39" s="3">
        <v>109.34735612140503</v>
      </c>
      <c r="BY39" s="3">
        <v>108.1963451015763</v>
      </c>
      <c r="BZ39" s="3">
        <v>89.722717140874011</v>
      </c>
      <c r="CA39" s="3">
        <v>96.382946841957164</v>
      </c>
      <c r="CB39" s="3">
        <v>99.766028390193242</v>
      </c>
      <c r="CC39" s="3">
        <v>84.97646788059501</v>
      </c>
      <c r="CD39" s="3">
        <v>124.36008957779268</v>
      </c>
      <c r="CE39" s="3">
        <v>105.38689323043218</v>
      </c>
      <c r="CF39" s="3">
        <v>96.656221578130499</v>
      </c>
      <c r="CG39" s="3">
        <v>101.36311245519028</v>
      </c>
      <c r="CH39" s="3">
        <v>92.947222603514092</v>
      </c>
      <c r="CI39" s="3">
        <v>100.11431938623718</v>
      </c>
      <c r="CJ39" s="3">
        <v>124.5999233306502</v>
      </c>
      <c r="CK39" s="3">
        <v>105.45693000681058</v>
      </c>
      <c r="CL39" s="3">
        <v>101.86162355425768</v>
      </c>
      <c r="CM39" s="3">
        <v>88.933349636179628</v>
      </c>
      <c r="CN39" s="3">
        <v>96.522525856969878</v>
      </c>
      <c r="CO39" s="3">
        <v>99.715193320706021</v>
      </c>
      <c r="CP39" s="3">
        <v>77.407516548235435</v>
      </c>
      <c r="CQ39" s="3">
        <v>92.876725395442918</v>
      </c>
      <c r="CR39" s="3">
        <v>97.280839801940601</v>
      </c>
      <c r="CS39" s="3">
        <v>109.98084191855742</v>
      </c>
      <c r="CT39" s="3">
        <v>112.62750560676795</v>
      </c>
      <c r="CU39" s="3">
        <v>99.134213789555361</v>
      </c>
      <c r="CV39" s="3">
        <v>85.808024570767884</v>
      </c>
      <c r="CW39" s="3">
        <v>100.30340333473578</v>
      </c>
    </row>
    <row r="40" spans="1:101" x14ac:dyDescent="0.35">
      <c r="A40" s="7">
        <v>33</v>
      </c>
      <c r="B40" s="22">
        <v>111.49327476418694</v>
      </c>
      <c r="C40" s="3">
        <v>84.78639485660824</v>
      </c>
      <c r="D40" s="3">
        <v>119.3706812246528</v>
      </c>
      <c r="E40" s="3">
        <v>114.15835572010837</v>
      </c>
      <c r="F40" s="3">
        <v>71.966851030127145</v>
      </c>
      <c r="G40" s="3">
        <v>111.15449935646029</v>
      </c>
      <c r="H40" s="3">
        <v>85.118076205661055</v>
      </c>
      <c r="I40" s="3">
        <v>100.41261091105116</v>
      </c>
      <c r="J40" s="3">
        <v>101.45496005138557</v>
      </c>
      <c r="K40" s="3">
        <v>97.417502749565756</v>
      </c>
      <c r="L40" s="3">
        <v>88.142259775893763</v>
      </c>
      <c r="M40" s="3">
        <v>124.10593128338223</v>
      </c>
      <c r="N40" s="3">
        <v>84.650550454214681</v>
      </c>
      <c r="O40" s="3">
        <v>111.97843334416393</v>
      </c>
      <c r="P40" s="3">
        <v>95.879882585039013</v>
      </c>
      <c r="Q40" s="3">
        <v>61.758091325871646</v>
      </c>
      <c r="R40" s="3">
        <v>97.657438820577227</v>
      </c>
      <c r="S40" s="3">
        <v>105.33512024453375</v>
      </c>
      <c r="T40" s="3">
        <v>82.187888912856579</v>
      </c>
      <c r="U40" s="3">
        <v>83.576073413540144</v>
      </c>
      <c r="V40" s="3">
        <v>109.70345740320045</v>
      </c>
      <c r="W40" s="3">
        <v>109.55158315668814</v>
      </c>
      <c r="X40" s="3">
        <v>80.556869326799642</v>
      </c>
      <c r="Y40" s="3">
        <v>70.181876728427596</v>
      </c>
      <c r="Z40" s="3">
        <v>83.381737133138813</v>
      </c>
      <c r="AA40" s="3">
        <v>103.78902472625487</v>
      </c>
      <c r="AB40" s="3">
        <v>103.22190930496436</v>
      </c>
      <c r="AC40" s="3">
        <v>100.53356802204507</v>
      </c>
      <c r="AD40" s="3">
        <v>125.2193574346602</v>
      </c>
      <c r="AE40" s="3">
        <v>80.901954354019836</v>
      </c>
      <c r="AF40" s="3">
        <v>89.460902037943015</v>
      </c>
      <c r="AG40" s="3">
        <v>87.651320220218622</v>
      </c>
      <c r="AH40" s="3">
        <v>97.12454882178281</v>
      </c>
      <c r="AI40" s="3">
        <v>106.18258740764577</v>
      </c>
      <c r="AJ40" s="3">
        <v>121.8672782870708</v>
      </c>
      <c r="AK40" s="3">
        <v>112.53913682780694</v>
      </c>
      <c r="AL40" s="3">
        <v>106.10015308161383</v>
      </c>
      <c r="AM40" s="3">
        <v>122.05220129730878</v>
      </c>
      <c r="AN40" s="3">
        <v>107.27415158002987</v>
      </c>
      <c r="AO40" s="3">
        <v>81.622649324388476</v>
      </c>
      <c r="AP40" s="3">
        <v>88.967762641957961</v>
      </c>
      <c r="AQ40" s="3">
        <v>92.947222603514092</v>
      </c>
      <c r="AR40" s="3">
        <v>93.805279695559875</v>
      </c>
      <c r="AS40" s="3">
        <v>96.727639649587218</v>
      </c>
      <c r="AT40" s="3">
        <v>81.676707415725105</v>
      </c>
      <c r="AU40" s="3">
        <v>121.57478479098063</v>
      </c>
      <c r="AV40" s="3">
        <v>55.14097167365253</v>
      </c>
      <c r="AW40" s="3">
        <v>79.932660375605337</v>
      </c>
      <c r="AX40" s="3">
        <v>89.282169276018976</v>
      </c>
      <c r="AY40" s="3">
        <v>103.0916582949867</v>
      </c>
      <c r="AZ40" s="3">
        <v>95.937811713200063</v>
      </c>
      <c r="BA40" s="3">
        <v>102.96664256388613</v>
      </c>
      <c r="BB40" s="3">
        <v>67.586406223243102</v>
      </c>
      <c r="BC40" s="3">
        <v>77.136237016064115</v>
      </c>
      <c r="BD40" s="3">
        <v>97.376166215370176</v>
      </c>
      <c r="BE40" s="3">
        <v>82.873352332215291</v>
      </c>
      <c r="BF40" s="3">
        <v>80.416215971170459</v>
      </c>
      <c r="BG40" s="3">
        <v>120.58543645439204</v>
      </c>
      <c r="BH40" s="3">
        <v>118.2048340725014</v>
      </c>
      <c r="BI40" s="3">
        <v>102.98239955959434</v>
      </c>
      <c r="BJ40" s="3">
        <v>90.824820083114901</v>
      </c>
      <c r="BK40" s="3">
        <v>113.17825012342655</v>
      </c>
      <c r="BL40" s="3">
        <v>103.83602286496898</v>
      </c>
      <c r="BM40" s="3">
        <v>79.345285959832836</v>
      </c>
      <c r="BN40" s="3">
        <v>96.434873305086512</v>
      </c>
      <c r="BO40" s="3">
        <v>105.96901531430194</v>
      </c>
      <c r="BP40" s="3">
        <v>86.229524205962662</v>
      </c>
      <c r="BQ40" s="3">
        <v>63.653296385426074</v>
      </c>
      <c r="BR40" s="3">
        <v>116.88820406747982</v>
      </c>
      <c r="BS40" s="3">
        <v>78.559005052782595</v>
      </c>
      <c r="BT40" s="3">
        <v>95.473406665449147</v>
      </c>
      <c r="BU40" s="3">
        <v>100.95716517939582</v>
      </c>
      <c r="BV40" s="3">
        <v>88.843650721217273</v>
      </c>
      <c r="BW40" s="3">
        <v>100.23841425395221</v>
      </c>
      <c r="BX40" s="3">
        <v>113.26849473520997</v>
      </c>
      <c r="BY40" s="3">
        <v>89.107665664458182</v>
      </c>
      <c r="BZ40" s="3">
        <v>93.295650023763301</v>
      </c>
      <c r="CA40" s="3">
        <v>102.05410105486226</v>
      </c>
      <c r="CB40" s="3">
        <v>105.66409016250691</v>
      </c>
      <c r="CC40" s="3">
        <v>97.6264534729562</v>
      </c>
      <c r="CD40" s="3">
        <v>87.420064139267197</v>
      </c>
      <c r="CE40" s="3">
        <v>81.270333814289188</v>
      </c>
      <c r="CF40" s="3">
        <v>116.29700977395987</v>
      </c>
      <c r="CG40" s="3">
        <v>87.378829923225567</v>
      </c>
      <c r="CH40" s="3">
        <v>76.456946791993687</v>
      </c>
      <c r="CI40" s="3">
        <v>83.074236974469386</v>
      </c>
      <c r="CJ40" s="3">
        <v>114.03386863280321</v>
      </c>
      <c r="CK40" s="3">
        <v>86.850237286897027</v>
      </c>
      <c r="CL40" s="3">
        <v>89.051527103991248</v>
      </c>
      <c r="CM40" s="3">
        <v>97.888115098656272</v>
      </c>
      <c r="CN40" s="3">
        <v>106.60260342960828</v>
      </c>
      <c r="CO40" s="3">
        <v>134.68228600872681</v>
      </c>
      <c r="CP40" s="3">
        <v>77.953213369299192</v>
      </c>
      <c r="CQ40" s="3">
        <v>91.15121499421366</v>
      </c>
      <c r="CR40" s="3">
        <v>102.98361032441608</v>
      </c>
      <c r="CS40" s="3">
        <v>95.410532159847207</v>
      </c>
      <c r="CT40" s="3">
        <v>82.758449045330053</v>
      </c>
      <c r="CU40" s="3">
        <v>87.54917259652575</v>
      </c>
      <c r="CV40" s="3">
        <v>109.7579929792555</v>
      </c>
      <c r="CW40" s="3">
        <v>98.317288595397258</v>
      </c>
    </row>
    <row r="41" spans="1:101" x14ac:dyDescent="0.35">
      <c r="A41" s="7">
        <v>34</v>
      </c>
      <c r="B41" s="22">
        <v>98.409119138566894</v>
      </c>
      <c r="C41" s="3">
        <v>111.86370058753528</v>
      </c>
      <c r="D41" s="3">
        <v>115.51778881953214</v>
      </c>
      <c r="E41" s="3">
        <v>94.114655687051709</v>
      </c>
      <c r="F41" s="3">
        <v>90.001892223925097</v>
      </c>
      <c r="G41" s="3">
        <v>83.433305482729338</v>
      </c>
      <c r="H41" s="3">
        <v>99.875832822406664</v>
      </c>
      <c r="I41" s="3">
        <v>114.17271436771262</v>
      </c>
      <c r="J41" s="3">
        <v>107.91336719380342</v>
      </c>
      <c r="K41" s="3">
        <v>99.46478669194039</v>
      </c>
      <c r="L41" s="3">
        <v>102.20544665757916</v>
      </c>
      <c r="M41" s="3">
        <v>80.664712661062367</v>
      </c>
      <c r="N41" s="3">
        <v>103.96496079197095</v>
      </c>
      <c r="O41" s="3">
        <v>101.1375520848087</v>
      </c>
      <c r="P41" s="3">
        <v>99.35068489726109</v>
      </c>
      <c r="Q41" s="3">
        <v>75.629704517312348</v>
      </c>
      <c r="R41" s="3">
        <v>129.89979906892404</v>
      </c>
      <c r="S41" s="3">
        <v>82.295459398708772</v>
      </c>
      <c r="T41" s="3">
        <v>77.832068675023038</v>
      </c>
      <c r="U41" s="3">
        <v>124.81267687876243</v>
      </c>
      <c r="V41" s="3">
        <v>107.38414359552553</v>
      </c>
      <c r="W41" s="3">
        <v>89.046036029729294</v>
      </c>
      <c r="X41" s="3">
        <v>97.861734067962971</v>
      </c>
      <c r="Y41" s="3">
        <v>100.91855712930555</v>
      </c>
      <c r="Z41" s="3">
        <v>109.19821035899804</v>
      </c>
      <c r="AA41" s="3">
        <v>92.851179963006871</v>
      </c>
      <c r="AB41" s="3">
        <v>76.262030708719976</v>
      </c>
      <c r="AC41" s="3">
        <v>118.17925453401404</v>
      </c>
      <c r="AD41" s="3">
        <v>107.69031361819361</v>
      </c>
      <c r="AE41" s="3">
        <v>73.893706505303271</v>
      </c>
      <c r="AF41" s="3">
        <v>106.78449100127909</v>
      </c>
      <c r="AG41" s="3">
        <v>92.207274767177296</v>
      </c>
      <c r="AH41" s="3">
        <v>107.14390057005221</v>
      </c>
      <c r="AI41" s="3">
        <v>112.50247282264172</v>
      </c>
      <c r="AJ41" s="3">
        <v>84.192472078982973</v>
      </c>
      <c r="AK41" s="3">
        <v>98.556082113689627</v>
      </c>
      <c r="AL41" s="3">
        <v>113.37872549306485</v>
      </c>
      <c r="AM41" s="3">
        <v>122.87633992132032</v>
      </c>
      <c r="AN41" s="3">
        <v>96.514459775833529</v>
      </c>
      <c r="AO41" s="3">
        <v>101.41254917657352</v>
      </c>
      <c r="AP41" s="3">
        <v>92.975138406516635</v>
      </c>
      <c r="AQ41" s="3">
        <v>102.43509975411871</v>
      </c>
      <c r="AR41" s="3">
        <v>92.85604007531947</v>
      </c>
      <c r="AS41" s="3">
        <v>94.608630681294017</v>
      </c>
      <c r="AT41" s="3">
        <v>101.37370238412404</v>
      </c>
      <c r="AU41" s="3">
        <v>71.243802742217667</v>
      </c>
      <c r="AV41" s="3">
        <v>97.168221620493568</v>
      </c>
      <c r="AW41" s="3">
        <v>78.067570959363366</v>
      </c>
      <c r="AX41" s="3">
        <v>75.19103248527972</v>
      </c>
      <c r="AY41" s="3">
        <v>91.669371178839356</v>
      </c>
      <c r="AZ41" s="3">
        <v>100.0981019588362</v>
      </c>
      <c r="BA41" s="3">
        <v>97.292316488208598</v>
      </c>
      <c r="BB41" s="3">
        <v>93.531322838360211</v>
      </c>
      <c r="BC41" s="3">
        <v>114.2570927386696</v>
      </c>
      <c r="BD41" s="3">
        <v>106.8909530404635</v>
      </c>
      <c r="BE41" s="3">
        <v>85.985972893511644</v>
      </c>
      <c r="BF41" s="3">
        <v>80.809356424695579</v>
      </c>
      <c r="BG41" s="3">
        <v>119.55270522052888</v>
      </c>
      <c r="BH41" s="3">
        <v>92.859689422810334</v>
      </c>
      <c r="BI41" s="3">
        <v>103.47750005353009</v>
      </c>
      <c r="BJ41" s="3">
        <v>83.855947670643218</v>
      </c>
      <c r="BK41" s="3">
        <v>98.623833784629824</v>
      </c>
      <c r="BL41" s="3">
        <v>81.490829436050262</v>
      </c>
      <c r="BM41" s="3">
        <v>96.671211187684094</v>
      </c>
      <c r="BN41" s="3">
        <v>63.329698170535266</v>
      </c>
      <c r="BO41" s="3">
        <v>147.72825990989804</v>
      </c>
      <c r="BP41" s="3">
        <v>127.47963366750628</v>
      </c>
      <c r="BQ41" s="3">
        <v>88.043778552717413</v>
      </c>
      <c r="BR41" s="3">
        <v>85.302931003796402</v>
      </c>
      <c r="BS41" s="3">
        <v>91.660571817599703</v>
      </c>
      <c r="BT41" s="3">
        <v>100.54987071457435</v>
      </c>
      <c r="BU41" s="3">
        <v>108.09825609799009</v>
      </c>
      <c r="BV41" s="3">
        <v>103.85706629863125</v>
      </c>
      <c r="BW41" s="3">
        <v>115.04756869003177</v>
      </c>
      <c r="BX41" s="3">
        <v>79.700602802447975</v>
      </c>
      <c r="BY41" s="3">
        <v>82.518035489600152</v>
      </c>
      <c r="BZ41" s="3">
        <v>116.43786776589695</v>
      </c>
      <c r="CA41" s="3">
        <v>85.629939823818859</v>
      </c>
      <c r="CB41" s="3">
        <v>112.73865722800838</v>
      </c>
      <c r="CC41" s="3">
        <v>85.081548624701099</v>
      </c>
      <c r="CD41" s="3">
        <v>118.98825007124105</v>
      </c>
      <c r="CE41" s="3">
        <v>83.930946877488168</v>
      </c>
      <c r="CF41" s="3">
        <v>83.296642535104183</v>
      </c>
      <c r="CG41" s="3">
        <v>90.585890140617266</v>
      </c>
      <c r="CH41" s="3">
        <v>116.29939719755203</v>
      </c>
      <c r="CI41" s="3">
        <v>98.06597815627174</v>
      </c>
      <c r="CJ41" s="3">
        <v>117.47561258930364</v>
      </c>
      <c r="CK41" s="3">
        <v>103.0078597269021</v>
      </c>
      <c r="CL41" s="3">
        <v>85.248668276151875</v>
      </c>
      <c r="CM41" s="3">
        <v>79.784844749199692</v>
      </c>
      <c r="CN41" s="3">
        <v>95.058046119491337</v>
      </c>
      <c r="CO41" s="3">
        <v>81.169516326597659</v>
      </c>
      <c r="CP41" s="3">
        <v>84.744069246924482</v>
      </c>
      <c r="CQ41" s="3">
        <v>104.51677964924602</v>
      </c>
      <c r="CR41" s="3">
        <v>83.398312674078625</v>
      </c>
      <c r="CS41" s="3">
        <v>105.42577412893297</v>
      </c>
      <c r="CT41" s="3">
        <v>78.497682372515555</v>
      </c>
      <c r="CU41" s="3">
        <v>92.095833244500682</v>
      </c>
      <c r="CV41" s="3">
        <v>95.796408024441916</v>
      </c>
      <c r="CW41" s="3">
        <v>91.99776129394013</v>
      </c>
    </row>
    <row r="42" spans="1:101" x14ac:dyDescent="0.35">
      <c r="A42" s="7">
        <v>35</v>
      </c>
      <c r="B42" s="22">
        <v>94.535609625425423</v>
      </c>
      <c r="C42" s="3">
        <v>94.081419340043794</v>
      </c>
      <c r="D42" s="3">
        <v>116.50642092904309</v>
      </c>
      <c r="E42" s="3">
        <v>98.980071490630507</v>
      </c>
      <c r="F42" s="3">
        <v>89.331026194529841</v>
      </c>
      <c r="G42" s="3">
        <v>97.85368503985228</v>
      </c>
      <c r="H42" s="3">
        <v>99.038716845869203</v>
      </c>
      <c r="I42" s="3">
        <v>99.981118202820653</v>
      </c>
      <c r="J42" s="3">
        <v>84.679506491782377</v>
      </c>
      <c r="K42" s="3">
        <v>96.151912450339296</v>
      </c>
      <c r="L42" s="3">
        <v>108.93460468837293</v>
      </c>
      <c r="M42" s="3">
        <v>83.390945766994264</v>
      </c>
      <c r="N42" s="3">
        <v>95.35811115897377</v>
      </c>
      <c r="O42" s="3">
        <v>88.547388506456628</v>
      </c>
      <c r="P42" s="3">
        <v>92.29126091854414</v>
      </c>
      <c r="Q42" s="3">
        <v>93.617611148190917</v>
      </c>
      <c r="R42" s="3">
        <v>105.87536009738687</v>
      </c>
      <c r="S42" s="3">
        <v>79.009955263289157</v>
      </c>
      <c r="T42" s="3">
        <v>100.7036890060117</v>
      </c>
      <c r="U42" s="3">
        <v>97.078573864608188</v>
      </c>
      <c r="V42" s="3">
        <v>90.770744938752614</v>
      </c>
      <c r="W42" s="3">
        <v>85.192597927787574</v>
      </c>
      <c r="X42" s="3">
        <v>105.40374161978252</v>
      </c>
      <c r="Y42" s="3">
        <v>89.541733379563084</v>
      </c>
      <c r="Z42" s="3">
        <v>90.405128068639897</v>
      </c>
      <c r="AA42" s="3">
        <v>85.476121532381512</v>
      </c>
      <c r="AB42" s="3">
        <v>128.52191459573805</v>
      </c>
      <c r="AC42" s="3">
        <v>108.94059030037897</v>
      </c>
      <c r="AD42" s="3">
        <v>63.509778121486306</v>
      </c>
      <c r="AE42" s="3">
        <v>74.338040141854435</v>
      </c>
      <c r="AF42" s="3">
        <v>89.340524729821482</v>
      </c>
      <c r="AG42" s="3">
        <v>119.59465566364815</v>
      </c>
      <c r="AH42" s="3">
        <v>90.838974094411242</v>
      </c>
      <c r="AI42" s="3">
        <v>114.61899204918882</v>
      </c>
      <c r="AJ42" s="3">
        <v>97.401438799395692</v>
      </c>
      <c r="AK42" s="3">
        <v>64.755876812385395</v>
      </c>
      <c r="AL42" s="3">
        <v>86.722765920101665</v>
      </c>
      <c r="AM42" s="3">
        <v>112.56485279049957</v>
      </c>
      <c r="AN42" s="3">
        <v>112.13866357324878</v>
      </c>
      <c r="AO42" s="3">
        <v>86.850237286897027</v>
      </c>
      <c r="AP42" s="3">
        <v>116.29939719755203</v>
      </c>
      <c r="AQ42" s="3">
        <v>110.49301249117707</v>
      </c>
      <c r="AR42" s="3">
        <v>96.206243390086456</v>
      </c>
      <c r="AS42" s="3">
        <v>105.82403049015556</v>
      </c>
      <c r="AT42" s="3">
        <v>108.61823695636122</v>
      </c>
      <c r="AU42" s="3">
        <v>92.901043010031572</v>
      </c>
      <c r="AV42" s="3">
        <v>77.925178195117041</v>
      </c>
      <c r="AW42" s="3">
        <v>72.54235654004151</v>
      </c>
      <c r="AX42" s="3">
        <v>72.889146869827528</v>
      </c>
      <c r="AY42" s="3">
        <v>86.65110910628573</v>
      </c>
      <c r="AZ42" s="3">
        <v>89.992632430992671</v>
      </c>
      <c r="BA42" s="3">
        <v>89.828070733390632</v>
      </c>
      <c r="BB42" s="3">
        <v>77.547965267556719</v>
      </c>
      <c r="BC42" s="3">
        <v>101.8604298424616</v>
      </c>
      <c r="BD42" s="3">
        <v>82.091539317887509</v>
      </c>
      <c r="BE42" s="3">
        <v>95.187785538699245</v>
      </c>
      <c r="BF42" s="3">
        <v>112.11008270224556</v>
      </c>
      <c r="BG42" s="3">
        <v>96.800183220737381</v>
      </c>
      <c r="BH42" s="3">
        <v>109.46072463598102</v>
      </c>
      <c r="BI42" s="3">
        <v>92.041246509368648</v>
      </c>
      <c r="BJ42" s="3">
        <v>74.18954239442246</v>
      </c>
      <c r="BK42" s="3">
        <v>96.827809122303734</v>
      </c>
      <c r="BL42" s="3">
        <v>107.2699735887436</v>
      </c>
      <c r="BM42" s="3">
        <v>99.433647867088439</v>
      </c>
      <c r="BN42" s="3">
        <v>99.605508259672206</v>
      </c>
      <c r="BO42" s="3">
        <v>81.276745751936687</v>
      </c>
      <c r="BP42" s="3">
        <v>95.316143662828836</v>
      </c>
      <c r="BQ42" s="3">
        <v>85.995488481828943</v>
      </c>
      <c r="BR42" s="3">
        <v>107.39809297051397</v>
      </c>
      <c r="BS42" s="3">
        <v>93.755143800124642</v>
      </c>
      <c r="BT42" s="3">
        <v>108.25715619107359</v>
      </c>
      <c r="BU42" s="3">
        <v>85.330829753773287</v>
      </c>
      <c r="BV42" s="3">
        <v>84.58564663855941</v>
      </c>
      <c r="BW42" s="3">
        <v>119.32644567609532</v>
      </c>
      <c r="BX42" s="3">
        <v>79.557289174816106</v>
      </c>
      <c r="BY42" s="3">
        <v>94.131265334042837</v>
      </c>
      <c r="BZ42" s="3">
        <v>92.416890558568412</v>
      </c>
      <c r="CA42" s="3">
        <v>94.137199786971905</v>
      </c>
      <c r="CB42" s="3">
        <v>115.67532467056299</v>
      </c>
      <c r="CC42" s="3">
        <v>71.032822708773892</v>
      </c>
      <c r="CD42" s="3">
        <v>121.36018951609731</v>
      </c>
      <c r="CE42" s="3">
        <v>77.357380652800202</v>
      </c>
      <c r="CF42" s="3">
        <v>104.90997126184811</v>
      </c>
      <c r="CG42" s="3">
        <v>99.372563929180615</v>
      </c>
      <c r="CH42" s="3">
        <v>94.273436408955604</v>
      </c>
      <c r="CI42" s="3">
        <v>117.88536268981989</v>
      </c>
      <c r="CJ42" s="3">
        <v>90.011152016857523</v>
      </c>
      <c r="CK42" s="3">
        <v>88.874039212940261</v>
      </c>
      <c r="CL42" s="3">
        <v>112.34214027540293</v>
      </c>
      <c r="CM42" s="3">
        <v>96.975079051888315</v>
      </c>
      <c r="CN42" s="3">
        <v>110.22553578372754</v>
      </c>
      <c r="CO42" s="3">
        <v>128.83787305513397</v>
      </c>
      <c r="CP42" s="3">
        <v>111.64184072372154</v>
      </c>
      <c r="CQ42" s="3">
        <v>76.495520736032631</v>
      </c>
      <c r="CR42" s="3">
        <v>100.18735749513144</v>
      </c>
      <c r="CS42" s="3">
        <v>81.330053510144353</v>
      </c>
      <c r="CT42" s="3">
        <v>97.567910435871454</v>
      </c>
      <c r="CU42" s="3">
        <v>87.471496064652456</v>
      </c>
      <c r="CV42" s="3">
        <v>112.95400283602066</v>
      </c>
      <c r="CW42" s="3">
        <v>69.273837218177505</v>
      </c>
    </row>
    <row r="43" spans="1:101" x14ac:dyDescent="0.35">
      <c r="A43" s="7">
        <v>36</v>
      </c>
      <c r="B43" s="22">
        <v>91.70697310041578</v>
      </c>
      <c r="C43" s="3">
        <v>111.60371015834971</v>
      </c>
      <c r="D43" s="3">
        <v>101.02856619782688</v>
      </c>
      <c r="E43" s="3">
        <v>116.40614913817262</v>
      </c>
      <c r="F43" s="3">
        <v>73.285595610330347</v>
      </c>
      <c r="G43" s="3">
        <v>83.076146913343109</v>
      </c>
      <c r="H43" s="3">
        <v>130.72898538853042</v>
      </c>
      <c r="I43" s="3">
        <v>109.12256313717808</v>
      </c>
      <c r="J43" s="3">
        <v>121.20330168004148</v>
      </c>
      <c r="K43" s="3">
        <v>95.396548678807449</v>
      </c>
      <c r="L43" s="3">
        <v>108.35306240737555</v>
      </c>
      <c r="M43" s="3">
        <v>98.434374669566751</v>
      </c>
      <c r="N43" s="3">
        <v>83.811166425264673</v>
      </c>
      <c r="O43" s="3">
        <v>100.08650590138859</v>
      </c>
      <c r="P43" s="3">
        <v>91.969163369911257</v>
      </c>
      <c r="Q43" s="3">
        <v>100.47889602178475</v>
      </c>
      <c r="R43" s="3">
        <v>95.454784761430346</v>
      </c>
      <c r="S43" s="3">
        <v>113.61548970130389</v>
      </c>
      <c r="T43" s="3">
        <v>84.694820108823478</v>
      </c>
      <c r="U43" s="3">
        <v>123.12954324629391</v>
      </c>
      <c r="V43" s="3">
        <v>84.306011123815551</v>
      </c>
      <c r="W43" s="3">
        <v>115.4906062966329</v>
      </c>
      <c r="X43" s="3">
        <v>89.551146649726434</v>
      </c>
      <c r="Y43" s="3">
        <v>81.227530719887</v>
      </c>
      <c r="Z43" s="3">
        <v>83.317037953791441</v>
      </c>
      <c r="AA43" s="3">
        <v>99.089347279048525</v>
      </c>
      <c r="AB43" s="3">
        <v>74.515528032905422</v>
      </c>
      <c r="AC43" s="3">
        <v>75.421657604281791</v>
      </c>
      <c r="AD43" s="3">
        <v>91.694439126556972</v>
      </c>
      <c r="AE43" s="3">
        <v>116.73704604804516</v>
      </c>
      <c r="AF43" s="3">
        <v>114.51759475862491</v>
      </c>
      <c r="AG43" s="3">
        <v>88.993887877266388</v>
      </c>
      <c r="AH43" s="3">
        <v>113.3283508552704</v>
      </c>
      <c r="AI43" s="3">
        <v>120.8747921937611</v>
      </c>
      <c r="AJ43" s="3">
        <v>79.923178893339355</v>
      </c>
      <c r="AK43" s="3">
        <v>81.364057243306888</v>
      </c>
      <c r="AL43" s="3">
        <v>87.131151778565254</v>
      </c>
      <c r="AM43" s="3">
        <v>98.016643753042445</v>
      </c>
      <c r="AN43" s="3">
        <v>92.577666484474321</v>
      </c>
      <c r="AO43" s="3">
        <v>86.963367059113807</v>
      </c>
      <c r="AP43" s="3">
        <v>98.755926521378569</v>
      </c>
      <c r="AQ43" s="3">
        <v>105.60269927013724</v>
      </c>
      <c r="AR43" s="3">
        <v>89.125451970219729</v>
      </c>
      <c r="AS43" s="3">
        <v>69.774514051503502</v>
      </c>
      <c r="AT43" s="3">
        <v>90.815816085567349</v>
      </c>
      <c r="AU43" s="3">
        <v>83.504859978391323</v>
      </c>
      <c r="AV43" s="3">
        <v>123.78833573352313</v>
      </c>
      <c r="AW43" s="3">
        <v>103.63356934435433</v>
      </c>
      <c r="AX43" s="3">
        <v>103.0163521336799</v>
      </c>
      <c r="AY43" s="3">
        <v>91.191954672511201</v>
      </c>
      <c r="AZ43" s="3">
        <v>93.69898818663205</v>
      </c>
      <c r="BA43" s="3">
        <v>60.137371767312288</v>
      </c>
      <c r="BB43" s="3">
        <v>98.783518316893606</v>
      </c>
      <c r="BC43" s="3">
        <v>56.768239594064653</v>
      </c>
      <c r="BD43" s="3">
        <v>100.04827301786281</v>
      </c>
      <c r="BE43" s="3">
        <v>83.570616445329506</v>
      </c>
      <c r="BF43" s="3">
        <v>87.411230671976227</v>
      </c>
      <c r="BG43" s="3">
        <v>103.18048750564049</v>
      </c>
      <c r="BH43" s="3">
        <v>75.092056724359281</v>
      </c>
      <c r="BI43" s="3">
        <v>78.675340793823125</v>
      </c>
      <c r="BJ43" s="3">
        <v>73.678360897290986</v>
      </c>
      <c r="BK43" s="3">
        <v>96.061684891581535</v>
      </c>
      <c r="BL43" s="3">
        <v>104.93167976351106</v>
      </c>
      <c r="BM43" s="3">
        <v>104.58998828839685</v>
      </c>
      <c r="BN43" s="3">
        <v>92.421801829957985</v>
      </c>
      <c r="BO43" s="3">
        <v>106.53640358400298</v>
      </c>
      <c r="BP43" s="3">
        <v>105.54013171899715</v>
      </c>
      <c r="BQ43" s="3">
        <v>83.597901286382694</v>
      </c>
      <c r="BR43" s="3">
        <v>88.981507380638504</v>
      </c>
      <c r="BS43" s="3">
        <v>101.44199975188531</v>
      </c>
      <c r="BT43" s="3">
        <v>99.492446699558059</v>
      </c>
      <c r="BU43" s="3">
        <v>78.714733283093665</v>
      </c>
      <c r="BV43" s="3">
        <v>93.667883467831416</v>
      </c>
      <c r="BW43" s="3">
        <v>100.7083444820164</v>
      </c>
      <c r="BX43" s="3">
        <v>99.57781414600322</v>
      </c>
      <c r="BY43" s="3">
        <v>100.12939426091907</v>
      </c>
      <c r="BZ43" s="3">
        <v>107.04325361261726</v>
      </c>
      <c r="CA43" s="3">
        <v>79.202722665329929</v>
      </c>
      <c r="CB43" s="3">
        <v>85.913088261848316</v>
      </c>
      <c r="CC43" s="3">
        <v>122.79052909620805</v>
      </c>
      <c r="CD43" s="3">
        <v>107.21726268643397</v>
      </c>
      <c r="CE43" s="3">
        <v>93.352266068948666</v>
      </c>
      <c r="CF43" s="3">
        <v>143.45872798189521</v>
      </c>
      <c r="CG43" s="3">
        <v>93.075768310925923</v>
      </c>
      <c r="CH43" s="3">
        <v>89.08167685335502</v>
      </c>
      <c r="CI43" s="3">
        <v>111.84964889439289</v>
      </c>
      <c r="CJ43" s="3">
        <v>119.16996711265529</v>
      </c>
      <c r="CK43" s="3">
        <v>92.729284935601754</v>
      </c>
      <c r="CL43" s="3">
        <v>97.108467818587087</v>
      </c>
      <c r="CM43" s="3">
        <v>92.516377910258598</v>
      </c>
      <c r="CN43" s="3">
        <v>120.41927177237812</v>
      </c>
      <c r="CO43" s="3">
        <v>94.17751313962799</v>
      </c>
      <c r="CP43" s="3">
        <v>93.418431808502646</v>
      </c>
      <c r="CQ43" s="3">
        <v>118.92433533107396</v>
      </c>
      <c r="CR43" s="3">
        <v>97.588578702969244</v>
      </c>
      <c r="CS43" s="3">
        <v>112.92010142101208</v>
      </c>
      <c r="CT43" s="3">
        <v>87.259049471002072</v>
      </c>
      <c r="CU43" s="3">
        <v>89.343236160901142</v>
      </c>
      <c r="CV43" s="3">
        <v>84.458499279251555</v>
      </c>
      <c r="CW43" s="3">
        <v>103.34888613401563</v>
      </c>
    </row>
    <row r="44" spans="1:101" x14ac:dyDescent="0.35">
      <c r="A44" s="7">
        <v>37</v>
      </c>
      <c r="B44" s="22">
        <v>97.395691929748864</v>
      </c>
      <c r="C44" s="3">
        <v>107.36599917622516</v>
      </c>
      <c r="D44" s="3">
        <v>114.8068140737887</v>
      </c>
      <c r="E44" s="3">
        <v>101.9031476717355</v>
      </c>
      <c r="F44" s="3">
        <v>79.397400006244425</v>
      </c>
      <c r="G44" s="3">
        <v>102.02314981329255</v>
      </c>
      <c r="H44" s="3">
        <v>84.021566655836068</v>
      </c>
      <c r="I44" s="3">
        <v>96.581324689439498</v>
      </c>
      <c r="J44" s="3">
        <v>99.514376890554558</v>
      </c>
      <c r="K44" s="3">
        <v>85.993885497417068</v>
      </c>
      <c r="L44" s="3">
        <v>112.11898438163917</v>
      </c>
      <c r="M44" s="3">
        <v>100.16068656300195</v>
      </c>
      <c r="N44" s="3">
        <v>107.94191395875532</v>
      </c>
      <c r="O44" s="3">
        <v>86.238903370074695</v>
      </c>
      <c r="P44" s="3">
        <v>104.04079559707316</v>
      </c>
      <c r="Q44" s="3">
        <v>94.10872123412264</v>
      </c>
      <c r="R44" s="3">
        <v>103.88927946409967</v>
      </c>
      <c r="S44" s="3">
        <v>125.46710379142314</v>
      </c>
      <c r="T44" s="3">
        <v>107.79517267296615</v>
      </c>
      <c r="U44" s="3">
        <v>116.84516223071842</v>
      </c>
      <c r="V44" s="3">
        <v>101.12465999741107</v>
      </c>
      <c r="W44" s="3">
        <v>111.45548525932827</v>
      </c>
      <c r="X44" s="3">
        <v>100.18387867789716</v>
      </c>
      <c r="Y44" s="3">
        <v>99.59974433699972</v>
      </c>
      <c r="Z44" s="3">
        <v>113.31095676909899</v>
      </c>
      <c r="AA44" s="3">
        <v>127.15412551374175</v>
      </c>
      <c r="AB44" s="3">
        <v>99.404845306751668</v>
      </c>
      <c r="AC44" s="3">
        <v>90.831249073788058</v>
      </c>
      <c r="AD44" s="3">
        <v>82.323221724480391</v>
      </c>
      <c r="AE44" s="3">
        <v>119.03415681631304</v>
      </c>
      <c r="AF44" s="3">
        <v>131.19064489915036</v>
      </c>
      <c r="AG44" s="3">
        <v>101.6887058740831</v>
      </c>
      <c r="AH44" s="3">
        <v>124.52291186677758</v>
      </c>
      <c r="AI44" s="3">
        <v>116.30908331612591</v>
      </c>
      <c r="AJ44" s="3">
        <v>106.67709104568348</v>
      </c>
      <c r="AK44" s="3">
        <v>115.18620978863328</v>
      </c>
      <c r="AL44" s="3">
        <v>99.286173301195959</v>
      </c>
      <c r="AM44" s="3">
        <v>97.760746050014859</v>
      </c>
      <c r="AN44" s="3">
        <v>91.648037843740894</v>
      </c>
      <c r="AO44" s="3">
        <v>98.947875378187746</v>
      </c>
      <c r="AP44" s="3">
        <v>104.7546693571785</v>
      </c>
      <c r="AQ44" s="3">
        <v>130.66718522354495</v>
      </c>
      <c r="AR44" s="3">
        <v>100.33592345466604</v>
      </c>
      <c r="AS44" s="3">
        <v>96.129931100265821</v>
      </c>
      <c r="AT44" s="3">
        <v>127.21510713349562</v>
      </c>
      <c r="AU44" s="3">
        <v>85.430555847822689</v>
      </c>
      <c r="AV44" s="3">
        <v>98.954764800553676</v>
      </c>
      <c r="AW44" s="3">
        <v>112.84315816924209</v>
      </c>
      <c r="AX44" s="3">
        <v>103.30611714566476</v>
      </c>
      <c r="AY44" s="3">
        <v>106.90051978785777</v>
      </c>
      <c r="AZ44" s="3">
        <v>94.543863289844012</v>
      </c>
      <c r="BA44" s="3">
        <v>113.72439032315742</v>
      </c>
      <c r="BB44" s="3">
        <v>99.894352408271516</v>
      </c>
      <c r="BC44" s="3">
        <v>89.439295854434022</v>
      </c>
      <c r="BD44" s="3">
        <v>92.730512753449148</v>
      </c>
      <c r="BE44" s="3">
        <v>98.324178017763188</v>
      </c>
      <c r="BF44" s="3">
        <v>108.55786924553104</v>
      </c>
      <c r="BG44" s="3">
        <v>121.52758201595861</v>
      </c>
      <c r="BH44" s="3">
        <v>78.202699134679278</v>
      </c>
      <c r="BI44" s="3">
        <v>99.373723534925375</v>
      </c>
      <c r="BJ44" s="3">
        <v>68.55201674811542</v>
      </c>
      <c r="BK44" s="3">
        <v>75.629704517312348</v>
      </c>
      <c r="BL44" s="3">
        <v>70.396813063824084</v>
      </c>
      <c r="BM44" s="3">
        <v>97.969594455251354</v>
      </c>
      <c r="BN44" s="3">
        <v>101.20914068652201</v>
      </c>
      <c r="BO44" s="3">
        <v>104.6570237322594</v>
      </c>
      <c r="BP44" s="3">
        <v>97.72056912156404</v>
      </c>
      <c r="BQ44" s="3">
        <v>123.08759280317463</v>
      </c>
      <c r="BR44" s="3">
        <v>110.54990138477297</v>
      </c>
      <c r="BS44" s="3">
        <v>77.806557348638307</v>
      </c>
      <c r="BT44" s="3">
        <v>106.36294020700734</v>
      </c>
      <c r="BU44" s="3">
        <v>120.01381903432775</v>
      </c>
      <c r="BV44" s="3">
        <v>112.06724550179206</v>
      </c>
      <c r="BW44" s="3">
        <v>101.03441538562765</v>
      </c>
      <c r="BX44" s="3">
        <v>85.484238772594836</v>
      </c>
      <c r="BY44" s="3">
        <v>98.791550291978638</v>
      </c>
      <c r="BZ44" s="3">
        <v>134.11585270846263</v>
      </c>
      <c r="CA44" s="3">
        <v>113.52892854306265</v>
      </c>
      <c r="CB44" s="3">
        <v>90.228492828871822</v>
      </c>
      <c r="CC44" s="3">
        <v>113.88632585480809</v>
      </c>
      <c r="CD44" s="3">
        <v>53.375096760690212</v>
      </c>
      <c r="CE44" s="3">
        <v>71.181661516719032</v>
      </c>
      <c r="CF44" s="3">
        <v>91.705728229542729</v>
      </c>
      <c r="CG44" s="3">
        <v>86.760794167319546</v>
      </c>
      <c r="CH44" s="3">
        <v>103.86821897741174</v>
      </c>
      <c r="CI44" s="3">
        <v>85.166131631965982</v>
      </c>
      <c r="CJ44" s="3">
        <v>90.186474173649913</v>
      </c>
      <c r="CK44" s="3">
        <v>105.2215300406242</v>
      </c>
      <c r="CL44" s="3">
        <v>85.792045885726111</v>
      </c>
      <c r="CM44" s="3">
        <v>110.83883079850057</v>
      </c>
      <c r="CN44" s="3">
        <v>96.476414475589991</v>
      </c>
      <c r="CO44" s="3">
        <v>113.19356374046765</v>
      </c>
      <c r="CP44" s="3">
        <v>77.466247168602422</v>
      </c>
      <c r="CQ44" s="3">
        <v>91.109162232940434</v>
      </c>
      <c r="CR44" s="3">
        <v>109.81894049295806</v>
      </c>
      <c r="CS44" s="3">
        <v>85.855858307739254</v>
      </c>
      <c r="CT44" s="3">
        <v>64.607174428645521</v>
      </c>
      <c r="CU44" s="3">
        <v>92.345489540137351</v>
      </c>
      <c r="CV44" s="3">
        <v>102.80571316074929</v>
      </c>
      <c r="CW44" s="3">
        <v>109.80799245048547</v>
      </c>
    </row>
    <row r="45" spans="1:101" x14ac:dyDescent="0.35">
      <c r="A45" s="7">
        <v>38</v>
      </c>
      <c r="B45" s="22">
        <v>90.734626630408457</v>
      </c>
      <c r="C45" s="3">
        <v>94.285271208762424</v>
      </c>
      <c r="D45" s="3">
        <v>98.826014456833946</v>
      </c>
      <c r="E45" s="3">
        <v>88.51098029667628</v>
      </c>
      <c r="F45" s="3">
        <v>97.102703895914601</v>
      </c>
      <c r="G45" s="3">
        <v>111.01517613683245</v>
      </c>
      <c r="H45" s="3">
        <v>100.44980356001179</v>
      </c>
      <c r="I45" s="3">
        <v>100.50565221904253</v>
      </c>
      <c r="J45" s="3">
        <v>104.10307324677706</v>
      </c>
      <c r="K45" s="3">
        <v>112.7126343108539</v>
      </c>
      <c r="L45" s="3">
        <v>86.14347463849117</v>
      </c>
      <c r="M45" s="3">
        <v>64.835821396671236</v>
      </c>
      <c r="N45" s="3">
        <v>89.80810164034483</v>
      </c>
      <c r="O45" s="3">
        <v>98.242698661168106</v>
      </c>
      <c r="P45" s="3">
        <v>128.53105501749087</v>
      </c>
      <c r="Q45" s="3">
        <v>118.72877123282524</v>
      </c>
      <c r="R45" s="3">
        <v>95.823078956571408</v>
      </c>
      <c r="S45" s="3">
        <v>81.747034093539696</v>
      </c>
      <c r="T45" s="3">
        <v>114.14604343558312</v>
      </c>
      <c r="U45" s="3">
        <v>114.50917056394974</v>
      </c>
      <c r="V45" s="3">
        <v>75.003312778833788</v>
      </c>
      <c r="W45" s="3">
        <v>85.37339410581626</v>
      </c>
      <c r="X45" s="3">
        <v>125.95372893160675</v>
      </c>
      <c r="Y45" s="3">
        <v>97.64023231768806</v>
      </c>
      <c r="Z45" s="3">
        <v>112.27164306733175</v>
      </c>
      <c r="AA45" s="3">
        <v>95.618783709185664</v>
      </c>
      <c r="AB45" s="3">
        <v>87.165428360138321</v>
      </c>
      <c r="AC45" s="3">
        <v>138.57092155562714</v>
      </c>
      <c r="AD45" s="3">
        <v>105.31315594748594</v>
      </c>
      <c r="AE45" s="3">
        <v>114.33993633731734</v>
      </c>
      <c r="AF45" s="3">
        <v>101.17745616484899</v>
      </c>
      <c r="AG45" s="3">
        <v>86.454590038600145</v>
      </c>
      <c r="AH45" s="3">
        <v>109.33821569965221</v>
      </c>
      <c r="AI45" s="3">
        <v>101.76561501980177</v>
      </c>
      <c r="AJ45" s="3">
        <v>98.709985670255264</v>
      </c>
      <c r="AK45" s="3">
        <v>98.954764800553676</v>
      </c>
      <c r="AL45" s="3">
        <v>116.06259888326167</v>
      </c>
      <c r="AM45" s="3">
        <v>81.34492374851834</v>
      </c>
      <c r="AN45" s="3">
        <v>97.969594455251354</v>
      </c>
      <c r="AO45" s="3">
        <v>89.683938560527167</v>
      </c>
      <c r="AP45" s="3">
        <v>79.77283941913629</v>
      </c>
      <c r="AQ45" s="3">
        <v>134.28447302617133</v>
      </c>
      <c r="AR45" s="3">
        <v>67.728423820924945</v>
      </c>
      <c r="AS45" s="3">
        <v>89.552476785727777</v>
      </c>
      <c r="AT45" s="3">
        <v>113.0790356201469</v>
      </c>
      <c r="AU45" s="3">
        <v>93.741995917342138</v>
      </c>
      <c r="AV45" s="3">
        <v>111.48297473668936</v>
      </c>
      <c r="AW45" s="3">
        <v>107.03772843230399</v>
      </c>
      <c r="AX45" s="3">
        <v>108.39385324475006</v>
      </c>
      <c r="AY45" s="3">
        <v>114.07660351510276</v>
      </c>
      <c r="AZ45" s="3">
        <v>73.776108840364031</v>
      </c>
      <c r="BA45" s="3">
        <v>87.729781191272195</v>
      </c>
      <c r="BB45" s="3">
        <v>127.43215804407373</v>
      </c>
      <c r="BC45" s="3">
        <v>95.155077835486736</v>
      </c>
      <c r="BD45" s="3">
        <v>130.85422280896455</v>
      </c>
      <c r="BE45" s="3">
        <v>103.0163521336799</v>
      </c>
      <c r="BF45" s="3">
        <v>71.141893860884011</v>
      </c>
      <c r="BG45" s="3">
        <v>90.908328749763314</v>
      </c>
      <c r="BH45" s="3">
        <v>118.01595476031071</v>
      </c>
      <c r="BI45" s="3">
        <v>99.418675310560502</v>
      </c>
      <c r="BJ45" s="3">
        <v>112.24278934791801</v>
      </c>
      <c r="BK45" s="3">
        <v>109.70035375253065</v>
      </c>
      <c r="BL45" s="3">
        <v>114.51339971431298</v>
      </c>
      <c r="BM45" s="3">
        <v>67.152577250497416</v>
      </c>
      <c r="BN45" s="3">
        <v>82.938085617613979</v>
      </c>
      <c r="BO45" s="3">
        <v>55.658292260020971</v>
      </c>
      <c r="BP45" s="3">
        <v>130.4138454743661</v>
      </c>
      <c r="BQ45" s="3">
        <v>80.155816269369097</v>
      </c>
      <c r="BR45" s="3">
        <v>78.497682372515555</v>
      </c>
      <c r="BS45" s="3">
        <v>105.10834910933045</v>
      </c>
      <c r="BT45" s="3">
        <v>116.0200345312187</v>
      </c>
      <c r="BU45" s="3">
        <v>90.160178408084903</v>
      </c>
      <c r="BV45" s="3">
        <v>109.36723994932254</v>
      </c>
      <c r="BW45" s="3">
        <v>90.257346548285568</v>
      </c>
      <c r="BX45" s="3">
        <v>64.979612509021536</v>
      </c>
      <c r="BY45" s="3">
        <v>73.860282575013116</v>
      </c>
      <c r="BZ45" s="3">
        <v>108.80331344383012</v>
      </c>
      <c r="CA45" s="3">
        <v>101.59297018803773</v>
      </c>
      <c r="CB45" s="3">
        <v>92.622976373648271</v>
      </c>
      <c r="CC45" s="3">
        <v>92.955715010291897</v>
      </c>
      <c r="CD45" s="3">
        <v>106.26393034003559</v>
      </c>
      <c r="CE45" s="3">
        <v>88.02517370172427</v>
      </c>
      <c r="CF45" s="3">
        <v>95.412851371336728</v>
      </c>
      <c r="CG45" s="3">
        <v>95.644329141621711</v>
      </c>
      <c r="CH45" s="3">
        <v>93.345035586069571</v>
      </c>
      <c r="CI45" s="3">
        <v>95.348783153938712</v>
      </c>
      <c r="CJ45" s="3">
        <v>117.75899976969231</v>
      </c>
      <c r="CK45" s="3">
        <v>91.351826788057224</v>
      </c>
      <c r="CL45" s="3">
        <v>109.05921114685771</v>
      </c>
      <c r="CM45" s="3">
        <v>70.104660628247075</v>
      </c>
      <c r="CN45" s="3">
        <v>114.35030457691755</v>
      </c>
      <c r="CO45" s="3">
        <v>118.55131744782557</v>
      </c>
      <c r="CP45" s="3">
        <v>95.789450389973354</v>
      </c>
      <c r="CQ45" s="3">
        <v>92.399667002653587</v>
      </c>
      <c r="CR45" s="3">
        <v>137.98047759523615</v>
      </c>
      <c r="CS45" s="3">
        <v>113.29936071165139</v>
      </c>
      <c r="CT45" s="3">
        <v>106.68660663400078</v>
      </c>
      <c r="CU45" s="3">
        <v>77.958840867766412</v>
      </c>
      <c r="CV45" s="3">
        <v>107.32558350541512</v>
      </c>
      <c r="CW45" s="3">
        <v>113.38650167276501</v>
      </c>
    </row>
    <row r="46" spans="1:101" x14ac:dyDescent="0.35">
      <c r="A46" s="7">
        <v>39</v>
      </c>
      <c r="B46" s="22">
        <v>120.4614268518053</v>
      </c>
      <c r="C46" s="3">
        <v>87.063894645369146</v>
      </c>
      <c r="D46" s="3">
        <v>103.14395992468053</v>
      </c>
      <c r="E46" s="3">
        <v>79.998826115159318</v>
      </c>
      <c r="F46" s="3">
        <v>92.261622759950114</v>
      </c>
      <c r="G46" s="3">
        <v>118.25039975706022</v>
      </c>
      <c r="H46" s="3">
        <v>64.342238622019067</v>
      </c>
      <c r="I46" s="3">
        <v>78.798361320921686</v>
      </c>
      <c r="J46" s="3">
        <v>122.88091013219673</v>
      </c>
      <c r="K46" s="3">
        <v>105.62096306061721</v>
      </c>
      <c r="L46" s="3">
        <v>82.858072821225505</v>
      </c>
      <c r="M46" s="3">
        <v>96.460248207265977</v>
      </c>
      <c r="N46" s="3">
        <v>105.86613441050577</v>
      </c>
      <c r="O46" s="3">
        <v>93.46050162280153</v>
      </c>
      <c r="P46" s="3">
        <v>76.24889987896313</v>
      </c>
      <c r="Q46" s="3">
        <v>96.072104290258721</v>
      </c>
      <c r="R46" s="3">
        <v>97.46917341731023</v>
      </c>
      <c r="S46" s="3">
        <v>111.89364570059115</v>
      </c>
      <c r="T46" s="3">
        <v>82.890507676027482</v>
      </c>
      <c r="U46" s="3">
        <v>99.996176024476881</v>
      </c>
      <c r="V46" s="3">
        <v>93.051535961465561</v>
      </c>
      <c r="W46" s="3">
        <v>110.50273271580227</v>
      </c>
      <c r="X46" s="3">
        <v>105.09037522028666</v>
      </c>
      <c r="Y46" s="3">
        <v>102.42670966549485</v>
      </c>
      <c r="Z46" s="3">
        <v>90.53268470056355</v>
      </c>
      <c r="AA46" s="3">
        <v>97.068222678033635</v>
      </c>
      <c r="AB46" s="3">
        <v>99.454418452340178</v>
      </c>
      <c r="AC46" s="3">
        <v>88.804906246921746</v>
      </c>
      <c r="AD46" s="3">
        <v>138.70570867042989</v>
      </c>
      <c r="AE46" s="3">
        <v>97.973039166434319</v>
      </c>
      <c r="AF46" s="3">
        <v>79.500945978041273</v>
      </c>
      <c r="AG46" s="3">
        <v>120.32507085864199</v>
      </c>
      <c r="AH46" s="3">
        <v>142.82135409489274</v>
      </c>
      <c r="AI46" s="3">
        <v>86.497734193515498</v>
      </c>
      <c r="AJ46" s="3">
        <v>105.38818926038221</v>
      </c>
      <c r="AK46" s="3">
        <v>82.781504736019997</v>
      </c>
      <c r="AL46" s="3">
        <v>111.8285713546793</v>
      </c>
      <c r="AM46" s="3">
        <v>80.160488798399456</v>
      </c>
      <c r="AN46" s="3">
        <v>93.033357436113874</v>
      </c>
      <c r="AO46" s="3">
        <v>102.49388153356267</v>
      </c>
      <c r="AP46" s="3">
        <v>76.820687829283997</v>
      </c>
      <c r="AQ46" s="3">
        <v>118.29617007792694</v>
      </c>
      <c r="AR46" s="3">
        <v>109.59332896349952</v>
      </c>
      <c r="AS46" s="3">
        <v>98.854765858093742</v>
      </c>
      <c r="AT46" s="3">
        <v>94.484928033169126</v>
      </c>
      <c r="AU46" s="3">
        <v>96.318298821686767</v>
      </c>
      <c r="AV46" s="3">
        <v>101.40313590641017</v>
      </c>
      <c r="AW46" s="3">
        <v>105.81352582635009</v>
      </c>
      <c r="AX46" s="3">
        <v>89.858680914447177</v>
      </c>
      <c r="AY46" s="3">
        <v>114.72966618571081</v>
      </c>
      <c r="AZ46" s="3">
        <v>85.181018923365627</v>
      </c>
      <c r="BA46" s="3">
        <v>84.187219747080235</v>
      </c>
      <c r="BB46" s="3">
        <v>96.66774942347547</v>
      </c>
      <c r="BC46" s="3">
        <v>135.83479769481346</v>
      </c>
      <c r="BD46" s="3">
        <v>97.485254420505953</v>
      </c>
      <c r="BE46" s="3">
        <v>99.379487457597861</v>
      </c>
      <c r="BF46" s="3">
        <v>141.58807927928865</v>
      </c>
      <c r="BG46" s="3">
        <v>105.76362867327407</v>
      </c>
      <c r="BH46" s="3">
        <v>77.217443524248665</v>
      </c>
      <c r="BI46" s="3">
        <v>108.99606379284523</v>
      </c>
      <c r="BJ46" s="3">
        <v>111.22543994319858</v>
      </c>
      <c r="BK46" s="3">
        <v>66.920792525750585</v>
      </c>
      <c r="BL46" s="3">
        <v>132.02310539968312</v>
      </c>
      <c r="BM46" s="3">
        <v>133.46374500729144</v>
      </c>
      <c r="BN46" s="3">
        <v>105.01732005836675</v>
      </c>
      <c r="BO46" s="3">
        <v>107.65501385508105</v>
      </c>
      <c r="BP46" s="3">
        <v>68.072076393989846</v>
      </c>
      <c r="BQ46" s="3">
        <v>108.08099843602395</v>
      </c>
      <c r="BR46" s="3">
        <v>96.216645735737984</v>
      </c>
      <c r="BS46" s="3">
        <v>93.228102989131003</v>
      </c>
      <c r="BT46" s="3">
        <v>126.53462319762912</v>
      </c>
      <c r="BU46" s="3">
        <v>85.597675499273464</v>
      </c>
      <c r="BV46" s="3">
        <v>101.92927290704392</v>
      </c>
      <c r="BW46" s="3">
        <v>81.020097715780139</v>
      </c>
      <c r="BX46" s="3">
        <v>112.8038679981255</v>
      </c>
      <c r="BY46" s="3">
        <v>132.34670361457393</v>
      </c>
      <c r="BZ46" s="3">
        <v>110.17122189700603</v>
      </c>
      <c r="CA46" s="3">
        <v>113.24349499959499</v>
      </c>
      <c r="CB46" s="3">
        <v>80.525253017229261</v>
      </c>
      <c r="CC46" s="3">
        <v>64.036648402223364</v>
      </c>
      <c r="CD46" s="3">
        <v>100.95482891488064</v>
      </c>
      <c r="CE46" s="3">
        <v>97.412915485663689</v>
      </c>
      <c r="CF46" s="3">
        <v>98.528524424225907</v>
      </c>
      <c r="CG46" s="3">
        <v>131.51697159814648</v>
      </c>
      <c r="CH46" s="3">
        <v>123.70818651292939</v>
      </c>
      <c r="CI46" s="3">
        <v>82.719943313393742</v>
      </c>
      <c r="CJ46" s="3">
        <v>119.63681074307533</v>
      </c>
      <c r="CK46" s="3">
        <v>128.04633981618099</v>
      </c>
      <c r="CL46" s="3">
        <v>113.86422513355501</v>
      </c>
      <c r="CM46" s="3">
        <v>86.955846674798522</v>
      </c>
      <c r="CN46" s="3">
        <v>87.952050327701727</v>
      </c>
      <c r="CO46" s="3">
        <v>106.92243292582862</v>
      </c>
      <c r="CP46" s="3">
        <v>88.471690125559689</v>
      </c>
      <c r="CQ46" s="3">
        <v>101.72062913811533</v>
      </c>
      <c r="CR46" s="3">
        <v>109.53770199380233</v>
      </c>
      <c r="CS46" s="3">
        <v>73.737978274992201</v>
      </c>
      <c r="CT46" s="3">
        <v>82.087514803832164</v>
      </c>
      <c r="CU46" s="3">
        <v>99.384091774525587</v>
      </c>
      <c r="CV46" s="3">
        <v>103.45174998478615</v>
      </c>
      <c r="CW46" s="3">
        <v>81.240388701233314</v>
      </c>
    </row>
    <row r="47" spans="1:101" x14ac:dyDescent="0.35">
      <c r="A47" s="7">
        <v>40</v>
      </c>
      <c r="B47" s="22">
        <v>110.10120217365329</v>
      </c>
      <c r="C47" s="3">
        <v>90.012465099833207</v>
      </c>
      <c r="D47" s="3">
        <v>86.973888775944943</v>
      </c>
      <c r="E47" s="3">
        <v>114.45463498789468</v>
      </c>
      <c r="F47" s="3">
        <v>108.69057589120348</v>
      </c>
      <c r="G47" s="3">
        <v>115.79305875970749</v>
      </c>
      <c r="H47" s="3">
        <v>125.8181232715724</v>
      </c>
      <c r="I47" s="3">
        <v>85.056582995137433</v>
      </c>
      <c r="J47" s="3">
        <v>78.219138251413824</v>
      </c>
      <c r="K47" s="3">
        <v>76.549885781831108</v>
      </c>
      <c r="L47" s="3">
        <v>91.954224919434637</v>
      </c>
      <c r="M47" s="3">
        <v>102.52989752375288</v>
      </c>
      <c r="N47" s="3">
        <v>116.972173165821</v>
      </c>
      <c r="O47" s="3">
        <v>87.86139644330251</v>
      </c>
      <c r="P47" s="3">
        <v>103.00422743243689</v>
      </c>
      <c r="Q47" s="3">
        <v>104.46258513370412</v>
      </c>
      <c r="R47" s="3">
        <v>70.575733409030363</v>
      </c>
      <c r="S47" s="3">
        <v>125.69097591226455</v>
      </c>
      <c r="T47" s="3">
        <v>84.264197104901541</v>
      </c>
      <c r="U47" s="3">
        <v>103.60526132176165</v>
      </c>
      <c r="V47" s="3">
        <v>61.607479003258049</v>
      </c>
      <c r="W47" s="3">
        <v>121.35630142624723</v>
      </c>
      <c r="X47" s="3">
        <v>105.77017703512684</v>
      </c>
      <c r="Y47" s="3">
        <v>95.225131664890796</v>
      </c>
      <c r="Z47" s="3">
        <v>107.35764319365262</v>
      </c>
      <c r="AA47" s="3">
        <v>91.787071161932545</v>
      </c>
      <c r="AB47" s="3">
        <v>94.963231296831509</v>
      </c>
      <c r="AC47" s="3">
        <v>99.938315108418465</v>
      </c>
      <c r="AD47" s="3">
        <v>91.820819099710207</v>
      </c>
      <c r="AE47" s="3">
        <v>65.87646523443982</v>
      </c>
      <c r="AF47" s="3">
        <v>101.09416918753413</v>
      </c>
      <c r="AG47" s="3">
        <v>95.89146158946096</v>
      </c>
      <c r="AH47" s="3">
        <v>104.2404353684542</v>
      </c>
      <c r="AI47" s="3">
        <v>103.81746917305281</v>
      </c>
      <c r="AJ47" s="3">
        <v>78.428037815727293</v>
      </c>
      <c r="AK47" s="3">
        <v>60.818401399999857</v>
      </c>
      <c r="AL47" s="3">
        <v>100.7876922104042</v>
      </c>
      <c r="AM47" s="3">
        <v>92.851179963006871</v>
      </c>
      <c r="AN47" s="3">
        <v>112.88251655246131</v>
      </c>
      <c r="AO47" s="3">
        <v>93.438861333241221</v>
      </c>
      <c r="AP47" s="3">
        <v>112.7163518704474</v>
      </c>
      <c r="AQ47" s="3">
        <v>112.34940486433334</v>
      </c>
      <c r="AR47" s="3">
        <v>96.433713699341752</v>
      </c>
      <c r="AS47" s="3">
        <v>82.854252943478059</v>
      </c>
      <c r="AT47" s="3">
        <v>101.39723555953242</v>
      </c>
      <c r="AU47" s="3">
        <v>94.036279981126427</v>
      </c>
      <c r="AV47" s="3">
        <v>78.622578732436523</v>
      </c>
      <c r="AW47" s="3">
        <v>111.2186528389866</v>
      </c>
      <c r="AX47" s="3">
        <v>83.315162120969035</v>
      </c>
      <c r="AY47" s="3">
        <v>89.264502341437037</v>
      </c>
      <c r="AZ47" s="3">
        <v>124.62209226400591</v>
      </c>
      <c r="BA47" s="3">
        <v>103.9823378251167</v>
      </c>
      <c r="BB47" s="3">
        <v>92.858478657988599</v>
      </c>
      <c r="BC47" s="3">
        <v>92.129308333867812</v>
      </c>
      <c r="BD47" s="3">
        <v>79.330347509356216</v>
      </c>
      <c r="BE47" s="3">
        <v>76.033247316488996</v>
      </c>
      <c r="BF47" s="3">
        <v>116.18405053199967</v>
      </c>
      <c r="BG47" s="3">
        <v>98.130233956951997</v>
      </c>
      <c r="BH47" s="3">
        <v>93.432858668209519</v>
      </c>
      <c r="BI47" s="3">
        <v>91.256756170012522</v>
      </c>
      <c r="BJ47" s="3">
        <v>139.48823791183531</v>
      </c>
      <c r="BK47" s="3">
        <v>87.355228535714559</v>
      </c>
      <c r="BL47" s="3">
        <v>118.13682660617633</v>
      </c>
      <c r="BM47" s="3">
        <v>107.32420221033681</v>
      </c>
      <c r="BN47" s="3">
        <v>83.979002303793095</v>
      </c>
      <c r="BO47" s="3">
        <v>92.64132542925654</v>
      </c>
      <c r="BP47" s="3">
        <v>72.366232891043182</v>
      </c>
      <c r="BQ47" s="3">
        <v>96.103345433264622</v>
      </c>
      <c r="BR47" s="3">
        <v>112.83377900513005</v>
      </c>
      <c r="BS47" s="3">
        <v>95.323135403348715</v>
      </c>
      <c r="BT47" s="3">
        <v>82.605756253586151</v>
      </c>
      <c r="BU47" s="3">
        <v>105.73608803683601</v>
      </c>
      <c r="BV47" s="3">
        <v>111.99794200551696</v>
      </c>
      <c r="BW47" s="3">
        <v>122.12716639810242</v>
      </c>
      <c r="BX47" s="3">
        <v>85.506987508822931</v>
      </c>
      <c r="BY47" s="3">
        <v>104.51677964924602</v>
      </c>
      <c r="BZ47" s="3">
        <v>109.38865854954929</v>
      </c>
      <c r="CA47" s="3">
        <v>111.28137386735762</v>
      </c>
      <c r="CB47" s="3">
        <v>97.998277644408518</v>
      </c>
      <c r="CC47" s="3">
        <v>119.0895109375997</v>
      </c>
      <c r="CD47" s="3">
        <v>78.436086843837984</v>
      </c>
      <c r="CE47" s="3">
        <v>78.273742039571516</v>
      </c>
      <c r="CF47" s="3">
        <v>98.571003511140589</v>
      </c>
      <c r="CG47" s="3">
        <v>98.94327106126002</v>
      </c>
      <c r="CH47" s="3">
        <v>102.59359057458641</v>
      </c>
      <c r="CI47" s="3">
        <v>103.02849388794857</v>
      </c>
      <c r="CJ47" s="3">
        <v>85.05825419165194</v>
      </c>
      <c r="CK47" s="3">
        <v>108.62853698385879</v>
      </c>
      <c r="CL47" s="3">
        <v>104.52435119263828</v>
      </c>
      <c r="CM47" s="3">
        <v>98.243858266912866</v>
      </c>
      <c r="CN47" s="3">
        <v>104.27423446530884</v>
      </c>
      <c r="CO47" s="3">
        <v>102.76464947496424</v>
      </c>
      <c r="CP47" s="3">
        <v>102.82745576846355</v>
      </c>
      <c r="CQ47" s="3">
        <v>119.31699829988065</v>
      </c>
      <c r="CR47" s="3">
        <v>107.02534793567611</v>
      </c>
      <c r="CS47" s="3">
        <v>122.91733539500274</v>
      </c>
      <c r="CT47" s="3">
        <v>106.78585524333175</v>
      </c>
      <c r="CU47" s="3">
        <v>98.232364527619211</v>
      </c>
      <c r="CV47" s="3">
        <v>77.265294314245693</v>
      </c>
      <c r="CW47" s="3">
        <v>94.809651747753378</v>
      </c>
    </row>
    <row r="48" spans="1:101" x14ac:dyDescent="0.35">
      <c r="A48" s="7">
        <v>41</v>
      </c>
      <c r="B48" s="22">
        <v>81.66006366268266</v>
      </c>
      <c r="C48" s="3">
        <v>100.98173858936934</v>
      </c>
      <c r="D48" s="3">
        <v>103.3268877309165</v>
      </c>
      <c r="E48" s="3">
        <v>85.283217706135474</v>
      </c>
      <c r="F48" s="3">
        <v>81.964119110169122</v>
      </c>
      <c r="G48" s="3">
        <v>94.867120444221655</v>
      </c>
      <c r="H48" s="3">
        <v>113.071395864652</v>
      </c>
      <c r="I48" s="3">
        <v>101.92214474231878</v>
      </c>
      <c r="J48" s="3">
        <v>92.55438910445082</v>
      </c>
      <c r="K48" s="3">
        <v>72.31173142103944</v>
      </c>
      <c r="L48" s="3">
        <v>96.128788547546719</v>
      </c>
      <c r="M48" s="3">
        <v>94.230837950861314</v>
      </c>
      <c r="N48" s="3">
        <v>114.27980736884638</v>
      </c>
      <c r="O48" s="3">
        <v>100.57782062362821</v>
      </c>
      <c r="P48" s="3">
        <v>102.34528146797675</v>
      </c>
      <c r="Q48" s="3">
        <v>84.380703376198653</v>
      </c>
      <c r="R48" s="3">
        <v>87.538923728105146</v>
      </c>
      <c r="S48" s="3">
        <v>102.78033825856983</v>
      </c>
      <c r="T48" s="3">
        <v>106.1958887676592</v>
      </c>
      <c r="U48" s="3">
        <v>98.076312289820635</v>
      </c>
      <c r="V48" s="3">
        <v>90.228492828871822</v>
      </c>
      <c r="W48" s="3">
        <v>119.1731048693764</v>
      </c>
      <c r="X48" s="3">
        <v>110.48813532583881</v>
      </c>
      <c r="Y48" s="3">
        <v>78.625239004439209</v>
      </c>
      <c r="Z48" s="3">
        <v>98.739845518182847</v>
      </c>
      <c r="AA48" s="3">
        <v>95.719805833185092</v>
      </c>
      <c r="AB48" s="3">
        <v>83.085526077455143</v>
      </c>
      <c r="AC48" s="3">
        <v>124.26391051308019</v>
      </c>
      <c r="AD48" s="3">
        <v>126.32030077115633</v>
      </c>
      <c r="AE48" s="3">
        <v>91.177954138445784</v>
      </c>
      <c r="AF48" s="3">
        <v>108.3719912658562</v>
      </c>
      <c r="AG48" s="3">
        <v>99.281568984268233</v>
      </c>
      <c r="AH48" s="3">
        <v>112.57590315112611</v>
      </c>
      <c r="AI48" s="3">
        <v>127.87771949847229</v>
      </c>
      <c r="AJ48" s="3">
        <v>74.853519001451787</v>
      </c>
      <c r="AK48" s="3">
        <v>113.27429276393377</v>
      </c>
      <c r="AL48" s="3">
        <v>82.890507676027482</v>
      </c>
      <c r="AM48" s="3">
        <v>93.994687651545973</v>
      </c>
      <c r="AN48" s="3">
        <v>84.071088642347604</v>
      </c>
      <c r="AO48" s="3">
        <v>111.58641839033226</v>
      </c>
      <c r="AP48" s="3">
        <v>66.85176187788602</v>
      </c>
      <c r="AQ48" s="3">
        <v>89.757437101114192</v>
      </c>
      <c r="AR48" s="3">
        <v>101.61541196980397</v>
      </c>
      <c r="AS48" s="3">
        <v>100.48471110353421</v>
      </c>
      <c r="AT48" s="3">
        <v>109.11802703235298</v>
      </c>
      <c r="AU48" s="3">
        <v>66.133079164545052</v>
      </c>
      <c r="AV48" s="3">
        <v>100.4312157620443</v>
      </c>
      <c r="AW48" s="3">
        <v>123.90988970041508</v>
      </c>
      <c r="AX48" s="3">
        <v>97.492143842871883</v>
      </c>
      <c r="AY48" s="3">
        <v>111.69920710203587</v>
      </c>
      <c r="AZ48" s="3">
        <v>95.184272615413647</v>
      </c>
      <c r="BA48" s="3">
        <v>85.898797826346708</v>
      </c>
      <c r="BB48" s="3">
        <v>89.976756064104848</v>
      </c>
      <c r="BC48" s="3">
        <v>97.082018575791153</v>
      </c>
      <c r="BD48" s="3">
        <v>113.55249582452234</v>
      </c>
      <c r="BE48" s="3">
        <v>110.96340315093403</v>
      </c>
      <c r="BF48" s="3">
        <v>108.16455826174933</v>
      </c>
      <c r="BG48" s="3">
        <v>111.73931581838406</v>
      </c>
      <c r="BH48" s="3">
        <v>93.133850916317897</v>
      </c>
      <c r="BI48" s="3">
        <v>98.896136498340638</v>
      </c>
      <c r="BJ48" s="3">
        <v>115.32184955471894</v>
      </c>
      <c r="BK48" s="3">
        <v>85.830346981354523</v>
      </c>
      <c r="BL48" s="3">
        <v>81.175962370296475</v>
      </c>
      <c r="BM48" s="3">
        <v>112.91068815084873</v>
      </c>
      <c r="BN48" s="3">
        <v>76.036589709518012</v>
      </c>
      <c r="BO48" s="3">
        <v>95.8056848704</v>
      </c>
      <c r="BP48" s="3">
        <v>86.141905760130612</v>
      </c>
      <c r="BQ48" s="3">
        <v>98.25187318897224</v>
      </c>
      <c r="BR48" s="3">
        <v>98.581337644689484</v>
      </c>
      <c r="BS48" s="3">
        <v>84.570230703364359</v>
      </c>
      <c r="BT48" s="3">
        <v>99.280409378523473</v>
      </c>
      <c r="BU48" s="3">
        <v>100.75851448350295</v>
      </c>
      <c r="BV48" s="3">
        <v>86.523893534875242</v>
      </c>
      <c r="BW48" s="3">
        <v>94.721555817202898</v>
      </c>
      <c r="BX48" s="3">
        <v>102.25082475885574</v>
      </c>
      <c r="BY48" s="3">
        <v>103.13545046487707</v>
      </c>
      <c r="BZ48" s="3">
        <v>94.888232089986559</v>
      </c>
      <c r="CA48" s="3">
        <v>118.20196916419081</v>
      </c>
      <c r="CB48" s="3">
        <v>85.56210288775037</v>
      </c>
      <c r="CC48" s="3">
        <v>101.47264403899317</v>
      </c>
      <c r="CD48" s="3">
        <v>93.648749973042868</v>
      </c>
      <c r="CE48" s="3">
        <v>92.675550851752632</v>
      </c>
      <c r="CF48" s="3">
        <v>82.949477038753685</v>
      </c>
      <c r="CG48" s="3">
        <v>106.07757487564231</v>
      </c>
      <c r="CH48" s="3">
        <v>95.700075482498505</v>
      </c>
      <c r="CI48" s="3">
        <v>74.083745423238724</v>
      </c>
      <c r="CJ48" s="3">
        <v>94.779126831825124</v>
      </c>
      <c r="CK48" s="3">
        <v>86.097943059983663</v>
      </c>
      <c r="CL48" s="3">
        <v>83.975421168404864</v>
      </c>
      <c r="CM48" s="3">
        <v>108.11264885164564</v>
      </c>
      <c r="CN48" s="3">
        <v>100.15952695725719</v>
      </c>
      <c r="CO48" s="3">
        <v>90.782340996200219</v>
      </c>
      <c r="CP48" s="3">
        <v>104.63297896608128</v>
      </c>
      <c r="CQ48" s="3">
        <v>106.17857994661608</v>
      </c>
      <c r="CR48" s="3">
        <v>111.34774424321949</v>
      </c>
      <c r="CS48" s="3">
        <v>109.32904117184808</v>
      </c>
      <c r="CT48" s="3">
        <v>109.31226099460036</v>
      </c>
      <c r="CU48" s="3">
        <v>96.068642526050098</v>
      </c>
      <c r="CV48" s="3">
        <v>119.46607585018501</v>
      </c>
      <c r="CW48" s="3">
        <v>123.40928107919171</v>
      </c>
    </row>
    <row r="49" spans="1:101" x14ac:dyDescent="0.35">
      <c r="A49" s="7">
        <v>42</v>
      </c>
      <c r="B49" s="22">
        <v>82.269641117862193</v>
      </c>
      <c r="C49" s="3">
        <v>87.986497439531377</v>
      </c>
      <c r="D49" s="3">
        <v>109.353495210642</v>
      </c>
      <c r="E49" s="3">
        <v>99.423279627488228</v>
      </c>
      <c r="F49" s="3">
        <v>86.072772794112097</v>
      </c>
      <c r="G49" s="3">
        <v>119.46928181900876</v>
      </c>
      <c r="H49" s="3">
        <v>85.77605014765868</v>
      </c>
      <c r="I49" s="3">
        <v>107.22140657166892</v>
      </c>
      <c r="J49" s="3">
        <v>104.88064005771594</v>
      </c>
      <c r="K49" s="3">
        <v>115.46570887917187</v>
      </c>
      <c r="L49" s="3">
        <v>117.20423073897837</v>
      </c>
      <c r="M49" s="3">
        <v>86.794183991558384</v>
      </c>
      <c r="N49" s="3">
        <v>108.43327984007192</v>
      </c>
      <c r="O49" s="3">
        <v>73.83511230914155</v>
      </c>
      <c r="P49" s="3">
        <v>107.90763737718225</v>
      </c>
      <c r="Q49" s="3">
        <v>106.46500256557192</v>
      </c>
      <c r="R49" s="3">
        <v>110.6151462609414</v>
      </c>
      <c r="S49" s="3">
        <v>105.94128709458164</v>
      </c>
      <c r="T49" s="3">
        <v>102.52027961728163</v>
      </c>
      <c r="U49" s="3">
        <v>84.942975738202222</v>
      </c>
      <c r="V49" s="3">
        <v>95.255486050562467</v>
      </c>
      <c r="W49" s="3">
        <v>100.6780412554217</v>
      </c>
      <c r="X49" s="3">
        <v>120.97813352925004</v>
      </c>
      <c r="Y49" s="3">
        <v>118.34787485172274</v>
      </c>
      <c r="Z49" s="3">
        <v>114.90821136435261</v>
      </c>
      <c r="AA49" s="3">
        <v>98.968577751336852</v>
      </c>
      <c r="AB49" s="3">
        <v>120.83086359966546</v>
      </c>
      <c r="AC49" s="3">
        <v>84.671014085004572</v>
      </c>
      <c r="AD49" s="3">
        <v>103.77171590521175</v>
      </c>
      <c r="AE49" s="3">
        <v>81.013549353927374</v>
      </c>
      <c r="AF49" s="3">
        <v>72.657839629799128</v>
      </c>
      <c r="AG49" s="3">
        <v>114.90821136435261</v>
      </c>
      <c r="AH49" s="3">
        <v>88.450612585846102</v>
      </c>
      <c r="AI49" s="3">
        <v>86.151319030293962</v>
      </c>
      <c r="AJ49" s="3">
        <v>89.817412592354231</v>
      </c>
      <c r="AK49" s="3">
        <v>109.91307319459156</v>
      </c>
      <c r="AL49" s="3">
        <v>66.85176187788602</v>
      </c>
      <c r="AM49" s="3">
        <v>134.4580046152696</v>
      </c>
      <c r="AN49" s="3">
        <v>80.581698532158043</v>
      </c>
      <c r="AO49" s="3">
        <v>116.18405053199967</v>
      </c>
      <c r="AP49" s="3">
        <v>105.9981077760749</v>
      </c>
      <c r="AQ49" s="3">
        <v>105.90697640695726</v>
      </c>
      <c r="AR49" s="3">
        <v>99.992714260268258</v>
      </c>
      <c r="AS49" s="3">
        <v>94.853051698053605</v>
      </c>
      <c r="AT49" s="3">
        <v>85.141302426607581</v>
      </c>
      <c r="AU49" s="3">
        <v>92.443936657262384</v>
      </c>
      <c r="AV49" s="3">
        <v>74.79294665431371</v>
      </c>
      <c r="AW49" s="3">
        <v>114.86496489128331</v>
      </c>
      <c r="AX49" s="3">
        <v>107.1701622295659</v>
      </c>
      <c r="AY49" s="3">
        <v>102.26874748882256</v>
      </c>
      <c r="AZ49" s="3">
        <v>80.209260451782029</v>
      </c>
      <c r="BA49" s="3">
        <v>66.792008075979538</v>
      </c>
      <c r="BB49" s="3">
        <v>119.67262209695764</v>
      </c>
      <c r="BC49" s="3">
        <v>89.313393365999218</v>
      </c>
      <c r="BD49" s="3">
        <v>108.97805579775013</v>
      </c>
      <c r="BE49" s="3">
        <v>110.64788807020523</v>
      </c>
      <c r="BF49" s="3">
        <v>88.810465533286333</v>
      </c>
      <c r="BG49" s="3">
        <v>98.970862856775057</v>
      </c>
      <c r="BH49" s="3">
        <v>83.363285759376595</v>
      </c>
      <c r="BI49" s="3">
        <v>91.423909927514615</v>
      </c>
      <c r="BJ49" s="3">
        <v>84.534214713174151</v>
      </c>
      <c r="BK49" s="3">
        <v>88.763330970366951</v>
      </c>
      <c r="BL49" s="3">
        <v>96.794419298064895</v>
      </c>
      <c r="BM49" s="3">
        <v>112.84499989601318</v>
      </c>
      <c r="BN49" s="3">
        <v>92.302345385221997</v>
      </c>
      <c r="BO49" s="3">
        <v>113.46436578792054</v>
      </c>
      <c r="BP49" s="3">
        <v>62.460948831401765</v>
      </c>
      <c r="BQ49" s="3">
        <v>110.60535782421357</v>
      </c>
      <c r="BR49" s="3">
        <v>96.002664369778358</v>
      </c>
      <c r="BS49" s="3">
        <v>95.956348352090572</v>
      </c>
      <c r="BT49" s="3">
        <v>80.956796884536743</v>
      </c>
      <c r="BU49" s="3">
        <v>72.01841937971767</v>
      </c>
      <c r="BV49" s="3">
        <v>120.52854756079614</v>
      </c>
      <c r="BW49" s="3">
        <v>90.980121987784514</v>
      </c>
      <c r="BX49" s="3">
        <v>101.5540210774343</v>
      </c>
      <c r="BY49" s="3">
        <v>80.148824528849218</v>
      </c>
      <c r="BZ49" s="3">
        <v>77.033100316883065</v>
      </c>
      <c r="CA49" s="3">
        <v>93.520511220092885</v>
      </c>
      <c r="CB49" s="3">
        <v>61.563823257572949</v>
      </c>
      <c r="CC49" s="3">
        <v>106.37231937111937</v>
      </c>
      <c r="CD49" s="3">
        <v>114.21585852262797</v>
      </c>
      <c r="CE49" s="3">
        <v>81.796487867948599</v>
      </c>
      <c r="CF49" s="3">
        <v>78.93812791921664</v>
      </c>
      <c r="CG49" s="3">
        <v>93.325765667075757</v>
      </c>
      <c r="CH49" s="3">
        <v>114.78106400504475</v>
      </c>
      <c r="CI49" s="3">
        <v>99.344920974588604</v>
      </c>
      <c r="CJ49" s="3">
        <v>91.630456174287247</v>
      </c>
      <c r="CK49" s="3">
        <v>93.012740328093059</v>
      </c>
      <c r="CL49" s="3">
        <v>122.37736839056015</v>
      </c>
      <c r="CM49" s="3">
        <v>106.97452991921455</v>
      </c>
      <c r="CN49" s="3">
        <v>105.67716983318678</v>
      </c>
      <c r="CO49" s="3">
        <v>114.59354893490672</v>
      </c>
      <c r="CP49" s="3">
        <v>103.70133806832018</v>
      </c>
      <c r="CQ49" s="3">
        <v>90.701066275913035</v>
      </c>
      <c r="CR49" s="3">
        <v>79.61090388748562</v>
      </c>
      <c r="CS49" s="3">
        <v>92.349190046705189</v>
      </c>
      <c r="CT49" s="3">
        <v>84.794853157334728</v>
      </c>
      <c r="CU49" s="3">
        <v>77.495510160631966</v>
      </c>
      <c r="CV49" s="3">
        <v>93.354670545566478</v>
      </c>
      <c r="CW49" s="3">
        <v>96.656221578130499</v>
      </c>
    </row>
    <row r="50" spans="1:101" x14ac:dyDescent="0.35">
      <c r="A50" s="7">
        <v>43</v>
      </c>
      <c r="B50" s="22">
        <v>77.571191488503246</v>
      </c>
      <c r="C50" s="3">
        <v>108.91516423912253</v>
      </c>
      <c r="D50" s="3">
        <v>68.614771882537752</v>
      </c>
      <c r="E50" s="3">
        <v>71.333433445077389</v>
      </c>
      <c r="F50" s="3">
        <v>77.507174430182204</v>
      </c>
      <c r="G50" s="3">
        <v>112.35666945326375</v>
      </c>
      <c r="H50" s="3">
        <v>130.28451532777399</v>
      </c>
      <c r="I50" s="3">
        <v>105.49460014048964</v>
      </c>
      <c r="J50" s="3">
        <v>100.73868181466241</v>
      </c>
      <c r="K50" s="3">
        <v>117.79453827516409</v>
      </c>
      <c r="L50" s="3">
        <v>98.765118102208362</v>
      </c>
      <c r="M50" s="3">
        <v>105.24729716239381</v>
      </c>
      <c r="N50" s="3">
        <v>79.207770360924769</v>
      </c>
      <c r="O50" s="3">
        <v>110.40072151631466</v>
      </c>
      <c r="P50" s="3">
        <v>89.729384873906383</v>
      </c>
      <c r="Q50" s="3">
        <v>92.580122120169108</v>
      </c>
      <c r="R50" s="3">
        <v>87.163944746906054</v>
      </c>
      <c r="S50" s="3">
        <v>103.57819817004201</v>
      </c>
      <c r="T50" s="3">
        <v>123.90988970041508</v>
      </c>
      <c r="U50" s="3">
        <v>118.84265133817098</v>
      </c>
      <c r="V50" s="3">
        <v>88.460469234676566</v>
      </c>
      <c r="W50" s="3">
        <v>90.046843999560224</v>
      </c>
      <c r="X50" s="3">
        <v>88.199148669489659</v>
      </c>
      <c r="Y50" s="3">
        <v>114.14604343558312</v>
      </c>
      <c r="Z50" s="3">
        <v>77.885751599795185</v>
      </c>
      <c r="AA50" s="3">
        <v>92.676778669600026</v>
      </c>
      <c r="AB50" s="3">
        <v>119.33275529558887</v>
      </c>
      <c r="AC50" s="3">
        <v>111.28137386735762</v>
      </c>
      <c r="AD50" s="3">
        <v>112.20322632839088</v>
      </c>
      <c r="AE50" s="3">
        <v>65.158601066330448</v>
      </c>
      <c r="AF50" s="3">
        <v>93.683435827231733</v>
      </c>
      <c r="AG50" s="3">
        <v>76.268579070572741</v>
      </c>
      <c r="AH50" s="3">
        <v>90.481986055281595</v>
      </c>
      <c r="AI50" s="3">
        <v>78.219138251413824</v>
      </c>
      <c r="AJ50" s="3">
        <v>103.67545157537097</v>
      </c>
      <c r="AK50" s="3">
        <v>102.81053916701057</v>
      </c>
      <c r="AL50" s="3">
        <v>83.072361141646979</v>
      </c>
      <c r="AM50" s="3">
        <v>97.457696731042233</v>
      </c>
      <c r="AN50" s="3">
        <v>86.32763026257453</v>
      </c>
      <c r="AO50" s="3">
        <v>118.07761850109091</v>
      </c>
      <c r="AP50" s="3">
        <v>102.20186552219093</v>
      </c>
      <c r="AQ50" s="3">
        <v>92.432869243610185</v>
      </c>
      <c r="AR50" s="3">
        <v>100.46492959377065</v>
      </c>
      <c r="AS50" s="3">
        <v>81.996588071022416</v>
      </c>
      <c r="AT50" s="3">
        <v>104.14795681030955</v>
      </c>
      <c r="AU50" s="3">
        <v>87.670232025673613</v>
      </c>
      <c r="AV50" s="3">
        <v>120.7543978326139</v>
      </c>
      <c r="AW50" s="3">
        <v>96.449879967665765</v>
      </c>
      <c r="AX50" s="3">
        <v>109.92879608424846</v>
      </c>
      <c r="AY50" s="3">
        <v>100.88114279101137</v>
      </c>
      <c r="AZ50" s="3">
        <v>130.11234798072837</v>
      </c>
      <c r="BA50" s="3">
        <v>103.67790721106576</v>
      </c>
      <c r="BB50" s="3">
        <v>113.76422619109508</v>
      </c>
      <c r="BC50" s="3">
        <v>100.81806364910153</v>
      </c>
      <c r="BD50" s="3">
        <v>79.370115165191237</v>
      </c>
      <c r="BE50" s="3">
        <v>109.7751483230677</v>
      </c>
      <c r="BF50" s="3">
        <v>91.884478044492425</v>
      </c>
      <c r="BG50" s="3">
        <v>83.646979894227115</v>
      </c>
      <c r="BH50" s="3">
        <v>116.14578354242258</v>
      </c>
      <c r="BI50" s="3">
        <v>98.761673391025397</v>
      </c>
      <c r="BJ50" s="3">
        <v>101.93996515413164</v>
      </c>
      <c r="BK50" s="3">
        <v>115.51100171532016</v>
      </c>
      <c r="BL50" s="3">
        <v>99.917476311064092</v>
      </c>
      <c r="BM50" s="3">
        <v>91.289736721635563</v>
      </c>
      <c r="BN50" s="3">
        <v>88.492733559221961</v>
      </c>
      <c r="BO50" s="3">
        <v>86.526963079493726</v>
      </c>
      <c r="BP50" s="3">
        <v>114.16858753550332</v>
      </c>
      <c r="BQ50" s="3">
        <v>96.579022530975635</v>
      </c>
      <c r="BR50" s="3">
        <v>95.569943843700457</v>
      </c>
      <c r="BS50" s="3">
        <v>105.5622835993272</v>
      </c>
      <c r="BT50" s="3">
        <v>90.989074826255091</v>
      </c>
      <c r="BU50" s="3">
        <v>122.38166575302603</v>
      </c>
      <c r="BV50" s="3">
        <v>118.74070835078601</v>
      </c>
      <c r="BW50" s="3">
        <v>111.33921773039037</v>
      </c>
      <c r="BX50" s="3">
        <v>81.769714617665159</v>
      </c>
      <c r="BY50" s="3">
        <v>91.903168160613859</v>
      </c>
      <c r="BZ50" s="3">
        <v>140.4039171775803</v>
      </c>
      <c r="CA50" s="3">
        <v>90.637697232567007</v>
      </c>
      <c r="CB50" s="3">
        <v>111.63836190648726</v>
      </c>
      <c r="CC50" s="3">
        <v>101.02856619782688</v>
      </c>
      <c r="CD50" s="3">
        <v>75.371658133051824</v>
      </c>
      <c r="CE50" s="3">
        <v>123.0366383625078</v>
      </c>
      <c r="CF50" s="3">
        <v>110.27678012583056</v>
      </c>
      <c r="CG50" s="3">
        <v>104.55083454148553</v>
      </c>
      <c r="CH50" s="3">
        <v>103.45541638530267</v>
      </c>
      <c r="CI50" s="3">
        <v>71.966851030127145</v>
      </c>
      <c r="CJ50" s="3">
        <v>71.198646330274642</v>
      </c>
      <c r="CK50" s="3">
        <v>98.707683511791402</v>
      </c>
      <c r="CL50" s="3">
        <v>65.807843859191053</v>
      </c>
      <c r="CM50" s="3">
        <v>82.423902787966654</v>
      </c>
      <c r="CN50" s="3">
        <v>65.784788168501109</v>
      </c>
      <c r="CO50" s="3">
        <v>105.39466941013234</v>
      </c>
      <c r="CP50" s="3">
        <v>81.255361257761251</v>
      </c>
      <c r="CQ50" s="3">
        <v>76.820687829283997</v>
      </c>
      <c r="CR50" s="3">
        <v>118.95168838422978</v>
      </c>
      <c r="CS50" s="3">
        <v>91.432743394805584</v>
      </c>
      <c r="CT50" s="3">
        <v>115.96348669813597</v>
      </c>
      <c r="CU50" s="3">
        <v>101.94114181290206</v>
      </c>
      <c r="CV50" s="3">
        <v>100.14793089980958</v>
      </c>
      <c r="CW50" s="3">
        <v>79.598728027165635</v>
      </c>
    </row>
    <row r="51" spans="1:101" x14ac:dyDescent="0.35">
      <c r="A51" s="7">
        <v>44</v>
      </c>
      <c r="B51" s="22">
        <v>97.06361836110591</v>
      </c>
      <c r="C51" s="3">
        <v>66.349038681481034</v>
      </c>
      <c r="D51" s="3">
        <v>113.2820007315313</v>
      </c>
      <c r="E51" s="3">
        <v>93.752756376532489</v>
      </c>
      <c r="F51" s="3">
        <v>136.23479346465319</v>
      </c>
      <c r="G51" s="3">
        <v>67.312466419069096</v>
      </c>
      <c r="H51" s="3">
        <v>88.900266766402638</v>
      </c>
      <c r="I51" s="3">
        <v>96.015402979945065</v>
      </c>
      <c r="J51" s="3">
        <v>115.48153408698272</v>
      </c>
      <c r="K51" s="3">
        <v>126.98154889408033</v>
      </c>
      <c r="L51" s="3">
        <v>88.045211006872705</v>
      </c>
      <c r="M51" s="3">
        <v>70.059231367893517</v>
      </c>
      <c r="N51" s="3">
        <v>94.022023651676136</v>
      </c>
      <c r="O51" s="3">
        <v>73.814034769427963</v>
      </c>
      <c r="P51" s="3">
        <v>110.5222413771553</v>
      </c>
      <c r="Q51" s="3">
        <v>140.34170773997903</v>
      </c>
      <c r="R51" s="3">
        <v>112.34578962289379</v>
      </c>
      <c r="S51" s="3">
        <v>91.864508951446624</v>
      </c>
      <c r="T51" s="3">
        <v>92.937502378888894</v>
      </c>
      <c r="U51" s="3">
        <v>92.204802078456851</v>
      </c>
      <c r="V51" s="3">
        <v>98.236968844546936</v>
      </c>
      <c r="W51" s="3">
        <v>93.047903667000355</v>
      </c>
      <c r="X51" s="3">
        <v>92.383671264586155</v>
      </c>
      <c r="Y51" s="3">
        <v>95.572280108215637</v>
      </c>
      <c r="Z51" s="3">
        <v>90.626067069068085</v>
      </c>
      <c r="AA51" s="3">
        <v>83.85059302058653</v>
      </c>
      <c r="AB51" s="3">
        <v>75.836864673008677</v>
      </c>
      <c r="AC51" s="3">
        <v>101.64849483958096</v>
      </c>
      <c r="AD51" s="3">
        <v>116.10294634196907</v>
      </c>
      <c r="AE51" s="3">
        <v>92.0424913802417</v>
      </c>
      <c r="AF51" s="3">
        <v>104.47140154796944</v>
      </c>
      <c r="AG51" s="3">
        <v>71.355738802638371</v>
      </c>
      <c r="AH51" s="3">
        <v>80.470853865379468</v>
      </c>
      <c r="AI51" s="3">
        <v>84.274667662655702</v>
      </c>
      <c r="AJ51" s="3">
        <v>115.82092340363306</v>
      </c>
      <c r="AK51" s="3">
        <v>86.415947882458568</v>
      </c>
      <c r="AL51" s="3">
        <v>81.00485231084167</v>
      </c>
      <c r="AM51" s="3">
        <v>93.179791767441202</v>
      </c>
      <c r="AN51" s="3">
        <v>67.867849358706735</v>
      </c>
      <c r="AO51" s="3">
        <v>99.093934542950592</v>
      </c>
      <c r="AP51" s="3">
        <v>91.757057836774038</v>
      </c>
      <c r="AQ51" s="3">
        <v>92.828039007188636</v>
      </c>
      <c r="AR51" s="3">
        <v>77.475046529842075</v>
      </c>
      <c r="AS51" s="3">
        <v>99.042178610077826</v>
      </c>
      <c r="AT51" s="3">
        <v>115.67532467056299</v>
      </c>
      <c r="AU51" s="3">
        <v>111.44347992926487</v>
      </c>
      <c r="AV51" s="3">
        <v>95.751149294344941</v>
      </c>
      <c r="AW51" s="3">
        <v>100.1096980162838</v>
      </c>
      <c r="AX51" s="3">
        <v>117.47029204529827</v>
      </c>
      <c r="AY51" s="3">
        <v>88.962271567696007</v>
      </c>
      <c r="AZ51" s="3">
        <v>123.05512384232134</v>
      </c>
      <c r="BA51" s="3">
        <v>125.76068868115544</v>
      </c>
      <c r="BB51" s="3">
        <v>131.81601345608942</v>
      </c>
      <c r="BC51" s="3">
        <v>100.16880380321527</v>
      </c>
      <c r="BD51" s="3">
        <v>127.8444319923874</v>
      </c>
      <c r="BE51" s="3">
        <v>109.79233777293121</v>
      </c>
      <c r="BF51" s="3">
        <v>91.012113463919377</v>
      </c>
      <c r="BG51" s="3">
        <v>115.1068109011685</v>
      </c>
      <c r="BH51" s="3">
        <v>79.961070716351969</v>
      </c>
      <c r="BI51" s="3">
        <v>71.987451085122302</v>
      </c>
      <c r="BJ51" s="3">
        <v>108.78249169950141</v>
      </c>
      <c r="BK51" s="3">
        <v>86.011279583588475</v>
      </c>
      <c r="BL51" s="3">
        <v>82.295459398708772</v>
      </c>
      <c r="BM51" s="3">
        <v>102.62848106508318</v>
      </c>
      <c r="BN51" s="3">
        <v>97.939768713375088</v>
      </c>
      <c r="BO51" s="3">
        <v>74.429171510972083</v>
      </c>
      <c r="BP51" s="3">
        <v>73.137234287103638</v>
      </c>
      <c r="BQ51" s="3">
        <v>112.73306383559247</v>
      </c>
      <c r="BR51" s="3">
        <v>93.590053458727198</v>
      </c>
      <c r="BS51" s="3">
        <v>119.79056082241004</v>
      </c>
      <c r="BT51" s="3">
        <v>97.302667674783152</v>
      </c>
      <c r="BU51" s="3">
        <v>100.4219048100349</v>
      </c>
      <c r="BV51" s="3">
        <v>105.82009124122851</v>
      </c>
      <c r="BW51" s="3">
        <v>109.50687012341223</v>
      </c>
      <c r="BX51" s="3">
        <v>105.48160573493806</v>
      </c>
      <c r="BY51" s="3">
        <v>84.865725531970384</v>
      </c>
      <c r="BZ51" s="3">
        <v>94.483734321373049</v>
      </c>
      <c r="CA51" s="3">
        <v>112.24998572474578</v>
      </c>
      <c r="CB51" s="3">
        <v>85.06824726468767</v>
      </c>
      <c r="CC51" s="3">
        <v>83.812939939933131</v>
      </c>
      <c r="CD51" s="3">
        <v>102.72846295451745</v>
      </c>
      <c r="CE51" s="3">
        <v>110.25754431288806</v>
      </c>
      <c r="CF51" s="3">
        <v>83.984322847798467</v>
      </c>
      <c r="CG51" s="3">
        <v>96.924465671734652</v>
      </c>
      <c r="CH51" s="3">
        <v>94.85891793888004</v>
      </c>
      <c r="CI51" s="3">
        <v>77.992401222261833</v>
      </c>
      <c r="CJ51" s="3">
        <v>133.17016011755913</v>
      </c>
      <c r="CK51" s="3">
        <v>104.35573087492958</v>
      </c>
      <c r="CL51" s="3">
        <v>102.57435476164392</v>
      </c>
      <c r="CM51" s="3">
        <v>73.159880705177784</v>
      </c>
      <c r="CN51" s="3">
        <v>105.65101049182704</v>
      </c>
      <c r="CO51" s="3">
        <v>133.7322278432548</v>
      </c>
      <c r="CP51" s="3">
        <v>110.30246198247187</v>
      </c>
      <c r="CQ51" s="3">
        <v>102.70917598249798</v>
      </c>
      <c r="CR51" s="3">
        <v>132.09868440940045</v>
      </c>
      <c r="CS51" s="3">
        <v>81.890756993787363</v>
      </c>
      <c r="CT51" s="3">
        <v>64.140057949814945</v>
      </c>
      <c r="CU51" s="3">
        <v>105.21895503374981</v>
      </c>
      <c r="CV51" s="3">
        <v>97.771080183563754</v>
      </c>
      <c r="CW51" s="3">
        <v>71.847002365801018</v>
      </c>
    </row>
    <row r="52" spans="1:101" x14ac:dyDescent="0.35">
      <c r="A52" s="7">
        <v>45</v>
      </c>
      <c r="B52" s="22">
        <v>102.14344185628579</v>
      </c>
      <c r="C52" s="3">
        <v>93.73722107015783</v>
      </c>
      <c r="D52" s="3">
        <v>109.17549572882126</v>
      </c>
      <c r="E52" s="3">
        <v>95.567624632210936</v>
      </c>
      <c r="F52" s="3">
        <v>100.25580834012362</v>
      </c>
      <c r="G52" s="3">
        <v>104.2241838350019</v>
      </c>
      <c r="H52" s="3">
        <v>127.98685886268504</v>
      </c>
      <c r="I52" s="3">
        <v>99.797218374122167</v>
      </c>
      <c r="J52" s="3">
        <v>103.48730554328358</v>
      </c>
      <c r="K52" s="3">
        <v>91.966673628165154</v>
      </c>
      <c r="L52" s="3">
        <v>100.45098021878221</v>
      </c>
      <c r="M52" s="3">
        <v>101.06135916616768</v>
      </c>
      <c r="N52" s="3">
        <v>71.60218912945129</v>
      </c>
      <c r="O52" s="3">
        <v>64.066388878971338</v>
      </c>
      <c r="P52" s="3">
        <v>122.77702309988672</v>
      </c>
      <c r="Q52" s="3">
        <v>92.801248703879537</v>
      </c>
      <c r="R52" s="3">
        <v>99.179097353087855</v>
      </c>
      <c r="S52" s="3">
        <v>62.498601912055165</v>
      </c>
      <c r="T52" s="3">
        <v>99.255085635420983</v>
      </c>
      <c r="U52" s="3">
        <v>118.28757535299519</v>
      </c>
      <c r="V52" s="3">
        <v>122.72777396178572</v>
      </c>
      <c r="W52" s="3">
        <v>107.01985686141415</v>
      </c>
      <c r="X52" s="3">
        <v>130.20375219825655</v>
      </c>
      <c r="Y52" s="3">
        <v>84.06754161301069</v>
      </c>
      <c r="Z52" s="3">
        <v>70.678870108211413</v>
      </c>
      <c r="AA52" s="3">
        <v>103.99850409344072</v>
      </c>
      <c r="AB52" s="3">
        <v>85.921034971805057</v>
      </c>
      <c r="AC52" s="3">
        <v>109.90836655950989</v>
      </c>
      <c r="AD52" s="3">
        <v>92.173867889912799</v>
      </c>
      <c r="AE52" s="3">
        <v>87.884452133992454</v>
      </c>
      <c r="AF52" s="3">
        <v>117.14710310302326</v>
      </c>
      <c r="AG52" s="3">
        <v>71.411127029976342</v>
      </c>
      <c r="AH52" s="3">
        <v>95.356934500203351</v>
      </c>
      <c r="AI52" s="3">
        <v>80.62665030779317</v>
      </c>
      <c r="AJ52" s="3">
        <v>72.884440234745853</v>
      </c>
      <c r="AK52" s="3">
        <v>120.4544010052341</v>
      </c>
      <c r="AL52" s="3">
        <v>110.79914840779384</v>
      </c>
      <c r="AM52" s="3">
        <v>102.42911414211267</v>
      </c>
      <c r="AN52" s="3">
        <v>93.528918361742399</v>
      </c>
      <c r="AO52" s="3">
        <v>99.229744839292835</v>
      </c>
      <c r="AP52" s="3">
        <v>70.887189869652502</v>
      </c>
      <c r="AQ52" s="3">
        <v>88.530591276183259</v>
      </c>
      <c r="AR52" s="3">
        <v>77.749600242939778</v>
      </c>
      <c r="AS52" s="3">
        <v>95.086115399724804</v>
      </c>
      <c r="AT52" s="3">
        <v>97.130295691429637</v>
      </c>
      <c r="AU52" s="3">
        <v>85.242085808247793</v>
      </c>
      <c r="AV52" s="3">
        <v>107.01023895494291</v>
      </c>
      <c r="AW52" s="3">
        <v>100.16416538023623</v>
      </c>
      <c r="AX52" s="3">
        <v>113.51129571453203</v>
      </c>
      <c r="AY52" s="3">
        <v>58.941204335540533</v>
      </c>
      <c r="AZ52" s="3">
        <v>109.30769078372396</v>
      </c>
      <c r="BA52" s="3">
        <v>88.800762361686793</v>
      </c>
      <c r="BB52" s="3">
        <v>91.610367710061837</v>
      </c>
      <c r="BC52" s="3">
        <v>77.585686560312752</v>
      </c>
      <c r="BD52" s="3">
        <v>105.27826545698917</v>
      </c>
      <c r="BE52" s="3">
        <v>107.36879587243311</v>
      </c>
      <c r="BF52" s="3">
        <v>91.153755895036738</v>
      </c>
      <c r="BG52" s="3">
        <v>71.956482790526934</v>
      </c>
      <c r="BH52" s="3">
        <v>114.55763526287046</v>
      </c>
      <c r="BI52" s="3">
        <v>103.77788910050003</v>
      </c>
      <c r="BJ52" s="3">
        <v>97.133740402612602</v>
      </c>
      <c r="BK52" s="3">
        <v>78.748771122307517</v>
      </c>
      <c r="BL52" s="3">
        <v>97.113055082489154</v>
      </c>
      <c r="BM52" s="3">
        <v>95.85322870593518</v>
      </c>
      <c r="BN52" s="3">
        <v>88.23746681814373</v>
      </c>
      <c r="BO52" s="3">
        <v>82.729561219864991</v>
      </c>
      <c r="BP52" s="3">
        <v>97.691885932406876</v>
      </c>
      <c r="BQ52" s="3">
        <v>108.17612021314562</v>
      </c>
      <c r="BR52" s="3">
        <v>101.51626567862695</v>
      </c>
      <c r="BS52" s="3">
        <v>94.359775877863285</v>
      </c>
      <c r="BT52" s="3">
        <v>115.46795987855876</v>
      </c>
      <c r="BU52" s="3">
        <v>97.461141442225198</v>
      </c>
      <c r="BV52" s="3">
        <v>111.44006932413322</v>
      </c>
      <c r="BW52" s="3">
        <v>82.471071456937352</v>
      </c>
      <c r="BX52" s="3">
        <v>91.518520113866543</v>
      </c>
      <c r="BY52" s="3">
        <v>87.674597600242123</v>
      </c>
      <c r="BZ52" s="3">
        <v>99.705950580799254</v>
      </c>
      <c r="CA52" s="3">
        <v>109.2909276595019</v>
      </c>
      <c r="CB52" s="3">
        <v>97.198098521446809</v>
      </c>
      <c r="CC52" s="3">
        <v>92.894972132897237</v>
      </c>
      <c r="CD52" s="3">
        <v>104.66210553390556</v>
      </c>
      <c r="CE52" s="3">
        <v>95.272982454887824</v>
      </c>
      <c r="CF52" s="3">
        <v>118.52788659057114</v>
      </c>
      <c r="CG52" s="3">
        <v>93.681048403639579</v>
      </c>
      <c r="CH52" s="3">
        <v>76.705000103218481</v>
      </c>
      <c r="CI52" s="3">
        <v>96.825506963839871</v>
      </c>
      <c r="CJ52" s="3">
        <v>71.198646330274642</v>
      </c>
      <c r="CK52" s="3">
        <v>85.726425842993194</v>
      </c>
      <c r="CL52" s="3">
        <v>89.416325428872369</v>
      </c>
      <c r="CM52" s="3">
        <v>83.675970037846128</v>
      </c>
      <c r="CN52" s="3">
        <v>71.050148582842667</v>
      </c>
      <c r="CO52" s="3">
        <v>107.30471060200944</v>
      </c>
      <c r="CP52" s="3">
        <v>103.60280568606686</v>
      </c>
      <c r="CQ52" s="3">
        <v>107.46241698329686</v>
      </c>
      <c r="CR52" s="3">
        <v>126.05863914545625</v>
      </c>
      <c r="CS52" s="3">
        <v>89.044671787676634</v>
      </c>
      <c r="CT52" s="3">
        <v>89.348659023060463</v>
      </c>
      <c r="CU52" s="3">
        <v>83.017655035335338</v>
      </c>
      <c r="CV52" s="3">
        <v>91.078552051883889</v>
      </c>
      <c r="CW52" s="3">
        <v>97.72745854392997</v>
      </c>
    </row>
    <row r="53" spans="1:101" x14ac:dyDescent="0.35">
      <c r="A53" s="7">
        <v>46</v>
      </c>
      <c r="B53" s="22">
        <v>93.126603380413144</v>
      </c>
      <c r="C53" s="3">
        <v>121.48051566514187</v>
      </c>
      <c r="D53" s="3">
        <v>124.90960627660388</v>
      </c>
      <c r="E53" s="3">
        <v>82.648422923783073</v>
      </c>
      <c r="F53" s="3">
        <v>134.3706931238994</v>
      </c>
      <c r="G53" s="3">
        <v>86.406671036500484</v>
      </c>
      <c r="H53" s="3">
        <v>116.94921979328501</v>
      </c>
      <c r="I53" s="3">
        <v>98.079739947977941</v>
      </c>
      <c r="J53" s="3">
        <v>81.404336489911657</v>
      </c>
      <c r="K53" s="3">
        <v>91.073436144186417</v>
      </c>
      <c r="L53" s="3">
        <v>106.64862954585988</v>
      </c>
      <c r="M53" s="3">
        <v>98.589386672800174</v>
      </c>
      <c r="N53" s="3">
        <v>76.80513546988368</v>
      </c>
      <c r="O53" s="3">
        <v>89.473043792211683</v>
      </c>
      <c r="P53" s="3">
        <v>84.5376253183058</v>
      </c>
      <c r="Q53" s="3">
        <v>111.58293957309797</v>
      </c>
      <c r="R53" s="3">
        <v>108.78844320545613</v>
      </c>
      <c r="S53" s="3">
        <v>92.88767343791551</v>
      </c>
      <c r="T53" s="3">
        <v>110.80081960430834</v>
      </c>
      <c r="U53" s="3">
        <v>99.66785412147874</v>
      </c>
      <c r="V53" s="3">
        <v>90.752702837606193</v>
      </c>
      <c r="W53" s="3">
        <v>77.527569848869462</v>
      </c>
      <c r="X53" s="3">
        <v>112.79268121329369</v>
      </c>
      <c r="Y53" s="3">
        <v>121.36789748369483</v>
      </c>
      <c r="Z53" s="3">
        <v>93.626001236814773</v>
      </c>
      <c r="AA53" s="3">
        <v>111.5743107421149</v>
      </c>
      <c r="AB53" s="3">
        <v>103.87565409659874</v>
      </c>
      <c r="AC53" s="3">
        <v>124.37086709000869</v>
      </c>
      <c r="AD53" s="3">
        <v>97.07282699496136</v>
      </c>
      <c r="AE53" s="3">
        <v>96.925625277479412</v>
      </c>
      <c r="AF53" s="3">
        <v>109.87378302347497</v>
      </c>
      <c r="AG53" s="3">
        <v>104.40849293631618</v>
      </c>
      <c r="AH53" s="3">
        <v>114.82618631093646</v>
      </c>
      <c r="AI53" s="3">
        <v>90.131222370517207</v>
      </c>
      <c r="AJ53" s="3">
        <v>104.70011672809778</v>
      </c>
      <c r="AK53" s="3">
        <v>105.32736111785925</v>
      </c>
      <c r="AL53" s="3">
        <v>92.620520737953484</v>
      </c>
      <c r="AM53" s="3">
        <v>92.049943552454351</v>
      </c>
      <c r="AN53" s="3">
        <v>94.600411122926744</v>
      </c>
      <c r="AO53" s="3">
        <v>99.964917828445323</v>
      </c>
      <c r="AP53" s="3">
        <v>94.782639755110722</v>
      </c>
      <c r="AQ53" s="3">
        <v>100.95131599159504</v>
      </c>
      <c r="AR53" s="3">
        <v>97.391104665846797</v>
      </c>
      <c r="AS53" s="3">
        <v>81.321526997315232</v>
      </c>
      <c r="AT53" s="3">
        <v>120.58898348372895</v>
      </c>
      <c r="AU53" s="3">
        <v>87.306456882331986</v>
      </c>
      <c r="AV53" s="3">
        <v>113.44680117149255</v>
      </c>
      <c r="AW53" s="3">
        <v>68.088992995442823</v>
      </c>
      <c r="AX53" s="3">
        <v>88.342172395685338</v>
      </c>
      <c r="AY53" s="3">
        <v>95.388397332542809</v>
      </c>
      <c r="AZ53" s="3">
        <v>89.396032328339061</v>
      </c>
      <c r="BA53" s="3">
        <v>78.986899572599214</v>
      </c>
      <c r="BB53" s="3">
        <v>101.78812501367065</v>
      </c>
      <c r="BC53" s="3">
        <v>97.688441221223911</v>
      </c>
      <c r="BD53" s="3">
        <v>94.827250470232684</v>
      </c>
      <c r="BE53" s="3">
        <v>77.553763296280522</v>
      </c>
      <c r="BF53" s="3">
        <v>98.293192670142162</v>
      </c>
      <c r="BG53" s="3">
        <v>82.977921485551633</v>
      </c>
      <c r="BH53" s="3">
        <v>91.464308545298991</v>
      </c>
      <c r="BI53" s="3">
        <v>91.463046621400281</v>
      </c>
      <c r="BJ53" s="3">
        <v>101.43964643434447</v>
      </c>
      <c r="BK53" s="3">
        <v>77.151311890746001</v>
      </c>
      <c r="BL53" s="3">
        <v>83.123110946005909</v>
      </c>
      <c r="BM53" s="3">
        <v>105.16230488251313</v>
      </c>
      <c r="BN53" s="3">
        <v>77.775247993529774</v>
      </c>
      <c r="BO53" s="3">
        <v>106.25591541797621</v>
      </c>
      <c r="BP53" s="3">
        <v>100.57316514762351</v>
      </c>
      <c r="BQ53" s="3">
        <v>103.67915208193881</v>
      </c>
      <c r="BR53" s="3">
        <v>97.668932559870882</v>
      </c>
      <c r="BS53" s="3">
        <v>74.40154560940573</v>
      </c>
      <c r="BT53" s="3">
        <v>99.317278019996593</v>
      </c>
      <c r="BU53" s="3">
        <v>104.24793869974383</v>
      </c>
      <c r="BV53" s="3">
        <v>112.92010142101208</v>
      </c>
      <c r="BW53" s="3">
        <v>95.52693611299037</v>
      </c>
      <c r="BX53" s="3">
        <v>92.140443959622644</v>
      </c>
      <c r="BY53" s="3">
        <v>108.33266698868829</v>
      </c>
      <c r="BZ53" s="3">
        <v>115.67075445968658</v>
      </c>
      <c r="CA53" s="3">
        <v>102.02434352508863</v>
      </c>
      <c r="CB53" s="3">
        <v>85.357023201184347</v>
      </c>
      <c r="CC53" s="3">
        <v>93.069714486817247</v>
      </c>
      <c r="CD53" s="3">
        <v>106.43944008011022</v>
      </c>
      <c r="CE53" s="3">
        <v>96.812836565775797</v>
      </c>
      <c r="CF53" s="3">
        <v>90.386847225134261</v>
      </c>
      <c r="CG53" s="3">
        <v>103.50816139366361</v>
      </c>
      <c r="CH53" s="3">
        <v>79.045698405068833</v>
      </c>
      <c r="CI53" s="3">
        <v>107.84351800070726</v>
      </c>
      <c r="CJ53" s="3">
        <v>122.38166575302603</v>
      </c>
      <c r="CK53" s="3">
        <v>116.36965566326398</v>
      </c>
      <c r="CL53" s="3">
        <v>79.287987793621141</v>
      </c>
      <c r="CM53" s="3">
        <v>107.19645799513091</v>
      </c>
      <c r="CN53" s="3">
        <v>91.975387724276516</v>
      </c>
      <c r="CO53" s="3">
        <v>102.83349253954657</v>
      </c>
      <c r="CP53" s="3">
        <v>83.235285748785827</v>
      </c>
      <c r="CQ53" s="3">
        <v>103.30611714566476</v>
      </c>
      <c r="CR53" s="3">
        <v>108.45082740347425</v>
      </c>
      <c r="CS53" s="3">
        <v>114.72536882324493</v>
      </c>
      <c r="CT53" s="3">
        <v>90.999323694675695</v>
      </c>
      <c r="CU53" s="3">
        <v>100.01355305762263</v>
      </c>
      <c r="CV53" s="3">
        <v>107.91193473964813</v>
      </c>
      <c r="CW53" s="3">
        <v>142.53104338608682</v>
      </c>
    </row>
    <row r="54" spans="1:101" x14ac:dyDescent="0.35">
      <c r="A54" s="7">
        <v>47</v>
      </c>
      <c r="B54" s="22">
        <v>107.68891527008964</v>
      </c>
      <c r="C54" s="3">
        <v>99.569731011841213</v>
      </c>
      <c r="D54" s="3">
        <v>124.86956577235833</v>
      </c>
      <c r="E54" s="3">
        <v>55.533873384818435</v>
      </c>
      <c r="F54" s="3">
        <v>81.982365847623441</v>
      </c>
      <c r="G54" s="3">
        <v>121.4299022849882</v>
      </c>
      <c r="H54" s="3">
        <v>94.714495864580385</v>
      </c>
      <c r="I54" s="3">
        <v>91.050448665599106</v>
      </c>
      <c r="J54" s="3">
        <v>91.972897982530412</v>
      </c>
      <c r="K54" s="3">
        <v>92.747599885158706</v>
      </c>
      <c r="L54" s="3">
        <v>100.41143425228074</v>
      </c>
      <c r="M54" s="3">
        <v>81.484485710505396</v>
      </c>
      <c r="N54" s="3">
        <v>99.995016418732121</v>
      </c>
      <c r="O54" s="3">
        <v>95.831196196784731</v>
      </c>
      <c r="P54" s="3">
        <v>87.023444868507795</v>
      </c>
      <c r="Q54" s="3">
        <v>91.600306424923474</v>
      </c>
      <c r="R54" s="3">
        <v>100.66286406258587</v>
      </c>
      <c r="S54" s="3">
        <v>114.03182226972422</v>
      </c>
      <c r="T54" s="3">
        <v>103.4345775879483</v>
      </c>
      <c r="U54" s="3">
        <v>127.46380845969543</v>
      </c>
      <c r="V54" s="3">
        <v>100.0575498638209</v>
      </c>
      <c r="W54" s="3">
        <v>104.17793602941674</v>
      </c>
      <c r="X54" s="3">
        <v>100.19315552385524</v>
      </c>
      <c r="Y54" s="3">
        <v>97.625310920237098</v>
      </c>
      <c r="Z54" s="3">
        <v>98.240413555729901</v>
      </c>
      <c r="AA54" s="3">
        <v>95.820759745081887</v>
      </c>
      <c r="AB54" s="3">
        <v>118.660422705987</v>
      </c>
      <c r="AC54" s="3">
        <v>95.904217252653325</v>
      </c>
      <c r="AD54" s="3">
        <v>81.336431341740536</v>
      </c>
      <c r="AE54" s="3">
        <v>93.196708368894178</v>
      </c>
      <c r="AF54" s="3">
        <v>112.38207846149453</v>
      </c>
      <c r="AG54" s="3">
        <v>79.736755216843449</v>
      </c>
      <c r="AH54" s="3">
        <v>87.636756936306483</v>
      </c>
      <c r="AI54" s="3">
        <v>103.35256958755781</v>
      </c>
      <c r="AJ54" s="3">
        <v>94.944490021633101</v>
      </c>
      <c r="AK54" s="3">
        <v>103.90416675549932</v>
      </c>
      <c r="AL54" s="3">
        <v>91.743296045067837</v>
      </c>
      <c r="AM54" s="3">
        <v>90.231118994823191</v>
      </c>
      <c r="AN54" s="3">
        <v>90.719142483110772</v>
      </c>
      <c r="AO54" s="3">
        <v>84.391105721850181</v>
      </c>
      <c r="AP54" s="3">
        <v>99.135356342274463</v>
      </c>
      <c r="AQ54" s="3">
        <v>81.8682811059698</v>
      </c>
      <c r="AR54" s="3">
        <v>90.036271123652114</v>
      </c>
      <c r="AS54" s="3">
        <v>97.839923248146079</v>
      </c>
      <c r="AT54" s="3">
        <v>97.595468125335174</v>
      </c>
      <c r="AU54" s="3">
        <v>96.961283154130797</v>
      </c>
      <c r="AV54" s="3">
        <v>123.25171112210955</v>
      </c>
      <c r="AW54" s="3">
        <v>108.19346314024006</v>
      </c>
      <c r="AX54" s="3">
        <v>99.053672349371482</v>
      </c>
      <c r="AY54" s="3">
        <v>98.061390892369673</v>
      </c>
      <c r="AZ54" s="3">
        <v>107.47080707192072</v>
      </c>
      <c r="BA54" s="3">
        <v>115.23494733596453</v>
      </c>
      <c r="BB54" s="3">
        <v>98.323035465044086</v>
      </c>
      <c r="BC54" s="3">
        <v>86.957347341056447</v>
      </c>
      <c r="BD54" s="3">
        <v>93.164085930809961</v>
      </c>
      <c r="BE54" s="3">
        <v>127.04116627178155</v>
      </c>
      <c r="BF54" s="3">
        <v>106.71511929290136</v>
      </c>
      <c r="BG54" s="3">
        <v>96.25015493115643</v>
      </c>
      <c r="BH54" s="3">
        <v>62.684684528037906</v>
      </c>
      <c r="BI54" s="3">
        <v>99.778732894308632</v>
      </c>
      <c r="BJ54" s="3">
        <v>93.355881310388213</v>
      </c>
      <c r="BK54" s="3">
        <v>114.86496489128331</v>
      </c>
      <c r="BL54" s="3">
        <v>129.52463250444271</v>
      </c>
      <c r="BM54" s="3">
        <v>108.82413518815883</v>
      </c>
      <c r="BN54" s="3">
        <v>119.12037691404112</v>
      </c>
      <c r="BO54" s="3">
        <v>113.4975850819028</v>
      </c>
      <c r="BP54" s="3">
        <v>104.10307324677706</v>
      </c>
      <c r="BQ54" s="3">
        <v>101.73128727915173</v>
      </c>
      <c r="BR54" s="3">
        <v>106.85952431417536</v>
      </c>
      <c r="BS54" s="3">
        <v>115.65240540407831</v>
      </c>
      <c r="BT54" s="3">
        <v>86.134061368327821</v>
      </c>
      <c r="BU54" s="3">
        <v>77.92238149890909</v>
      </c>
      <c r="BV54" s="3">
        <v>95.235636328696273</v>
      </c>
      <c r="BW54" s="3">
        <v>86.772935921588214</v>
      </c>
      <c r="BX54" s="3">
        <v>110.05833086714847</v>
      </c>
      <c r="BY54" s="3">
        <v>99.440571395505685</v>
      </c>
      <c r="BZ54" s="3">
        <v>98.514745579494047</v>
      </c>
      <c r="CA54" s="3">
        <v>112.53729510103585</v>
      </c>
      <c r="CB54" s="3">
        <v>116.71702579592238</v>
      </c>
      <c r="CC54" s="3">
        <v>115.2061277226021</v>
      </c>
      <c r="CD54" s="3">
        <v>89.424442669085693</v>
      </c>
      <c r="CE54" s="3">
        <v>57.15568433701992</v>
      </c>
      <c r="CF54" s="3">
        <v>98.104995478977798</v>
      </c>
      <c r="CG54" s="3">
        <v>68.800172377494164</v>
      </c>
      <c r="CH54" s="3">
        <v>117.66104719031136</v>
      </c>
      <c r="CI54" s="3">
        <v>115.84650294212042</v>
      </c>
      <c r="CJ54" s="3">
        <v>106.79946355780703</v>
      </c>
      <c r="CK54" s="3">
        <v>99.285013695451198</v>
      </c>
      <c r="CL54" s="3">
        <v>104.99685642757686</v>
      </c>
      <c r="CM54" s="3">
        <v>89.596814652439207</v>
      </c>
      <c r="CN54" s="3">
        <v>95.77667767375533</v>
      </c>
      <c r="CO54" s="3">
        <v>86.166973707848229</v>
      </c>
      <c r="CP54" s="3">
        <v>84.711804922379088</v>
      </c>
      <c r="CQ54" s="3">
        <v>116.60757947724778</v>
      </c>
      <c r="CR54" s="3">
        <v>116.1983750735526</v>
      </c>
      <c r="CS54" s="3">
        <v>81.888710630708374</v>
      </c>
      <c r="CT54" s="3">
        <v>96.724194938404253</v>
      </c>
      <c r="CU54" s="3">
        <v>91.225003436236875</v>
      </c>
      <c r="CV54" s="3">
        <v>96.706920223412453</v>
      </c>
      <c r="CW54" s="3">
        <v>107.1356127995823</v>
      </c>
    </row>
    <row r="55" spans="1:101" x14ac:dyDescent="0.35">
      <c r="A55" s="7">
        <v>48</v>
      </c>
      <c r="B55" s="22">
        <v>115.12222683636355</v>
      </c>
      <c r="C55" s="3">
        <v>84.99150864922558</v>
      </c>
      <c r="D55" s="3">
        <v>111.28819507762091</v>
      </c>
      <c r="E55" s="3">
        <v>85.731234796228819</v>
      </c>
      <c r="F55" s="3">
        <v>110.78264107895666</v>
      </c>
      <c r="G55" s="3">
        <v>100.44516513703275</v>
      </c>
      <c r="H55" s="3">
        <v>96.401415268745041</v>
      </c>
      <c r="I55" s="3">
        <v>88.137979466453544</v>
      </c>
      <c r="J55" s="3">
        <v>117.1289927897742</v>
      </c>
      <c r="K55" s="3">
        <v>123.99699655547738</v>
      </c>
      <c r="L55" s="3">
        <v>61.037498673656955</v>
      </c>
      <c r="M55" s="3">
        <v>77.882954903587233</v>
      </c>
      <c r="N55" s="3">
        <v>119.79056082241004</v>
      </c>
      <c r="O55" s="3">
        <v>92.013927562264143</v>
      </c>
      <c r="P55" s="3">
        <v>87.57110278752225</v>
      </c>
      <c r="Q55" s="3">
        <v>109.20885144700878</v>
      </c>
      <c r="R55" s="3">
        <v>124.59439815033693</v>
      </c>
      <c r="S55" s="3">
        <v>86.006538842455484</v>
      </c>
      <c r="T55" s="3">
        <v>75.095740177901462</v>
      </c>
      <c r="U55" s="3">
        <v>70.887189869652502</v>
      </c>
      <c r="V55" s="3">
        <v>72.78607838274911</v>
      </c>
      <c r="W55" s="3">
        <v>86.226403502267203</v>
      </c>
      <c r="X55" s="3">
        <v>103.61880142413429</v>
      </c>
      <c r="Y55" s="3">
        <v>93.955431586480699</v>
      </c>
      <c r="Z55" s="3">
        <v>127.36176315415651</v>
      </c>
      <c r="AA55" s="3">
        <v>96.247835719666909</v>
      </c>
      <c r="AB55" s="3">
        <v>108.933104022115</v>
      </c>
      <c r="AC55" s="3">
        <v>112.42027723896899</v>
      </c>
      <c r="AD55" s="3">
        <v>92.687777871149592</v>
      </c>
      <c r="AE55" s="3">
        <v>115.60888608259847</v>
      </c>
      <c r="AF55" s="3">
        <v>104.18917397332552</v>
      </c>
      <c r="AG55" s="3">
        <v>113.0258642861445</v>
      </c>
      <c r="AH55" s="3">
        <v>103.72355816075287</v>
      </c>
      <c r="AI55" s="3">
        <v>118.49575869023101</v>
      </c>
      <c r="AJ55" s="3">
        <v>91.587738345013349</v>
      </c>
      <c r="AK55" s="3">
        <v>78.582879288704135</v>
      </c>
      <c r="AL55" s="3">
        <v>85.81281647097785</v>
      </c>
      <c r="AM55" s="3">
        <v>108.29777649819152</v>
      </c>
      <c r="AN55" s="3">
        <v>108.26585323415929</v>
      </c>
      <c r="AO55" s="3">
        <v>99.732519194774795</v>
      </c>
      <c r="AP55" s="3">
        <v>85.312787652626866</v>
      </c>
      <c r="AQ55" s="3">
        <v>95.532734141714172</v>
      </c>
      <c r="AR55" s="3">
        <v>109.49148829426849</v>
      </c>
      <c r="AS55" s="3">
        <v>84.92455847049132</v>
      </c>
      <c r="AT55" s="3">
        <v>91.298621348003508</v>
      </c>
      <c r="AU55" s="3">
        <v>83.420413395331707</v>
      </c>
      <c r="AV55" s="3">
        <v>89.757437101114192</v>
      </c>
      <c r="AW55" s="3">
        <v>92.828039007188636</v>
      </c>
      <c r="AX55" s="3">
        <v>84.1749415686063</v>
      </c>
      <c r="AY55" s="3">
        <v>126.27950993378181</v>
      </c>
      <c r="AZ55" s="3">
        <v>93.938753727386938</v>
      </c>
      <c r="BA55" s="3">
        <v>107.97625875243102</v>
      </c>
      <c r="BB55" s="3">
        <v>88.37602265161695</v>
      </c>
      <c r="BC55" s="3">
        <v>83.530439516878687</v>
      </c>
      <c r="BD55" s="3">
        <v>77.89987150504021</v>
      </c>
      <c r="BE55" s="3">
        <v>120.70016921102069</v>
      </c>
      <c r="BF55" s="3">
        <v>95.508314208971569</v>
      </c>
      <c r="BG55" s="3">
        <v>106.68118377184146</v>
      </c>
      <c r="BH55" s="3">
        <v>93.095140548073687</v>
      </c>
      <c r="BI55" s="3">
        <v>112.44763029212481</v>
      </c>
      <c r="BJ55" s="3">
        <v>114.75105067988625</v>
      </c>
      <c r="BK55" s="3">
        <v>128.30677362403367</v>
      </c>
      <c r="BL55" s="3">
        <v>77.894209900521673</v>
      </c>
      <c r="BM55" s="3">
        <v>103.40028395334957</v>
      </c>
      <c r="BN55" s="3">
        <v>84.764396453509107</v>
      </c>
      <c r="BO55" s="3">
        <v>115.19064357530442</v>
      </c>
      <c r="BP55" s="3">
        <v>99.530509052827256</v>
      </c>
      <c r="BQ55" s="3">
        <v>107.48762135521974</v>
      </c>
      <c r="BR55" s="3">
        <v>127.20746737800073</v>
      </c>
      <c r="BS55" s="3">
        <v>73.39200649043778</v>
      </c>
      <c r="BT55" s="3">
        <v>82.936175678740256</v>
      </c>
      <c r="BU55" s="3">
        <v>86.149750151933404</v>
      </c>
      <c r="BV55" s="3">
        <v>87.822430279673426</v>
      </c>
      <c r="BW55" s="3">
        <v>60.941183184739202</v>
      </c>
      <c r="BX55" s="3">
        <v>86.657214089471381</v>
      </c>
      <c r="BY55" s="3">
        <v>93.378732364770258</v>
      </c>
      <c r="BZ55" s="3">
        <v>81.626810262649087</v>
      </c>
      <c r="CA55" s="3">
        <v>108.60936938301893</v>
      </c>
      <c r="CB55" s="3">
        <v>63.621645969804376</v>
      </c>
      <c r="CC55" s="3">
        <v>124.2744833889883</v>
      </c>
      <c r="CD55" s="3">
        <v>91.610367710061837</v>
      </c>
      <c r="CE55" s="3">
        <v>75.428819875058252</v>
      </c>
      <c r="CF55" s="3">
        <v>87.19668655616988</v>
      </c>
      <c r="CG55" s="3">
        <v>92.017662174883299</v>
      </c>
      <c r="CH55" s="3">
        <v>99.657451775827212</v>
      </c>
      <c r="CI55" s="3">
        <v>106.97452991921455</v>
      </c>
      <c r="CJ55" s="3">
        <v>88.840888131060638</v>
      </c>
      <c r="CK55" s="3">
        <v>101.66977701560245</v>
      </c>
      <c r="CL55" s="3">
        <v>99.553598849568516</v>
      </c>
      <c r="CM55" s="3">
        <v>63.296410664450377</v>
      </c>
      <c r="CN55" s="3">
        <v>130.4138454743661</v>
      </c>
      <c r="CO55" s="3">
        <v>99.709412345007877</v>
      </c>
      <c r="CP55" s="3">
        <v>69.172746882075444</v>
      </c>
      <c r="CQ55" s="3">
        <v>107.86771624411631</v>
      </c>
      <c r="CR55" s="3">
        <v>103.20850562679698</v>
      </c>
      <c r="CS55" s="3">
        <v>107.41345774663205</v>
      </c>
      <c r="CT55" s="3">
        <v>118.57481651718263</v>
      </c>
      <c r="CU55" s="3">
        <v>74.624394548707642</v>
      </c>
      <c r="CV55" s="3">
        <v>106.7776697910158</v>
      </c>
      <c r="CW55" s="3">
        <v>98.071725025918568</v>
      </c>
    </row>
    <row r="56" spans="1:101" x14ac:dyDescent="0.35">
      <c r="A56" s="7">
        <v>49</v>
      </c>
      <c r="B56" s="22">
        <v>86.077479429193772</v>
      </c>
      <c r="C56" s="3">
        <v>92.904692357522435</v>
      </c>
      <c r="D56" s="3">
        <v>84.49639110226417</v>
      </c>
      <c r="E56" s="3">
        <v>126.91511030611582</v>
      </c>
      <c r="F56" s="3">
        <v>83.387262313452084</v>
      </c>
      <c r="G56" s="3">
        <v>100.85077135231404</v>
      </c>
      <c r="H56" s="3">
        <v>116.77967861219076</v>
      </c>
      <c r="I56" s="3">
        <v>88.238882219273364</v>
      </c>
      <c r="J56" s="3">
        <v>110.07896502819494</v>
      </c>
      <c r="K56" s="3">
        <v>76.984226345346542</v>
      </c>
      <c r="L56" s="3">
        <v>110.52387846761849</v>
      </c>
      <c r="M56" s="3">
        <v>102.58757085652906</v>
      </c>
      <c r="N56" s="3">
        <v>97.763031155453064</v>
      </c>
      <c r="O56" s="3">
        <v>100.43469457927858</v>
      </c>
      <c r="P56" s="3">
        <v>103.63725279789651</v>
      </c>
      <c r="Q56" s="3">
        <v>118.27611571975285</v>
      </c>
      <c r="R56" s="3">
        <v>117.20685690492974</v>
      </c>
      <c r="S56" s="3">
        <v>81.11556055341498</v>
      </c>
      <c r="T56" s="3">
        <v>106.58367457112763</v>
      </c>
      <c r="U56" s="3">
        <v>72.286765791475773</v>
      </c>
      <c r="V56" s="3">
        <v>100.01933403332077</v>
      </c>
      <c r="W56" s="3">
        <v>111.03355929849204</v>
      </c>
      <c r="X56" s="3">
        <v>94.933951251776307</v>
      </c>
      <c r="Y56" s="3">
        <v>109.58248323918087</v>
      </c>
      <c r="Z56" s="3">
        <v>104.31933971817489</v>
      </c>
      <c r="AA56" s="3">
        <v>123.98158062028233</v>
      </c>
      <c r="AB56" s="3">
        <v>85.828778102993965</v>
      </c>
      <c r="AC56" s="3">
        <v>103.39416191713826</v>
      </c>
      <c r="AD56" s="3">
        <v>99.104285729525145</v>
      </c>
      <c r="AE56" s="3">
        <v>102.3201453081565</v>
      </c>
      <c r="AF56" s="3">
        <v>105.71381678532634</v>
      </c>
      <c r="AG56" s="3">
        <v>84.243221883341903</v>
      </c>
      <c r="AH56" s="3">
        <v>111.70268591927015</v>
      </c>
      <c r="AI56" s="3">
        <v>88.90441065163759</v>
      </c>
      <c r="AJ56" s="3">
        <v>93.276363051743829</v>
      </c>
      <c r="AK56" s="3">
        <v>95.666395756823476</v>
      </c>
      <c r="AL56" s="3">
        <v>92.032566519308602</v>
      </c>
      <c r="AM56" s="3">
        <v>85.233832143829204</v>
      </c>
      <c r="AN56" s="3">
        <v>114.70616711635375</v>
      </c>
      <c r="AO56" s="3">
        <v>112.88626821810612</v>
      </c>
      <c r="AP56" s="3">
        <v>97.925989868643228</v>
      </c>
      <c r="AQ56" s="3">
        <v>107.38134689931758</v>
      </c>
      <c r="AR56" s="3">
        <v>76.895039021153934</v>
      </c>
      <c r="AS56" s="3">
        <v>90.743664734007325</v>
      </c>
      <c r="AT56" s="3">
        <v>139.81347321718931</v>
      </c>
      <c r="AU56" s="3">
        <v>105.26794837646594</v>
      </c>
      <c r="AV56" s="3">
        <v>86.045999543828657</v>
      </c>
      <c r="AW56" s="3">
        <v>120.798053578299</v>
      </c>
      <c r="AX56" s="3">
        <v>79.796815973211778</v>
      </c>
      <c r="AY56" s="3">
        <v>89.215508998720907</v>
      </c>
      <c r="AZ56" s="3">
        <v>131.37918315082788</v>
      </c>
      <c r="BA56" s="3">
        <v>113.24925892226747</v>
      </c>
      <c r="BB56" s="3">
        <v>62.648122841026634</v>
      </c>
      <c r="BC56" s="3">
        <v>107.89051613942138</v>
      </c>
      <c r="BD56" s="3">
        <v>67.190503179561347</v>
      </c>
      <c r="BE56" s="3">
        <v>108.17322119878372</v>
      </c>
      <c r="BF56" s="3">
        <v>93.432858668209519</v>
      </c>
      <c r="BG56" s="3">
        <v>74.051003613974899</v>
      </c>
      <c r="BH56" s="3">
        <v>108.16888973026653</v>
      </c>
      <c r="BI56" s="3">
        <v>109.55468680735794</v>
      </c>
      <c r="BJ56" s="3">
        <v>65.726944305468351</v>
      </c>
      <c r="BK56" s="3">
        <v>112.57958660466829</v>
      </c>
      <c r="BL56" s="3">
        <v>111.75851752527524</v>
      </c>
      <c r="BM56" s="3">
        <v>124.44651431182865</v>
      </c>
      <c r="BN56" s="3">
        <v>96.781765953026479</v>
      </c>
      <c r="BO56" s="3">
        <v>133.26047294144519</v>
      </c>
      <c r="BP56" s="3">
        <v>90.576817930967081</v>
      </c>
      <c r="BQ56" s="3">
        <v>81.376778800447937</v>
      </c>
      <c r="BR56" s="3">
        <v>96.826649516558973</v>
      </c>
      <c r="BS56" s="3">
        <v>77.504241309768986</v>
      </c>
      <c r="BT56" s="3">
        <v>108.2702188087278</v>
      </c>
      <c r="BU56" s="3">
        <v>99.614750999578973</v>
      </c>
      <c r="BV56" s="3">
        <v>88.257299486984266</v>
      </c>
      <c r="BW56" s="3">
        <v>130.47332642786205</v>
      </c>
      <c r="BX56" s="3">
        <v>90.735922660358483</v>
      </c>
      <c r="BY56" s="3">
        <v>118.8546907742857</v>
      </c>
      <c r="BZ56" s="3">
        <v>96.878456608508714</v>
      </c>
      <c r="CA56" s="3">
        <v>111.06036665482679</v>
      </c>
      <c r="CB56" s="3">
        <v>73.750733938184567</v>
      </c>
      <c r="CC56" s="3">
        <v>90.633826195742586</v>
      </c>
      <c r="CD56" s="3">
        <v>108.00777274384745</v>
      </c>
      <c r="CE56" s="3">
        <v>106.96218352863798</v>
      </c>
      <c r="CF56" s="3">
        <v>104.74198190608877</v>
      </c>
      <c r="CG56" s="3">
        <v>97.234881897791638</v>
      </c>
      <c r="CH56" s="3">
        <v>107.09973323359736</v>
      </c>
      <c r="CI56" s="3">
        <v>102.36562572758703</v>
      </c>
      <c r="CJ56" s="3">
        <v>104.3419179241464</v>
      </c>
      <c r="CK56" s="3">
        <v>76.950495460594539</v>
      </c>
      <c r="CL56" s="3">
        <v>100.44864395426703</v>
      </c>
      <c r="CM56" s="3">
        <v>80.904171247355407</v>
      </c>
      <c r="CN56" s="3">
        <v>87.267951150395675</v>
      </c>
      <c r="CO56" s="3">
        <v>97.257852323353291</v>
      </c>
      <c r="CP56" s="3">
        <v>103.33422053194954</v>
      </c>
      <c r="CQ56" s="3">
        <v>84.167915722035104</v>
      </c>
      <c r="CR56" s="3">
        <v>127.89436325151473</v>
      </c>
      <c r="CS56" s="3">
        <v>95.896100012440002</v>
      </c>
      <c r="CT56" s="3">
        <v>102.35125002695713</v>
      </c>
      <c r="CU56" s="3">
        <v>94.338510754867457</v>
      </c>
      <c r="CV56" s="3">
        <v>101.50918867297878</v>
      </c>
      <c r="CW56" s="3">
        <v>97.628755631420063</v>
      </c>
    </row>
    <row r="57" spans="1:101" x14ac:dyDescent="0.35">
      <c r="A57" s="7">
        <v>50</v>
      </c>
      <c r="B57" s="22">
        <v>97.831891273061046</v>
      </c>
      <c r="C57" s="3">
        <v>102.20544665757916</v>
      </c>
      <c r="D57" s="3">
        <v>105.61837100071716</v>
      </c>
      <c r="E57" s="3">
        <v>84.948023433797061</v>
      </c>
      <c r="F57" s="3">
        <v>113.30515874037519</v>
      </c>
      <c r="G57" s="3">
        <v>108.24845914798789</v>
      </c>
      <c r="H57" s="3">
        <v>133.31531547196209</v>
      </c>
      <c r="I57" s="3">
        <v>86.012848461949034</v>
      </c>
      <c r="J57" s="3">
        <v>111.60544956696685</v>
      </c>
      <c r="K57" s="3">
        <v>96.643568233092083</v>
      </c>
      <c r="L57" s="3">
        <v>111.55186896034866</v>
      </c>
      <c r="M57" s="3">
        <v>91.839560374908615</v>
      </c>
      <c r="N57" s="3">
        <v>82.599924118811032</v>
      </c>
      <c r="O57" s="3">
        <v>104.88318095853901</v>
      </c>
      <c r="P57" s="3">
        <v>94.128894963476341</v>
      </c>
      <c r="Q57" s="3">
        <v>91.373330653412268</v>
      </c>
      <c r="R57" s="3">
        <v>111.19668854193878</v>
      </c>
      <c r="S57" s="3">
        <v>92.742722719820449</v>
      </c>
      <c r="T57" s="3">
        <v>108.49035631695006</v>
      </c>
      <c r="U57" s="3">
        <v>110.35396211995976</v>
      </c>
      <c r="V57" s="3">
        <v>93.56490024588129</v>
      </c>
      <c r="W57" s="3">
        <v>119.35489012289327</v>
      </c>
      <c r="X57" s="3">
        <v>104.68110260448884</v>
      </c>
      <c r="Y57" s="3">
        <v>128.08917701663449</v>
      </c>
      <c r="Z57" s="3">
        <v>121.99428922217339</v>
      </c>
      <c r="AA57" s="3">
        <v>88.177832387416856</v>
      </c>
      <c r="AB57" s="3">
        <v>101.0625358249381</v>
      </c>
      <c r="AC57" s="3">
        <v>103.10990503244102</v>
      </c>
      <c r="AD57" s="3">
        <v>97.866321331865038</v>
      </c>
      <c r="AE57" s="3">
        <v>73.087303027976304</v>
      </c>
      <c r="AF57" s="3">
        <v>114.25501226953929</v>
      </c>
      <c r="AG57" s="3">
        <v>113.10376250735135</v>
      </c>
      <c r="AH57" s="3">
        <v>104.47266347186815</v>
      </c>
      <c r="AI57" s="3">
        <v>89.978086200106191</v>
      </c>
      <c r="AJ57" s="3">
        <v>92.762231381173478</v>
      </c>
      <c r="AK57" s="3">
        <v>66.55844983656425</v>
      </c>
      <c r="AL57" s="3">
        <v>111.75851752527524</v>
      </c>
      <c r="AM57" s="3">
        <v>102.36322125096922</v>
      </c>
      <c r="AN57" s="3">
        <v>102.99087491334649</v>
      </c>
      <c r="AO57" s="3">
        <v>116.00823383746319</v>
      </c>
      <c r="AP57" s="3">
        <v>86.765364378195954</v>
      </c>
      <c r="AQ57" s="3">
        <v>91.95797658507945</v>
      </c>
      <c r="AR57" s="3">
        <v>105.23440507499618</v>
      </c>
      <c r="AS57" s="3">
        <v>107.19093281481764</v>
      </c>
      <c r="AT57" s="3">
        <v>96.288268443502602</v>
      </c>
      <c r="AU57" s="3">
        <v>47.341872707009315</v>
      </c>
      <c r="AV57" s="3">
        <v>111.43321400781861</v>
      </c>
      <c r="AW57" s="3">
        <v>105.16617591933755</v>
      </c>
      <c r="AX57" s="3">
        <v>103.33544834979693</v>
      </c>
      <c r="AY57" s="3">
        <v>78.29553580636275</v>
      </c>
      <c r="AZ57" s="3">
        <v>87.446530435088789</v>
      </c>
      <c r="BA57" s="3">
        <v>91.354367688880302</v>
      </c>
      <c r="BB57" s="3">
        <v>109.87221414511441</v>
      </c>
      <c r="BC57" s="3">
        <v>113.30706867924891</v>
      </c>
      <c r="BD57" s="3">
        <v>78.062011672998779</v>
      </c>
      <c r="BE57" s="3">
        <v>94.667463619814953</v>
      </c>
      <c r="BF57" s="3">
        <v>108.67874109139666</v>
      </c>
      <c r="BG57" s="3">
        <v>112.69779817853123</v>
      </c>
      <c r="BH57" s="3">
        <v>100.9934369649709</v>
      </c>
      <c r="BI57" s="3">
        <v>121.16162408533273</v>
      </c>
      <c r="BJ57" s="3">
        <v>81.347072429751279</v>
      </c>
      <c r="BK57" s="3">
        <v>80.269389420252992</v>
      </c>
      <c r="BL57" s="3">
        <v>109.8032858154038</v>
      </c>
      <c r="BM57" s="3">
        <v>95.545540963983512</v>
      </c>
      <c r="BN57" s="3">
        <v>98.217460183193907</v>
      </c>
      <c r="BO57" s="3">
        <v>112.06905312251183</v>
      </c>
      <c r="BP57" s="3">
        <v>125.24309524637647</v>
      </c>
      <c r="BQ57" s="3">
        <v>104.08810069024912</v>
      </c>
      <c r="BR57" s="3">
        <v>98.7501967047574</v>
      </c>
      <c r="BS57" s="3">
        <v>110.75791419175221</v>
      </c>
      <c r="BT57" s="3">
        <v>109.83459517051233</v>
      </c>
      <c r="BU57" s="3">
        <v>99.148026740338537</v>
      </c>
      <c r="BV57" s="3">
        <v>83.425938575644977</v>
      </c>
      <c r="BW57" s="3">
        <v>89.817412592354231</v>
      </c>
      <c r="BX57" s="3">
        <v>93.029725141648669</v>
      </c>
      <c r="BY57" s="3">
        <v>101.53159634869371</v>
      </c>
      <c r="BZ57" s="3">
        <v>100.41143425228074</v>
      </c>
      <c r="CA57" s="3">
        <v>86.277852480678121</v>
      </c>
      <c r="CB57" s="3">
        <v>102.11005203204695</v>
      </c>
      <c r="CC57" s="3">
        <v>107.55920995693305</v>
      </c>
      <c r="CD57" s="3">
        <v>115.38010269036749</v>
      </c>
      <c r="CE57" s="3">
        <v>75.744164425530471</v>
      </c>
      <c r="CF57" s="3">
        <v>101.13990540234954</v>
      </c>
      <c r="CG57" s="3">
        <v>98.837508196127601</v>
      </c>
      <c r="CH57" s="3">
        <v>98.010896883395617</v>
      </c>
      <c r="CI57" s="3">
        <v>124.0125489148777</v>
      </c>
      <c r="CJ57" s="3">
        <v>100.43701379076811</v>
      </c>
      <c r="CK57" s="3">
        <v>112.37662149328389</v>
      </c>
      <c r="CL57" s="3">
        <v>85.232195053366013</v>
      </c>
      <c r="CM57" s="3">
        <v>113.08282139184303</v>
      </c>
      <c r="CN57" s="3">
        <v>96.087145058889291</v>
      </c>
      <c r="CO57" s="3">
        <v>84.095781423500739</v>
      </c>
      <c r="CP57" s="3">
        <v>91.202118275803514</v>
      </c>
      <c r="CQ57" s="3">
        <v>96.650474708483671</v>
      </c>
      <c r="CR57" s="3">
        <v>75.125207806238905</v>
      </c>
      <c r="CS57" s="3">
        <v>94.77324353797303</v>
      </c>
      <c r="CT57" s="3">
        <v>111.50360889773583</v>
      </c>
      <c r="CU57" s="3">
        <v>71.181661516719032</v>
      </c>
      <c r="CV57" s="3">
        <v>87.1788320383057</v>
      </c>
      <c r="CW57" s="3">
        <v>82.702549227222335</v>
      </c>
    </row>
    <row r="58" spans="1:101" x14ac:dyDescent="0.35">
      <c r="A58" s="7">
        <v>51</v>
      </c>
      <c r="B58" s="22">
        <v>75.28175458178157</v>
      </c>
      <c r="C58" s="3">
        <v>85.684680036181817</v>
      </c>
      <c r="D58" s="3">
        <v>71.344620229909196</v>
      </c>
      <c r="E58" s="3">
        <v>103.73095917388855</v>
      </c>
      <c r="F58" s="3">
        <v>93.540906638780143</v>
      </c>
      <c r="G58" s="3">
        <v>90.716567476236378</v>
      </c>
      <c r="H58" s="3">
        <v>80.017686761537334</v>
      </c>
      <c r="I58" s="3">
        <v>96.106807197473245</v>
      </c>
      <c r="J58" s="3">
        <v>83.737395036267117</v>
      </c>
      <c r="K58" s="3">
        <v>98.205966443900252</v>
      </c>
      <c r="L58" s="3">
        <v>97.768778025099891</v>
      </c>
      <c r="M58" s="3">
        <v>101.58469947059348</v>
      </c>
      <c r="N58" s="3">
        <v>96.803627931920346</v>
      </c>
      <c r="O58" s="3">
        <v>105.98091832621139</v>
      </c>
      <c r="P58" s="3">
        <v>109.84242250928946</v>
      </c>
      <c r="Q58" s="3">
        <v>102.63930973637616</v>
      </c>
      <c r="R58" s="3">
        <v>71.493527249956969</v>
      </c>
      <c r="S58" s="3">
        <v>127.85261744470336</v>
      </c>
      <c r="T58" s="3">
        <v>84.762725256994599</v>
      </c>
      <c r="U58" s="3">
        <v>84.71013372586458</v>
      </c>
      <c r="V58" s="3">
        <v>103.45174998478615</v>
      </c>
      <c r="W58" s="3">
        <v>92.436552697152365</v>
      </c>
      <c r="X58" s="3">
        <v>85.399553447176004</v>
      </c>
      <c r="Y58" s="3">
        <v>100.68852886620152</v>
      </c>
      <c r="Z58" s="3">
        <v>103.89918727200711</v>
      </c>
      <c r="AA58" s="3">
        <v>101.45496005138557</v>
      </c>
      <c r="AB58" s="3">
        <v>95.370935034268769</v>
      </c>
      <c r="AC58" s="3">
        <v>112.75727913202718</v>
      </c>
      <c r="AD58" s="3">
        <v>105.13403096597176</v>
      </c>
      <c r="AE58" s="3">
        <v>119.47569375665626</v>
      </c>
      <c r="AF58" s="3">
        <v>95.74767047711066</v>
      </c>
      <c r="AG58" s="3">
        <v>123.68335730757099</v>
      </c>
      <c r="AH58" s="3">
        <v>92.509011003174237</v>
      </c>
      <c r="AI58" s="3">
        <v>93.006686503984383</v>
      </c>
      <c r="AJ58" s="3">
        <v>57.429078444372863</v>
      </c>
      <c r="AK58" s="3">
        <v>103.63479716220172</v>
      </c>
      <c r="AL58" s="3">
        <v>118.10858679568628</v>
      </c>
      <c r="AM58" s="3">
        <v>100.44632474277751</v>
      </c>
      <c r="AN58" s="3">
        <v>105.65624577070412</v>
      </c>
      <c r="AO58" s="3">
        <v>86.724300692410907</v>
      </c>
      <c r="AP58" s="3">
        <v>107.9991780189157</v>
      </c>
      <c r="AQ58" s="3">
        <v>105.83323912401102</v>
      </c>
      <c r="AR58" s="3">
        <v>86.405136264191242</v>
      </c>
      <c r="AS58" s="3">
        <v>88.390108450810658</v>
      </c>
      <c r="AT58" s="3">
        <v>103.35256958755781</v>
      </c>
      <c r="AU58" s="3">
        <v>100.57200554187875</v>
      </c>
      <c r="AV58" s="3">
        <v>93.414816567063099</v>
      </c>
      <c r="AW58" s="3">
        <v>89.211416272562928</v>
      </c>
      <c r="AX58" s="3">
        <v>105.55967448640149</v>
      </c>
      <c r="AY58" s="3">
        <v>88.988396803004434</v>
      </c>
      <c r="AZ58" s="3">
        <v>78.314532876946032</v>
      </c>
      <c r="BA58" s="3">
        <v>91.894437011476839</v>
      </c>
      <c r="BB58" s="3">
        <v>108.90769501388422</v>
      </c>
      <c r="BC58" s="3">
        <v>102.23409574068501</v>
      </c>
      <c r="BD58" s="3">
        <v>93.137483210783103</v>
      </c>
      <c r="BE58" s="3">
        <v>108.12850816550781</v>
      </c>
      <c r="BF58" s="3">
        <v>97.219943447315018</v>
      </c>
      <c r="BG58" s="3">
        <v>104.25921074970393</v>
      </c>
      <c r="BH58" s="3">
        <v>103.68408040635404</v>
      </c>
      <c r="BI58" s="3">
        <v>104.34444177194382</v>
      </c>
      <c r="BJ58" s="3">
        <v>96.97047473496059</v>
      </c>
      <c r="BK58" s="3">
        <v>103.2755922297365</v>
      </c>
      <c r="BL58" s="3">
        <v>93.35707502218429</v>
      </c>
      <c r="BM58" s="3">
        <v>119.19796818078612</v>
      </c>
      <c r="BN58" s="3">
        <v>76.857931637321599</v>
      </c>
      <c r="BO58" s="3">
        <v>97.823859297976014</v>
      </c>
      <c r="BP58" s="3">
        <v>91.299883271902218</v>
      </c>
      <c r="BQ58" s="3">
        <v>112.67740275984397</v>
      </c>
      <c r="BR58" s="3">
        <v>74.405501911358442</v>
      </c>
      <c r="BS58" s="3">
        <v>92.657218849170022</v>
      </c>
      <c r="BT58" s="3">
        <v>94.802591795130866</v>
      </c>
      <c r="BU58" s="3">
        <v>88.086632806196576</v>
      </c>
      <c r="BV58" s="3">
        <v>99.769490154401865</v>
      </c>
      <c r="BW58" s="3">
        <v>89.654487985215383</v>
      </c>
      <c r="BX58" s="3">
        <v>100.4265602860396</v>
      </c>
      <c r="BY58" s="3">
        <v>103.84840336159687</v>
      </c>
      <c r="BZ58" s="3">
        <v>116.99516064440832</v>
      </c>
      <c r="CA58" s="3">
        <v>93.967317545364494</v>
      </c>
      <c r="CB58" s="3">
        <v>95.398884943322628</v>
      </c>
      <c r="CC58" s="3">
        <v>100.02511500901892</v>
      </c>
      <c r="CD58" s="3">
        <v>99.376025693389238</v>
      </c>
      <c r="CE58" s="3">
        <v>115.62491592671722</v>
      </c>
      <c r="CF58" s="3">
        <v>95.878722979294253</v>
      </c>
      <c r="CG58" s="3">
        <v>74.605022311559878</v>
      </c>
      <c r="CH58" s="3">
        <v>98.88234060058312</v>
      </c>
      <c r="CI58" s="3">
        <v>56.296757540665567</v>
      </c>
      <c r="CJ58" s="3">
        <v>71.416652210289612</v>
      </c>
      <c r="CK58" s="3">
        <v>108.10545247481787</v>
      </c>
      <c r="CL58" s="3">
        <v>122.38166575302603</v>
      </c>
      <c r="CM58" s="3">
        <v>97.804350636622985</v>
      </c>
      <c r="CN58" s="3">
        <v>98.35287825994601</v>
      </c>
      <c r="CO58" s="3">
        <v>108.67284074451891</v>
      </c>
      <c r="CP58" s="3">
        <v>112.50431454941281</v>
      </c>
      <c r="CQ58" s="3">
        <v>97.418662355310516</v>
      </c>
      <c r="CR58" s="3">
        <v>93.379943129591993</v>
      </c>
      <c r="CS58" s="3">
        <v>90.552159255865263</v>
      </c>
      <c r="CT58" s="3">
        <v>105.68109202908818</v>
      </c>
      <c r="CU58" s="3">
        <v>95.755787717323983</v>
      </c>
      <c r="CV58" s="3">
        <v>105.31960199118475</v>
      </c>
      <c r="CW58" s="3">
        <v>95.614128233180963</v>
      </c>
    </row>
    <row r="59" spans="1:101" x14ac:dyDescent="0.35">
      <c r="A59" s="7">
        <v>52</v>
      </c>
      <c r="B59" s="22">
        <v>94.967920878887526</v>
      </c>
      <c r="C59" s="3">
        <v>83.85059302058653</v>
      </c>
      <c r="D59" s="3">
        <v>79.90653514029691</v>
      </c>
      <c r="E59" s="3">
        <v>88.944365890754852</v>
      </c>
      <c r="F59" s="3">
        <v>101.94114181290206</v>
      </c>
      <c r="G59" s="3">
        <v>95.028800180487451</v>
      </c>
      <c r="H59" s="3">
        <v>91.695701050455682</v>
      </c>
      <c r="I59" s="3">
        <v>101.31253318108793</v>
      </c>
      <c r="J59" s="3">
        <v>69.848319546552375</v>
      </c>
      <c r="K59" s="3">
        <v>75.343009049945977</v>
      </c>
      <c r="L59" s="3">
        <v>99.270041138923261</v>
      </c>
      <c r="M59" s="3">
        <v>118.17645783780608</v>
      </c>
      <c r="N59" s="3">
        <v>95.139883589625242</v>
      </c>
      <c r="O59" s="3">
        <v>97.26474174571922</v>
      </c>
      <c r="P59" s="3">
        <v>95.299823917273898</v>
      </c>
      <c r="Q59" s="3">
        <v>64.256291372701526</v>
      </c>
      <c r="R59" s="3">
        <v>82.229805249924539</v>
      </c>
      <c r="S59" s="3">
        <v>76.848654791363515</v>
      </c>
      <c r="T59" s="3">
        <v>110.57435542356689</v>
      </c>
      <c r="U59" s="3">
        <v>63.778533805860206</v>
      </c>
      <c r="V59" s="3">
        <v>130.19215614080895</v>
      </c>
      <c r="W59" s="3">
        <v>100.45563569478691</v>
      </c>
      <c r="X59" s="3">
        <v>112.9880065691832</v>
      </c>
      <c r="Y59" s="3">
        <v>117.60968347702874</v>
      </c>
      <c r="Z59" s="3">
        <v>105.58704459258297</v>
      </c>
      <c r="AA59" s="3">
        <v>119.93997943322756</v>
      </c>
      <c r="AB59" s="3">
        <v>90.249502156482777</v>
      </c>
      <c r="AC59" s="3">
        <v>110.12504230352351</v>
      </c>
      <c r="AD59" s="3">
        <v>96.173876747387112</v>
      </c>
      <c r="AE59" s="3">
        <v>106.70833218868938</v>
      </c>
      <c r="AF59" s="3">
        <v>110.12821416629595</v>
      </c>
      <c r="AG59" s="3">
        <v>100.79236473943456</v>
      </c>
      <c r="AH59" s="3">
        <v>114.91905708867125</v>
      </c>
      <c r="AI59" s="3">
        <v>102.88913656226941</v>
      </c>
      <c r="AJ59" s="3">
        <v>82.979831424425356</v>
      </c>
      <c r="AK59" s="3">
        <v>95.235636328696273</v>
      </c>
      <c r="AL59" s="3">
        <v>107.33951582737791</v>
      </c>
      <c r="AM59" s="3">
        <v>117.20423073897837</v>
      </c>
      <c r="AN59" s="3">
        <v>93.396791518942337</v>
      </c>
      <c r="AO59" s="3">
        <v>110.34751607626094</v>
      </c>
      <c r="AP59" s="3">
        <v>79.432017648330657</v>
      </c>
      <c r="AQ59" s="3">
        <v>102.72967371933919</v>
      </c>
      <c r="AR59" s="3">
        <v>111.38529500571894</v>
      </c>
      <c r="AS59" s="3">
        <v>86.483887136681005</v>
      </c>
      <c r="AT59" s="3">
        <v>134.4143488695845</v>
      </c>
      <c r="AU59" s="3">
        <v>94.87182707930333</v>
      </c>
      <c r="AV59" s="3">
        <v>88.941603300598217</v>
      </c>
      <c r="AW59" s="3">
        <v>109.52382083091652</v>
      </c>
      <c r="AX59" s="3">
        <v>82.49457052629441</v>
      </c>
      <c r="AY59" s="3">
        <v>99.735980958983419</v>
      </c>
      <c r="AZ59" s="3">
        <v>110.07419018101064</v>
      </c>
      <c r="BA59" s="3">
        <v>93.52532017332851</v>
      </c>
      <c r="BB59" s="3">
        <v>89.867974813430919</v>
      </c>
      <c r="BC59" s="3">
        <v>57.646811475977302</v>
      </c>
      <c r="BD59" s="3">
        <v>97.985658405421418</v>
      </c>
      <c r="BE59" s="3">
        <v>109.19217358791502</v>
      </c>
      <c r="BF59" s="3">
        <v>88.517972037196159</v>
      </c>
      <c r="BG59" s="3">
        <v>101.33134266838897</v>
      </c>
      <c r="BH59" s="3">
        <v>99.552439243823756</v>
      </c>
      <c r="BI59" s="3">
        <v>95.657118910865393</v>
      </c>
      <c r="BJ59" s="3">
        <v>93.160453636344755</v>
      </c>
      <c r="BK59" s="3">
        <v>98.057946181186708</v>
      </c>
      <c r="BL59" s="3">
        <v>93.31011098952149</v>
      </c>
      <c r="BM59" s="3">
        <v>89.196443716034992</v>
      </c>
      <c r="BN59" s="3">
        <v>100.44050966102805</v>
      </c>
      <c r="BO59" s="3">
        <v>98.348290996043943</v>
      </c>
      <c r="BP59" s="3">
        <v>96.065163708815817</v>
      </c>
      <c r="BQ59" s="3">
        <v>88.670221450272948</v>
      </c>
      <c r="BR59" s="3">
        <v>99.228602286573732</v>
      </c>
      <c r="BS59" s="3">
        <v>84.436057497485308</v>
      </c>
      <c r="BT59" s="3">
        <v>100.40098074755224</v>
      </c>
      <c r="BU59" s="3">
        <v>117.8357383851544</v>
      </c>
      <c r="BV59" s="3">
        <v>97.285427065842669</v>
      </c>
      <c r="BW59" s="3">
        <v>88.636797519982792</v>
      </c>
      <c r="BX59" s="3">
        <v>120.03742042183876</v>
      </c>
      <c r="BY59" s="3">
        <v>108.74835154213361</v>
      </c>
      <c r="BZ59" s="3">
        <v>104.09558696851309</v>
      </c>
      <c r="CA59" s="3">
        <v>105.40374161978252</v>
      </c>
      <c r="CB59" s="3">
        <v>87.018942869734019</v>
      </c>
      <c r="CC59" s="3">
        <v>113.15338681201683</v>
      </c>
      <c r="CD59" s="3">
        <v>91.478172655159142</v>
      </c>
      <c r="CE59" s="3">
        <v>88.565584084833972</v>
      </c>
      <c r="CF59" s="3">
        <v>104.80552147969138</v>
      </c>
      <c r="CG59" s="3">
        <v>80.243980412022211</v>
      </c>
      <c r="CH59" s="3">
        <v>92.82072325918125</v>
      </c>
      <c r="CI59" s="3">
        <v>101.71472879123758</v>
      </c>
      <c r="CJ59" s="3">
        <v>93.131429386674426</v>
      </c>
      <c r="CK59" s="3">
        <v>122.83561729604844</v>
      </c>
      <c r="CL59" s="3">
        <v>70.857722241315059</v>
      </c>
      <c r="CM59" s="3">
        <v>87.365562669263454</v>
      </c>
      <c r="CN59" s="3">
        <v>66.454494592151605</v>
      </c>
      <c r="CO59" s="3">
        <v>107.31446493268595</v>
      </c>
      <c r="CP59" s="3">
        <v>88.781373071513372</v>
      </c>
      <c r="CQ59" s="3">
        <v>102.34289404438459</v>
      </c>
      <c r="CR59" s="3">
        <v>86.312094956199871</v>
      </c>
      <c r="CS59" s="3">
        <v>97.585133991786279</v>
      </c>
      <c r="CT59" s="3">
        <v>121.27567472093506</v>
      </c>
      <c r="CU59" s="3">
        <v>108.44791133608669</v>
      </c>
      <c r="CV59" s="3">
        <v>94.810811353498138</v>
      </c>
      <c r="CW59" s="3">
        <v>108.14579993352527</v>
      </c>
    </row>
    <row r="60" spans="1:101" x14ac:dyDescent="0.35">
      <c r="A60" s="7">
        <v>53</v>
      </c>
      <c r="B60" s="22">
        <v>93.420836285120458</v>
      </c>
      <c r="C60" s="3">
        <v>93.676256503429613</v>
      </c>
      <c r="D60" s="3">
        <v>110.25594132847618</v>
      </c>
      <c r="E60" s="3">
        <v>96.614748619729653</v>
      </c>
      <c r="F60" s="3">
        <v>109.66614538306021</v>
      </c>
      <c r="G60" s="3">
        <v>92.08964299618674</v>
      </c>
      <c r="H60" s="3">
        <v>75.640140969015192</v>
      </c>
      <c r="I60" s="3">
        <v>86.42058630543761</v>
      </c>
      <c r="J60" s="3">
        <v>102.54309656561236</v>
      </c>
      <c r="K60" s="3">
        <v>122.7188381763408</v>
      </c>
      <c r="L60" s="3">
        <v>101.50328832610103</v>
      </c>
      <c r="M60" s="3">
        <v>101.72299950868182</v>
      </c>
      <c r="N60" s="3">
        <v>108.96605046768673</v>
      </c>
      <c r="O60" s="3">
        <v>88.020876339258393</v>
      </c>
      <c r="P60" s="3">
        <v>103.85459360991081</v>
      </c>
      <c r="Q60" s="3">
        <v>115.49964440023177</v>
      </c>
      <c r="R60" s="3">
        <v>96.723035332659492</v>
      </c>
      <c r="S60" s="3">
        <v>110.16327518704929</v>
      </c>
      <c r="T60" s="3">
        <v>93.406409425413585</v>
      </c>
      <c r="U60" s="3">
        <v>120.54628270748071</v>
      </c>
      <c r="V60" s="3">
        <v>109.62272837973433</v>
      </c>
      <c r="W60" s="3">
        <v>111.39211621598224</v>
      </c>
      <c r="X60" s="3">
        <v>84.64202394138556</v>
      </c>
      <c r="Y60" s="3">
        <v>100.33126797866134</v>
      </c>
      <c r="Z60" s="3">
        <v>107.12179984879913</v>
      </c>
      <c r="AA60" s="3">
        <v>99.467088850404252</v>
      </c>
      <c r="AB60" s="3">
        <v>79.965811457484961</v>
      </c>
      <c r="AC60" s="3">
        <v>73.155378706404008</v>
      </c>
      <c r="AD60" s="3">
        <v>106.44482883621822</v>
      </c>
      <c r="AE60" s="3">
        <v>96.750678287251503</v>
      </c>
      <c r="AF60" s="3">
        <v>67.746022543404251</v>
      </c>
      <c r="AG60" s="3">
        <v>87.464163263619412</v>
      </c>
      <c r="AH60" s="3">
        <v>95.542045093723573</v>
      </c>
      <c r="AI60" s="3">
        <v>89.363563367485767</v>
      </c>
      <c r="AJ60" s="3">
        <v>56.129774313420057</v>
      </c>
      <c r="AK60" s="3">
        <v>118.02714154514251</v>
      </c>
      <c r="AL60" s="3">
        <v>119.40236574632581</v>
      </c>
      <c r="AM60" s="3">
        <v>93.236544236831833</v>
      </c>
      <c r="AN60" s="3">
        <v>122.77702309988672</v>
      </c>
      <c r="AO60" s="3">
        <v>105.10321614860732</v>
      </c>
      <c r="AP60" s="3">
        <v>113.93062961546821</v>
      </c>
      <c r="AQ60" s="3">
        <v>98.434374669566751</v>
      </c>
      <c r="AR60" s="3">
        <v>104.65197603666456</v>
      </c>
      <c r="AS60" s="3">
        <v>91.754568095027935</v>
      </c>
      <c r="AT60" s="3">
        <v>111.53287188976537</v>
      </c>
      <c r="AU60" s="3">
        <v>105.2241050474986</v>
      </c>
      <c r="AV60" s="3">
        <v>96.036241777299438</v>
      </c>
      <c r="AW60" s="3">
        <v>107.16879798751324</v>
      </c>
      <c r="AX60" s="3">
        <v>103.67299593967618</v>
      </c>
      <c r="AY60" s="3">
        <v>105.17903390068386</v>
      </c>
      <c r="AZ60" s="3">
        <v>96.90720800976851</v>
      </c>
      <c r="BA60" s="3">
        <v>80.246299623511732</v>
      </c>
      <c r="BB60" s="3">
        <v>100.05175183509709</v>
      </c>
      <c r="BC60" s="3">
        <v>94.217809439258417</v>
      </c>
      <c r="BD60" s="3">
        <v>70.502200762392022</v>
      </c>
      <c r="BE60" s="3">
        <v>86.33228573857923</v>
      </c>
      <c r="BF60" s="3">
        <v>80.438998813449871</v>
      </c>
      <c r="BG60" s="3">
        <v>94.804945112671703</v>
      </c>
      <c r="BH60" s="3">
        <v>117.27476205310086</v>
      </c>
      <c r="BI60" s="3">
        <v>106.23456502985209</v>
      </c>
      <c r="BJ60" s="3">
        <v>115.99643314370769</v>
      </c>
      <c r="BK60" s="3">
        <v>116.47944304245175</v>
      </c>
      <c r="BL60" s="3">
        <v>108.60790282281232</v>
      </c>
      <c r="BM60" s="3">
        <v>98.325337623507949</v>
      </c>
      <c r="BN60" s="3">
        <v>103.29267936144606</v>
      </c>
      <c r="BO60" s="3">
        <v>90.061356124395388</v>
      </c>
      <c r="BP60" s="3">
        <v>82.985493028943893</v>
      </c>
      <c r="BQ60" s="3">
        <v>101.66031258636212</v>
      </c>
      <c r="BR60" s="3">
        <v>78.787924869218841</v>
      </c>
      <c r="BS60" s="3">
        <v>66.660904414718971</v>
      </c>
      <c r="BT60" s="3">
        <v>112.21581146132667</v>
      </c>
      <c r="BU60" s="3">
        <v>103.60280568606686</v>
      </c>
      <c r="BV60" s="3">
        <v>81.054885888122953</v>
      </c>
      <c r="BW60" s="3">
        <v>91.810826026674476</v>
      </c>
      <c r="BX60" s="3">
        <v>111.61063368676696</v>
      </c>
      <c r="BY60" s="3">
        <v>88.757788737028022</v>
      </c>
      <c r="BZ60" s="3">
        <v>80.260146680346224</v>
      </c>
      <c r="CA60" s="3">
        <v>116.47698740675696</v>
      </c>
      <c r="CB60" s="3">
        <v>91.079813975782599</v>
      </c>
      <c r="CC60" s="3">
        <v>82.10763737410889</v>
      </c>
      <c r="CD60" s="3">
        <v>107.65076765169215</v>
      </c>
      <c r="CE60" s="3">
        <v>70.1562289778376</v>
      </c>
      <c r="CF60" s="3">
        <v>102.90607021674805</v>
      </c>
      <c r="CG60" s="3">
        <v>111.17980604653712</v>
      </c>
      <c r="CH60" s="3">
        <v>105.49071205063956</v>
      </c>
      <c r="CI60" s="3">
        <v>87.5477230893448</v>
      </c>
      <c r="CJ60" s="3">
        <v>76.402070155425463</v>
      </c>
      <c r="CK60" s="3">
        <v>94.273436408955604</v>
      </c>
      <c r="CL60" s="3">
        <v>101.73720467905514</v>
      </c>
      <c r="CM60" s="3">
        <v>71.585954649024643</v>
      </c>
      <c r="CN60" s="3">
        <v>95.74883008285542</v>
      </c>
      <c r="CO60" s="3">
        <v>80.698238909506472</v>
      </c>
      <c r="CP60" s="3">
        <v>107.41903408602229</v>
      </c>
      <c r="CQ60" s="3">
        <v>95.659438122354914</v>
      </c>
      <c r="CR60" s="3">
        <v>104.00969087827252</v>
      </c>
      <c r="CS60" s="3">
        <v>107.14390057005221</v>
      </c>
      <c r="CT60" s="3">
        <v>106.34015736472793</v>
      </c>
      <c r="CU60" s="3">
        <v>98.700777036399813</v>
      </c>
      <c r="CV60" s="3">
        <v>88.247391679076827</v>
      </c>
      <c r="CW60" s="3">
        <v>109.74551016447367</v>
      </c>
    </row>
    <row r="61" spans="1:101" x14ac:dyDescent="0.35">
      <c r="A61" s="7">
        <v>54</v>
      </c>
      <c r="B61" s="22">
        <v>110.01559598484891</v>
      </c>
      <c r="C61" s="3">
        <v>78.612005856528413</v>
      </c>
      <c r="D61" s="3">
        <v>97.375023662651074</v>
      </c>
      <c r="E61" s="3">
        <v>64.675386531278491</v>
      </c>
      <c r="F61" s="3">
        <v>129.3187683786964</v>
      </c>
      <c r="G61" s="3">
        <v>74.531148604408372</v>
      </c>
      <c r="H61" s="3">
        <v>94.671010649151867</v>
      </c>
      <c r="I61" s="3">
        <v>97.94664108271536</v>
      </c>
      <c r="J61" s="3">
        <v>101.59179352926731</v>
      </c>
      <c r="K61" s="3">
        <v>92.527411217859481</v>
      </c>
      <c r="L61" s="3">
        <v>75.310608301195316</v>
      </c>
      <c r="M61" s="3">
        <v>56.867556415498257</v>
      </c>
      <c r="N61" s="3">
        <v>92.486927334946813</v>
      </c>
      <c r="O61" s="3">
        <v>87.74574282328831</v>
      </c>
      <c r="P61" s="3">
        <v>114.49866590014426</v>
      </c>
      <c r="Q61" s="3">
        <v>86.440674769663019</v>
      </c>
      <c r="R61" s="3">
        <v>111.0436205836304</v>
      </c>
      <c r="S61" s="3">
        <v>107.75119291979354</v>
      </c>
      <c r="T61" s="3">
        <v>92.599716046650428</v>
      </c>
      <c r="U61" s="3">
        <v>86.324509558879072</v>
      </c>
      <c r="V61" s="3">
        <v>78.232814777991734</v>
      </c>
      <c r="W61" s="3">
        <v>114.26121957087889</v>
      </c>
      <c r="X61" s="3">
        <v>102.96178245157353</v>
      </c>
      <c r="Y61" s="3">
        <v>114.15835572010837</v>
      </c>
      <c r="Z61" s="3">
        <v>112.03521991960588</v>
      </c>
      <c r="AA61" s="3">
        <v>104.70265762892086</v>
      </c>
      <c r="AB61" s="3">
        <v>88.531989624287235</v>
      </c>
      <c r="AC61" s="3">
        <v>97.409470774480724</v>
      </c>
      <c r="AD61" s="3">
        <v>82.901933203218505</v>
      </c>
      <c r="AE61" s="3">
        <v>105.1751799168851</v>
      </c>
      <c r="AF61" s="3">
        <v>91.368282957817428</v>
      </c>
      <c r="AG61" s="3">
        <v>103.12815176989534</v>
      </c>
      <c r="AH61" s="3">
        <v>107.88768533716211</v>
      </c>
      <c r="AI61" s="3">
        <v>101.54575035999005</v>
      </c>
      <c r="AJ61" s="3">
        <v>86.897081948380219</v>
      </c>
      <c r="AK61" s="3">
        <v>78.219138251413824</v>
      </c>
      <c r="AL61" s="3">
        <v>107.47360376812867</v>
      </c>
      <c r="AM61" s="3">
        <v>122.35158421576489</v>
      </c>
      <c r="AN61" s="3">
        <v>114.5914343597251</v>
      </c>
      <c r="AO61" s="3">
        <v>72.32162217592122</v>
      </c>
      <c r="AP61" s="3">
        <v>96.015402979945065</v>
      </c>
      <c r="AQ61" s="3">
        <v>107.08731863091816</v>
      </c>
      <c r="AR61" s="3">
        <v>141.66665962152183</v>
      </c>
      <c r="AS61" s="3">
        <v>101.41490249411436</v>
      </c>
      <c r="AT61" s="3">
        <v>116.47944304245175</v>
      </c>
      <c r="AU61" s="3">
        <v>94.150245351600461</v>
      </c>
      <c r="AV61" s="3">
        <v>86.592958288791124</v>
      </c>
      <c r="AW61" s="3">
        <v>96.73916749493219</v>
      </c>
      <c r="AX61" s="3">
        <v>110.71183691642364</v>
      </c>
      <c r="AY61" s="3">
        <v>96.300972947617993</v>
      </c>
      <c r="AZ61" s="3">
        <v>96.724194938404253</v>
      </c>
      <c r="BA61" s="3">
        <v>84.218733738496667</v>
      </c>
      <c r="BB61" s="3">
        <v>91.036396972456714</v>
      </c>
      <c r="BC61" s="3">
        <v>132.05339157325216</v>
      </c>
      <c r="BD61" s="3">
        <v>94.01965328110964</v>
      </c>
      <c r="BE61" s="3">
        <v>93.504924754641252</v>
      </c>
      <c r="BF61" s="3">
        <v>143.81015673466027</v>
      </c>
      <c r="BG61" s="3">
        <v>90.792641023697797</v>
      </c>
      <c r="BH61" s="3">
        <v>104.69505197947728</v>
      </c>
      <c r="BI61" s="3">
        <v>108.75428599506267</v>
      </c>
      <c r="BJ61" s="3">
        <v>88.39154090496595</v>
      </c>
      <c r="BK61" s="3">
        <v>84.860677836375544</v>
      </c>
      <c r="BL61" s="3">
        <v>95.452448496915167</v>
      </c>
      <c r="BM61" s="3">
        <v>86.352476520958589</v>
      </c>
      <c r="BN61" s="3">
        <v>62.169273880543187</v>
      </c>
      <c r="BO61" s="3">
        <v>103.35134176971042</v>
      </c>
      <c r="BP61" s="3">
        <v>118.28757535299519</v>
      </c>
      <c r="BQ61" s="3">
        <v>101.88178023058572</v>
      </c>
      <c r="BR61" s="3">
        <v>97.917957893558196</v>
      </c>
      <c r="BS61" s="3">
        <v>121.63808562222403</v>
      </c>
      <c r="BT61" s="3">
        <v>102.61523086414672</v>
      </c>
      <c r="BU61" s="3">
        <v>112.06192495778669</v>
      </c>
      <c r="BV61" s="3">
        <v>83.102476784959435</v>
      </c>
      <c r="BW61" s="3">
        <v>110.63970261788927</v>
      </c>
      <c r="BX61" s="3">
        <v>127.16176526923664</v>
      </c>
      <c r="BY61" s="3">
        <v>101.69460622096085</v>
      </c>
      <c r="BZ61" s="3">
        <v>98.683553480484989</v>
      </c>
      <c r="CA61" s="3">
        <v>85.973319548473228</v>
      </c>
      <c r="CB61" s="3">
        <v>109.64598870673217</v>
      </c>
      <c r="CC61" s="3">
        <v>100.724681280597</v>
      </c>
      <c r="CD61" s="3">
        <v>113.66685341458651</v>
      </c>
      <c r="CE61" s="3">
        <v>78.279199007782154</v>
      </c>
      <c r="CF61" s="3">
        <v>98.210570760827977</v>
      </c>
      <c r="CG61" s="3">
        <v>85.531339229462901</v>
      </c>
      <c r="CH61" s="3">
        <v>109.38558900493081</v>
      </c>
      <c r="CI61" s="3">
        <v>84.592467848822707</v>
      </c>
      <c r="CJ61" s="3">
        <v>105.69156258684234</v>
      </c>
      <c r="CK61" s="3">
        <v>75.678407958592288</v>
      </c>
      <c r="CL61" s="3">
        <v>93.416027331884834</v>
      </c>
      <c r="CM61" s="3">
        <v>87.597381500061601</v>
      </c>
      <c r="CN61" s="3">
        <v>97.968451902532252</v>
      </c>
      <c r="CO61" s="3">
        <v>124.38157639012206</v>
      </c>
      <c r="CP61" s="3">
        <v>77.703829922073055</v>
      </c>
      <c r="CQ61" s="3">
        <v>78.053689796477556</v>
      </c>
      <c r="CR61" s="3">
        <v>104.14048758507124</v>
      </c>
      <c r="CS61" s="3">
        <v>98.558384272153489</v>
      </c>
      <c r="CT61" s="3">
        <v>117.06446414068341</v>
      </c>
      <c r="CU61" s="3">
        <v>99.02147623692872</v>
      </c>
      <c r="CV61" s="3">
        <v>117.79730086532072</v>
      </c>
      <c r="CW61" s="3">
        <v>104.18168769506156</v>
      </c>
    </row>
    <row r="62" spans="1:101" x14ac:dyDescent="0.35">
      <c r="A62" s="7">
        <v>55</v>
      </c>
      <c r="B62" s="22">
        <v>82.611554282309953</v>
      </c>
      <c r="C62" s="3">
        <v>103.17682110512396</v>
      </c>
      <c r="D62" s="3">
        <v>82.557086918357527</v>
      </c>
      <c r="E62" s="3">
        <v>104.75214550938108</v>
      </c>
      <c r="F62" s="3">
        <v>97.940894213068532</v>
      </c>
      <c r="G62" s="3">
        <v>99.154933215730125</v>
      </c>
      <c r="H62" s="3">
        <v>93.290824017502018</v>
      </c>
      <c r="I62" s="3">
        <v>80.568158429785399</v>
      </c>
      <c r="J62" s="3">
        <v>85.076569141208893</v>
      </c>
      <c r="K62" s="3">
        <v>75.418110574944876</v>
      </c>
      <c r="L62" s="3">
        <v>103.54624079995847</v>
      </c>
      <c r="M62" s="3">
        <v>96.757584762643091</v>
      </c>
      <c r="N62" s="3">
        <v>94.918722899863496</v>
      </c>
      <c r="O62" s="3">
        <v>99.122702997236047</v>
      </c>
      <c r="P62" s="3">
        <v>80.354484018287621</v>
      </c>
      <c r="Q62" s="3">
        <v>102.34886260336498</v>
      </c>
      <c r="R62" s="3">
        <v>107.41625444284</v>
      </c>
      <c r="S62" s="3">
        <v>115.1134274751239</v>
      </c>
      <c r="T62" s="3">
        <v>98.781199105404085</v>
      </c>
      <c r="U62" s="3">
        <v>85.337378115626052</v>
      </c>
      <c r="V62" s="3">
        <v>93.183424061906408</v>
      </c>
      <c r="W62" s="3">
        <v>97.687281615479151</v>
      </c>
      <c r="X62" s="3">
        <v>116.73452220024774</v>
      </c>
      <c r="Y62" s="3">
        <v>115.44087967381347</v>
      </c>
      <c r="Z62" s="3">
        <v>97.449664755957201</v>
      </c>
      <c r="AA62" s="3">
        <v>78.505731400626246</v>
      </c>
      <c r="AB62" s="3">
        <v>81.137183789949631</v>
      </c>
      <c r="AC62" s="3">
        <v>94.399935753288446</v>
      </c>
      <c r="AD62" s="3">
        <v>65.394069244619459</v>
      </c>
      <c r="AE62" s="3">
        <v>106.0510744737694</v>
      </c>
      <c r="AF62" s="3">
        <v>80.448139235202689</v>
      </c>
      <c r="AG62" s="3">
        <v>110.33622697327519</v>
      </c>
      <c r="AH62" s="3">
        <v>92.920483459281968</v>
      </c>
      <c r="AI62" s="3">
        <v>88.971889474167256</v>
      </c>
      <c r="AJ62" s="3">
        <v>124.83532329683658</v>
      </c>
      <c r="AK62" s="3">
        <v>91.067058312590234</v>
      </c>
      <c r="AL62" s="3">
        <v>98.293192670142162</v>
      </c>
      <c r="AM62" s="3">
        <v>69.901661410811357</v>
      </c>
      <c r="AN62" s="3">
        <v>80.502606599155115</v>
      </c>
      <c r="AO62" s="3">
        <v>104.60895125292882</v>
      </c>
      <c r="AP62" s="3">
        <v>104.08063146501081</v>
      </c>
      <c r="AQ62" s="3">
        <v>46.983895592391491</v>
      </c>
      <c r="AR62" s="3">
        <v>122.72334017511457</v>
      </c>
      <c r="AS62" s="3">
        <v>131.64357326063327</v>
      </c>
      <c r="AT62" s="3">
        <v>87.56818672013469</v>
      </c>
      <c r="AU62" s="3">
        <v>109.94298420159612</v>
      </c>
      <c r="AV62" s="3">
        <v>97.310699649868184</v>
      </c>
      <c r="AW62" s="3">
        <v>82.012788445397746</v>
      </c>
      <c r="AX62" s="3">
        <v>88.145090578153031</v>
      </c>
      <c r="AY62" s="3">
        <v>80.866756909061223</v>
      </c>
      <c r="AZ62" s="3">
        <v>116.45007773226826</v>
      </c>
      <c r="BA62" s="3">
        <v>124.74487404874526</v>
      </c>
      <c r="BB62" s="3">
        <v>104.51677964924602</v>
      </c>
      <c r="BC62" s="3">
        <v>87.793525401182706</v>
      </c>
      <c r="BD62" s="3">
        <v>99.437109631297062</v>
      </c>
      <c r="BE62" s="3">
        <v>106.78993091646407</v>
      </c>
      <c r="BF62" s="3">
        <v>77.033100316883065</v>
      </c>
      <c r="BG62" s="3">
        <v>100.69318434220622</v>
      </c>
      <c r="BH62" s="3">
        <v>51.253427520394325</v>
      </c>
      <c r="BI62" s="3">
        <v>104.97383484293823</v>
      </c>
      <c r="BJ62" s="3">
        <v>87.44506387488218</v>
      </c>
      <c r="BK62" s="3">
        <v>109.30769078372396</v>
      </c>
      <c r="BL62" s="3">
        <v>135.64489520108327</v>
      </c>
      <c r="BM62" s="3">
        <v>121.32553776795976</v>
      </c>
      <c r="BN62" s="3">
        <v>101.45849002769683</v>
      </c>
      <c r="BO62" s="3">
        <v>108.73944986274</v>
      </c>
      <c r="BP62" s="3">
        <v>101.48560433849343</v>
      </c>
      <c r="BQ62" s="3">
        <v>94.643947497432237</v>
      </c>
      <c r="BR62" s="3">
        <v>98.595116489421343</v>
      </c>
      <c r="BS62" s="3">
        <v>100.55336658483429</v>
      </c>
      <c r="BT62" s="3">
        <v>103.99725922256766</v>
      </c>
      <c r="BU62" s="3">
        <v>82.490648330393014</v>
      </c>
      <c r="BV62" s="3">
        <v>95.193617673474364</v>
      </c>
      <c r="BW62" s="3">
        <v>106.20122636469023</v>
      </c>
      <c r="BX62" s="3">
        <v>114.81326011748752</v>
      </c>
      <c r="BY62" s="3">
        <v>115.33528733893763</v>
      </c>
      <c r="BZ62" s="3">
        <v>92.173867889912799</v>
      </c>
      <c r="CA62" s="3">
        <v>73.009404806769453</v>
      </c>
      <c r="CB62" s="3">
        <v>89.946282307253568</v>
      </c>
      <c r="CC62" s="3">
        <v>119.86000074289041</v>
      </c>
      <c r="CD62" s="3">
        <v>84.111640737362904</v>
      </c>
      <c r="CE62" s="3">
        <v>104.99044448992936</v>
      </c>
      <c r="CF62" s="3">
        <v>114.04198587301653</v>
      </c>
      <c r="CG62" s="3">
        <v>96.2120243657846</v>
      </c>
      <c r="CH62" s="3">
        <v>86.906120051979087</v>
      </c>
      <c r="CI62" s="3">
        <v>114.15835572010837</v>
      </c>
      <c r="CJ62" s="3">
        <v>103.51307266505319</v>
      </c>
      <c r="CK62" s="3">
        <v>79.182565989001887</v>
      </c>
      <c r="CL62" s="3">
        <v>89.463596415997017</v>
      </c>
      <c r="CM62" s="3">
        <v>99.377185299133998</v>
      </c>
      <c r="CN62" s="3">
        <v>96.305594317571376</v>
      </c>
      <c r="CO62" s="3">
        <v>70.201112541370094</v>
      </c>
      <c r="CP62" s="3">
        <v>107.61833279689017</v>
      </c>
      <c r="CQ62" s="3">
        <v>97.922545157460263</v>
      </c>
      <c r="CR62" s="3">
        <v>97.827304009158979</v>
      </c>
      <c r="CS62" s="3">
        <v>95.59436377644306</v>
      </c>
      <c r="CT62" s="3">
        <v>73.801415530440863</v>
      </c>
      <c r="CU62" s="3">
        <v>104.3419179241464</v>
      </c>
      <c r="CV62" s="3">
        <v>102.0065060602501</v>
      </c>
      <c r="CW62" s="3">
        <v>97.597753230773378</v>
      </c>
    </row>
    <row r="63" spans="1:101" x14ac:dyDescent="0.35">
      <c r="A63" s="7">
        <v>56</v>
      </c>
      <c r="B63" s="22">
        <v>81.184591201279545</v>
      </c>
      <c r="C63" s="3">
        <v>100.49052618528367</v>
      </c>
      <c r="D63" s="3">
        <v>123.51105353632011</v>
      </c>
      <c r="E63" s="3">
        <v>115.64319677022286</v>
      </c>
      <c r="F63" s="3">
        <v>110.60863200513995</v>
      </c>
      <c r="G63" s="3">
        <v>99.431345708624576</v>
      </c>
      <c r="H63" s="3">
        <v>101.80352389584004</v>
      </c>
      <c r="I63" s="3">
        <v>109.65219600807177</v>
      </c>
      <c r="J63" s="3">
        <v>71.558942656381987</v>
      </c>
      <c r="K63" s="3">
        <v>103.79642573939054</v>
      </c>
      <c r="L63" s="3">
        <v>110.48651528840128</v>
      </c>
      <c r="M63" s="3">
        <v>98.3735465270438</v>
      </c>
      <c r="N63" s="3">
        <v>80.393399022839731</v>
      </c>
      <c r="O63" s="3">
        <v>119.08333774231141</v>
      </c>
      <c r="P63" s="3">
        <v>98.178442860487849</v>
      </c>
      <c r="Q63" s="3">
        <v>104.56347083349829</v>
      </c>
      <c r="R63" s="3">
        <v>90.504103829560336</v>
      </c>
      <c r="S63" s="3">
        <v>112.15837687090971</v>
      </c>
      <c r="T63" s="3">
        <v>123.15293999749701</v>
      </c>
      <c r="U63" s="3">
        <v>73.119089867803268</v>
      </c>
      <c r="V63" s="3">
        <v>89.553841027780436</v>
      </c>
      <c r="W63" s="3">
        <v>104.63424088997999</v>
      </c>
      <c r="X63" s="3">
        <v>106.25323809294787</v>
      </c>
      <c r="Y63" s="3">
        <v>75.375273374491371</v>
      </c>
      <c r="Z63" s="3">
        <v>123.41419235058129</v>
      </c>
      <c r="AA63" s="3">
        <v>110.13298901348026</v>
      </c>
      <c r="AB63" s="3">
        <v>80.860140335105825</v>
      </c>
      <c r="AC63" s="3">
        <v>69.727311276481487</v>
      </c>
      <c r="AD63" s="3">
        <v>108.84054019884206</v>
      </c>
      <c r="AE63" s="3">
        <v>85.001535828312626</v>
      </c>
      <c r="AF63" s="3">
        <v>101.89245542464778</v>
      </c>
      <c r="AG63" s="3">
        <v>62.384551276452839</v>
      </c>
      <c r="AH63" s="3">
        <v>87.579868042710586</v>
      </c>
      <c r="AI63" s="3">
        <v>102.02911837227293</v>
      </c>
      <c r="AJ63" s="3">
        <v>99.173350483441027</v>
      </c>
      <c r="AK63" s="3">
        <v>101.11059125124302</v>
      </c>
      <c r="AL63" s="3">
        <v>114.23028538233484</v>
      </c>
      <c r="AM63" s="3">
        <v>97.901893943388131</v>
      </c>
      <c r="AN63" s="3">
        <v>93.253443785259151</v>
      </c>
      <c r="AO63" s="3">
        <v>88.267224347917363</v>
      </c>
      <c r="AP63" s="3">
        <v>117.1393269233231</v>
      </c>
      <c r="AQ63" s="3">
        <v>77.800827532017138</v>
      </c>
      <c r="AR63" s="3">
        <v>108.29197846946772</v>
      </c>
      <c r="AS63" s="3">
        <v>112.92010142101208</v>
      </c>
      <c r="AT63" s="3">
        <v>97.481809709322988</v>
      </c>
      <c r="AU63" s="3">
        <v>116.70703272288665</v>
      </c>
      <c r="AV63" s="3">
        <v>122.20697455818299</v>
      </c>
      <c r="AW63" s="3">
        <v>98.713430381438229</v>
      </c>
      <c r="AX63" s="3">
        <v>95.549019781217794</v>
      </c>
      <c r="AY63" s="3">
        <v>111.21698164247209</v>
      </c>
      <c r="AZ63" s="3">
        <v>107.75685452431208</v>
      </c>
      <c r="BA63" s="3">
        <v>128.33337634406053</v>
      </c>
      <c r="BB63" s="3">
        <v>74.573985804861877</v>
      </c>
      <c r="BC63" s="3">
        <v>90.492405453958781</v>
      </c>
      <c r="BD63" s="3">
        <v>62.971721055917442</v>
      </c>
      <c r="BE63" s="3">
        <v>89.634382467964315</v>
      </c>
      <c r="BF63" s="3">
        <v>102.32254978477431</v>
      </c>
      <c r="BG63" s="3">
        <v>106.9841478256858</v>
      </c>
      <c r="BH63" s="3">
        <v>119.07412910845596</v>
      </c>
      <c r="BI63" s="3">
        <v>115.10902779450407</v>
      </c>
      <c r="BJ63" s="3">
        <v>98.695047219778644</v>
      </c>
      <c r="BK63" s="3">
        <v>86.628172786775394</v>
      </c>
      <c r="BL63" s="3">
        <v>86.068032052979106</v>
      </c>
      <c r="BM63" s="3">
        <v>91.384722074551973</v>
      </c>
      <c r="BN63" s="3">
        <v>68.464841680950485</v>
      </c>
      <c r="BO63" s="3">
        <v>95.127025608278927</v>
      </c>
      <c r="BP63" s="3">
        <v>95.073257418378489</v>
      </c>
      <c r="BQ63" s="3">
        <v>93.630776083999081</v>
      </c>
      <c r="BR63" s="3">
        <v>96.886505636619404</v>
      </c>
      <c r="BS63" s="3">
        <v>87.794957855337998</v>
      </c>
      <c r="BT63" s="3">
        <v>96.456803496083012</v>
      </c>
      <c r="BU63" s="3">
        <v>108.98105713026598</v>
      </c>
      <c r="BV63" s="3">
        <v>110.37490323546808</v>
      </c>
      <c r="BW63" s="3">
        <v>65.22135620075278</v>
      </c>
      <c r="BX63" s="3">
        <v>96.590550376320607</v>
      </c>
      <c r="BY63" s="3">
        <v>88.96912688401062</v>
      </c>
      <c r="BZ63" s="3">
        <v>96.416421931324294</v>
      </c>
      <c r="CA63" s="3">
        <v>90.225866662920453</v>
      </c>
      <c r="CB63" s="3">
        <v>91.368282957817428</v>
      </c>
      <c r="CC63" s="3">
        <v>111.43321400781861</v>
      </c>
      <c r="CD63" s="3">
        <v>95.007739693799522</v>
      </c>
      <c r="CE63" s="3">
        <v>102.75620822726341</v>
      </c>
      <c r="CF63" s="3">
        <v>111.53461129838252</v>
      </c>
      <c r="CG63" s="3">
        <v>107.03636419025133</v>
      </c>
      <c r="CH63" s="3">
        <v>92.431641425762791</v>
      </c>
      <c r="CI63" s="3">
        <v>95.717486621695571</v>
      </c>
      <c r="CJ63" s="3">
        <v>103.2292421059974</v>
      </c>
      <c r="CK63" s="3">
        <v>79.956329975218978</v>
      </c>
      <c r="CL63" s="3">
        <v>106.82947688296554</v>
      </c>
      <c r="CM63" s="3">
        <v>99.15721832116833</v>
      </c>
      <c r="CN63" s="3">
        <v>95.707050169992726</v>
      </c>
      <c r="CO63" s="3">
        <v>98.934079480430228</v>
      </c>
      <c r="CP63" s="3">
        <v>116.16969188439543</v>
      </c>
      <c r="CQ63" s="3">
        <v>89.551146649726434</v>
      </c>
      <c r="CR63" s="3">
        <v>78.701636559388135</v>
      </c>
      <c r="CS63" s="3">
        <v>106.63643663251423</v>
      </c>
      <c r="CT63" s="3">
        <v>119.71177584386896</v>
      </c>
      <c r="CU63" s="3">
        <v>118.41431343968725</v>
      </c>
      <c r="CV63" s="3">
        <v>85.454975780565292</v>
      </c>
      <c r="CW63" s="3">
        <v>112.04944214300485</v>
      </c>
    </row>
    <row r="64" spans="1:101" x14ac:dyDescent="0.35">
      <c r="A64" s="7">
        <v>57</v>
      </c>
      <c r="B64" s="22">
        <v>88.970525232114596</v>
      </c>
      <c r="C64" s="3">
        <v>79.513224156515207</v>
      </c>
      <c r="D64" s="3">
        <v>82.049179602152435</v>
      </c>
      <c r="E64" s="3">
        <v>104.92782577971229</v>
      </c>
      <c r="F64" s="3">
        <v>115.30176109049353</v>
      </c>
      <c r="G64" s="3">
        <v>87.089337759651244</v>
      </c>
      <c r="H64" s="3">
        <v>108.28181486617541</v>
      </c>
      <c r="I64" s="3">
        <v>100.74101807917759</v>
      </c>
      <c r="J64" s="3">
        <v>148.65812729299068</v>
      </c>
      <c r="K64" s="3">
        <v>98.099248609330971</v>
      </c>
      <c r="L64" s="3">
        <v>112.26983544661198</v>
      </c>
      <c r="M64" s="3">
        <v>89.055653936200542</v>
      </c>
      <c r="N64" s="3">
        <v>92.589927609922597</v>
      </c>
      <c r="O64" s="3">
        <v>87.356695095921168</v>
      </c>
      <c r="P64" s="3">
        <v>98.494077312396257</v>
      </c>
      <c r="Q64" s="3">
        <v>99.186003828479443</v>
      </c>
      <c r="R64" s="3">
        <v>106.27061512609362</v>
      </c>
      <c r="S64" s="3">
        <v>106.35086666484131</v>
      </c>
      <c r="T64" s="3">
        <v>117.07217210828094</v>
      </c>
      <c r="U64" s="3">
        <v>114.50078047532588</v>
      </c>
      <c r="V64" s="3">
        <v>100.59995545093261</v>
      </c>
      <c r="W64" s="3">
        <v>101.48089770341176</v>
      </c>
      <c r="X64" s="3">
        <v>109.5531520350487</v>
      </c>
      <c r="Y64" s="3">
        <v>122.72334017511457</v>
      </c>
      <c r="Z64" s="3">
        <v>86.701449638028862</v>
      </c>
      <c r="AA64" s="3">
        <v>100.49983713729307</v>
      </c>
      <c r="AB64" s="3">
        <v>123.10157628421439</v>
      </c>
      <c r="AC64" s="3">
        <v>92.012682691391092</v>
      </c>
      <c r="AD64" s="3">
        <v>105.10193717168295</v>
      </c>
      <c r="AE64" s="3">
        <v>80.55912032618653</v>
      </c>
      <c r="AF64" s="3">
        <v>126.31347956089303</v>
      </c>
      <c r="AG64" s="3">
        <v>113.16866632300662</v>
      </c>
      <c r="AH64" s="3">
        <v>105.65101049182704</v>
      </c>
      <c r="AI64" s="3">
        <v>73.964374243631028</v>
      </c>
      <c r="AJ64" s="3">
        <v>108.38510504258738</v>
      </c>
      <c r="AK64" s="3">
        <v>88.432348795366124</v>
      </c>
      <c r="AL64" s="3">
        <v>100.60577053268207</v>
      </c>
      <c r="AM64" s="3">
        <v>106.27061512609362</v>
      </c>
      <c r="AN64" s="3">
        <v>131.37918315082788</v>
      </c>
      <c r="AO64" s="3">
        <v>117.65562432815204</v>
      </c>
      <c r="AP64" s="3">
        <v>113.97708205736126</v>
      </c>
      <c r="AQ64" s="3">
        <v>98.348290996043943</v>
      </c>
      <c r="AR64" s="3">
        <v>103.98731730860891</v>
      </c>
      <c r="AS64" s="3">
        <v>98.995009941107128</v>
      </c>
      <c r="AT64" s="3">
        <v>102.7429409733013</v>
      </c>
      <c r="AU64" s="3">
        <v>109.67392156276037</v>
      </c>
      <c r="AV64" s="3">
        <v>105.88721195021935</v>
      </c>
      <c r="AW64" s="3">
        <v>71.39455148903653</v>
      </c>
      <c r="AX64" s="3">
        <v>95.624581737909466</v>
      </c>
      <c r="AY64" s="3">
        <v>95.20529899605026</v>
      </c>
      <c r="AZ64" s="3">
        <v>81.566306127613643</v>
      </c>
      <c r="BA64" s="3">
        <v>108.82711946764903</v>
      </c>
      <c r="BB64" s="3">
        <v>106.90464662006707</v>
      </c>
      <c r="BC64" s="3">
        <v>96.103345433264622</v>
      </c>
      <c r="BD64" s="3">
        <v>100.51845904131187</v>
      </c>
      <c r="BE64" s="3">
        <v>98.78580342233181</v>
      </c>
      <c r="BF64" s="3">
        <v>104.60514842820703</v>
      </c>
      <c r="BG64" s="3">
        <v>117.65292995009804</v>
      </c>
      <c r="BH64" s="3">
        <v>97.932879291009158</v>
      </c>
      <c r="BI64" s="3">
        <v>89.693300671613542</v>
      </c>
      <c r="BJ64" s="3">
        <v>90.445543739449931</v>
      </c>
      <c r="BK64" s="3">
        <v>88.217600043251878</v>
      </c>
      <c r="BL64" s="3">
        <v>92.765880728664342</v>
      </c>
      <c r="BM64" s="3">
        <v>110.03933379656519</v>
      </c>
      <c r="BN64" s="3">
        <v>121.43379037483828</v>
      </c>
      <c r="BO64" s="3">
        <v>106.5715157638333</v>
      </c>
      <c r="BP64" s="3">
        <v>103.82983261665504</v>
      </c>
      <c r="BQ64" s="3">
        <v>105.84640405981918</v>
      </c>
      <c r="BR64" s="3">
        <v>101.23732933793508</v>
      </c>
      <c r="BS64" s="3">
        <v>100.31269723371952</v>
      </c>
      <c r="BT64" s="3">
        <v>74.005710777826607</v>
      </c>
      <c r="BU64" s="3">
        <v>113.25887682873872</v>
      </c>
      <c r="BV64" s="3">
        <v>100.08998471862287</v>
      </c>
      <c r="BW64" s="3">
        <v>134.26319085014984</v>
      </c>
      <c r="BX64" s="3">
        <v>72.762476995238103</v>
      </c>
      <c r="BY64" s="3">
        <v>78.696384227485396</v>
      </c>
      <c r="BZ64" s="3">
        <v>114.97990228421986</v>
      </c>
      <c r="CA64" s="3">
        <v>99.363355295325164</v>
      </c>
      <c r="CB64" s="3">
        <v>109.49302306657773</v>
      </c>
      <c r="CC64" s="3">
        <v>90.015125371835893</v>
      </c>
      <c r="CD64" s="3">
        <v>103.1951019486296</v>
      </c>
      <c r="CE64" s="3">
        <v>99.645906877456582</v>
      </c>
      <c r="CF64" s="3">
        <v>106.91559466253966</v>
      </c>
      <c r="CG64" s="3">
        <v>122.5115415964392</v>
      </c>
      <c r="CH64" s="3">
        <v>71.226886140764691</v>
      </c>
      <c r="CI64" s="3">
        <v>110.73651264455111</v>
      </c>
      <c r="CJ64" s="3">
        <v>124.00736479507759</v>
      </c>
      <c r="CK64" s="3">
        <v>65.056828609202057</v>
      </c>
      <c r="CL64" s="3">
        <v>81.645534484821837</v>
      </c>
      <c r="CM64" s="3">
        <v>110.68393816644675</v>
      </c>
      <c r="CN64" s="3">
        <v>97.635645053785993</v>
      </c>
      <c r="CO64" s="3">
        <v>99.396779225615319</v>
      </c>
      <c r="CP64" s="3">
        <v>78.593486270663561</v>
      </c>
      <c r="CQ64" s="3">
        <v>104.96616098139202</v>
      </c>
      <c r="CR64" s="3">
        <v>99.738300170472939</v>
      </c>
      <c r="CS64" s="3">
        <v>94.749761521641631</v>
      </c>
      <c r="CT64" s="3">
        <v>143.57223292067647</v>
      </c>
      <c r="CU64" s="3">
        <v>93.46050162280153</v>
      </c>
      <c r="CV64" s="3">
        <v>86.338493039918831</v>
      </c>
      <c r="CW64" s="3">
        <v>76.648315845930483</v>
      </c>
    </row>
    <row r="65" spans="1:101" x14ac:dyDescent="0.35">
      <c r="A65" s="7">
        <v>58</v>
      </c>
      <c r="B65" s="22">
        <v>118.73770701827016</v>
      </c>
      <c r="C65" s="3">
        <v>75.288985064660665</v>
      </c>
      <c r="D65" s="3">
        <v>93.429243426769972</v>
      </c>
      <c r="E65" s="3">
        <v>93.211203440703684</v>
      </c>
      <c r="F65" s="3">
        <v>94.355052189755952</v>
      </c>
      <c r="G65" s="3">
        <v>89.158244938560529</v>
      </c>
      <c r="H65" s="3">
        <v>88.962271567696007</v>
      </c>
      <c r="I65" s="3">
        <v>95.397725337577867</v>
      </c>
      <c r="J65" s="3">
        <v>71.23261595738586</v>
      </c>
      <c r="K65" s="3">
        <v>121.58269739488605</v>
      </c>
      <c r="L65" s="3">
        <v>104.89975649947883</v>
      </c>
      <c r="M65" s="3">
        <v>108.90319301511045</v>
      </c>
      <c r="N65" s="3">
        <v>84.41876572946785</v>
      </c>
      <c r="O65" s="3">
        <v>104.98788653608062</v>
      </c>
      <c r="P65" s="3">
        <v>75.099423631443642</v>
      </c>
      <c r="Q65" s="3">
        <v>96.340229012683267</v>
      </c>
      <c r="R65" s="3">
        <v>103.43947180631221</v>
      </c>
      <c r="S65" s="3">
        <v>98.100408215075731</v>
      </c>
      <c r="T65" s="3">
        <v>103.52289520783233</v>
      </c>
      <c r="U65" s="3">
        <v>102.33450395576074</v>
      </c>
      <c r="V65" s="3">
        <v>91.280869148293277</v>
      </c>
      <c r="W65" s="3">
        <v>94.559176906885114</v>
      </c>
      <c r="X65" s="3">
        <v>106.54585096021765</v>
      </c>
      <c r="Y65" s="3">
        <v>128.07198756677099</v>
      </c>
      <c r="Z65" s="3">
        <v>103.02972170579596</v>
      </c>
      <c r="AA65" s="3">
        <v>117.68273863894865</v>
      </c>
      <c r="AB65" s="3">
        <v>86.145043516851729</v>
      </c>
      <c r="AC65" s="3">
        <v>115.66154582583113</v>
      </c>
      <c r="AD65" s="3">
        <v>103.27925863025303</v>
      </c>
      <c r="AE65" s="3">
        <v>134.820893001277</v>
      </c>
      <c r="AF65" s="3">
        <v>115.37334969220683</v>
      </c>
      <c r="AG65" s="3">
        <v>93.715717204802786</v>
      </c>
      <c r="AH65" s="3">
        <v>112.61457941331901</v>
      </c>
      <c r="AI65" s="3">
        <v>103.87937165619223</v>
      </c>
      <c r="AJ65" s="3">
        <v>118.83661456708796</v>
      </c>
      <c r="AK65" s="3">
        <v>115.60660097716027</v>
      </c>
      <c r="AL65" s="3">
        <v>97.679266693419777</v>
      </c>
      <c r="AM65" s="3">
        <v>92.168922512471909</v>
      </c>
      <c r="AN65" s="3">
        <v>103.32322133039997</v>
      </c>
      <c r="AO65" s="3">
        <v>114.66141997702653</v>
      </c>
      <c r="AP65" s="3">
        <v>91.819574228837155</v>
      </c>
      <c r="AQ65" s="3">
        <v>101.61186494046706</v>
      </c>
      <c r="AR65" s="3">
        <v>114.18911937839584</v>
      </c>
      <c r="AS65" s="3">
        <v>90.514506175211864</v>
      </c>
      <c r="AT65" s="3">
        <v>107.55920995693305</v>
      </c>
      <c r="AU65" s="3">
        <v>79.182565989001887</v>
      </c>
      <c r="AV65" s="3">
        <v>101.42080284099211</v>
      </c>
      <c r="AW65" s="3">
        <v>86.994932209607214</v>
      </c>
      <c r="AX65" s="3">
        <v>122.68766524543753</v>
      </c>
      <c r="AY65" s="3">
        <v>100.32081447393284</v>
      </c>
      <c r="AZ65" s="3">
        <v>113.04104147898033</v>
      </c>
      <c r="BA65" s="3">
        <v>118.09733179875184</v>
      </c>
      <c r="BB65" s="3">
        <v>106.64455387272756</v>
      </c>
      <c r="BC65" s="3">
        <v>99.516679049018421</v>
      </c>
      <c r="BD65" s="3">
        <v>133.870834835805</v>
      </c>
      <c r="BE65" s="3">
        <v>94.516748979047406</v>
      </c>
      <c r="BF65" s="3">
        <v>108.89572378987214</v>
      </c>
      <c r="BG65" s="3">
        <v>102.2138026401517</v>
      </c>
      <c r="BH65" s="3">
        <v>101.68277142115403</v>
      </c>
      <c r="BI65" s="3">
        <v>108.31957026498276</v>
      </c>
      <c r="BJ65" s="3">
        <v>94.479027686291374</v>
      </c>
      <c r="BK65" s="3">
        <v>82.553198828507448</v>
      </c>
      <c r="BL65" s="3">
        <v>76.511550580151379</v>
      </c>
      <c r="BM65" s="3">
        <v>99.090489831767627</v>
      </c>
      <c r="BN65" s="3">
        <v>116.78973989732913</v>
      </c>
      <c r="BO65" s="3">
        <v>118.2675209948211</v>
      </c>
      <c r="BP65" s="3">
        <v>82.603812208661111</v>
      </c>
      <c r="BQ65" s="3">
        <v>82.687133292027283</v>
      </c>
      <c r="BR65" s="3">
        <v>105.35841467758291</v>
      </c>
      <c r="BS65" s="3">
        <v>113.1667563841329</v>
      </c>
      <c r="BT65" s="3">
        <v>97.067080125314533</v>
      </c>
      <c r="BU65" s="3">
        <v>104.01716010351083</v>
      </c>
      <c r="BV65" s="3">
        <v>89.230481555248844</v>
      </c>
      <c r="BW65" s="3">
        <v>87.777597875217907</v>
      </c>
      <c r="BX65" s="3">
        <v>90.946800375648309</v>
      </c>
      <c r="BY65" s="3">
        <v>85.086528108193306</v>
      </c>
      <c r="BZ65" s="3">
        <v>107.7554561762081</v>
      </c>
      <c r="CA65" s="3">
        <v>108.02929366222816</v>
      </c>
      <c r="CB65" s="3">
        <v>109.09387994802091</v>
      </c>
      <c r="CC65" s="3">
        <v>80.926101438351907</v>
      </c>
      <c r="CD65" s="3">
        <v>104.08063146501081</v>
      </c>
      <c r="CE65" s="3">
        <v>82.109649631136563</v>
      </c>
      <c r="CF65" s="3">
        <v>90.342441146320198</v>
      </c>
      <c r="CG65" s="3">
        <v>117.1289927897742</v>
      </c>
      <c r="CH65" s="3">
        <v>100.6780412554217</v>
      </c>
      <c r="CI65" s="3">
        <v>104.23168716629152</v>
      </c>
      <c r="CJ65" s="3">
        <v>83.523140821896959</v>
      </c>
      <c r="CK65" s="3">
        <v>99.222838363901246</v>
      </c>
      <c r="CL65" s="3">
        <v>103.47258878214052</v>
      </c>
      <c r="CM65" s="3">
        <v>102.78518131785677</v>
      </c>
      <c r="CN65" s="3">
        <v>96.193538885971066</v>
      </c>
      <c r="CO65" s="3">
        <v>62.189191814512014</v>
      </c>
      <c r="CP65" s="3">
        <v>103.34034256816085</v>
      </c>
      <c r="CQ65" s="3">
        <v>79.842279339616653</v>
      </c>
      <c r="CR65" s="3">
        <v>90.066625509323785</v>
      </c>
      <c r="CS65" s="3">
        <v>90.41295540741703</v>
      </c>
      <c r="CT65" s="3">
        <v>120.25931439170381</v>
      </c>
      <c r="CU65" s="3">
        <v>101.30194325215416</v>
      </c>
      <c r="CV65" s="3">
        <v>78.896859597123694</v>
      </c>
      <c r="CW65" s="3">
        <v>94.044601857647649</v>
      </c>
    </row>
    <row r="66" spans="1:101" x14ac:dyDescent="0.35">
      <c r="A66" s="7">
        <v>59</v>
      </c>
      <c r="B66" s="22">
        <v>103.60403350391425</v>
      </c>
      <c r="C66" s="3">
        <v>74.511639943055343</v>
      </c>
      <c r="D66" s="3">
        <v>82.293481247732416</v>
      </c>
      <c r="E66" s="3">
        <v>123.46248651924543</v>
      </c>
      <c r="F66" s="3">
        <v>103.19145260113874</v>
      </c>
      <c r="G66" s="3">
        <v>111.07881802858901</v>
      </c>
      <c r="H66" s="3">
        <v>101.0297428565973</v>
      </c>
      <c r="I66" s="3">
        <v>78.743552896456094</v>
      </c>
      <c r="J66" s="3">
        <v>94.869473761762492</v>
      </c>
      <c r="K66" s="3">
        <v>85.019918989972211</v>
      </c>
      <c r="L66" s="3">
        <v>78.842528657376533</v>
      </c>
      <c r="M66" s="3">
        <v>117.3853338714689</v>
      </c>
      <c r="N66" s="3">
        <v>107.61691739576054</v>
      </c>
      <c r="O66" s="3">
        <v>100.83673671219731</v>
      </c>
      <c r="P66" s="3">
        <v>90.760427858229377</v>
      </c>
      <c r="Q66" s="3">
        <v>129.95518729626201</v>
      </c>
      <c r="R66" s="3">
        <v>119.97684807470068</v>
      </c>
      <c r="S66" s="3">
        <v>116.80484887806233</v>
      </c>
      <c r="T66" s="3">
        <v>80.574911427946063</v>
      </c>
      <c r="U66" s="3">
        <v>124.2744833889883</v>
      </c>
      <c r="V66" s="3">
        <v>105.0608734858979</v>
      </c>
      <c r="W66" s="3">
        <v>120.76531176903518</v>
      </c>
      <c r="X66" s="3">
        <v>75.891434355115052</v>
      </c>
      <c r="Y66" s="3">
        <v>67.867849358706735</v>
      </c>
      <c r="Z66" s="3">
        <v>95.950567376392428</v>
      </c>
      <c r="AA66" s="3">
        <v>110.08691173815168</v>
      </c>
      <c r="AB66" s="3">
        <v>74.266076373576652</v>
      </c>
      <c r="AC66" s="3">
        <v>95.402380813582567</v>
      </c>
      <c r="AD66" s="3">
        <v>74.71668552357005</v>
      </c>
      <c r="AE66" s="3">
        <v>101.00397573482769</v>
      </c>
      <c r="AF66" s="3">
        <v>90.685565075589693</v>
      </c>
      <c r="AG66" s="3">
        <v>86.028639563708566</v>
      </c>
      <c r="AH66" s="3">
        <v>110.45733756150003</v>
      </c>
      <c r="AI66" s="3">
        <v>121.87539552728413</v>
      </c>
      <c r="AJ66" s="3">
        <v>73.527612150472123</v>
      </c>
      <c r="AK66" s="3">
        <v>112.16373152096639</v>
      </c>
      <c r="AL66" s="3">
        <v>96.865786210444639</v>
      </c>
      <c r="AM66" s="3">
        <v>91.878236637101509</v>
      </c>
      <c r="AN66" s="3">
        <v>105.79643869464053</v>
      </c>
      <c r="AO66" s="3">
        <v>79.287987793621141</v>
      </c>
      <c r="AP66" s="3">
        <v>108.9061943476263</v>
      </c>
      <c r="AQ66" s="3">
        <v>105.06858145349543</v>
      </c>
      <c r="AR66" s="3">
        <v>79.640064561361214</v>
      </c>
      <c r="AS66" s="3">
        <v>86.361770419942332</v>
      </c>
      <c r="AT66" s="3">
        <v>96.220107499946607</v>
      </c>
      <c r="AU66" s="3">
        <v>91.441576862096554</v>
      </c>
      <c r="AV66" s="3">
        <v>105.23312609807181</v>
      </c>
      <c r="AW66" s="3">
        <v>126.7189322989434</v>
      </c>
      <c r="AX66" s="3">
        <v>102.35844640378491</v>
      </c>
      <c r="AY66" s="3">
        <v>67.675491229281761</v>
      </c>
      <c r="AZ66" s="3">
        <v>109.04867237700091</v>
      </c>
      <c r="BA66" s="3">
        <v>85.736043749464443</v>
      </c>
      <c r="BB66" s="3">
        <v>101.20562776323641</v>
      </c>
      <c r="BC66" s="3">
        <v>105.19705894880462</v>
      </c>
      <c r="BD66" s="3">
        <v>88.94574718583317</v>
      </c>
      <c r="BE66" s="3">
        <v>101.07073833027971</v>
      </c>
      <c r="BF66" s="3">
        <v>106.7776697910158</v>
      </c>
      <c r="BG66" s="3">
        <v>108.13570454233559</v>
      </c>
      <c r="BH66" s="3">
        <v>116.82749529613648</v>
      </c>
      <c r="BI66" s="3">
        <v>98.780056552684982</v>
      </c>
      <c r="BJ66" s="3">
        <v>105.02501097293862</v>
      </c>
      <c r="BK66" s="3">
        <v>122.01905021542916</v>
      </c>
      <c r="BL66" s="3">
        <v>114.62745034991531</v>
      </c>
      <c r="BM66" s="3">
        <v>102.38238885180908</v>
      </c>
      <c r="BN66" s="3">
        <v>92.45745970660937</v>
      </c>
      <c r="BO66" s="3">
        <v>79.468988607957726</v>
      </c>
      <c r="BP66" s="3">
        <v>102.34168327956286</v>
      </c>
      <c r="BQ66" s="3">
        <v>87.484729212563252</v>
      </c>
      <c r="BR66" s="3">
        <v>80.807139531360008</v>
      </c>
      <c r="BS66" s="3">
        <v>75.68188677582657</v>
      </c>
      <c r="BT66" s="3">
        <v>88.409838801497244</v>
      </c>
      <c r="BU66" s="3">
        <v>105.98091832621139</v>
      </c>
      <c r="BV66" s="3">
        <v>100.79354139820498</v>
      </c>
      <c r="BW66" s="3">
        <v>79.466498866211623</v>
      </c>
      <c r="BX66" s="3">
        <v>92.58747197422781</v>
      </c>
      <c r="BY66" s="3">
        <v>103.7494787597534</v>
      </c>
      <c r="BZ66" s="3">
        <v>91.660571817599703</v>
      </c>
      <c r="CA66" s="3">
        <v>72.986417328182142</v>
      </c>
      <c r="CB66" s="3">
        <v>108.65807282429887</v>
      </c>
      <c r="CC66" s="3">
        <v>76.96891272830544</v>
      </c>
      <c r="CD66" s="3">
        <v>87.059409699621028</v>
      </c>
      <c r="CE66" s="3">
        <v>97.122246663318947</v>
      </c>
      <c r="CF66" s="3">
        <v>73.276659824885428</v>
      </c>
      <c r="CG66" s="3">
        <v>105.64057404012419</v>
      </c>
      <c r="CH66" s="3">
        <v>91.676891563154641</v>
      </c>
      <c r="CI66" s="3">
        <v>83.73920265698689</v>
      </c>
      <c r="CJ66" s="3">
        <v>94.712142547039548</v>
      </c>
      <c r="CK66" s="3">
        <v>115.37109869281994</v>
      </c>
      <c r="CL66" s="3">
        <v>81.761495059297886</v>
      </c>
      <c r="CM66" s="3">
        <v>86.3989460158773</v>
      </c>
      <c r="CN66" s="3">
        <v>93.783809936256148</v>
      </c>
      <c r="CO66" s="3">
        <v>78.654263254109537</v>
      </c>
      <c r="CP66" s="3">
        <v>96.861181893516914</v>
      </c>
      <c r="CQ66" s="3">
        <v>117.06705620058347</v>
      </c>
      <c r="CR66" s="3">
        <v>93.091508253608481</v>
      </c>
      <c r="CS66" s="3">
        <v>67.693226375966333</v>
      </c>
      <c r="CT66" s="3">
        <v>90.903212842065841</v>
      </c>
      <c r="CU66" s="3">
        <v>111.44006932413322</v>
      </c>
      <c r="CV66" s="3">
        <v>89.834738466423005</v>
      </c>
      <c r="CW66" s="3">
        <v>76.189657667826395</v>
      </c>
    </row>
    <row r="67" spans="1:101" x14ac:dyDescent="0.35">
      <c r="A67" s="7">
        <v>60</v>
      </c>
      <c r="B67" s="22">
        <v>86.803290307259886</v>
      </c>
      <c r="C67" s="3">
        <v>92.864549535122933</v>
      </c>
      <c r="D67" s="3">
        <v>93.702569322020281</v>
      </c>
      <c r="E67" s="3">
        <v>109.78766524390085</v>
      </c>
      <c r="F67" s="3">
        <v>94.409383129503112</v>
      </c>
      <c r="G67" s="3">
        <v>69.230590745108202</v>
      </c>
      <c r="H67" s="3">
        <v>95.650144223371171</v>
      </c>
      <c r="I67" s="3">
        <v>104.58366161587765</v>
      </c>
      <c r="J67" s="3">
        <v>85.870182849292178</v>
      </c>
      <c r="K67" s="3">
        <v>98.618086914982996</v>
      </c>
      <c r="L67" s="3">
        <v>94.944490021633101</v>
      </c>
      <c r="M67" s="3">
        <v>120.07125362474471</v>
      </c>
      <c r="N67" s="3">
        <v>83.70669959008228</v>
      </c>
      <c r="O67" s="3">
        <v>92.309746398357674</v>
      </c>
      <c r="P67" s="3">
        <v>121.03393102920381</v>
      </c>
      <c r="Q67" s="3">
        <v>108.22818310048024</v>
      </c>
      <c r="R67" s="3">
        <v>85.490753028396284</v>
      </c>
      <c r="S67" s="3">
        <v>113.57411906105699</v>
      </c>
      <c r="T67" s="3">
        <v>93.214818682143232</v>
      </c>
      <c r="U67" s="3">
        <v>98.246143372351071</v>
      </c>
      <c r="V67" s="3">
        <v>82.96465423158952</v>
      </c>
      <c r="W67" s="3">
        <v>76.792652655101847</v>
      </c>
      <c r="X67" s="3">
        <v>82.169846811710158</v>
      </c>
      <c r="Y67" s="3">
        <v>101.59769387614506</v>
      </c>
      <c r="Z67" s="3">
        <v>93.774260241887532</v>
      </c>
      <c r="AA67" s="3">
        <v>111.01350494031794</v>
      </c>
      <c r="AB67" s="3">
        <v>126.5627265839139</v>
      </c>
      <c r="AC67" s="3">
        <v>88.220430845511146</v>
      </c>
      <c r="AD67" s="3">
        <v>96.494865849352209</v>
      </c>
      <c r="AE67" s="3">
        <v>130.16923687432427</v>
      </c>
      <c r="AF67" s="3">
        <v>100.97822566608374</v>
      </c>
      <c r="AG67" s="3">
        <v>79.027826834178995</v>
      </c>
      <c r="AH67" s="3">
        <v>105.05190359440167</v>
      </c>
      <c r="AI67" s="3">
        <v>108.97955646400806</v>
      </c>
      <c r="AJ67" s="3">
        <v>107.00611212273361</v>
      </c>
      <c r="AK67" s="3">
        <v>103.82858774578199</v>
      </c>
      <c r="AL67" s="3">
        <v>102.11005203204695</v>
      </c>
      <c r="AM67" s="3">
        <v>103.71121177017631</v>
      </c>
      <c r="AN67" s="3">
        <v>125.94076863210648</v>
      </c>
      <c r="AO67" s="3">
        <v>104.31558805253007</v>
      </c>
      <c r="AP67" s="3">
        <v>83.854174155974761</v>
      </c>
      <c r="AQ67" s="3">
        <v>105.21380502000102</v>
      </c>
      <c r="AR67" s="3">
        <v>75.478546497877687</v>
      </c>
      <c r="AS67" s="3">
        <v>99.757928203005577</v>
      </c>
      <c r="AT67" s="3">
        <v>101.56109808308247</v>
      </c>
      <c r="AU67" s="3">
        <v>94.065986351823085</v>
      </c>
      <c r="AV67" s="3">
        <v>95.676866314577637</v>
      </c>
      <c r="AW67" s="3">
        <v>102.35365450357494</v>
      </c>
      <c r="AX67" s="3">
        <v>107.06388777366374</v>
      </c>
      <c r="AY67" s="3">
        <v>91.588983215886401</v>
      </c>
      <c r="AZ67" s="3">
        <v>100.76785954156367</v>
      </c>
      <c r="BA67" s="3">
        <v>97.068222678033635</v>
      </c>
      <c r="BB67" s="3">
        <v>65.095300235087052</v>
      </c>
      <c r="BC67" s="3">
        <v>114.54286734265042</v>
      </c>
      <c r="BD67" s="3">
        <v>110.73980387850315</v>
      </c>
      <c r="BE67" s="3">
        <v>92.035039208029048</v>
      </c>
      <c r="BF67" s="3">
        <v>105.0032513121987</v>
      </c>
      <c r="BG67" s="3">
        <v>85.27336105730501</v>
      </c>
      <c r="BH67" s="3">
        <v>91.755812965900986</v>
      </c>
      <c r="BI67" s="3">
        <v>99.967237039934844</v>
      </c>
      <c r="BJ67" s="3">
        <v>91.798326158866985</v>
      </c>
      <c r="BK67" s="3">
        <v>84.951365826826077</v>
      </c>
      <c r="BL67" s="3">
        <v>133.69293767213821</v>
      </c>
      <c r="BM67" s="3">
        <v>66.98914105258882</v>
      </c>
      <c r="BN67" s="3">
        <v>104.68490542921063</v>
      </c>
      <c r="BO67" s="3">
        <v>124.93259375519119</v>
      </c>
      <c r="BP67" s="3">
        <v>96.419866642507259</v>
      </c>
      <c r="BQ67" s="3">
        <v>63.886036079609767</v>
      </c>
      <c r="BR67" s="3">
        <v>90.548271166015184</v>
      </c>
      <c r="BS67" s="3">
        <v>112.6681600199372</v>
      </c>
      <c r="BT67" s="3">
        <v>102.01721536036348</v>
      </c>
      <c r="BU67" s="3">
        <v>118.9821450880554</v>
      </c>
      <c r="BV67" s="3">
        <v>102.14224814448971</v>
      </c>
      <c r="BW67" s="3">
        <v>104.03332637183485</v>
      </c>
      <c r="BX67" s="3">
        <v>103.45908278581919</v>
      </c>
      <c r="BY67" s="3">
        <v>92.865777352970326</v>
      </c>
      <c r="BZ67" s="3">
        <v>96.18427909303864</v>
      </c>
      <c r="CA67" s="3">
        <v>65.120675137266517</v>
      </c>
      <c r="CB67" s="3">
        <v>101.35252252625651</v>
      </c>
      <c r="CC67" s="3">
        <v>95.013571828574641</v>
      </c>
      <c r="CD67" s="3">
        <v>107.60989154918934</v>
      </c>
      <c r="CE67" s="3">
        <v>93.850606637759483</v>
      </c>
      <c r="CF67" s="3">
        <v>123.39488832553616</v>
      </c>
      <c r="CG67" s="3">
        <v>84.998193435283611</v>
      </c>
      <c r="CH67" s="3">
        <v>107.03087311598938</v>
      </c>
      <c r="CI67" s="3">
        <v>109.17853116738843</v>
      </c>
      <c r="CJ67" s="3">
        <v>69.338229443063028</v>
      </c>
      <c r="CK67" s="3">
        <v>101.53041968992329</v>
      </c>
      <c r="CL67" s="3">
        <v>114.49866590014426</v>
      </c>
      <c r="CM67" s="3">
        <v>108.24845914798789</v>
      </c>
      <c r="CN67" s="3">
        <v>104.90359343025193</v>
      </c>
      <c r="CO67" s="3">
        <v>99.642445113247959</v>
      </c>
      <c r="CP67" s="3">
        <v>89.960862644191366</v>
      </c>
      <c r="CQ67" s="3">
        <v>104.68362645228626</v>
      </c>
      <c r="CR67" s="3">
        <v>77.220444856764516</v>
      </c>
      <c r="CS67" s="3">
        <v>94.822543835151009</v>
      </c>
      <c r="CT67" s="3">
        <v>104.57482814858668</v>
      </c>
      <c r="CU67" s="3">
        <v>110.59229520655936</v>
      </c>
      <c r="CV67" s="3">
        <v>89.95820237218868</v>
      </c>
      <c r="CW67" s="3">
        <v>128.33337634406053</v>
      </c>
    </row>
    <row r="68" spans="1:101" x14ac:dyDescent="0.35">
      <c r="A68" s="7">
        <v>61</v>
      </c>
      <c r="B68" s="22">
        <v>94.971433802173124</v>
      </c>
      <c r="C68" s="3">
        <v>79.775226842728443</v>
      </c>
      <c r="D68" s="3">
        <v>70.440400597406551</v>
      </c>
      <c r="E68" s="3">
        <v>103.09653546032496</v>
      </c>
      <c r="F68" s="3">
        <v>84.299053489346988</v>
      </c>
      <c r="G68" s="3">
        <v>105.48290176488808</v>
      </c>
      <c r="H68" s="3">
        <v>102.4039438762411</v>
      </c>
      <c r="I68" s="3">
        <v>86.806325745827053</v>
      </c>
      <c r="J68" s="3">
        <v>97.026834984761081</v>
      </c>
      <c r="K68" s="3">
        <v>88.625644841202302</v>
      </c>
      <c r="L68" s="3">
        <v>96.31021568752476</v>
      </c>
      <c r="M68" s="3">
        <v>86.429863151395693</v>
      </c>
      <c r="N68" s="3">
        <v>92.084680565720191</v>
      </c>
      <c r="O68" s="3">
        <v>121.83883384027286</v>
      </c>
      <c r="P68" s="3">
        <v>139.87022568657994</v>
      </c>
      <c r="Q68" s="3">
        <v>97.11765939941688</v>
      </c>
      <c r="R68" s="3">
        <v>78.336258431634633</v>
      </c>
      <c r="S68" s="3">
        <v>103.75935246160952</v>
      </c>
      <c r="T68" s="3">
        <v>98.892691787157673</v>
      </c>
      <c r="U68" s="3">
        <v>97.481809709322988</v>
      </c>
      <c r="V68" s="3">
        <v>107.96909648165456</v>
      </c>
      <c r="W68" s="3">
        <v>90.53268470056355</v>
      </c>
      <c r="X68" s="3">
        <v>106.88820750333252</v>
      </c>
      <c r="Y68" s="3">
        <v>89.015852174314205</v>
      </c>
      <c r="Z68" s="3">
        <v>96.095245246076956</v>
      </c>
      <c r="AA68" s="3">
        <v>90.668767845316324</v>
      </c>
      <c r="AB68" s="3">
        <v>95.621102920675185</v>
      </c>
      <c r="AC68" s="3">
        <v>110.2799860946543</v>
      </c>
      <c r="AD68" s="3">
        <v>95.053373590460978</v>
      </c>
      <c r="AE68" s="3">
        <v>89.130925991456024</v>
      </c>
      <c r="AF68" s="3">
        <v>97.361227764893556</v>
      </c>
      <c r="AG68" s="3">
        <v>76.056644067692105</v>
      </c>
      <c r="AH68" s="3">
        <v>102.96301026942092</v>
      </c>
      <c r="AI68" s="3">
        <v>103.98731730860891</v>
      </c>
      <c r="AJ68" s="3">
        <v>125.65953013295075</v>
      </c>
      <c r="AK68" s="3">
        <v>117.81101149794995</v>
      </c>
      <c r="AL68" s="3">
        <v>112.47320983061218</v>
      </c>
      <c r="AM68" s="3">
        <v>85.663773026724812</v>
      </c>
      <c r="AN68" s="3">
        <v>131.93361112102866</v>
      </c>
      <c r="AO68" s="3">
        <v>93.339015868012211</v>
      </c>
      <c r="AP68" s="3">
        <v>83.787803780112881</v>
      </c>
      <c r="AQ68" s="3">
        <v>114.82185484241927</v>
      </c>
      <c r="AR68" s="3">
        <v>81.628890731779393</v>
      </c>
      <c r="AS68" s="3">
        <v>125.18361429288052</v>
      </c>
      <c r="AT68" s="3">
        <v>121.28331447642995</v>
      </c>
      <c r="AU68" s="3">
        <v>76.265304889646359</v>
      </c>
      <c r="AV68" s="3">
        <v>106.30267481433111</v>
      </c>
      <c r="AW68" s="3">
        <v>99.836525598264416</v>
      </c>
      <c r="AX68" s="3">
        <v>105.913575927887</v>
      </c>
      <c r="AY68" s="3">
        <v>57.89783201366663</v>
      </c>
      <c r="AZ68" s="3">
        <v>67.478085404261947</v>
      </c>
      <c r="BA68" s="3">
        <v>76.919731802307069</v>
      </c>
      <c r="BB68" s="3">
        <v>94.683936842600815</v>
      </c>
      <c r="BC68" s="3">
        <v>114.35030457691755</v>
      </c>
      <c r="BD68" s="3">
        <v>107.80228378466563</v>
      </c>
      <c r="BE68" s="3">
        <v>85.091507591685513</v>
      </c>
      <c r="BF68" s="3">
        <v>105.9399569585803</v>
      </c>
      <c r="BG68" s="3">
        <v>104.13549104855338</v>
      </c>
      <c r="BH68" s="3">
        <v>104.50920810585376</v>
      </c>
      <c r="BI68" s="3">
        <v>100.18967670662096</v>
      </c>
      <c r="BJ68" s="3">
        <v>124.39235390233807</v>
      </c>
      <c r="BK68" s="3">
        <v>100.09230393011239</v>
      </c>
      <c r="BL68" s="3">
        <v>110.29765302923624</v>
      </c>
      <c r="BM68" s="3">
        <v>86.291870067769196</v>
      </c>
      <c r="BN68" s="3">
        <v>94.602764440467581</v>
      </c>
      <c r="BO68" s="3">
        <v>90.083780853135977</v>
      </c>
      <c r="BP68" s="3">
        <v>82.819839937699726</v>
      </c>
      <c r="BQ68" s="3">
        <v>108.03645593300462</v>
      </c>
      <c r="BR68" s="3">
        <v>110.15051952385693</v>
      </c>
      <c r="BS68" s="3">
        <v>109.17549572882126</v>
      </c>
      <c r="BT68" s="3">
        <v>89.809431776346173</v>
      </c>
      <c r="BU68" s="3">
        <v>96.8496711011976</v>
      </c>
      <c r="BV68" s="3">
        <v>112.7182277032698</v>
      </c>
      <c r="BW68" s="3">
        <v>85.177727689413587</v>
      </c>
      <c r="BX68" s="3">
        <v>108.87331611415721</v>
      </c>
      <c r="BY68" s="3">
        <v>98.564114088774659</v>
      </c>
      <c r="BZ68" s="3">
        <v>84.79318196082022</v>
      </c>
      <c r="CA68" s="3">
        <v>66.111114867497236</v>
      </c>
      <c r="CB68" s="3">
        <v>103.09895698996843</v>
      </c>
      <c r="CC68" s="3">
        <v>71.504509398480877</v>
      </c>
      <c r="CD68" s="3">
        <v>117.87154973903671</v>
      </c>
      <c r="CE68" s="3">
        <v>139.43639671383426</v>
      </c>
      <c r="CF68" s="3">
        <v>89.374392038778751</v>
      </c>
      <c r="CG68" s="3">
        <v>91.625442584743723</v>
      </c>
      <c r="CH68" s="3">
        <v>86.80936118439422</v>
      </c>
      <c r="CI68" s="3">
        <v>100.33592345466604</v>
      </c>
      <c r="CJ68" s="3">
        <v>99.334552734988392</v>
      </c>
      <c r="CK68" s="3">
        <v>83.06294787148363</v>
      </c>
      <c r="CL68" s="3">
        <v>107.44280600378988</v>
      </c>
      <c r="CM68" s="3">
        <v>118.31625854215235</v>
      </c>
      <c r="CN68" s="3">
        <v>95.018261410630657</v>
      </c>
      <c r="CO68" s="3">
        <v>67.902228258433752</v>
      </c>
      <c r="CP68" s="3">
        <v>101.68396513295011</v>
      </c>
      <c r="CQ68" s="3">
        <v>122.53336946928175</v>
      </c>
      <c r="CR68" s="3">
        <v>99.29538193505141</v>
      </c>
      <c r="CS68" s="3">
        <v>108.02497924673662</v>
      </c>
      <c r="CT68" s="3">
        <v>65.668691169819795</v>
      </c>
      <c r="CU68" s="3">
        <v>99.27810722005961</v>
      </c>
      <c r="CV68" s="3">
        <v>93.290824017502018</v>
      </c>
      <c r="CW68" s="3">
        <v>76.080040818895213</v>
      </c>
    </row>
    <row r="69" spans="1:101" x14ac:dyDescent="0.35">
      <c r="A69" s="7">
        <v>62</v>
      </c>
      <c r="B69" s="22">
        <v>100.36612436310679</v>
      </c>
      <c r="C69" s="3">
        <v>80.308577273215633</v>
      </c>
      <c r="D69" s="3">
        <v>101.50446498487145</v>
      </c>
      <c r="E69" s="3">
        <v>100.29758825298632</v>
      </c>
      <c r="F69" s="3">
        <v>99.612431788089452</v>
      </c>
      <c r="G69" s="3">
        <v>89.15551645445521</v>
      </c>
      <c r="H69" s="3">
        <v>98.040739678297541</v>
      </c>
      <c r="I69" s="3">
        <v>103.21825995747349</v>
      </c>
      <c r="J69" s="3">
        <v>73.023183651501313</v>
      </c>
      <c r="K69" s="3">
        <v>83.448005190846743</v>
      </c>
      <c r="L69" s="3">
        <v>112.79080538047128</v>
      </c>
      <c r="M69" s="3">
        <v>129.41058186884038</v>
      </c>
      <c r="N69" s="3">
        <v>114.04198587301653</v>
      </c>
      <c r="O69" s="3">
        <v>96.044324911461445</v>
      </c>
      <c r="P69" s="3">
        <v>79.025268880330259</v>
      </c>
      <c r="Q69" s="3">
        <v>80.379688390210504</v>
      </c>
      <c r="R69" s="3">
        <v>112.94271373303491</v>
      </c>
      <c r="S69" s="3">
        <v>106.53776782605564</v>
      </c>
      <c r="T69" s="3">
        <v>95.321958744578296</v>
      </c>
      <c r="U69" s="3">
        <v>95.407036289587268</v>
      </c>
      <c r="V69" s="3">
        <v>65.430358083220199</v>
      </c>
      <c r="W69" s="3">
        <v>120.19048838014714</v>
      </c>
      <c r="X69" s="3">
        <v>93.187056356371613</v>
      </c>
      <c r="Y69" s="3">
        <v>94.420024217513856</v>
      </c>
      <c r="Z69" s="3">
        <v>119.48210569430375</v>
      </c>
      <c r="AA69" s="3">
        <v>119.99697064497741</v>
      </c>
      <c r="AB69" s="3">
        <v>99.575511987539358</v>
      </c>
      <c r="AC69" s="3">
        <v>94.268712720848271</v>
      </c>
      <c r="AD69" s="3">
        <v>97.231420133583015</v>
      </c>
      <c r="AE69" s="3">
        <v>98.266811639448861</v>
      </c>
      <c r="AF69" s="3">
        <v>95.745351265621139</v>
      </c>
      <c r="AG69" s="3">
        <v>105.79775177761621</v>
      </c>
      <c r="AH69" s="3">
        <v>120.82718014612328</v>
      </c>
      <c r="AI69" s="3">
        <v>81.25750993899419</v>
      </c>
      <c r="AJ69" s="3">
        <v>97.345163814723492</v>
      </c>
      <c r="AK69" s="3">
        <v>80.17907659636694</v>
      </c>
      <c r="AL69" s="3">
        <v>82.0995883459982</v>
      </c>
      <c r="AM69" s="3">
        <v>110.56620407730225</v>
      </c>
      <c r="AN69" s="3">
        <v>99.364514901069924</v>
      </c>
      <c r="AO69" s="3">
        <v>46.590993881225586</v>
      </c>
      <c r="AP69" s="3">
        <v>108.08243089017924</v>
      </c>
      <c r="AQ69" s="3">
        <v>75.915172166831326</v>
      </c>
      <c r="AR69" s="3">
        <v>119.86000074289041</v>
      </c>
      <c r="AS69" s="3">
        <v>111.72359292872716</v>
      </c>
      <c r="AT69" s="3">
        <v>97.12454882178281</v>
      </c>
      <c r="AU69" s="3">
        <v>112.41301265003858</v>
      </c>
      <c r="AV69" s="3">
        <v>90.448135799349984</v>
      </c>
      <c r="AW69" s="3">
        <v>85.772878284886247</v>
      </c>
      <c r="AX69" s="3">
        <v>84.225759585067863</v>
      </c>
      <c r="AY69" s="3">
        <v>109.8800585369172</v>
      </c>
      <c r="AZ69" s="3">
        <v>89.478432548319688</v>
      </c>
      <c r="BA69" s="3">
        <v>104.9354996412585</v>
      </c>
      <c r="BB69" s="3">
        <v>109.86593863167218</v>
      </c>
      <c r="BC69" s="3">
        <v>86.794183991558384</v>
      </c>
      <c r="BD69" s="3">
        <v>87.160960467415862</v>
      </c>
      <c r="BE69" s="3">
        <v>112.49514002160868</v>
      </c>
      <c r="BF69" s="3">
        <v>111.49327476418694</v>
      </c>
      <c r="BG69" s="3">
        <v>80.509393703367095</v>
      </c>
      <c r="BH69" s="3">
        <v>84.523914685676573</v>
      </c>
      <c r="BI69" s="3">
        <v>91.132098552450771</v>
      </c>
      <c r="BJ69" s="3">
        <v>102.50348238700826</v>
      </c>
      <c r="BK69" s="3">
        <v>67.57740222569555</v>
      </c>
      <c r="BL69" s="3">
        <v>84.677801189216552</v>
      </c>
      <c r="BM69" s="3">
        <v>92.397194313933142</v>
      </c>
      <c r="BN69" s="3">
        <v>128.94305611739401</v>
      </c>
      <c r="BO69" s="3">
        <v>113.69857204231084</v>
      </c>
      <c r="BP69" s="3">
        <v>77.837730279541574</v>
      </c>
      <c r="BQ69" s="3">
        <v>63.313327265903354</v>
      </c>
      <c r="BR69" s="3">
        <v>89.170523117034463</v>
      </c>
      <c r="BS69" s="3">
        <v>78.935535859316587</v>
      </c>
      <c r="BT69" s="3">
        <v>78.344375671847956</v>
      </c>
      <c r="BU69" s="3">
        <v>84.61641029684688</v>
      </c>
      <c r="BV69" s="3">
        <v>111.06538024437032</v>
      </c>
      <c r="BW69" s="3">
        <v>95.565305420721415</v>
      </c>
      <c r="BX69" s="3">
        <v>70.957448335364461</v>
      </c>
      <c r="BY69" s="3">
        <v>94.223726839161827</v>
      </c>
      <c r="BZ69" s="3">
        <v>96.915257037879201</v>
      </c>
      <c r="CA69" s="3">
        <v>89.20461211532529</v>
      </c>
      <c r="CB69" s="3">
        <v>108.23686309054028</v>
      </c>
      <c r="CC69" s="3">
        <v>89.15551645445521</v>
      </c>
      <c r="CD69" s="3">
        <v>96.288268443502602</v>
      </c>
      <c r="CE69" s="3">
        <v>93.910189909409382</v>
      </c>
      <c r="CF69" s="3">
        <v>97.803208083903883</v>
      </c>
      <c r="CG69" s="3">
        <v>127.20746737800073</v>
      </c>
      <c r="CH69" s="3">
        <v>76.271853251499124</v>
      </c>
      <c r="CI69" s="3">
        <v>127.03366294049192</v>
      </c>
      <c r="CJ69" s="3">
        <v>107.79232481768122</v>
      </c>
      <c r="CK69" s="3">
        <v>91.649282714613946</v>
      </c>
      <c r="CL69" s="3">
        <v>95.284646724438062</v>
      </c>
      <c r="CM69" s="3">
        <v>90.635122225692612</v>
      </c>
      <c r="CN69" s="3">
        <v>92.707320638553938</v>
      </c>
      <c r="CO69" s="3">
        <v>75.205629875243176</v>
      </c>
      <c r="CP69" s="3">
        <v>69.295392242609523</v>
      </c>
      <c r="CQ69" s="3">
        <v>99.346063527307706</v>
      </c>
      <c r="CR69" s="3">
        <v>97.6264534729562</v>
      </c>
      <c r="CS69" s="3">
        <v>104.72040982863109</v>
      </c>
      <c r="CT69" s="3">
        <v>72.865818330727052</v>
      </c>
      <c r="CU69" s="3">
        <v>97.138344719540328</v>
      </c>
      <c r="CV69" s="3">
        <v>75.908419168670662</v>
      </c>
      <c r="CW69" s="3">
        <v>98.653693632557406</v>
      </c>
    </row>
    <row r="70" spans="1:101" x14ac:dyDescent="0.35">
      <c r="A70" s="7">
        <v>63</v>
      </c>
      <c r="B70" s="22">
        <v>92.642553247103933</v>
      </c>
      <c r="C70" s="3">
        <v>84.551370056986343</v>
      </c>
      <c r="D70" s="3">
        <v>95.454784761430346</v>
      </c>
      <c r="E70" s="3">
        <v>104.93931951900595</v>
      </c>
      <c r="F70" s="3">
        <v>67.386544762528501</v>
      </c>
      <c r="G70" s="3">
        <v>80.577162427332951</v>
      </c>
      <c r="H70" s="3">
        <v>112.1906411954551</v>
      </c>
      <c r="I70" s="3">
        <v>128.28917490155436</v>
      </c>
      <c r="J70" s="3">
        <v>91.33663254219573</v>
      </c>
      <c r="K70" s="3">
        <v>100.91154833576002</v>
      </c>
      <c r="L70" s="3">
        <v>91.250412444467656</v>
      </c>
      <c r="M70" s="3">
        <v>118.77058525173925</v>
      </c>
      <c r="N70" s="3">
        <v>82.945691267057555</v>
      </c>
      <c r="O70" s="3">
        <v>90.615698829467874</v>
      </c>
      <c r="P70" s="3">
        <v>129.32886376988608</v>
      </c>
      <c r="Q70" s="3">
        <v>110.6527993415948</v>
      </c>
      <c r="R70" s="3">
        <v>105.3325281846337</v>
      </c>
      <c r="S70" s="3">
        <v>136.53820089716464</v>
      </c>
      <c r="T70" s="3">
        <v>104.56851852909313</v>
      </c>
      <c r="U70" s="3">
        <v>113.69659389133449</v>
      </c>
      <c r="V70" s="3">
        <v>85.253613653592765</v>
      </c>
      <c r="W70" s="3">
        <v>95.664076545333955</v>
      </c>
      <c r="X70" s="3">
        <v>98.209411155083217</v>
      </c>
      <c r="Y70" s="3">
        <v>101.08363041767734</v>
      </c>
      <c r="Z70" s="3">
        <v>77.62906945758732</v>
      </c>
      <c r="AA70" s="3">
        <v>83.444321737304563</v>
      </c>
      <c r="AB70" s="3">
        <v>87.990794801997254</v>
      </c>
      <c r="AC70" s="3">
        <v>85.01323420391418</v>
      </c>
      <c r="AD70" s="3">
        <v>108.96304913517088</v>
      </c>
      <c r="AE70" s="3">
        <v>92.631536992528709</v>
      </c>
      <c r="AF70" s="3">
        <v>102.35484821537102</v>
      </c>
      <c r="AG70" s="3">
        <v>91.077256021933863</v>
      </c>
      <c r="AH70" s="3">
        <v>101.4266861348442</v>
      </c>
      <c r="AI70" s="3">
        <v>105.98620476416545</v>
      </c>
      <c r="AJ70" s="3">
        <v>112.63671424062341</v>
      </c>
      <c r="AK70" s="3">
        <v>114.70405254117213</v>
      </c>
      <c r="AL70" s="3">
        <v>96.653936472692294</v>
      </c>
      <c r="AM70" s="3">
        <v>82.443581979576265</v>
      </c>
      <c r="AN70" s="3">
        <v>98.024675728127477</v>
      </c>
      <c r="AO70" s="3">
        <v>86.069600931339664</v>
      </c>
      <c r="AP70" s="3">
        <v>90.872380971675739</v>
      </c>
      <c r="AQ70" s="3">
        <v>83.666897828195943</v>
      </c>
      <c r="AR70" s="3">
        <v>122.4118155023898</v>
      </c>
      <c r="AS70" s="3">
        <v>102.48187620349927</v>
      </c>
      <c r="AT70" s="3">
        <v>74.883668750815559</v>
      </c>
      <c r="AU70" s="3">
        <v>97.014181639722665</v>
      </c>
      <c r="AV70" s="3">
        <v>85.366845743963495</v>
      </c>
      <c r="AW70" s="3">
        <v>72.400748214975465</v>
      </c>
      <c r="AX70" s="3">
        <v>86.209231105429353</v>
      </c>
      <c r="AY70" s="3">
        <v>109.29398015109473</v>
      </c>
      <c r="AZ70" s="3">
        <v>111.47782472294057</v>
      </c>
      <c r="BA70" s="3">
        <v>86.716695042967331</v>
      </c>
      <c r="BB70" s="3">
        <v>113.07521574239945</v>
      </c>
      <c r="BC70" s="3">
        <v>101.68514179172053</v>
      </c>
      <c r="BD70" s="3">
        <v>100.9138846002752</v>
      </c>
      <c r="BE70" s="3">
        <v>87.327159255481092</v>
      </c>
      <c r="BF70" s="3">
        <v>123.53547346906271</v>
      </c>
      <c r="BG70" s="3">
        <v>105.16875092621194</v>
      </c>
      <c r="BH70" s="3">
        <v>94.53796294296626</v>
      </c>
      <c r="BI70" s="3">
        <v>92.670656633388717</v>
      </c>
      <c r="BJ70" s="3">
        <v>74.112394506344572</v>
      </c>
      <c r="BK70" s="3">
        <v>63.991901262896135</v>
      </c>
      <c r="BL70" s="3">
        <v>95.766241222052486</v>
      </c>
      <c r="BM70" s="3">
        <v>98.565273694519419</v>
      </c>
      <c r="BN70" s="3">
        <v>122.30458607705077</v>
      </c>
      <c r="BO70" s="3">
        <v>125.36949227255536</v>
      </c>
      <c r="BP70" s="3">
        <v>102.62126763522974</v>
      </c>
      <c r="BQ70" s="3">
        <v>73.400805851677433</v>
      </c>
      <c r="BR70" s="3">
        <v>97.909925918473164</v>
      </c>
      <c r="BS70" s="3">
        <v>105.48290176488808</v>
      </c>
      <c r="BT70" s="3">
        <v>109.66771426142077</v>
      </c>
      <c r="BU70" s="3">
        <v>83.811166425264673</v>
      </c>
      <c r="BV70" s="3">
        <v>97.54495706333546</v>
      </c>
      <c r="BW70" s="3">
        <v>82.884811965457629</v>
      </c>
      <c r="BX70" s="3">
        <v>100.58015688814339</v>
      </c>
      <c r="BY70" s="3">
        <v>109.48534920503153</v>
      </c>
      <c r="BZ70" s="3">
        <v>86.422155183798168</v>
      </c>
      <c r="CA70" s="3">
        <v>125.8501829598099</v>
      </c>
      <c r="CB70" s="3">
        <v>81.459247232531197</v>
      </c>
      <c r="CC70" s="3">
        <v>140.59491106495261</v>
      </c>
      <c r="CD70" s="3">
        <v>69.631814332795329</v>
      </c>
      <c r="CE70" s="3">
        <v>96.135729128989624</v>
      </c>
      <c r="CF70" s="3">
        <v>65.49079400615301</v>
      </c>
      <c r="CG70" s="3">
        <v>85.756848440767499</v>
      </c>
      <c r="CH70" s="3">
        <v>92.6987600196735</v>
      </c>
      <c r="CI70" s="3">
        <v>71.83649770199554</v>
      </c>
      <c r="CJ70" s="3">
        <v>75.847096488403622</v>
      </c>
      <c r="CK70" s="3">
        <v>110.89188276132336</v>
      </c>
      <c r="CL70" s="3">
        <v>100.7876922104042</v>
      </c>
      <c r="CM70" s="3">
        <v>98.630723206995754</v>
      </c>
      <c r="CN70" s="3">
        <v>119.64329089282546</v>
      </c>
      <c r="CO70" s="3">
        <v>99.064023535946035</v>
      </c>
      <c r="CP70" s="3">
        <v>79.255450620665215</v>
      </c>
      <c r="CQ70" s="3">
        <v>78.58553956070682</v>
      </c>
      <c r="CR70" s="3">
        <v>110.70034317712998</v>
      </c>
      <c r="CS70" s="3">
        <v>101.49503466168244</v>
      </c>
      <c r="CT70" s="3">
        <v>84.973125487565994</v>
      </c>
      <c r="CU70" s="3">
        <v>121.53542640776141</v>
      </c>
      <c r="CV70" s="3">
        <v>81.674592840543482</v>
      </c>
      <c r="CW70" s="3">
        <v>95.405876683842507</v>
      </c>
    </row>
    <row r="71" spans="1:101" x14ac:dyDescent="0.35">
      <c r="A71" s="7">
        <v>64</v>
      </c>
      <c r="B71" s="22">
        <v>108.62117007677443</v>
      </c>
      <c r="C71" s="3">
        <v>76.572191139392089</v>
      </c>
      <c r="D71" s="3">
        <v>120.13919287896715</v>
      </c>
      <c r="E71" s="3">
        <v>91.312553669966292</v>
      </c>
      <c r="F71" s="3">
        <v>104.65830270918377</v>
      </c>
      <c r="G71" s="3">
        <v>89.895873563407804</v>
      </c>
      <c r="H71" s="3">
        <v>83.592444318172056</v>
      </c>
      <c r="I71" s="3">
        <v>106.0245740718965</v>
      </c>
      <c r="J71" s="3">
        <v>125.8501829598099</v>
      </c>
      <c r="K71" s="3">
        <v>71.585954649024643</v>
      </c>
      <c r="L71" s="3">
        <v>90.313672692034743</v>
      </c>
      <c r="M71" s="3">
        <v>92.674340086930897</v>
      </c>
      <c r="N71" s="3">
        <v>89.227770124169183</v>
      </c>
      <c r="O71" s="3">
        <v>111.67311597277876</v>
      </c>
      <c r="P71" s="3">
        <v>81.283157689584186</v>
      </c>
      <c r="Q71" s="3">
        <v>96.209705154295079</v>
      </c>
      <c r="R71" s="3">
        <v>71.055946611566469</v>
      </c>
      <c r="S71" s="3">
        <v>84.109901328745764</v>
      </c>
      <c r="T71" s="3">
        <v>62.365179039305076</v>
      </c>
      <c r="U71" s="3">
        <v>96.386408606165787</v>
      </c>
      <c r="V71" s="3">
        <v>104.32435330771841</v>
      </c>
      <c r="W71" s="3">
        <v>108.09825609799009</v>
      </c>
      <c r="X71" s="3">
        <v>110.61190618606634</v>
      </c>
      <c r="Y71" s="3">
        <v>123.0736775342375</v>
      </c>
      <c r="Z71" s="3">
        <v>93.954237874684623</v>
      </c>
      <c r="AA71" s="3">
        <v>95.774358462265809</v>
      </c>
      <c r="AB71" s="3">
        <v>97.191209099080879</v>
      </c>
      <c r="AC71" s="3">
        <v>96.346009988381411</v>
      </c>
      <c r="AD71" s="3">
        <v>114.7660573424655</v>
      </c>
      <c r="AE71" s="3">
        <v>88.03090351834544</v>
      </c>
      <c r="AF71" s="3">
        <v>108.94957724490087</v>
      </c>
      <c r="AG71" s="3">
        <v>80.324675329437014</v>
      </c>
      <c r="AH71" s="3">
        <v>83.936301527544856</v>
      </c>
      <c r="AI71" s="3">
        <v>110.25594132847618</v>
      </c>
      <c r="AJ71" s="3">
        <v>107.46521367950481</v>
      </c>
      <c r="AK71" s="3">
        <v>100.24885070565506</v>
      </c>
      <c r="AL71" s="3">
        <v>97.267043904183083</v>
      </c>
      <c r="AM71" s="3">
        <v>136.76029950333759</v>
      </c>
      <c r="AN71" s="3">
        <v>108.66840695784776</v>
      </c>
      <c r="AO71" s="3">
        <v>102.01245756620483</v>
      </c>
      <c r="AP71" s="3">
        <v>119.3611656363355</v>
      </c>
      <c r="AQ71" s="3">
        <v>77.603080646484159</v>
      </c>
      <c r="AR71" s="3">
        <v>108.36469257087447</v>
      </c>
      <c r="AS71" s="3">
        <v>87.421530699473806</v>
      </c>
      <c r="AT71" s="3">
        <v>117.12640072987415</v>
      </c>
      <c r="AU71" s="3">
        <v>91.439053014299134</v>
      </c>
      <c r="AV71" s="3">
        <v>75.117840899154544</v>
      </c>
      <c r="AW71" s="3">
        <v>98.92717300503864</v>
      </c>
      <c r="AX71" s="3">
        <v>95.255486050562467</v>
      </c>
      <c r="AY71" s="3">
        <v>100.71068074653158</v>
      </c>
      <c r="AZ71" s="3">
        <v>122.62566044414416</v>
      </c>
      <c r="BA71" s="3">
        <v>109.44691168519785</v>
      </c>
      <c r="BB71" s="3">
        <v>107.09144546312746</v>
      </c>
      <c r="BC71" s="3">
        <v>80.565907430398511</v>
      </c>
      <c r="BD71" s="3">
        <v>74.701337800477631</v>
      </c>
      <c r="BE71" s="3">
        <v>110.55641564057441</v>
      </c>
      <c r="BF71" s="3">
        <v>104.87298324919539</v>
      </c>
      <c r="BG71" s="3">
        <v>67.237705954583362</v>
      </c>
      <c r="BH71" s="3">
        <v>109.87848965855665</v>
      </c>
      <c r="BI71" s="3">
        <v>94.808458035957301</v>
      </c>
      <c r="BJ71" s="3">
        <v>90.030984685698058</v>
      </c>
      <c r="BK71" s="3">
        <v>84.265936513518682</v>
      </c>
      <c r="BL71" s="3">
        <v>119.02801772707608</v>
      </c>
      <c r="BM71" s="3">
        <v>81.128554958966561</v>
      </c>
      <c r="BN71" s="3">
        <v>121.46496330574155</v>
      </c>
      <c r="BO71" s="3">
        <v>97.369276793004246</v>
      </c>
      <c r="BP71" s="3">
        <v>98.79269284469774</v>
      </c>
      <c r="BQ71" s="3">
        <v>82.62710664171027</v>
      </c>
      <c r="BR71" s="3">
        <v>90.514506175211864</v>
      </c>
      <c r="BS71" s="3">
        <v>91.283392996090697</v>
      </c>
      <c r="BT71" s="3">
        <v>93.879204561788356</v>
      </c>
      <c r="BU71" s="3">
        <v>101.83316205443407</v>
      </c>
      <c r="BV71" s="3">
        <v>129.18793756584637</v>
      </c>
      <c r="BW71" s="3">
        <v>104.54326299809327</v>
      </c>
      <c r="BX71" s="3">
        <v>75.577181198284961</v>
      </c>
      <c r="BY71" s="3">
        <v>82.251735440921038</v>
      </c>
      <c r="BZ71" s="3">
        <v>101.87584577765665</v>
      </c>
      <c r="CA71" s="3">
        <v>78.251948272780282</v>
      </c>
      <c r="CB71" s="3">
        <v>107.42882252275012</v>
      </c>
      <c r="CC71" s="3">
        <v>116.60757947724778</v>
      </c>
      <c r="CD71" s="3">
        <v>93.353459780744743</v>
      </c>
      <c r="CE71" s="3">
        <v>121.96543550275965</v>
      </c>
      <c r="CF71" s="3">
        <v>128.70608727284707</v>
      </c>
      <c r="CG71" s="3">
        <v>108.30069256557908</v>
      </c>
      <c r="CH71" s="3">
        <v>73.523246575903613</v>
      </c>
      <c r="CI71" s="3">
        <v>70.309024087735452</v>
      </c>
      <c r="CJ71" s="3">
        <v>108.91814851861272</v>
      </c>
      <c r="CK71" s="3">
        <v>81.583018092758721</v>
      </c>
      <c r="CL71" s="3">
        <v>134.68228600872681</v>
      </c>
      <c r="CM71" s="3">
        <v>126.25918272719719</v>
      </c>
      <c r="CN71" s="3">
        <v>100.57898022937297</v>
      </c>
      <c r="CO71" s="3">
        <v>84.621526204544352</v>
      </c>
      <c r="CP71" s="3">
        <v>101.24672555507277</v>
      </c>
      <c r="CQ71" s="3">
        <v>104.09932158113224</v>
      </c>
      <c r="CR71" s="3">
        <v>71.300009514787234</v>
      </c>
      <c r="CS71" s="3">
        <v>93.675062791633536</v>
      </c>
      <c r="CT71" s="3">
        <v>99.687465100985719</v>
      </c>
      <c r="CU71" s="3">
        <v>122.14810751361074</v>
      </c>
      <c r="CV71" s="3">
        <v>81.666305070073577</v>
      </c>
      <c r="CW71" s="3">
        <v>110.56784116776544</v>
      </c>
    </row>
    <row r="72" spans="1:101" x14ac:dyDescent="0.35">
      <c r="A72" s="4" t="s">
        <v>0</v>
      </c>
      <c r="B72" s="5">
        <f>AVERAGE(B8:B71)</f>
        <v>98.003207301091379</v>
      </c>
      <c r="C72" s="5">
        <f t="shared" ref="C72:BN72" si="0">AVERAGE(C8:C71)</f>
        <v>95.832267339958889</v>
      </c>
      <c r="D72" s="5">
        <f t="shared" si="0"/>
        <v>99.882286326804206</v>
      </c>
      <c r="E72" s="5">
        <f t="shared" si="0"/>
        <v>95.213661373507421</v>
      </c>
      <c r="F72" s="5">
        <f t="shared" si="0"/>
        <v>99.174683550431155</v>
      </c>
      <c r="G72" s="5">
        <f t="shared" si="0"/>
        <v>96.456328142992788</v>
      </c>
      <c r="H72" s="5">
        <f t="shared" si="0"/>
        <v>97.029341513079316</v>
      </c>
      <c r="I72" s="5">
        <f t="shared" si="0"/>
        <v>97.79866611710122</v>
      </c>
      <c r="J72" s="5">
        <f t="shared" si="0"/>
        <v>98.161172941659515</v>
      </c>
      <c r="K72" s="5">
        <f t="shared" si="0"/>
        <v>100.3494872714025</v>
      </c>
      <c r="L72" s="5">
        <f t="shared" si="0"/>
        <v>98.579894265939629</v>
      </c>
      <c r="M72" s="5">
        <f t="shared" si="0"/>
        <v>100.51680143392718</v>
      </c>
      <c r="N72" s="5">
        <f t="shared" si="0"/>
        <v>95.223326975159807</v>
      </c>
      <c r="O72" s="5">
        <f t="shared" si="0"/>
        <v>95.842975307804636</v>
      </c>
      <c r="P72" s="5">
        <f t="shared" si="0"/>
        <v>99.462335852409069</v>
      </c>
      <c r="Q72" s="5">
        <f t="shared" si="0"/>
        <v>98.527231591718191</v>
      </c>
      <c r="R72" s="5">
        <f t="shared" si="0"/>
        <v>100.01308543168466</v>
      </c>
      <c r="S72" s="5">
        <f t="shared" si="0"/>
        <v>99.856312170644969</v>
      </c>
      <c r="T72" s="5">
        <f t="shared" si="0"/>
        <v>99.213268419064661</v>
      </c>
      <c r="U72" s="5">
        <f t="shared" si="0"/>
        <v>97.138404405130132</v>
      </c>
      <c r="V72" s="5">
        <f t="shared" si="0"/>
        <v>94.295238702259667</v>
      </c>
      <c r="W72" s="5">
        <f t="shared" si="0"/>
        <v>99.551910067121298</v>
      </c>
      <c r="X72" s="5">
        <f t="shared" si="0"/>
        <v>99.190818910146163</v>
      </c>
      <c r="Y72" s="5">
        <f t="shared" si="0"/>
        <v>98.767868701956331</v>
      </c>
      <c r="Z72" s="5">
        <f t="shared" si="0"/>
        <v>100.63004658052068</v>
      </c>
      <c r="AA72" s="5">
        <f t="shared" si="0"/>
        <v>99.087403500577011</v>
      </c>
      <c r="AB72" s="5">
        <f t="shared" si="0"/>
        <v>97.077227208488239</v>
      </c>
      <c r="AC72" s="5">
        <f t="shared" si="0"/>
        <v>99.211941214052104</v>
      </c>
      <c r="AD72" s="5">
        <f t="shared" si="0"/>
        <v>97.389213112266361</v>
      </c>
      <c r="AE72" s="5">
        <f t="shared" si="0"/>
        <v>96.220849573016267</v>
      </c>
      <c r="AF72" s="5">
        <f t="shared" si="0"/>
        <v>99.444991060139955</v>
      </c>
      <c r="AG72" s="5">
        <f t="shared" si="0"/>
        <v>95.951305719112725</v>
      </c>
      <c r="AH72" s="5">
        <f t="shared" si="0"/>
        <v>99.273770156018372</v>
      </c>
      <c r="AI72" s="5">
        <f t="shared" si="0"/>
        <v>99.256555659523428</v>
      </c>
      <c r="AJ72" s="5">
        <f t="shared" si="0"/>
        <v>96.711116067084959</v>
      </c>
      <c r="AK72" s="5">
        <f t="shared" si="0"/>
        <v>98.644593978194052</v>
      </c>
      <c r="AL72" s="5">
        <f t="shared" si="0"/>
        <v>97.503923753252366</v>
      </c>
      <c r="AM72" s="5">
        <f t="shared" si="0"/>
        <v>99.653189585226755</v>
      </c>
      <c r="AN72" s="5">
        <f t="shared" si="0"/>
        <v>100.53491201362976</v>
      </c>
      <c r="AO72" s="5">
        <f t="shared" si="0"/>
        <v>95.708760002268491</v>
      </c>
      <c r="AP72" s="5">
        <f t="shared" si="0"/>
        <v>97.101659931000086</v>
      </c>
      <c r="AQ72" s="5">
        <f t="shared" si="0"/>
        <v>96.718035865152842</v>
      </c>
      <c r="AR72" s="5">
        <f t="shared" si="0"/>
        <v>99.49203875920989</v>
      </c>
      <c r="AS72" s="5">
        <f t="shared" si="0"/>
        <v>96.535905820773451</v>
      </c>
      <c r="AT72" s="5">
        <f t="shared" si="0"/>
        <v>100.91037700606012</v>
      </c>
      <c r="AU72" s="5">
        <f t="shared" si="0"/>
        <v>95.471696033812805</v>
      </c>
      <c r="AV72" s="5">
        <f t="shared" si="0"/>
        <v>98.089046636730927</v>
      </c>
      <c r="AW72" s="5">
        <f t="shared" si="0"/>
        <v>99.315838638049627</v>
      </c>
      <c r="AX72" s="5">
        <f t="shared" si="0"/>
        <v>96.987178173592838</v>
      </c>
      <c r="AY72" s="5">
        <f t="shared" si="0"/>
        <v>95.048466315874293</v>
      </c>
      <c r="AZ72" s="5">
        <f t="shared" si="0"/>
        <v>97.665046068741958</v>
      </c>
      <c r="BA72" s="5">
        <f t="shared" si="0"/>
        <v>96.702365466840547</v>
      </c>
      <c r="BB72" s="5">
        <f t="shared" si="0"/>
        <v>99.525351045472689</v>
      </c>
      <c r="BC72" s="5">
        <f t="shared" si="0"/>
        <v>97.1670084575901</v>
      </c>
      <c r="BD72" s="5">
        <f t="shared" si="0"/>
        <v>96.934230127645151</v>
      </c>
      <c r="BE72" s="5">
        <f t="shared" si="0"/>
        <v>100.39098740806298</v>
      </c>
      <c r="BF72" s="5">
        <f t="shared" si="0"/>
        <v>98.87959266537041</v>
      </c>
      <c r="BG72" s="5">
        <f t="shared" si="0"/>
        <v>97.663174499175966</v>
      </c>
      <c r="BH72" s="5">
        <f t="shared" si="0"/>
        <v>97.461617861129525</v>
      </c>
      <c r="BI72" s="5">
        <f t="shared" si="0"/>
        <v>97.827904328952854</v>
      </c>
      <c r="BJ72" s="5">
        <f t="shared" si="0"/>
        <v>95.014140973305985</v>
      </c>
      <c r="BK72" s="5">
        <f t="shared" si="0"/>
        <v>95.672066154308368</v>
      </c>
      <c r="BL72" s="5">
        <f t="shared" si="0"/>
        <v>96.935047340609117</v>
      </c>
      <c r="BM72" s="5">
        <f t="shared" si="0"/>
        <v>99.651916736733483</v>
      </c>
      <c r="BN72" s="5">
        <f t="shared" si="0"/>
        <v>95.644813287678289</v>
      </c>
      <c r="BO72" s="5">
        <f t="shared" ref="BO72:CW72" si="1">AVERAGE(BO8:BO71)</f>
        <v>99.761148826773251</v>
      </c>
      <c r="BP72" s="5">
        <f t="shared" si="1"/>
        <v>97.237129433282689</v>
      </c>
      <c r="BQ72" s="5">
        <f t="shared" si="1"/>
        <v>99.013485029233152</v>
      </c>
      <c r="BR72" s="5">
        <f t="shared" si="1"/>
        <v>98.662806876050581</v>
      </c>
      <c r="BS72" s="5">
        <f t="shared" si="1"/>
        <v>99.038337149594781</v>
      </c>
      <c r="BT72" s="5">
        <f t="shared" si="1"/>
        <v>99.703505869699029</v>
      </c>
      <c r="BU72" s="5">
        <f t="shared" si="1"/>
        <v>99.306650254662145</v>
      </c>
      <c r="BV72" s="5">
        <f t="shared" si="1"/>
        <v>99.093169554877704</v>
      </c>
      <c r="BW72" s="5">
        <f t="shared" si="1"/>
        <v>96.924872013361664</v>
      </c>
      <c r="BX72" s="5">
        <f t="shared" si="1"/>
        <v>97.53761093962612</v>
      </c>
      <c r="BY72" s="5">
        <f t="shared" si="1"/>
        <v>99.453871689705011</v>
      </c>
      <c r="BZ72" s="5">
        <f t="shared" si="1"/>
        <v>99.029723506462688</v>
      </c>
      <c r="CA72" s="5">
        <f t="shared" si="1"/>
        <v>96.782190946400306</v>
      </c>
      <c r="CB72" s="5">
        <f t="shared" si="1"/>
        <v>98.061857718947067</v>
      </c>
      <c r="CC72" s="5">
        <f t="shared" si="1"/>
        <v>98.064069549665646</v>
      </c>
      <c r="CD72" s="5">
        <f t="shared" si="1"/>
        <v>99.485796818911922</v>
      </c>
      <c r="CE72" s="5">
        <f t="shared" si="1"/>
        <v>95.639782911562634</v>
      </c>
      <c r="CF72" s="5">
        <f t="shared" si="1"/>
        <v>99.092540991010083</v>
      </c>
      <c r="CG72" s="5">
        <f t="shared" si="1"/>
        <v>97.561154773175531</v>
      </c>
      <c r="CH72" s="5">
        <f t="shared" si="1"/>
        <v>99.856159492774623</v>
      </c>
      <c r="CI72" s="5">
        <f t="shared" si="1"/>
        <v>95.406041618575046</v>
      </c>
      <c r="CJ72" s="5">
        <f t="shared" si="1"/>
        <v>95.897270276325798</v>
      </c>
      <c r="CK72" s="5">
        <f t="shared" si="1"/>
        <v>96.034661174983739</v>
      </c>
      <c r="CL72" s="5">
        <f t="shared" si="1"/>
        <v>99.147531669687396</v>
      </c>
      <c r="CM72" s="5">
        <f t="shared" si="1"/>
        <v>97.422228569301296</v>
      </c>
      <c r="CN72" s="5">
        <f t="shared" si="1"/>
        <v>98.397846289246218</v>
      </c>
      <c r="CO72" s="5">
        <f t="shared" si="1"/>
        <v>95.510595051153359</v>
      </c>
      <c r="CP72" s="5">
        <f t="shared" si="1"/>
        <v>95.246974192677271</v>
      </c>
      <c r="CQ72" s="5">
        <f t="shared" si="1"/>
        <v>96.870206674439487</v>
      </c>
      <c r="CR72" s="5">
        <f t="shared" si="1"/>
        <v>100.66174069452063</v>
      </c>
      <c r="CS72" s="5">
        <f t="shared" si="1"/>
        <v>98.800072008644293</v>
      </c>
      <c r="CT72" s="5">
        <f t="shared" si="1"/>
        <v>97.276123574531994</v>
      </c>
      <c r="CU72" s="5">
        <f t="shared" si="1"/>
        <v>96.410465096299049</v>
      </c>
      <c r="CV72" s="5">
        <f t="shared" si="1"/>
        <v>96.139978796274363</v>
      </c>
      <c r="CW72" s="5">
        <f t="shared" si="1"/>
        <v>98.65636509560818</v>
      </c>
    </row>
    <row r="73" spans="1:101" x14ac:dyDescent="0.35">
      <c r="A73" s="7" t="s">
        <v>7</v>
      </c>
      <c r="B73" s="11">
        <f>_xlfn.STDEV.S(B6:B69)</f>
        <v>20.122150441534302</v>
      </c>
      <c r="C73" s="11">
        <f t="shared" ref="C73:BN73" si="2">_xlfn.STDEV.S(C6:C69)</f>
        <v>17.516992307468168</v>
      </c>
      <c r="D73" s="11">
        <f t="shared" si="2"/>
        <v>19.54936374618805</v>
      </c>
      <c r="E73" s="11">
        <f t="shared" si="2"/>
        <v>19.832218436700465</v>
      </c>
      <c r="F73" s="11">
        <f t="shared" si="2"/>
        <v>22.248281469663894</v>
      </c>
      <c r="G73" s="11">
        <f t="shared" si="2"/>
        <v>17.946124350942647</v>
      </c>
      <c r="H73" s="11">
        <f t="shared" si="2"/>
        <v>19.841554399566693</v>
      </c>
      <c r="I73" s="11">
        <f t="shared" si="2"/>
        <v>16.710634463040829</v>
      </c>
      <c r="J73" s="11">
        <f t="shared" si="2"/>
        <v>19.917734474753001</v>
      </c>
      <c r="K73" s="11">
        <f t="shared" si="2"/>
        <v>19.77110626309312</v>
      </c>
      <c r="L73" s="11">
        <f t="shared" si="2"/>
        <v>16.969356142947248</v>
      </c>
      <c r="M73" s="11">
        <f t="shared" si="2"/>
        <v>19.441986673531307</v>
      </c>
      <c r="N73" s="11">
        <f t="shared" si="2"/>
        <v>17.876243324583957</v>
      </c>
      <c r="O73" s="11">
        <f t="shared" si="2"/>
        <v>16.057139541939005</v>
      </c>
      <c r="P73" s="11">
        <f t="shared" si="2"/>
        <v>18.724476784158448</v>
      </c>
      <c r="Q73" s="11">
        <f t="shared" si="2"/>
        <v>19.417395367688641</v>
      </c>
      <c r="R73" s="11">
        <f t="shared" si="2"/>
        <v>18.391140547924138</v>
      </c>
      <c r="S73" s="11">
        <f t="shared" si="2"/>
        <v>19.230157099017141</v>
      </c>
      <c r="T73" s="11">
        <f t="shared" si="2"/>
        <v>17.059478934157134</v>
      </c>
      <c r="U73" s="11">
        <f t="shared" si="2"/>
        <v>18.559041856563042</v>
      </c>
      <c r="V73" s="11">
        <f t="shared" si="2"/>
        <v>17.10717911116598</v>
      </c>
      <c r="W73" s="11">
        <f t="shared" si="2"/>
        <v>16.806359549550944</v>
      </c>
      <c r="X73" s="11">
        <f t="shared" si="2"/>
        <v>18.234601731157888</v>
      </c>
      <c r="Y73" s="11">
        <f t="shared" si="2"/>
        <v>17.471226386479721</v>
      </c>
      <c r="Z73" s="11">
        <f t="shared" si="2"/>
        <v>16.178237953971575</v>
      </c>
      <c r="AA73" s="11">
        <f t="shared" si="2"/>
        <v>16.878910628320153</v>
      </c>
      <c r="AB73" s="11">
        <f t="shared" si="2"/>
        <v>17.213354156932834</v>
      </c>
      <c r="AC73" s="11">
        <f t="shared" si="2"/>
        <v>17.203942690602226</v>
      </c>
      <c r="AD73" s="11">
        <f t="shared" si="2"/>
        <v>18.687130314459655</v>
      </c>
      <c r="AE73" s="11">
        <f t="shared" si="2"/>
        <v>19.362002887482369</v>
      </c>
      <c r="AF73" s="11">
        <f t="shared" si="2"/>
        <v>18.05926537353831</v>
      </c>
      <c r="AG73" s="11">
        <f t="shared" si="2"/>
        <v>18.600671192353616</v>
      </c>
      <c r="AH73" s="11">
        <f t="shared" si="2"/>
        <v>17.643515945506095</v>
      </c>
      <c r="AI73" s="11">
        <f t="shared" si="2"/>
        <v>17.746471524094972</v>
      </c>
      <c r="AJ73" s="11">
        <f t="shared" si="2"/>
        <v>19.094049429316634</v>
      </c>
      <c r="AK73" s="11">
        <f t="shared" si="2"/>
        <v>16.439717537210136</v>
      </c>
      <c r="AL73" s="11">
        <f t="shared" si="2"/>
        <v>17.368551181629005</v>
      </c>
      <c r="AM73" s="11">
        <f t="shared" si="2"/>
        <v>16.011083954860151</v>
      </c>
      <c r="AN73" s="11">
        <f t="shared" si="2"/>
        <v>17.444158395886021</v>
      </c>
      <c r="AO73" s="11">
        <f t="shared" si="2"/>
        <v>16.201428028742981</v>
      </c>
      <c r="AP73" s="11">
        <f t="shared" si="2"/>
        <v>15.342475559891289</v>
      </c>
      <c r="AQ73" s="11">
        <f t="shared" si="2"/>
        <v>16.428124673161989</v>
      </c>
      <c r="AR73" s="11">
        <f t="shared" si="2"/>
        <v>16.048306138685586</v>
      </c>
      <c r="AS73" s="11">
        <f t="shared" si="2"/>
        <v>15.588806707771957</v>
      </c>
      <c r="AT73" s="11">
        <f t="shared" si="2"/>
        <v>16.548377504167778</v>
      </c>
      <c r="AU73" s="11">
        <f t="shared" si="2"/>
        <v>16.071133100427836</v>
      </c>
      <c r="AV73" s="11">
        <f t="shared" si="2"/>
        <v>15.900175443247949</v>
      </c>
      <c r="AW73" s="11">
        <f t="shared" si="2"/>
        <v>16.248781319415965</v>
      </c>
      <c r="AX73" s="11">
        <f t="shared" si="2"/>
        <v>16.562441623417694</v>
      </c>
      <c r="AY73" s="11">
        <f t="shared" si="2"/>
        <v>15.530382115409363</v>
      </c>
      <c r="AZ73" s="11">
        <f t="shared" si="2"/>
        <v>16.936316934652194</v>
      </c>
      <c r="BA73" s="11">
        <f t="shared" si="2"/>
        <v>16.960826677678064</v>
      </c>
      <c r="BB73" s="11">
        <f t="shared" si="2"/>
        <v>16.975312676503385</v>
      </c>
      <c r="BC73" s="11">
        <f t="shared" si="2"/>
        <v>15.660387633565941</v>
      </c>
      <c r="BD73" s="11">
        <f t="shared" si="2"/>
        <v>15.068287156076471</v>
      </c>
      <c r="BE73" s="11">
        <f t="shared" si="2"/>
        <v>13.780520467295712</v>
      </c>
      <c r="BF73" s="11">
        <f t="shared" si="2"/>
        <v>16.232834477454023</v>
      </c>
      <c r="BG73" s="11">
        <f t="shared" si="2"/>
        <v>16.467129377256647</v>
      </c>
      <c r="BH73" s="11">
        <f t="shared" si="2"/>
        <v>16.008395300633229</v>
      </c>
      <c r="BI73" s="11">
        <f t="shared" si="2"/>
        <v>15.260657820860862</v>
      </c>
      <c r="BJ73" s="11">
        <f t="shared" si="2"/>
        <v>15.082299035521773</v>
      </c>
      <c r="BK73" s="11">
        <f t="shared" si="2"/>
        <v>15.286636989337818</v>
      </c>
      <c r="BL73" s="11">
        <f t="shared" si="2"/>
        <v>18.580327599220521</v>
      </c>
      <c r="BM73" s="11">
        <f t="shared" si="2"/>
        <v>16.177011883923505</v>
      </c>
      <c r="BN73" s="11">
        <f t="shared" si="2"/>
        <v>16.309807247915138</v>
      </c>
      <c r="BO73" s="11">
        <f t="shared" ref="BO73:CW73" si="3">_xlfn.STDEV.S(BO6:BO69)</f>
        <v>16.315810225908027</v>
      </c>
      <c r="BP73" s="11">
        <f t="shared" si="3"/>
        <v>17.382602818874531</v>
      </c>
      <c r="BQ73" s="11">
        <f t="shared" si="3"/>
        <v>17.717050117143256</v>
      </c>
      <c r="BR73" s="11">
        <f t="shared" si="3"/>
        <v>14.452930370482425</v>
      </c>
      <c r="BS73" s="11">
        <f t="shared" si="3"/>
        <v>15.558363241675947</v>
      </c>
      <c r="BT73" s="11">
        <f t="shared" si="3"/>
        <v>15.344642476741772</v>
      </c>
      <c r="BU73" s="11">
        <f t="shared" si="3"/>
        <v>13.556066026492353</v>
      </c>
      <c r="BV73" s="11">
        <f t="shared" si="3"/>
        <v>13.63959641098934</v>
      </c>
      <c r="BW73" s="11">
        <f t="shared" si="3"/>
        <v>15.787850788898421</v>
      </c>
      <c r="BX73" s="11">
        <f t="shared" si="3"/>
        <v>13.324876086461238</v>
      </c>
      <c r="BY73" s="11">
        <f t="shared" si="3"/>
        <v>13.384884996154184</v>
      </c>
      <c r="BZ73" s="11">
        <f t="shared" si="3"/>
        <v>14.001894113587133</v>
      </c>
      <c r="CA73" s="11">
        <f t="shared" si="3"/>
        <v>16.852606547107932</v>
      </c>
      <c r="CB73" s="11">
        <f t="shared" si="3"/>
        <v>15.12790410686703</v>
      </c>
      <c r="CC73" s="11">
        <f t="shared" si="3"/>
        <v>14.683743343319872</v>
      </c>
      <c r="CD73" s="11">
        <f t="shared" si="3"/>
        <v>15.25483263496066</v>
      </c>
      <c r="CE73" s="11">
        <f t="shared" si="3"/>
        <v>16.027681501964327</v>
      </c>
      <c r="CF73" s="11">
        <f t="shared" si="3"/>
        <v>14.082126990985387</v>
      </c>
      <c r="CG73" s="11">
        <f t="shared" si="3"/>
        <v>12.481893636513528</v>
      </c>
      <c r="CH73" s="11">
        <f t="shared" si="3"/>
        <v>14.718410677152375</v>
      </c>
      <c r="CI73" s="11">
        <f t="shared" si="3"/>
        <v>15.118612024902916</v>
      </c>
      <c r="CJ73" s="11">
        <f t="shared" si="3"/>
        <v>16.499165775609487</v>
      </c>
      <c r="CK73" s="11">
        <f t="shared" si="3"/>
        <v>13.326741141663103</v>
      </c>
      <c r="CL73" s="11">
        <f t="shared" si="3"/>
        <v>13.891785441817401</v>
      </c>
      <c r="CM73" s="11">
        <f t="shared" si="3"/>
        <v>15.998290620585379</v>
      </c>
      <c r="CN73" s="11">
        <f t="shared" si="3"/>
        <v>14.667692262076752</v>
      </c>
      <c r="CO73" s="11">
        <f t="shared" si="3"/>
        <v>16.434814085797587</v>
      </c>
      <c r="CP73" s="11">
        <f t="shared" si="3"/>
        <v>14.413950787509567</v>
      </c>
      <c r="CQ73" s="11">
        <f t="shared" si="3"/>
        <v>13.348965991750553</v>
      </c>
      <c r="CR73" s="11">
        <f t="shared" si="3"/>
        <v>15.763999538368672</v>
      </c>
      <c r="CS73" s="11">
        <f t="shared" si="3"/>
        <v>13.159587866700525</v>
      </c>
      <c r="CT73" s="11">
        <f t="shared" si="3"/>
        <v>18.20955650078945</v>
      </c>
      <c r="CU73" s="11">
        <f t="shared" si="3"/>
        <v>11.942009689081997</v>
      </c>
      <c r="CV73" s="11">
        <f t="shared" si="3"/>
        <v>13.975868343287637</v>
      </c>
      <c r="CW73" s="11">
        <f t="shared" si="3"/>
        <v>15.704558037713031</v>
      </c>
    </row>
    <row r="74" spans="1:101" x14ac:dyDescent="0.35">
      <c r="A74" s="7" t="s">
        <v>13</v>
      </c>
      <c r="B74" s="11">
        <f>+B73/8*2</f>
        <v>5.0305376103835755</v>
      </c>
      <c r="C74" s="11">
        <f t="shared" ref="C74:BN74" si="4">+C73/8*2</f>
        <v>4.3792480768670421</v>
      </c>
      <c r="D74" s="11">
        <f t="shared" si="4"/>
        <v>4.8873409365470124</v>
      </c>
      <c r="E74" s="11">
        <f t="shared" si="4"/>
        <v>4.9580546091751163</v>
      </c>
      <c r="F74" s="11">
        <f t="shared" si="4"/>
        <v>5.5620703674159735</v>
      </c>
      <c r="G74" s="11">
        <f t="shared" si="4"/>
        <v>4.4865310877356617</v>
      </c>
      <c r="H74" s="11">
        <f t="shared" si="4"/>
        <v>4.9603885998916732</v>
      </c>
      <c r="I74" s="11">
        <f t="shared" si="4"/>
        <v>4.1776586157602074</v>
      </c>
      <c r="J74" s="11">
        <f t="shared" si="4"/>
        <v>4.9794336186882502</v>
      </c>
      <c r="K74" s="11">
        <f t="shared" si="4"/>
        <v>4.9427765657732801</v>
      </c>
      <c r="L74" s="11">
        <f t="shared" si="4"/>
        <v>4.242339035736812</v>
      </c>
      <c r="M74" s="11">
        <f t="shared" si="4"/>
        <v>4.8604966683828268</v>
      </c>
      <c r="N74" s="11">
        <f t="shared" si="4"/>
        <v>4.4690608311459892</v>
      </c>
      <c r="O74" s="11">
        <f t="shared" si="4"/>
        <v>4.0142848854847513</v>
      </c>
      <c r="P74" s="11">
        <f t="shared" si="4"/>
        <v>4.6811191960396119</v>
      </c>
      <c r="Q74" s="11">
        <f t="shared" si="4"/>
        <v>4.8543488419221603</v>
      </c>
      <c r="R74" s="11">
        <f t="shared" si="4"/>
        <v>4.5977851369810345</v>
      </c>
      <c r="S74" s="11">
        <f t="shared" si="4"/>
        <v>4.8075392747542853</v>
      </c>
      <c r="T74" s="11">
        <f t="shared" si="4"/>
        <v>4.2648697335392836</v>
      </c>
      <c r="U74" s="11">
        <f t="shared" si="4"/>
        <v>4.6397604641407604</v>
      </c>
      <c r="V74" s="11">
        <f t="shared" si="4"/>
        <v>4.276794777791495</v>
      </c>
      <c r="W74" s="11">
        <f t="shared" si="4"/>
        <v>4.201589887387736</v>
      </c>
      <c r="X74" s="11">
        <f t="shared" si="4"/>
        <v>4.5586504327894719</v>
      </c>
      <c r="Y74" s="11">
        <f t="shared" si="4"/>
        <v>4.3678065966199302</v>
      </c>
      <c r="Z74" s="11">
        <f t="shared" si="4"/>
        <v>4.0445594884928937</v>
      </c>
      <c r="AA74" s="11">
        <f t="shared" si="4"/>
        <v>4.2197276570800382</v>
      </c>
      <c r="AB74" s="11">
        <f t="shared" si="4"/>
        <v>4.3033385392332084</v>
      </c>
      <c r="AC74" s="11">
        <f t="shared" si="4"/>
        <v>4.3009856726505564</v>
      </c>
      <c r="AD74" s="11">
        <f t="shared" si="4"/>
        <v>4.6717825786149136</v>
      </c>
      <c r="AE74" s="11">
        <f t="shared" si="4"/>
        <v>4.8405007218705922</v>
      </c>
      <c r="AF74" s="11">
        <f t="shared" si="4"/>
        <v>4.5148163433845774</v>
      </c>
      <c r="AG74" s="11">
        <f t="shared" si="4"/>
        <v>4.650167798088404</v>
      </c>
      <c r="AH74" s="11">
        <f t="shared" si="4"/>
        <v>4.4108789863765239</v>
      </c>
      <c r="AI74" s="11">
        <f t="shared" si="4"/>
        <v>4.4366178810237429</v>
      </c>
      <c r="AJ74" s="11">
        <f t="shared" si="4"/>
        <v>4.7735123573291585</v>
      </c>
      <c r="AK74" s="11">
        <f t="shared" si="4"/>
        <v>4.109929384302534</v>
      </c>
      <c r="AL74" s="11">
        <f t="shared" si="4"/>
        <v>4.3421377954072513</v>
      </c>
      <c r="AM74" s="11">
        <f t="shared" si="4"/>
        <v>4.0027709887150378</v>
      </c>
      <c r="AN74" s="11">
        <f t="shared" si="4"/>
        <v>4.3610395989715052</v>
      </c>
      <c r="AO74" s="11">
        <f t="shared" si="4"/>
        <v>4.0503570071857453</v>
      </c>
      <c r="AP74" s="11">
        <f t="shared" si="4"/>
        <v>3.8356188899728223</v>
      </c>
      <c r="AQ74" s="11">
        <f t="shared" si="4"/>
        <v>4.1070311682904972</v>
      </c>
      <c r="AR74" s="11">
        <f t="shared" si="4"/>
        <v>4.0120765346713965</v>
      </c>
      <c r="AS74" s="11">
        <f t="shared" si="4"/>
        <v>3.8972016769429891</v>
      </c>
      <c r="AT74" s="11">
        <f t="shared" si="4"/>
        <v>4.1370943760419445</v>
      </c>
      <c r="AU74" s="11">
        <f t="shared" si="4"/>
        <v>4.0177832751069591</v>
      </c>
      <c r="AV74" s="11">
        <f t="shared" si="4"/>
        <v>3.9750438608119874</v>
      </c>
      <c r="AW74" s="11">
        <f t="shared" si="4"/>
        <v>4.0621953298539912</v>
      </c>
      <c r="AX74" s="11">
        <f t="shared" si="4"/>
        <v>4.1406104058544235</v>
      </c>
      <c r="AY74" s="11">
        <f t="shared" si="4"/>
        <v>3.8825955288523408</v>
      </c>
      <c r="AZ74" s="11">
        <f t="shared" si="4"/>
        <v>4.2340792336630484</v>
      </c>
      <c r="BA74" s="11">
        <f t="shared" si="4"/>
        <v>4.240206669419516</v>
      </c>
      <c r="BB74" s="11">
        <f t="shared" si="4"/>
        <v>4.2438281691258464</v>
      </c>
      <c r="BC74" s="11">
        <f t="shared" si="4"/>
        <v>3.9150969083914853</v>
      </c>
      <c r="BD74" s="11">
        <f t="shared" si="4"/>
        <v>3.7670717890191177</v>
      </c>
      <c r="BE74" s="11">
        <f t="shared" si="4"/>
        <v>3.4451301168239281</v>
      </c>
      <c r="BF74" s="11">
        <f t="shared" si="4"/>
        <v>4.0582086193635059</v>
      </c>
      <c r="BG74" s="11">
        <f t="shared" si="4"/>
        <v>4.1167823443141618</v>
      </c>
      <c r="BH74" s="11">
        <f t="shared" si="4"/>
        <v>4.0020988251583072</v>
      </c>
      <c r="BI74" s="11">
        <f t="shared" si="4"/>
        <v>3.8151644552152155</v>
      </c>
      <c r="BJ74" s="11">
        <f t="shared" si="4"/>
        <v>3.7705747588804432</v>
      </c>
      <c r="BK74" s="11">
        <f t="shared" si="4"/>
        <v>3.8216592473344546</v>
      </c>
      <c r="BL74" s="11">
        <f t="shared" si="4"/>
        <v>4.6450818998051302</v>
      </c>
      <c r="BM74" s="11">
        <f t="shared" si="4"/>
        <v>4.0442529709808763</v>
      </c>
      <c r="BN74" s="11">
        <f t="shared" si="4"/>
        <v>4.0774518119787846</v>
      </c>
      <c r="BO74" s="11">
        <f t="shared" ref="BO74:CW74" si="5">+BO73/8*2</f>
        <v>4.0789525564770068</v>
      </c>
      <c r="BP74" s="11">
        <f t="shared" si="5"/>
        <v>4.3456507047186328</v>
      </c>
      <c r="BQ74" s="11">
        <f t="shared" si="5"/>
        <v>4.4292625292858139</v>
      </c>
      <c r="BR74" s="11">
        <f t="shared" si="5"/>
        <v>3.6132325926206064</v>
      </c>
      <c r="BS74" s="11">
        <f t="shared" si="5"/>
        <v>3.8895908104189867</v>
      </c>
      <c r="BT74" s="11">
        <f t="shared" si="5"/>
        <v>3.8361606191854429</v>
      </c>
      <c r="BU74" s="11">
        <f t="shared" si="5"/>
        <v>3.3890165066230882</v>
      </c>
      <c r="BV74" s="11">
        <f t="shared" si="5"/>
        <v>3.4098991027473349</v>
      </c>
      <c r="BW74" s="11">
        <f t="shared" si="5"/>
        <v>3.9469626972246052</v>
      </c>
      <c r="BX74" s="11">
        <f t="shared" si="5"/>
        <v>3.3312190216153095</v>
      </c>
      <c r="BY74" s="11">
        <f t="shared" si="5"/>
        <v>3.3462212490385461</v>
      </c>
      <c r="BZ74" s="11">
        <f t="shared" si="5"/>
        <v>3.5004735283967832</v>
      </c>
      <c r="CA74" s="11">
        <f t="shared" si="5"/>
        <v>4.213151636776983</v>
      </c>
      <c r="CB74" s="11">
        <f t="shared" si="5"/>
        <v>3.7819760267167575</v>
      </c>
      <c r="CC74" s="11">
        <f t="shared" si="5"/>
        <v>3.670935835829968</v>
      </c>
      <c r="CD74" s="11">
        <f t="shared" si="5"/>
        <v>3.8137081587401651</v>
      </c>
      <c r="CE74" s="11">
        <f t="shared" si="5"/>
        <v>4.0069203754910818</v>
      </c>
      <c r="CF74" s="11">
        <f t="shared" si="5"/>
        <v>3.5205317477463467</v>
      </c>
      <c r="CG74" s="11">
        <f t="shared" si="5"/>
        <v>3.1204734091283819</v>
      </c>
      <c r="CH74" s="11">
        <f t="shared" si="5"/>
        <v>3.6796026692880939</v>
      </c>
      <c r="CI74" s="11">
        <f t="shared" si="5"/>
        <v>3.779653006225729</v>
      </c>
      <c r="CJ74" s="11">
        <f t="shared" si="5"/>
        <v>4.1247914439023718</v>
      </c>
      <c r="CK74" s="11">
        <f t="shared" si="5"/>
        <v>3.3316852854157757</v>
      </c>
      <c r="CL74" s="11">
        <f t="shared" si="5"/>
        <v>3.4729463604543502</v>
      </c>
      <c r="CM74" s="11">
        <f t="shared" si="5"/>
        <v>3.9995726551463449</v>
      </c>
      <c r="CN74" s="11">
        <f t="shared" si="5"/>
        <v>3.666923065519188</v>
      </c>
      <c r="CO74" s="11">
        <f t="shared" si="5"/>
        <v>4.1087035214493968</v>
      </c>
      <c r="CP74" s="11">
        <f t="shared" si="5"/>
        <v>3.6034876968773917</v>
      </c>
      <c r="CQ74" s="11">
        <f t="shared" si="5"/>
        <v>3.3372414979376384</v>
      </c>
      <c r="CR74" s="11">
        <f t="shared" si="5"/>
        <v>3.9409998845921681</v>
      </c>
      <c r="CS74" s="11">
        <f t="shared" si="5"/>
        <v>3.2898969666751312</v>
      </c>
      <c r="CT74" s="11">
        <f t="shared" si="5"/>
        <v>4.5523891251973625</v>
      </c>
      <c r="CU74" s="11">
        <f t="shared" si="5"/>
        <v>2.9855024222704993</v>
      </c>
      <c r="CV74" s="11">
        <f t="shared" si="5"/>
        <v>3.4939670858219092</v>
      </c>
      <c r="CW74" s="11">
        <f t="shared" si="5"/>
        <v>3.9261395094282578</v>
      </c>
    </row>
    <row r="75" spans="1:101" x14ac:dyDescent="0.35">
      <c r="A75" s="7" t="s">
        <v>3</v>
      </c>
      <c r="B75" s="11">
        <f>+B72-B74</f>
        <v>92.972669690707804</v>
      </c>
      <c r="C75" s="11">
        <f t="shared" ref="C75:BN75" si="6">+C72-C74</f>
        <v>91.453019263091846</v>
      </c>
      <c r="D75" s="11">
        <f t="shared" si="6"/>
        <v>94.994945390257186</v>
      </c>
      <c r="E75" s="11">
        <f t="shared" si="6"/>
        <v>90.255606764332299</v>
      </c>
      <c r="F75" s="11">
        <f t="shared" si="6"/>
        <v>93.612613183015185</v>
      </c>
      <c r="G75" s="11">
        <f t="shared" si="6"/>
        <v>91.969797055257132</v>
      </c>
      <c r="H75" s="11">
        <f t="shared" si="6"/>
        <v>92.068952913187644</v>
      </c>
      <c r="I75" s="11">
        <f t="shared" si="6"/>
        <v>93.621007501341012</v>
      </c>
      <c r="J75" s="11">
        <f t="shared" si="6"/>
        <v>93.181739322971268</v>
      </c>
      <c r="K75" s="11">
        <f t="shared" si="6"/>
        <v>95.406710705629209</v>
      </c>
      <c r="L75" s="11">
        <f t="shared" si="6"/>
        <v>94.33755523020281</v>
      </c>
      <c r="M75" s="11">
        <f t="shared" si="6"/>
        <v>95.656304765544363</v>
      </c>
      <c r="N75" s="11">
        <f t="shared" si="6"/>
        <v>90.754266144013812</v>
      </c>
      <c r="O75" s="11">
        <f t="shared" si="6"/>
        <v>91.82869042231988</v>
      </c>
      <c r="P75" s="11">
        <f t="shared" si="6"/>
        <v>94.781216656369452</v>
      </c>
      <c r="Q75" s="11">
        <f t="shared" si="6"/>
        <v>93.672882749796031</v>
      </c>
      <c r="R75" s="11">
        <f t="shared" si="6"/>
        <v>95.415300294703627</v>
      </c>
      <c r="S75" s="11">
        <f t="shared" si="6"/>
        <v>95.048772895890679</v>
      </c>
      <c r="T75" s="11">
        <f t="shared" si="6"/>
        <v>94.948398685525376</v>
      </c>
      <c r="U75" s="11">
        <f t="shared" si="6"/>
        <v>92.498643940989368</v>
      </c>
      <c r="V75" s="11">
        <f t="shared" si="6"/>
        <v>90.018443924468173</v>
      </c>
      <c r="W75" s="11">
        <f t="shared" si="6"/>
        <v>95.350320179733558</v>
      </c>
      <c r="X75" s="11">
        <f t="shared" si="6"/>
        <v>94.632168477356686</v>
      </c>
      <c r="Y75" s="11">
        <f t="shared" si="6"/>
        <v>94.400062105336403</v>
      </c>
      <c r="Z75" s="11">
        <f t="shared" si="6"/>
        <v>96.58548709202779</v>
      </c>
      <c r="AA75" s="11">
        <f t="shared" si="6"/>
        <v>94.867675843496968</v>
      </c>
      <c r="AB75" s="11">
        <f t="shared" si="6"/>
        <v>92.77388866925503</v>
      </c>
      <c r="AC75" s="11">
        <f t="shared" si="6"/>
        <v>94.910955541401549</v>
      </c>
      <c r="AD75" s="11">
        <f t="shared" si="6"/>
        <v>92.717430533651452</v>
      </c>
      <c r="AE75" s="11">
        <f t="shared" si="6"/>
        <v>91.380348851145669</v>
      </c>
      <c r="AF75" s="11">
        <f t="shared" si="6"/>
        <v>94.930174716755374</v>
      </c>
      <c r="AG75" s="11">
        <f t="shared" si="6"/>
        <v>91.301137921024321</v>
      </c>
      <c r="AH75" s="11">
        <f t="shared" si="6"/>
        <v>94.862891169641841</v>
      </c>
      <c r="AI75" s="11">
        <f t="shared" si="6"/>
        <v>94.819937778499678</v>
      </c>
      <c r="AJ75" s="11">
        <f t="shared" si="6"/>
        <v>91.937603709755805</v>
      </c>
      <c r="AK75" s="11">
        <f t="shared" si="6"/>
        <v>94.53466459389152</v>
      </c>
      <c r="AL75" s="11">
        <f t="shared" si="6"/>
        <v>93.161785957845112</v>
      </c>
      <c r="AM75" s="11">
        <f t="shared" si="6"/>
        <v>95.650418596511713</v>
      </c>
      <c r="AN75" s="11">
        <f t="shared" si="6"/>
        <v>96.173872414658263</v>
      </c>
      <c r="AO75" s="11">
        <f t="shared" si="6"/>
        <v>91.658402995082753</v>
      </c>
      <c r="AP75" s="11">
        <f t="shared" si="6"/>
        <v>93.266041041027265</v>
      </c>
      <c r="AQ75" s="11">
        <f t="shared" si="6"/>
        <v>92.611004696862352</v>
      </c>
      <c r="AR75" s="11">
        <f t="shared" si="6"/>
        <v>95.479962224538497</v>
      </c>
      <c r="AS75" s="11">
        <f t="shared" si="6"/>
        <v>92.638704143830466</v>
      </c>
      <c r="AT75" s="11">
        <f t="shared" si="6"/>
        <v>96.773282630018173</v>
      </c>
      <c r="AU75" s="11">
        <f t="shared" si="6"/>
        <v>91.45391275870584</v>
      </c>
      <c r="AV75" s="11">
        <f t="shared" si="6"/>
        <v>94.114002775918934</v>
      </c>
      <c r="AW75" s="11">
        <f t="shared" si="6"/>
        <v>95.253643308195635</v>
      </c>
      <c r="AX75" s="11">
        <f t="shared" si="6"/>
        <v>92.846567767738421</v>
      </c>
      <c r="AY75" s="11">
        <f t="shared" si="6"/>
        <v>91.165870787021959</v>
      </c>
      <c r="AZ75" s="11">
        <f t="shared" si="6"/>
        <v>93.430966835078905</v>
      </c>
      <c r="BA75" s="11">
        <f t="shared" si="6"/>
        <v>92.462158797421026</v>
      </c>
      <c r="BB75" s="11">
        <f t="shared" si="6"/>
        <v>95.281522876346841</v>
      </c>
      <c r="BC75" s="11">
        <f t="shared" si="6"/>
        <v>93.25191154919861</v>
      </c>
      <c r="BD75" s="11">
        <f t="shared" si="6"/>
        <v>93.167158338626038</v>
      </c>
      <c r="BE75" s="11">
        <f t="shared" si="6"/>
        <v>96.945857291239051</v>
      </c>
      <c r="BF75" s="11">
        <f t="shared" si="6"/>
        <v>94.821384046006898</v>
      </c>
      <c r="BG75" s="11">
        <f t="shared" si="6"/>
        <v>93.546392154861806</v>
      </c>
      <c r="BH75" s="11">
        <f t="shared" si="6"/>
        <v>93.459519035971212</v>
      </c>
      <c r="BI75" s="11">
        <f t="shared" si="6"/>
        <v>94.012739873737644</v>
      </c>
      <c r="BJ75" s="11">
        <f t="shared" si="6"/>
        <v>91.243566214425542</v>
      </c>
      <c r="BK75" s="11">
        <f t="shared" si="6"/>
        <v>91.850406906973916</v>
      </c>
      <c r="BL75" s="11">
        <f t="shared" si="6"/>
        <v>92.289965440803982</v>
      </c>
      <c r="BM75" s="11">
        <f t="shared" si="6"/>
        <v>95.607663765752605</v>
      </c>
      <c r="BN75" s="11">
        <f t="shared" si="6"/>
        <v>91.567361475699499</v>
      </c>
      <c r="BO75" s="11">
        <f t="shared" ref="BO75:CW75" si="7">+BO72-BO74</f>
        <v>95.682196270296245</v>
      </c>
      <c r="BP75" s="11">
        <f t="shared" si="7"/>
        <v>92.891478728564053</v>
      </c>
      <c r="BQ75" s="11">
        <f t="shared" si="7"/>
        <v>94.584222499947344</v>
      </c>
      <c r="BR75" s="11">
        <f t="shared" si="7"/>
        <v>95.049574283429976</v>
      </c>
      <c r="BS75" s="11">
        <f t="shared" si="7"/>
        <v>95.148746339175801</v>
      </c>
      <c r="BT75" s="11">
        <f t="shared" si="7"/>
        <v>95.86734525051358</v>
      </c>
      <c r="BU75" s="11">
        <f t="shared" si="7"/>
        <v>95.917633748039052</v>
      </c>
      <c r="BV75" s="11">
        <f t="shared" si="7"/>
        <v>95.683270452130373</v>
      </c>
      <c r="BW75" s="11">
        <f t="shared" si="7"/>
        <v>92.977909316137058</v>
      </c>
      <c r="BX75" s="11">
        <f t="shared" si="7"/>
        <v>94.206391918010809</v>
      </c>
      <c r="BY75" s="11">
        <f t="shared" si="7"/>
        <v>96.107650440666461</v>
      </c>
      <c r="BZ75" s="11">
        <f t="shared" si="7"/>
        <v>95.529249978065906</v>
      </c>
      <c r="CA75" s="11">
        <f t="shared" si="7"/>
        <v>92.569039309623321</v>
      </c>
      <c r="CB75" s="11">
        <f t="shared" si="7"/>
        <v>94.279881692230305</v>
      </c>
      <c r="CC75" s="11">
        <f t="shared" si="7"/>
        <v>94.393133713835681</v>
      </c>
      <c r="CD75" s="11">
        <f t="shared" si="7"/>
        <v>95.672088660171752</v>
      </c>
      <c r="CE75" s="11">
        <f t="shared" si="7"/>
        <v>91.632862536071556</v>
      </c>
      <c r="CF75" s="11">
        <f t="shared" si="7"/>
        <v>95.572009243263736</v>
      </c>
      <c r="CG75" s="11">
        <f t="shared" si="7"/>
        <v>94.440681364047151</v>
      </c>
      <c r="CH75" s="11">
        <f t="shared" si="7"/>
        <v>96.176556823486536</v>
      </c>
      <c r="CI75" s="11">
        <f t="shared" si="7"/>
        <v>91.626388612349317</v>
      </c>
      <c r="CJ75" s="11">
        <f t="shared" si="7"/>
        <v>91.772478832423431</v>
      </c>
      <c r="CK75" s="11">
        <f t="shared" si="7"/>
        <v>92.702975889567966</v>
      </c>
      <c r="CL75" s="11">
        <f t="shared" si="7"/>
        <v>95.674585309233052</v>
      </c>
      <c r="CM75" s="11">
        <f t="shared" si="7"/>
        <v>93.422655914154944</v>
      </c>
      <c r="CN75" s="11">
        <f t="shared" si="7"/>
        <v>94.730923223727032</v>
      </c>
      <c r="CO75" s="11">
        <f t="shared" si="7"/>
        <v>91.40189152970396</v>
      </c>
      <c r="CP75" s="11">
        <f t="shared" si="7"/>
        <v>91.643486495799877</v>
      </c>
      <c r="CQ75" s="11">
        <f t="shared" si="7"/>
        <v>93.532965176501847</v>
      </c>
      <c r="CR75" s="11">
        <f t="shared" si="7"/>
        <v>96.720740809928458</v>
      </c>
      <c r="CS75" s="11">
        <f t="shared" si="7"/>
        <v>95.510175041969163</v>
      </c>
      <c r="CT75" s="11">
        <f t="shared" si="7"/>
        <v>92.723734449334628</v>
      </c>
      <c r="CU75" s="11">
        <f t="shared" si="7"/>
        <v>93.424962674028549</v>
      </c>
      <c r="CV75" s="11">
        <f t="shared" si="7"/>
        <v>92.646011710452456</v>
      </c>
      <c r="CW75" s="11">
        <f t="shared" si="7"/>
        <v>94.730225586179927</v>
      </c>
    </row>
    <row r="76" spans="1:101" x14ac:dyDescent="0.35">
      <c r="A76" s="7" t="s">
        <v>4</v>
      </c>
      <c r="B76" s="11">
        <f>+B72+B74</f>
        <v>103.03374491147495</v>
      </c>
      <c r="C76" s="11">
        <f t="shared" ref="C76:BN76" si="8">+C72+C74</f>
        <v>100.21151541682593</v>
      </c>
      <c r="D76" s="11">
        <f t="shared" si="8"/>
        <v>104.76962726335123</v>
      </c>
      <c r="E76" s="11">
        <f t="shared" si="8"/>
        <v>100.17171598268254</v>
      </c>
      <c r="F76" s="11">
        <f t="shared" si="8"/>
        <v>104.73675391784712</v>
      </c>
      <c r="G76" s="11">
        <f t="shared" si="8"/>
        <v>100.94285923072844</v>
      </c>
      <c r="H76" s="11">
        <f t="shared" si="8"/>
        <v>101.98973011297099</v>
      </c>
      <c r="I76" s="11">
        <f t="shared" si="8"/>
        <v>101.97632473286143</v>
      </c>
      <c r="J76" s="11">
        <f t="shared" si="8"/>
        <v>103.14060656034776</v>
      </c>
      <c r="K76" s="11">
        <f t="shared" si="8"/>
        <v>105.29226383717578</v>
      </c>
      <c r="L76" s="11">
        <f t="shared" si="8"/>
        <v>102.82223330167645</v>
      </c>
      <c r="M76" s="11">
        <f t="shared" si="8"/>
        <v>105.37729810231001</v>
      </c>
      <c r="N76" s="11">
        <f t="shared" si="8"/>
        <v>99.692387806305803</v>
      </c>
      <c r="O76" s="11">
        <f t="shared" si="8"/>
        <v>99.857260193289392</v>
      </c>
      <c r="P76" s="11">
        <f t="shared" si="8"/>
        <v>104.14345504844869</v>
      </c>
      <c r="Q76" s="11">
        <f t="shared" si="8"/>
        <v>103.38158043364035</v>
      </c>
      <c r="R76" s="11">
        <f t="shared" si="8"/>
        <v>104.61087056866569</v>
      </c>
      <c r="S76" s="11">
        <f t="shared" si="8"/>
        <v>104.66385144539926</v>
      </c>
      <c r="T76" s="11">
        <f t="shared" si="8"/>
        <v>103.47813815260395</v>
      </c>
      <c r="U76" s="11">
        <f t="shared" si="8"/>
        <v>101.7781648692709</v>
      </c>
      <c r="V76" s="11">
        <f t="shared" si="8"/>
        <v>98.572033480051161</v>
      </c>
      <c r="W76" s="11">
        <f t="shared" si="8"/>
        <v>103.75349995450904</v>
      </c>
      <c r="X76" s="11">
        <f t="shared" si="8"/>
        <v>103.74946934293564</v>
      </c>
      <c r="Y76" s="11">
        <f t="shared" si="8"/>
        <v>103.13567529857626</v>
      </c>
      <c r="Z76" s="11">
        <f t="shared" si="8"/>
        <v>104.67460606901358</v>
      </c>
      <c r="AA76" s="11">
        <f t="shared" si="8"/>
        <v>103.30713115765705</v>
      </c>
      <c r="AB76" s="11">
        <f t="shared" si="8"/>
        <v>101.38056574772145</v>
      </c>
      <c r="AC76" s="11">
        <f t="shared" si="8"/>
        <v>103.51292688670266</v>
      </c>
      <c r="AD76" s="11">
        <f t="shared" si="8"/>
        <v>102.06099569088127</v>
      </c>
      <c r="AE76" s="11">
        <f t="shared" si="8"/>
        <v>101.06135029488686</v>
      </c>
      <c r="AF76" s="11">
        <f t="shared" si="8"/>
        <v>103.95980740352454</v>
      </c>
      <c r="AG76" s="11">
        <f t="shared" si="8"/>
        <v>100.60147351720113</v>
      </c>
      <c r="AH76" s="11">
        <f t="shared" si="8"/>
        <v>103.6846491423949</v>
      </c>
      <c r="AI76" s="11">
        <f t="shared" si="8"/>
        <v>103.69317354054718</v>
      </c>
      <c r="AJ76" s="11">
        <f t="shared" si="8"/>
        <v>101.48462842441411</v>
      </c>
      <c r="AK76" s="11">
        <f t="shared" si="8"/>
        <v>102.75452336249658</v>
      </c>
      <c r="AL76" s="11">
        <f t="shared" si="8"/>
        <v>101.84606154865962</v>
      </c>
      <c r="AM76" s="11">
        <f t="shared" si="8"/>
        <v>103.6559605739418</v>
      </c>
      <c r="AN76" s="11">
        <f t="shared" si="8"/>
        <v>104.89595161260127</v>
      </c>
      <c r="AO76" s="11">
        <f t="shared" si="8"/>
        <v>99.759117009454229</v>
      </c>
      <c r="AP76" s="11">
        <f t="shared" si="8"/>
        <v>100.93727882097291</v>
      </c>
      <c r="AQ76" s="11">
        <f t="shared" si="8"/>
        <v>100.82506703344333</v>
      </c>
      <c r="AR76" s="11">
        <f t="shared" si="8"/>
        <v>103.50411529388128</v>
      </c>
      <c r="AS76" s="11">
        <f t="shared" si="8"/>
        <v>100.43310749771643</v>
      </c>
      <c r="AT76" s="11">
        <f t="shared" si="8"/>
        <v>105.04747138210206</v>
      </c>
      <c r="AU76" s="11">
        <f t="shared" si="8"/>
        <v>99.489479308919769</v>
      </c>
      <c r="AV76" s="11">
        <f t="shared" si="8"/>
        <v>102.06409049754292</v>
      </c>
      <c r="AW76" s="11">
        <f t="shared" si="8"/>
        <v>103.37803396790362</v>
      </c>
      <c r="AX76" s="11">
        <f t="shared" si="8"/>
        <v>101.12778857944726</v>
      </c>
      <c r="AY76" s="11">
        <f t="shared" si="8"/>
        <v>98.931061844726628</v>
      </c>
      <c r="AZ76" s="11">
        <f t="shared" si="8"/>
        <v>101.89912530240501</v>
      </c>
      <c r="BA76" s="11">
        <f t="shared" si="8"/>
        <v>100.94257213626007</v>
      </c>
      <c r="BB76" s="11">
        <f t="shared" si="8"/>
        <v>103.76917921459854</v>
      </c>
      <c r="BC76" s="11">
        <f t="shared" si="8"/>
        <v>101.08210536598159</v>
      </c>
      <c r="BD76" s="11">
        <f t="shared" si="8"/>
        <v>100.70130191666426</v>
      </c>
      <c r="BE76" s="11">
        <f t="shared" si="8"/>
        <v>103.83611752488692</v>
      </c>
      <c r="BF76" s="11">
        <f t="shared" si="8"/>
        <v>102.93780128473392</v>
      </c>
      <c r="BG76" s="11">
        <f t="shared" si="8"/>
        <v>101.77995684349013</v>
      </c>
      <c r="BH76" s="11">
        <f t="shared" si="8"/>
        <v>101.46371668628784</v>
      </c>
      <c r="BI76" s="11">
        <f t="shared" si="8"/>
        <v>101.64306878416807</v>
      </c>
      <c r="BJ76" s="11">
        <f t="shared" si="8"/>
        <v>98.784715732186427</v>
      </c>
      <c r="BK76" s="11">
        <f t="shared" si="8"/>
        <v>99.49372540164282</v>
      </c>
      <c r="BL76" s="11">
        <f t="shared" si="8"/>
        <v>101.58012924041425</v>
      </c>
      <c r="BM76" s="11">
        <f t="shared" si="8"/>
        <v>103.69616970771436</v>
      </c>
      <c r="BN76" s="11">
        <f t="shared" si="8"/>
        <v>99.722265099657079</v>
      </c>
      <c r="BO76" s="11">
        <f t="shared" ref="BO76:CW76" si="9">+BO72+BO74</f>
        <v>103.84010138325026</v>
      </c>
      <c r="BP76" s="11">
        <f t="shared" si="9"/>
        <v>101.58278013800133</v>
      </c>
      <c r="BQ76" s="11">
        <f t="shared" si="9"/>
        <v>103.44274755851896</v>
      </c>
      <c r="BR76" s="11">
        <f t="shared" si="9"/>
        <v>102.27603946867119</v>
      </c>
      <c r="BS76" s="11">
        <f t="shared" si="9"/>
        <v>102.92792796001376</v>
      </c>
      <c r="BT76" s="11">
        <f t="shared" si="9"/>
        <v>103.53966648888448</v>
      </c>
      <c r="BU76" s="11">
        <f t="shared" si="9"/>
        <v>102.69566676128524</v>
      </c>
      <c r="BV76" s="11">
        <f t="shared" si="9"/>
        <v>102.50306865762504</v>
      </c>
      <c r="BW76" s="11">
        <f t="shared" si="9"/>
        <v>100.87183471058627</v>
      </c>
      <c r="BX76" s="11">
        <f t="shared" si="9"/>
        <v>100.86882996124143</v>
      </c>
      <c r="BY76" s="11">
        <f t="shared" si="9"/>
        <v>102.80009293874356</v>
      </c>
      <c r="BZ76" s="11">
        <f t="shared" si="9"/>
        <v>102.53019703485947</v>
      </c>
      <c r="CA76" s="11">
        <f t="shared" si="9"/>
        <v>100.99534258317729</v>
      </c>
      <c r="CB76" s="11">
        <f t="shared" si="9"/>
        <v>101.84383374566383</v>
      </c>
      <c r="CC76" s="11">
        <f t="shared" si="9"/>
        <v>101.73500538549561</v>
      </c>
      <c r="CD76" s="11">
        <f t="shared" si="9"/>
        <v>103.29950497765209</v>
      </c>
      <c r="CE76" s="11">
        <f t="shared" si="9"/>
        <v>99.646703287053711</v>
      </c>
      <c r="CF76" s="11">
        <f t="shared" si="9"/>
        <v>102.61307273875643</v>
      </c>
      <c r="CG76" s="11">
        <f t="shared" si="9"/>
        <v>100.68162818230391</v>
      </c>
      <c r="CH76" s="11">
        <f t="shared" si="9"/>
        <v>103.53576216206271</v>
      </c>
      <c r="CI76" s="11">
        <f t="shared" si="9"/>
        <v>99.185694624800774</v>
      </c>
      <c r="CJ76" s="11">
        <f t="shared" si="9"/>
        <v>100.02206172022817</v>
      </c>
      <c r="CK76" s="11">
        <f t="shared" si="9"/>
        <v>99.366346460399512</v>
      </c>
      <c r="CL76" s="11">
        <f t="shared" si="9"/>
        <v>102.62047803014174</v>
      </c>
      <c r="CM76" s="11">
        <f t="shared" si="9"/>
        <v>101.42180122444765</v>
      </c>
      <c r="CN76" s="11">
        <f t="shared" si="9"/>
        <v>102.0647693547654</v>
      </c>
      <c r="CO76" s="11">
        <f t="shared" si="9"/>
        <v>99.619298572602759</v>
      </c>
      <c r="CP76" s="11">
        <f t="shared" si="9"/>
        <v>98.850461889554666</v>
      </c>
      <c r="CQ76" s="11">
        <f t="shared" si="9"/>
        <v>100.20744817237713</v>
      </c>
      <c r="CR76" s="11">
        <f t="shared" si="9"/>
        <v>104.6027405791128</v>
      </c>
      <c r="CS76" s="11">
        <f t="shared" si="9"/>
        <v>102.08996897531942</v>
      </c>
      <c r="CT76" s="11">
        <f t="shared" si="9"/>
        <v>101.82851269972936</v>
      </c>
      <c r="CU76" s="11">
        <f t="shared" si="9"/>
        <v>99.395967518569549</v>
      </c>
      <c r="CV76" s="11">
        <f t="shared" si="9"/>
        <v>99.63394588209627</v>
      </c>
      <c r="CW76" s="11">
        <f t="shared" si="9"/>
        <v>102.58250460503643</v>
      </c>
    </row>
    <row r="77" spans="1:101" x14ac:dyDescent="0.35">
      <c r="A77" s="7" t="s">
        <v>17</v>
      </c>
      <c r="B77" s="27">
        <f>TDIST(ABS(B79),63,2)</f>
        <v>0.43025208873166043</v>
      </c>
      <c r="C77" s="27">
        <f t="shared" ref="C77:BN77" si="10">TDIST(ABS(C79),63,2)</f>
        <v>6.1558958680962027E-2</v>
      </c>
      <c r="D77" s="27">
        <f t="shared" si="10"/>
        <v>0.96173247110422921</v>
      </c>
      <c r="E77" s="27">
        <f t="shared" si="10"/>
        <v>5.8019272780698926E-2</v>
      </c>
      <c r="F77" s="27">
        <f t="shared" si="10"/>
        <v>0.76762144926592391</v>
      </c>
      <c r="G77" s="27">
        <f t="shared" si="10"/>
        <v>0.11918529188636529</v>
      </c>
      <c r="H77" s="27">
        <f t="shared" si="10"/>
        <v>0.2355004169153008</v>
      </c>
      <c r="I77" s="27">
        <f t="shared" si="10"/>
        <v>0.29597207520184637</v>
      </c>
      <c r="J77" s="27">
        <f t="shared" si="10"/>
        <v>0.46291155631159409</v>
      </c>
      <c r="K77" s="27">
        <f t="shared" si="10"/>
        <v>0.88799464359212121</v>
      </c>
      <c r="L77" s="27">
        <f t="shared" si="10"/>
        <v>0.50562808008311722</v>
      </c>
      <c r="M77" s="27">
        <f t="shared" si="10"/>
        <v>0.83228362342145212</v>
      </c>
      <c r="N77" s="27">
        <f t="shared" si="10"/>
        <v>3.6431056440733037E-2</v>
      </c>
      <c r="O77" s="27">
        <f t="shared" si="10"/>
        <v>4.2449915929515629E-2</v>
      </c>
      <c r="P77" s="27">
        <f t="shared" si="10"/>
        <v>0.81905661318116874</v>
      </c>
      <c r="Q77" s="27">
        <f t="shared" si="10"/>
        <v>0.54617543577736216</v>
      </c>
      <c r="R77" s="27">
        <f t="shared" si="10"/>
        <v>0.99547640475631149</v>
      </c>
      <c r="S77" s="27">
        <f t="shared" si="10"/>
        <v>0.95252322510131593</v>
      </c>
      <c r="T77" s="27">
        <f t="shared" si="10"/>
        <v>0.71341259482630104</v>
      </c>
      <c r="U77" s="27">
        <f t="shared" si="10"/>
        <v>0.22196791456250883</v>
      </c>
      <c r="V77" s="27">
        <f t="shared" si="10"/>
        <v>9.6948819466447719E-3</v>
      </c>
      <c r="W77" s="27">
        <f t="shared" si="10"/>
        <v>0.83178528923968376</v>
      </c>
      <c r="X77" s="27">
        <f t="shared" si="10"/>
        <v>0.723768557147903</v>
      </c>
      <c r="Y77" s="27">
        <f t="shared" si="10"/>
        <v>0.57462956616335537</v>
      </c>
      <c r="Z77" s="27">
        <f t="shared" si="10"/>
        <v>0.75640921586363519</v>
      </c>
      <c r="AA77" s="27">
        <f t="shared" si="10"/>
        <v>0.66682742686435037</v>
      </c>
      <c r="AB77" s="27">
        <f t="shared" si="10"/>
        <v>0.17918931528804694</v>
      </c>
      <c r="AC77" s="27">
        <f t="shared" si="10"/>
        <v>0.71525346389283229</v>
      </c>
      <c r="AD77" s="27">
        <f t="shared" si="10"/>
        <v>0.26794638291642553</v>
      </c>
      <c r="AE77" s="27">
        <f t="shared" si="10"/>
        <v>0.12342242695000592</v>
      </c>
      <c r="AF77" s="27">
        <f t="shared" si="10"/>
        <v>0.80658896319905615</v>
      </c>
      <c r="AG77" s="27">
        <f t="shared" si="10"/>
        <v>8.6510399678253955E-2</v>
      </c>
      <c r="AH77" s="27">
        <f t="shared" si="10"/>
        <v>0.74302853350088927</v>
      </c>
      <c r="AI77" s="27">
        <f t="shared" si="10"/>
        <v>0.73863277480352119</v>
      </c>
      <c r="AJ77" s="27">
        <f t="shared" si="10"/>
        <v>0.17308670816967356</v>
      </c>
      <c r="AK77" s="27">
        <f t="shared" si="10"/>
        <v>0.51192977234106607</v>
      </c>
      <c r="AL77" s="27">
        <f t="shared" si="10"/>
        <v>0.25461359022756452</v>
      </c>
      <c r="AM77" s="27">
        <f t="shared" si="10"/>
        <v>0.8629828451278504</v>
      </c>
      <c r="AN77" s="27">
        <f t="shared" si="10"/>
        <v>0.807010680993135</v>
      </c>
      <c r="AO77" s="27">
        <f t="shared" si="10"/>
        <v>3.8043879706978589E-2</v>
      </c>
      <c r="AP77" s="27">
        <f t="shared" si="10"/>
        <v>0.13571810624425298</v>
      </c>
      <c r="AQ77" s="27">
        <f t="shared" si="10"/>
        <v>0.11499854059567632</v>
      </c>
      <c r="AR77" s="27">
        <f t="shared" si="10"/>
        <v>0.80092567842708562</v>
      </c>
      <c r="AS77" s="27">
        <f t="shared" si="10"/>
        <v>8.0273760779400002E-2</v>
      </c>
      <c r="AT77" s="27">
        <f t="shared" si="10"/>
        <v>0.66136765289073662</v>
      </c>
      <c r="AU77" s="27">
        <f t="shared" si="10"/>
        <v>2.7674725269504499E-2</v>
      </c>
      <c r="AV77" s="27">
        <f t="shared" si="10"/>
        <v>0.33998905322851791</v>
      </c>
      <c r="AW77" s="27">
        <f t="shared" si="10"/>
        <v>0.73735468952271033</v>
      </c>
      <c r="AX77" s="27">
        <f t="shared" si="10"/>
        <v>0.15056369770747502</v>
      </c>
      <c r="AY77" s="27">
        <f t="shared" si="10"/>
        <v>1.3195258830809188E-2</v>
      </c>
      <c r="AZ77" s="27">
        <f t="shared" si="10"/>
        <v>0.27425142192470997</v>
      </c>
      <c r="BA77" s="27">
        <f t="shared" si="10"/>
        <v>0.12485758739170397</v>
      </c>
      <c r="BB77" s="27">
        <f t="shared" si="10"/>
        <v>0.82372305330885176</v>
      </c>
      <c r="BC77" s="27">
        <f t="shared" si="10"/>
        <v>0.152794859170687</v>
      </c>
      <c r="BD77" s="27">
        <f t="shared" si="10"/>
        <v>0.10858693412003684</v>
      </c>
      <c r="BE77" s="27">
        <f t="shared" si="10"/>
        <v>0.82117440632529948</v>
      </c>
      <c r="BF77" s="27">
        <f t="shared" si="10"/>
        <v>0.58278660140443672</v>
      </c>
      <c r="BG77" s="27">
        <f t="shared" si="10"/>
        <v>0.26056378356409282</v>
      </c>
      <c r="BH77" s="27">
        <f t="shared" si="10"/>
        <v>0.20927772873054751</v>
      </c>
      <c r="BI77" s="27">
        <f t="shared" si="10"/>
        <v>0.25915465871472293</v>
      </c>
      <c r="BJ77" s="27">
        <f t="shared" si="10"/>
        <v>1.0311142101435052E-2</v>
      </c>
      <c r="BK77" s="27">
        <f t="shared" si="10"/>
        <v>2.6964330392020838E-2</v>
      </c>
      <c r="BL77" s="27">
        <f t="shared" si="10"/>
        <v>0.19172583670947679</v>
      </c>
      <c r="BM77" s="27">
        <f t="shared" si="10"/>
        <v>0.86388141769978422</v>
      </c>
      <c r="BN77" s="27">
        <f t="shared" si="10"/>
        <v>3.6552412071234643E-2</v>
      </c>
      <c r="BO77" s="27">
        <f t="shared" ref="BO77:CW77" si="11">TDIST(ABS(BO79),63,2)</f>
        <v>0.9071422977000928</v>
      </c>
      <c r="BP77" s="27">
        <f t="shared" si="11"/>
        <v>0.20820499614357141</v>
      </c>
      <c r="BQ77" s="27">
        <f t="shared" si="11"/>
        <v>0.6575191253278001</v>
      </c>
      <c r="BR77" s="27">
        <f t="shared" si="11"/>
        <v>0.46194974554002233</v>
      </c>
      <c r="BS77" s="27">
        <f t="shared" si="11"/>
        <v>0.62268702652291341</v>
      </c>
      <c r="BT77" s="27">
        <f t="shared" si="11"/>
        <v>0.87764771098500727</v>
      </c>
      <c r="BU77" s="27">
        <f t="shared" si="11"/>
        <v>0.68379929535223027</v>
      </c>
      <c r="BV77" s="27">
        <f t="shared" si="11"/>
        <v>0.5966790390749751</v>
      </c>
      <c r="BW77" s="27">
        <f t="shared" si="11"/>
        <v>0.12418964540703288</v>
      </c>
      <c r="BX77" s="27">
        <f t="shared" si="11"/>
        <v>0.14429102415778275</v>
      </c>
      <c r="BY77" s="27">
        <f t="shared" si="11"/>
        <v>0.74519233896557391</v>
      </c>
      <c r="BZ77" s="27">
        <f t="shared" si="11"/>
        <v>0.58128921742417416</v>
      </c>
      <c r="CA77" s="27">
        <f t="shared" si="11"/>
        <v>0.131640441138411</v>
      </c>
      <c r="CB77" s="27">
        <f t="shared" si="11"/>
        <v>0.30931268326297751</v>
      </c>
      <c r="CC77" s="27">
        <f t="shared" si="11"/>
        <v>0.2955752303825821</v>
      </c>
      <c r="CD77" s="27">
        <f t="shared" si="11"/>
        <v>0.78830277022079975</v>
      </c>
      <c r="CE77" s="27">
        <f t="shared" si="11"/>
        <v>3.3286367789021776E-2</v>
      </c>
      <c r="CF77" s="27">
        <f t="shared" si="11"/>
        <v>0.60799142724239186</v>
      </c>
      <c r="CG77" s="27">
        <f t="shared" si="11"/>
        <v>0.12303286766835228</v>
      </c>
      <c r="CH77" s="27">
        <f t="shared" si="11"/>
        <v>0.93793057011770697</v>
      </c>
      <c r="CI77" s="27">
        <f t="shared" si="11"/>
        <v>1.7919837699526424E-2</v>
      </c>
      <c r="CJ77" s="27">
        <f t="shared" si="11"/>
        <v>5.1013679388632494E-2</v>
      </c>
      <c r="CK77" s="27">
        <f t="shared" si="11"/>
        <v>2.0332280983537135E-2</v>
      </c>
      <c r="CL77" s="27">
        <f t="shared" si="11"/>
        <v>0.62518922603770533</v>
      </c>
      <c r="CM77" s="27">
        <f t="shared" si="11"/>
        <v>0.20210300468466857</v>
      </c>
      <c r="CN77" s="27">
        <f t="shared" si="11"/>
        <v>0.3855237668704472</v>
      </c>
      <c r="CO77" s="27">
        <f t="shared" si="11"/>
        <v>3.2591909395405572E-2</v>
      </c>
      <c r="CP77" s="27">
        <f t="shared" si="11"/>
        <v>1.0493207929241199E-2</v>
      </c>
      <c r="CQ77" s="27">
        <f t="shared" si="11"/>
        <v>6.5334841268659474E-2</v>
      </c>
      <c r="CR77" s="27">
        <f t="shared" si="11"/>
        <v>0.73811963858893326</v>
      </c>
      <c r="CS77" s="27">
        <f t="shared" si="11"/>
        <v>0.46842238745477283</v>
      </c>
      <c r="CT77" s="27">
        <f t="shared" si="11"/>
        <v>0.23591529221803892</v>
      </c>
      <c r="CU77" s="27">
        <f t="shared" si="11"/>
        <v>1.9139333906318286E-2</v>
      </c>
      <c r="CV77" s="27">
        <f t="shared" si="11"/>
        <v>3.0780132998440412E-2</v>
      </c>
      <c r="CW77" s="27">
        <f t="shared" si="11"/>
        <v>0.4961975561747004</v>
      </c>
    </row>
    <row r="78" spans="1:101" x14ac:dyDescent="0.35">
      <c r="A78" s="24" t="s">
        <v>16</v>
      </c>
      <c r="B78" s="11">
        <f>+B73/8</f>
        <v>2.5152688051917877</v>
      </c>
      <c r="C78" s="11">
        <f t="shared" ref="C78:BN78" si="12">+C73/8</f>
        <v>2.189624038433521</v>
      </c>
      <c r="D78" s="11">
        <f t="shared" si="12"/>
        <v>2.4436704682735062</v>
      </c>
      <c r="E78" s="11">
        <f t="shared" si="12"/>
        <v>2.4790273045875582</v>
      </c>
      <c r="F78" s="11">
        <f t="shared" si="12"/>
        <v>2.7810351837079867</v>
      </c>
      <c r="G78" s="11">
        <f t="shared" si="12"/>
        <v>2.2432655438678308</v>
      </c>
      <c r="H78" s="11">
        <f t="shared" si="12"/>
        <v>2.4801942999458366</v>
      </c>
      <c r="I78" s="11">
        <f t="shared" si="12"/>
        <v>2.0888293078801037</v>
      </c>
      <c r="J78" s="11">
        <f t="shared" si="12"/>
        <v>2.4897168093441251</v>
      </c>
      <c r="K78" s="11">
        <f t="shared" si="12"/>
        <v>2.47138828288664</v>
      </c>
      <c r="L78" s="11">
        <f t="shared" si="12"/>
        <v>2.121169517868406</v>
      </c>
      <c r="M78" s="11">
        <f t="shared" si="12"/>
        <v>2.4302483341914134</v>
      </c>
      <c r="N78" s="11">
        <f t="shared" si="12"/>
        <v>2.2345304155729946</v>
      </c>
      <c r="O78" s="11">
        <f t="shared" si="12"/>
        <v>2.0071424427423756</v>
      </c>
      <c r="P78" s="11">
        <f t="shared" si="12"/>
        <v>2.340559598019806</v>
      </c>
      <c r="Q78" s="11">
        <f t="shared" si="12"/>
        <v>2.4271744209610802</v>
      </c>
      <c r="R78" s="11">
        <f t="shared" si="12"/>
        <v>2.2988925684905173</v>
      </c>
      <c r="S78" s="11">
        <f t="shared" si="12"/>
        <v>2.4037696373771427</v>
      </c>
      <c r="T78" s="11">
        <f t="shared" si="12"/>
        <v>2.1324348667696418</v>
      </c>
      <c r="U78" s="11">
        <f t="shared" si="12"/>
        <v>2.3198802320703802</v>
      </c>
      <c r="V78" s="11">
        <f t="shared" si="12"/>
        <v>2.1383973888957475</v>
      </c>
      <c r="W78" s="11">
        <f t="shared" si="12"/>
        <v>2.100794943693868</v>
      </c>
      <c r="X78" s="11">
        <f t="shared" si="12"/>
        <v>2.279325216394736</v>
      </c>
      <c r="Y78" s="11">
        <f t="shared" si="12"/>
        <v>2.1839032983099651</v>
      </c>
      <c r="Z78" s="11">
        <f t="shared" si="12"/>
        <v>2.0222797442464469</v>
      </c>
      <c r="AA78" s="11">
        <f t="shared" si="12"/>
        <v>2.1098638285400191</v>
      </c>
      <c r="AB78" s="11">
        <f t="shared" si="12"/>
        <v>2.1516692696166042</v>
      </c>
      <c r="AC78" s="11">
        <f t="shared" si="12"/>
        <v>2.1504928363252782</v>
      </c>
      <c r="AD78" s="11">
        <f t="shared" si="12"/>
        <v>2.3358912893074568</v>
      </c>
      <c r="AE78" s="11">
        <f t="shared" si="12"/>
        <v>2.4202503609352961</v>
      </c>
      <c r="AF78" s="11">
        <f t="shared" si="12"/>
        <v>2.2574081716922887</v>
      </c>
      <c r="AG78" s="11">
        <f t="shared" si="12"/>
        <v>2.325083899044202</v>
      </c>
      <c r="AH78" s="11">
        <f t="shared" si="12"/>
        <v>2.2054394931882619</v>
      </c>
      <c r="AI78" s="11">
        <f t="shared" si="12"/>
        <v>2.2183089405118714</v>
      </c>
      <c r="AJ78" s="11">
        <f t="shared" si="12"/>
        <v>2.3867561786645792</v>
      </c>
      <c r="AK78" s="11">
        <f t="shared" si="12"/>
        <v>2.054964692151267</v>
      </c>
      <c r="AL78" s="11">
        <f t="shared" si="12"/>
        <v>2.1710688977036257</v>
      </c>
      <c r="AM78" s="11">
        <f t="shared" si="12"/>
        <v>2.0013854943575189</v>
      </c>
      <c r="AN78" s="11">
        <f t="shared" si="12"/>
        <v>2.1805197994857526</v>
      </c>
      <c r="AO78" s="11">
        <f t="shared" si="12"/>
        <v>2.0251785035928727</v>
      </c>
      <c r="AP78" s="11">
        <f t="shared" si="12"/>
        <v>1.9178094449864111</v>
      </c>
      <c r="AQ78" s="11">
        <f t="shared" si="12"/>
        <v>2.0535155841452486</v>
      </c>
      <c r="AR78" s="11">
        <f t="shared" si="12"/>
        <v>2.0060382673356982</v>
      </c>
      <c r="AS78" s="11">
        <f t="shared" si="12"/>
        <v>1.9486008384714946</v>
      </c>
      <c r="AT78" s="11">
        <f t="shared" si="12"/>
        <v>2.0685471880209723</v>
      </c>
      <c r="AU78" s="11">
        <f t="shared" si="12"/>
        <v>2.0088916375534795</v>
      </c>
      <c r="AV78" s="11">
        <f t="shared" si="12"/>
        <v>1.9875219304059937</v>
      </c>
      <c r="AW78" s="11">
        <f t="shared" si="12"/>
        <v>2.0310976649269956</v>
      </c>
      <c r="AX78" s="11">
        <f t="shared" si="12"/>
        <v>2.0703052029272118</v>
      </c>
      <c r="AY78" s="11">
        <f t="shared" si="12"/>
        <v>1.9412977644261704</v>
      </c>
      <c r="AZ78" s="11">
        <f t="shared" si="12"/>
        <v>2.1170396168315242</v>
      </c>
      <c r="BA78" s="11">
        <f t="shared" si="12"/>
        <v>2.120103334709758</v>
      </c>
      <c r="BB78" s="11">
        <f t="shared" si="12"/>
        <v>2.1219140845629232</v>
      </c>
      <c r="BC78" s="11">
        <f t="shared" si="12"/>
        <v>1.9575484541957426</v>
      </c>
      <c r="BD78" s="11">
        <f t="shared" si="12"/>
        <v>1.8835358945095588</v>
      </c>
      <c r="BE78" s="11">
        <f t="shared" si="12"/>
        <v>1.7225650584119641</v>
      </c>
      <c r="BF78" s="11">
        <f t="shared" si="12"/>
        <v>2.0291043096817529</v>
      </c>
      <c r="BG78" s="11">
        <f t="shared" si="12"/>
        <v>2.0583911721570809</v>
      </c>
      <c r="BH78" s="11">
        <f t="shared" si="12"/>
        <v>2.0010494125791536</v>
      </c>
      <c r="BI78" s="11">
        <f t="shared" si="12"/>
        <v>1.9075822276076078</v>
      </c>
      <c r="BJ78" s="11">
        <f t="shared" si="12"/>
        <v>1.8852873794402216</v>
      </c>
      <c r="BK78" s="11">
        <f t="shared" si="12"/>
        <v>1.9108296236672273</v>
      </c>
      <c r="BL78" s="11">
        <f t="shared" si="12"/>
        <v>2.3225409499025651</v>
      </c>
      <c r="BM78" s="11">
        <f t="shared" si="12"/>
        <v>2.0221264854904382</v>
      </c>
      <c r="BN78" s="11">
        <f t="shared" si="12"/>
        <v>2.0387259059893923</v>
      </c>
      <c r="BO78" s="11">
        <f t="shared" ref="BO78:CW78" si="13">+BO73/8</f>
        <v>2.0394762782385034</v>
      </c>
      <c r="BP78" s="11">
        <f t="shared" si="13"/>
        <v>2.1728253523593164</v>
      </c>
      <c r="BQ78" s="11">
        <f t="shared" si="13"/>
        <v>2.2146312646429069</v>
      </c>
      <c r="BR78" s="11">
        <f t="shared" si="13"/>
        <v>1.8066162963103032</v>
      </c>
      <c r="BS78" s="11">
        <f t="shared" si="13"/>
        <v>1.9447954052094933</v>
      </c>
      <c r="BT78" s="11">
        <f t="shared" si="13"/>
        <v>1.9180803095927215</v>
      </c>
      <c r="BU78" s="11">
        <f t="shared" si="13"/>
        <v>1.6945082533115441</v>
      </c>
      <c r="BV78" s="11">
        <f t="shared" si="13"/>
        <v>1.7049495513736674</v>
      </c>
      <c r="BW78" s="11">
        <f t="shared" si="13"/>
        <v>1.9734813486123026</v>
      </c>
      <c r="BX78" s="11">
        <f t="shared" si="13"/>
        <v>1.6656095108076547</v>
      </c>
      <c r="BY78" s="11">
        <f t="shared" si="13"/>
        <v>1.6731106245192731</v>
      </c>
      <c r="BZ78" s="11">
        <f t="shared" si="13"/>
        <v>1.7502367641983916</v>
      </c>
      <c r="CA78" s="11">
        <f t="shared" si="13"/>
        <v>2.1065758183884915</v>
      </c>
      <c r="CB78" s="11">
        <f t="shared" si="13"/>
        <v>1.8909880133583787</v>
      </c>
      <c r="CC78" s="11">
        <f t="shared" si="13"/>
        <v>1.835467917914984</v>
      </c>
      <c r="CD78" s="11">
        <f t="shared" si="13"/>
        <v>1.9068540793700826</v>
      </c>
      <c r="CE78" s="11">
        <f t="shared" si="13"/>
        <v>2.0034601877455409</v>
      </c>
      <c r="CF78" s="11">
        <f t="shared" si="13"/>
        <v>1.7602658738731733</v>
      </c>
      <c r="CG78" s="11">
        <f t="shared" si="13"/>
        <v>1.5602367045641909</v>
      </c>
      <c r="CH78" s="11">
        <f t="shared" si="13"/>
        <v>1.8398013346440469</v>
      </c>
      <c r="CI78" s="11">
        <f t="shared" si="13"/>
        <v>1.8898265031128645</v>
      </c>
      <c r="CJ78" s="11">
        <f t="shared" si="13"/>
        <v>2.0623957219511859</v>
      </c>
      <c r="CK78" s="11">
        <f t="shared" si="13"/>
        <v>1.6658426427078878</v>
      </c>
      <c r="CL78" s="11">
        <f t="shared" si="13"/>
        <v>1.7364731802271751</v>
      </c>
      <c r="CM78" s="11">
        <f t="shared" si="13"/>
        <v>1.9997863275731724</v>
      </c>
      <c r="CN78" s="11">
        <f t="shared" si="13"/>
        <v>1.833461532759594</v>
      </c>
      <c r="CO78" s="11">
        <f t="shared" si="13"/>
        <v>2.0543517607246984</v>
      </c>
      <c r="CP78" s="11">
        <f t="shared" si="13"/>
        <v>1.8017438484386958</v>
      </c>
      <c r="CQ78" s="11">
        <f t="shared" si="13"/>
        <v>1.6686207489688192</v>
      </c>
      <c r="CR78" s="11">
        <f t="shared" si="13"/>
        <v>1.9704999422960841</v>
      </c>
      <c r="CS78" s="11">
        <f t="shared" si="13"/>
        <v>1.6449484833375656</v>
      </c>
      <c r="CT78" s="11">
        <f t="shared" si="13"/>
        <v>2.2761945625986812</v>
      </c>
      <c r="CU78" s="11">
        <f t="shared" si="13"/>
        <v>1.4927512111352497</v>
      </c>
      <c r="CV78" s="11">
        <f t="shared" si="13"/>
        <v>1.7469835429109546</v>
      </c>
      <c r="CW78" s="11">
        <f t="shared" si="13"/>
        <v>1.9630697547141289</v>
      </c>
    </row>
    <row r="79" spans="1:101" x14ac:dyDescent="0.35">
      <c r="A79" s="25" t="s">
        <v>29</v>
      </c>
      <c r="B79" s="11">
        <f>+(B72-100)/B78</f>
        <v>-0.79386851011193083</v>
      </c>
      <c r="C79" s="11">
        <f t="shared" ref="C79:BN79" si="14">+(C72-100)/C78</f>
        <v>-1.903401034555114</v>
      </c>
      <c r="D79" s="11">
        <f t="shared" si="14"/>
        <v>-4.8170845751948327E-2</v>
      </c>
      <c r="E79" s="11">
        <f t="shared" si="14"/>
        <v>-1.9307325165944045</v>
      </c>
      <c r="F79" s="11">
        <f t="shared" si="14"/>
        <v>-0.2967659145068568</v>
      </c>
      <c r="G79" s="11">
        <f t="shared" si="14"/>
        <v>-1.5796934369603095</v>
      </c>
      <c r="H79" s="11">
        <f t="shared" si="14"/>
        <v>-1.1977523240762056</v>
      </c>
      <c r="I79" s="11">
        <f t="shared" si="14"/>
        <v>-1.0538601093896245</v>
      </c>
      <c r="J79" s="11">
        <f t="shared" si="14"/>
        <v>-0.73856876068764354</v>
      </c>
      <c r="K79" s="11">
        <f t="shared" si="14"/>
        <v>0.14141333995250865</v>
      </c>
      <c r="L79" s="11">
        <f t="shared" si="14"/>
        <v>-0.66949186385039883</v>
      </c>
      <c r="M79" s="11">
        <f t="shared" si="14"/>
        <v>0.21265375503246003</v>
      </c>
      <c r="N79" s="11">
        <f t="shared" si="14"/>
        <v>-2.1376630148107978</v>
      </c>
      <c r="O79" s="11">
        <f t="shared" si="14"/>
        <v>-2.0711159326169128</v>
      </c>
      <c r="P79" s="11">
        <f t="shared" si="14"/>
        <v>-0.22971606792060043</v>
      </c>
      <c r="Q79" s="11">
        <f t="shared" si="14"/>
        <v>-0.60678309542280096</v>
      </c>
      <c r="R79" s="11">
        <f t="shared" si="14"/>
        <v>5.6920588043181579E-3</v>
      </c>
      <c r="S79" s="11">
        <f t="shared" si="14"/>
        <v>-5.9776039733913433E-2</v>
      </c>
      <c r="T79" s="11">
        <f t="shared" si="14"/>
        <v>-0.36893580816708993</v>
      </c>
      <c r="U79" s="11">
        <f t="shared" si="14"/>
        <v>-1.233510055954929</v>
      </c>
      <c r="V79" s="11">
        <f t="shared" si="14"/>
        <v>-2.6677741599218048</v>
      </c>
      <c r="W79" s="11">
        <f t="shared" si="14"/>
        <v>-0.21329541668203783</v>
      </c>
      <c r="X79" s="11">
        <f t="shared" si="14"/>
        <v>-0.35500905444890324</v>
      </c>
      <c r="Y79" s="11">
        <f t="shared" si="14"/>
        <v>-0.5641876629781023</v>
      </c>
      <c r="Z79" s="11">
        <f t="shared" si="14"/>
        <v>0.31155263376059555</v>
      </c>
      <c r="AA79" s="11">
        <f t="shared" si="14"/>
        <v>-0.43253810368154721</v>
      </c>
      <c r="AB79" s="11">
        <f t="shared" si="14"/>
        <v>-1.3583745572722503</v>
      </c>
      <c r="AC79" s="11">
        <f t="shared" si="14"/>
        <v>-0.36645496912908415</v>
      </c>
      <c r="AD79" s="11">
        <f t="shared" si="14"/>
        <v>-1.1176833869300837</v>
      </c>
      <c r="AE79" s="11">
        <f t="shared" si="14"/>
        <v>-1.5614708659823506</v>
      </c>
      <c r="AF79" s="11">
        <f t="shared" si="14"/>
        <v>-0.24586113704194523</v>
      </c>
      <c r="AG79" s="11">
        <f t="shared" si="14"/>
        <v>-1.7413110479805125</v>
      </c>
      <c r="AH79" s="11">
        <f t="shared" si="14"/>
        <v>-0.32929030527686975</v>
      </c>
      <c r="AI79" s="11">
        <f t="shared" si="14"/>
        <v>-0.33514012719302433</v>
      </c>
      <c r="AJ79" s="11">
        <f t="shared" si="14"/>
        <v>-1.3779723133492481</v>
      </c>
      <c r="AK79" s="11">
        <f t="shared" si="14"/>
        <v>-0.65957630658219379</v>
      </c>
      <c r="AL79" s="11">
        <f t="shared" si="14"/>
        <v>-1.1496992331232667</v>
      </c>
      <c r="AM79" s="11">
        <f t="shared" si="14"/>
        <v>-0.17328516457774026</v>
      </c>
      <c r="AN79" s="11">
        <f t="shared" si="14"/>
        <v>0.24531399061632753</v>
      </c>
      <c r="AO79" s="11">
        <f t="shared" si="14"/>
        <v>-2.118944078321201</v>
      </c>
      <c r="AP79" s="11">
        <f t="shared" si="14"/>
        <v>-1.5112763557280586</v>
      </c>
      <c r="AQ79" s="11">
        <f t="shared" si="14"/>
        <v>-1.5982173011914278</v>
      </c>
      <c r="AR79" s="11">
        <f t="shared" si="14"/>
        <v>-0.2532161270606037</v>
      </c>
      <c r="AS79" s="11">
        <f t="shared" si="14"/>
        <v>-1.7777341109756606</v>
      </c>
      <c r="AT79" s="11">
        <f t="shared" si="14"/>
        <v>0.44010453874687555</v>
      </c>
      <c r="AU79" s="11">
        <f t="shared" si="14"/>
        <v>-2.2541305272702372</v>
      </c>
      <c r="AV79" s="11">
        <f t="shared" si="14"/>
        <v>-0.96147535986117139</v>
      </c>
      <c r="AW79" s="11">
        <f t="shared" si="14"/>
        <v>-0.33684316306619566</v>
      </c>
      <c r="AX79" s="11">
        <f t="shared" si="14"/>
        <v>-1.4552549170756672</v>
      </c>
      <c r="AY79" s="11">
        <f t="shared" si="14"/>
        <v>-2.5506307042955534</v>
      </c>
      <c r="AZ79" s="11">
        <f t="shared" si="14"/>
        <v>-1.1029335080430192</v>
      </c>
      <c r="BA79" s="11">
        <f t="shared" si="14"/>
        <v>-1.5554121722141903</v>
      </c>
      <c r="BB79" s="11">
        <f t="shared" si="14"/>
        <v>-0.22368905413297166</v>
      </c>
      <c r="BC79" s="11">
        <f t="shared" si="14"/>
        <v>-1.4472140070595763</v>
      </c>
      <c r="BD79" s="11">
        <f t="shared" si="14"/>
        <v>-1.6276673469783407</v>
      </c>
      <c r="BE79" s="11">
        <f t="shared" si="14"/>
        <v>0.2269797626241388</v>
      </c>
      <c r="BF79" s="11">
        <f t="shared" si="14"/>
        <v>-0.55216842686875767</v>
      </c>
      <c r="BG79" s="11">
        <f t="shared" si="14"/>
        <v>-1.1352679376171095</v>
      </c>
      <c r="BH79" s="11">
        <f t="shared" si="14"/>
        <v>-1.2685254661446628</v>
      </c>
      <c r="BI79" s="11">
        <f t="shared" si="14"/>
        <v>-1.1386642418928787</v>
      </c>
      <c r="BJ79" s="11">
        <f t="shared" si="14"/>
        <v>-2.6446148640608911</v>
      </c>
      <c r="BK79" s="11">
        <f t="shared" si="14"/>
        <v>-2.2649501515396988</v>
      </c>
      <c r="BL79" s="11">
        <f t="shared" si="14"/>
        <v>-1.3196549492569609</v>
      </c>
      <c r="BM79" s="11">
        <f t="shared" si="14"/>
        <v>-0.17213723561021174</v>
      </c>
      <c r="BN79" s="11">
        <f t="shared" si="14"/>
        <v>-2.1362296420166111</v>
      </c>
      <c r="BO79" s="11">
        <f t="shared" ref="BO79:CW79" si="15">+(BO72-100)/BO78</f>
        <v>-0.11711397468817079</v>
      </c>
      <c r="BP79" s="11">
        <f t="shared" si="15"/>
        <v>-1.2715566687020226</v>
      </c>
      <c r="BQ79" s="11">
        <f t="shared" si="15"/>
        <v>-0.44545337479732378</v>
      </c>
      <c r="BR79" s="11">
        <f t="shared" si="15"/>
        <v>-0.7401644315289313</v>
      </c>
      <c r="BS79" s="11">
        <f t="shared" si="15"/>
        <v>-0.49448021515745427</v>
      </c>
      <c r="BT79" s="11">
        <f t="shared" si="15"/>
        <v>-0.15457857985306542</v>
      </c>
      <c r="BU79" s="11">
        <f t="shared" si="15"/>
        <v>-0.40917460507073672</v>
      </c>
      <c r="BV79" s="11">
        <f t="shared" si="15"/>
        <v>-0.53188110134500344</v>
      </c>
      <c r="BW79" s="11">
        <f t="shared" si="15"/>
        <v>-1.5582250061804133</v>
      </c>
      <c r="BX79" s="11">
        <f t="shared" si="15"/>
        <v>-1.4783711574628717</v>
      </c>
      <c r="BY79" s="11">
        <f t="shared" si="15"/>
        <v>-0.32641494369322149</v>
      </c>
      <c r="BZ79" s="11">
        <f t="shared" si="15"/>
        <v>-0.55436870792832371</v>
      </c>
      <c r="CA79" s="11">
        <f t="shared" si="15"/>
        <v>-1.5275068789412407</v>
      </c>
      <c r="CB79" s="11">
        <f t="shared" si="15"/>
        <v>-1.0249363123200388</v>
      </c>
      <c r="CC79" s="11">
        <f t="shared" si="15"/>
        <v>-1.0547340171074693</v>
      </c>
      <c r="CD79" s="11">
        <f t="shared" si="15"/>
        <v>-0.26966047724949249</v>
      </c>
      <c r="CE79" s="11">
        <f t="shared" si="15"/>
        <v>-2.1763432660690119</v>
      </c>
      <c r="CF79" s="11">
        <f t="shared" si="15"/>
        <v>-0.51552383219996434</v>
      </c>
      <c r="CG79" s="11">
        <f t="shared" si="15"/>
        <v>-1.5631251461333191</v>
      </c>
      <c r="CH79" s="11">
        <f t="shared" si="15"/>
        <v>-7.8182630111640047E-2</v>
      </c>
      <c r="CI79" s="11">
        <f t="shared" si="15"/>
        <v>-2.4308889593081306</v>
      </c>
      <c r="CJ79" s="11">
        <f t="shared" si="15"/>
        <v>-1.989302867537323</v>
      </c>
      <c r="CK79" s="11">
        <f t="shared" si="15"/>
        <v>-2.3803801891938954</v>
      </c>
      <c r="CL79" s="11">
        <f t="shared" si="15"/>
        <v>-0.4909193761351841</v>
      </c>
      <c r="CM79" s="11">
        <f t="shared" si="15"/>
        <v>-1.2890234297315859</v>
      </c>
      <c r="CN79" s="11">
        <f t="shared" si="15"/>
        <v>-0.8738409190087213</v>
      </c>
      <c r="CO79" s="11">
        <f t="shared" si="15"/>
        <v>-2.1853146256038189</v>
      </c>
      <c r="CP79" s="11">
        <f t="shared" si="15"/>
        <v>-2.6380141724593491</v>
      </c>
      <c r="CQ79" s="11">
        <f t="shared" si="15"/>
        <v>-1.8756768591632791</v>
      </c>
      <c r="CR79" s="11">
        <f t="shared" si="15"/>
        <v>0.33582375737070647</v>
      </c>
      <c r="CS79" s="11">
        <f t="shared" si="15"/>
        <v>-0.72946235308298468</v>
      </c>
      <c r="CT79" s="11">
        <f t="shared" si="15"/>
        <v>-1.1966799632269645</v>
      </c>
      <c r="CU79" s="11">
        <f t="shared" si="15"/>
        <v>-2.4046437724683405</v>
      </c>
      <c r="CV79" s="11">
        <f t="shared" si="15"/>
        <v>-2.2095349549165078</v>
      </c>
      <c r="CW79" s="11">
        <f t="shared" si="15"/>
        <v>-0.6844560164839818</v>
      </c>
    </row>
    <row r="80" spans="1:101" x14ac:dyDescent="0.35">
      <c r="A80" s="7" t="s">
        <v>32</v>
      </c>
      <c r="B80" s="10" t="str">
        <f>IF(B77&lt;0.05,"yes","no")</f>
        <v>no</v>
      </c>
      <c r="C80" s="10" t="str">
        <f t="shared" ref="C80:BN80" si="16">IF(C77&lt;0.05,"yes","no")</f>
        <v>no</v>
      </c>
      <c r="D80" s="10" t="str">
        <f t="shared" si="16"/>
        <v>no</v>
      </c>
      <c r="E80" s="10" t="str">
        <f t="shared" si="16"/>
        <v>no</v>
      </c>
      <c r="F80" s="10" t="str">
        <f t="shared" si="16"/>
        <v>no</v>
      </c>
      <c r="G80" s="10" t="str">
        <f t="shared" si="16"/>
        <v>no</v>
      </c>
      <c r="H80" s="10" t="str">
        <f t="shared" si="16"/>
        <v>no</v>
      </c>
      <c r="I80" s="10" t="str">
        <f t="shared" si="16"/>
        <v>no</v>
      </c>
      <c r="J80" s="10" t="str">
        <f t="shared" si="16"/>
        <v>no</v>
      </c>
      <c r="K80" s="10" t="str">
        <f t="shared" si="16"/>
        <v>no</v>
      </c>
      <c r="L80" s="10" t="str">
        <f t="shared" si="16"/>
        <v>no</v>
      </c>
      <c r="M80" s="10" t="str">
        <f t="shared" si="16"/>
        <v>no</v>
      </c>
      <c r="N80" s="10" t="str">
        <f t="shared" si="16"/>
        <v>yes</v>
      </c>
      <c r="O80" s="10" t="str">
        <f t="shared" si="16"/>
        <v>yes</v>
      </c>
      <c r="P80" s="10" t="str">
        <f t="shared" si="16"/>
        <v>no</v>
      </c>
      <c r="Q80" s="10" t="str">
        <f t="shared" si="16"/>
        <v>no</v>
      </c>
      <c r="R80" s="10" t="str">
        <f t="shared" si="16"/>
        <v>no</v>
      </c>
      <c r="S80" s="10" t="str">
        <f t="shared" si="16"/>
        <v>no</v>
      </c>
      <c r="T80" s="10" t="str">
        <f t="shared" si="16"/>
        <v>no</v>
      </c>
      <c r="U80" s="10" t="str">
        <f t="shared" si="16"/>
        <v>no</v>
      </c>
      <c r="V80" s="10" t="str">
        <f t="shared" si="16"/>
        <v>yes</v>
      </c>
      <c r="W80" s="10" t="str">
        <f t="shared" si="16"/>
        <v>no</v>
      </c>
      <c r="X80" s="10" t="str">
        <f t="shared" si="16"/>
        <v>no</v>
      </c>
      <c r="Y80" s="10" t="str">
        <f t="shared" si="16"/>
        <v>no</v>
      </c>
      <c r="Z80" s="10" t="str">
        <f t="shared" si="16"/>
        <v>no</v>
      </c>
      <c r="AA80" s="10" t="str">
        <f t="shared" si="16"/>
        <v>no</v>
      </c>
      <c r="AB80" s="10" t="str">
        <f t="shared" si="16"/>
        <v>no</v>
      </c>
      <c r="AC80" s="10" t="str">
        <f t="shared" si="16"/>
        <v>no</v>
      </c>
      <c r="AD80" s="10" t="str">
        <f t="shared" si="16"/>
        <v>no</v>
      </c>
      <c r="AE80" s="10" t="str">
        <f t="shared" si="16"/>
        <v>no</v>
      </c>
      <c r="AF80" s="10" t="str">
        <f t="shared" si="16"/>
        <v>no</v>
      </c>
      <c r="AG80" s="10" t="str">
        <f t="shared" si="16"/>
        <v>no</v>
      </c>
      <c r="AH80" s="10" t="str">
        <f t="shared" si="16"/>
        <v>no</v>
      </c>
      <c r="AI80" s="10" t="str">
        <f t="shared" si="16"/>
        <v>no</v>
      </c>
      <c r="AJ80" s="10" t="str">
        <f t="shared" si="16"/>
        <v>no</v>
      </c>
      <c r="AK80" s="10" t="str">
        <f t="shared" si="16"/>
        <v>no</v>
      </c>
      <c r="AL80" s="10" t="str">
        <f t="shared" si="16"/>
        <v>no</v>
      </c>
      <c r="AM80" s="10" t="str">
        <f t="shared" si="16"/>
        <v>no</v>
      </c>
      <c r="AN80" s="10" t="str">
        <f t="shared" si="16"/>
        <v>no</v>
      </c>
      <c r="AO80" s="10" t="str">
        <f t="shared" si="16"/>
        <v>yes</v>
      </c>
      <c r="AP80" s="10" t="str">
        <f t="shared" si="16"/>
        <v>no</v>
      </c>
      <c r="AQ80" s="10" t="str">
        <f t="shared" si="16"/>
        <v>no</v>
      </c>
      <c r="AR80" s="10" t="str">
        <f t="shared" si="16"/>
        <v>no</v>
      </c>
      <c r="AS80" s="10" t="str">
        <f t="shared" si="16"/>
        <v>no</v>
      </c>
      <c r="AT80" s="10" t="str">
        <f t="shared" si="16"/>
        <v>no</v>
      </c>
      <c r="AU80" s="10" t="str">
        <f t="shared" si="16"/>
        <v>yes</v>
      </c>
      <c r="AV80" s="10" t="str">
        <f t="shared" si="16"/>
        <v>no</v>
      </c>
      <c r="AW80" s="10" t="str">
        <f t="shared" si="16"/>
        <v>no</v>
      </c>
      <c r="AX80" s="10" t="str">
        <f t="shared" si="16"/>
        <v>no</v>
      </c>
      <c r="AY80" s="10" t="str">
        <f t="shared" si="16"/>
        <v>yes</v>
      </c>
      <c r="AZ80" s="10" t="str">
        <f t="shared" si="16"/>
        <v>no</v>
      </c>
      <c r="BA80" s="10" t="str">
        <f t="shared" si="16"/>
        <v>no</v>
      </c>
      <c r="BB80" s="10" t="str">
        <f t="shared" si="16"/>
        <v>no</v>
      </c>
      <c r="BC80" s="10" t="str">
        <f t="shared" si="16"/>
        <v>no</v>
      </c>
      <c r="BD80" s="10" t="str">
        <f t="shared" si="16"/>
        <v>no</v>
      </c>
      <c r="BE80" s="10" t="str">
        <f t="shared" si="16"/>
        <v>no</v>
      </c>
      <c r="BF80" s="10" t="str">
        <f t="shared" si="16"/>
        <v>no</v>
      </c>
      <c r="BG80" s="10" t="str">
        <f t="shared" si="16"/>
        <v>no</v>
      </c>
      <c r="BH80" s="10" t="str">
        <f t="shared" si="16"/>
        <v>no</v>
      </c>
      <c r="BI80" s="10" t="str">
        <f t="shared" si="16"/>
        <v>no</v>
      </c>
      <c r="BJ80" s="10" t="str">
        <f t="shared" si="16"/>
        <v>yes</v>
      </c>
      <c r="BK80" s="10" t="str">
        <f t="shared" si="16"/>
        <v>yes</v>
      </c>
      <c r="BL80" s="10" t="str">
        <f t="shared" si="16"/>
        <v>no</v>
      </c>
      <c r="BM80" s="10" t="str">
        <f t="shared" si="16"/>
        <v>no</v>
      </c>
      <c r="BN80" s="10" t="str">
        <f t="shared" si="16"/>
        <v>yes</v>
      </c>
      <c r="BO80" s="10" t="str">
        <f t="shared" ref="BO80:CW80" si="17">IF(BO77&lt;0.05,"yes","no")</f>
        <v>no</v>
      </c>
      <c r="BP80" s="10" t="str">
        <f t="shared" si="17"/>
        <v>no</v>
      </c>
      <c r="BQ80" s="10" t="str">
        <f t="shared" si="17"/>
        <v>no</v>
      </c>
      <c r="BR80" s="10" t="str">
        <f t="shared" si="17"/>
        <v>no</v>
      </c>
      <c r="BS80" s="10" t="str">
        <f t="shared" si="17"/>
        <v>no</v>
      </c>
      <c r="BT80" s="10" t="str">
        <f t="shared" si="17"/>
        <v>no</v>
      </c>
      <c r="BU80" s="10" t="str">
        <f t="shared" si="17"/>
        <v>no</v>
      </c>
      <c r="BV80" s="10" t="str">
        <f t="shared" si="17"/>
        <v>no</v>
      </c>
      <c r="BW80" s="10" t="str">
        <f t="shared" si="17"/>
        <v>no</v>
      </c>
      <c r="BX80" s="10" t="str">
        <f t="shared" si="17"/>
        <v>no</v>
      </c>
      <c r="BY80" s="10" t="str">
        <f t="shared" si="17"/>
        <v>no</v>
      </c>
      <c r="BZ80" s="10" t="str">
        <f t="shared" si="17"/>
        <v>no</v>
      </c>
      <c r="CA80" s="10" t="str">
        <f t="shared" si="17"/>
        <v>no</v>
      </c>
      <c r="CB80" s="10" t="str">
        <f t="shared" si="17"/>
        <v>no</v>
      </c>
      <c r="CC80" s="10" t="str">
        <f t="shared" si="17"/>
        <v>no</v>
      </c>
      <c r="CD80" s="10" t="str">
        <f t="shared" si="17"/>
        <v>no</v>
      </c>
      <c r="CE80" s="10" t="str">
        <f t="shared" si="17"/>
        <v>yes</v>
      </c>
      <c r="CF80" s="10" t="str">
        <f t="shared" si="17"/>
        <v>no</v>
      </c>
      <c r="CG80" s="10" t="str">
        <f t="shared" si="17"/>
        <v>no</v>
      </c>
      <c r="CH80" s="10" t="str">
        <f t="shared" si="17"/>
        <v>no</v>
      </c>
      <c r="CI80" s="10" t="str">
        <f t="shared" si="17"/>
        <v>yes</v>
      </c>
      <c r="CJ80" s="10" t="str">
        <f t="shared" si="17"/>
        <v>no</v>
      </c>
      <c r="CK80" s="10" t="str">
        <f t="shared" si="17"/>
        <v>yes</v>
      </c>
      <c r="CL80" s="10" t="str">
        <f t="shared" si="17"/>
        <v>no</v>
      </c>
      <c r="CM80" s="10" t="str">
        <f t="shared" si="17"/>
        <v>no</v>
      </c>
      <c r="CN80" s="10" t="str">
        <f t="shared" si="17"/>
        <v>no</v>
      </c>
      <c r="CO80" s="10" t="str">
        <f t="shared" si="17"/>
        <v>yes</v>
      </c>
      <c r="CP80" s="10" t="str">
        <f t="shared" si="17"/>
        <v>yes</v>
      </c>
      <c r="CQ80" s="10" t="str">
        <f t="shared" si="17"/>
        <v>no</v>
      </c>
      <c r="CR80" s="10" t="str">
        <f t="shared" si="17"/>
        <v>no</v>
      </c>
      <c r="CS80" s="10" t="str">
        <f t="shared" si="17"/>
        <v>no</v>
      </c>
      <c r="CT80" s="10" t="str">
        <f t="shared" si="17"/>
        <v>no</v>
      </c>
      <c r="CU80" s="10" t="str">
        <f t="shared" si="17"/>
        <v>yes</v>
      </c>
      <c r="CV80" s="10" t="str">
        <f t="shared" si="17"/>
        <v>yes</v>
      </c>
      <c r="CW80" s="10" t="str">
        <f t="shared" si="17"/>
        <v>no</v>
      </c>
    </row>
  </sheetData>
  <conditionalFormatting sqref="B80">
    <cfRule type="containsText" dxfId="7" priority="4" operator="containsText" text="yes">
      <formula>NOT(ISERROR(SEARCH("yes",B80)))</formula>
    </cfRule>
  </conditionalFormatting>
  <conditionalFormatting sqref="B80">
    <cfRule type="containsText" dxfId="6" priority="3" operator="containsText" text="yes">
      <formula>NOT(ISERROR(SEARCH("yes",B80)))</formula>
    </cfRule>
  </conditionalFormatting>
  <conditionalFormatting sqref="C80:CW80">
    <cfRule type="containsText" dxfId="5" priority="2" operator="containsText" text="yes">
      <formula>NOT(ISERROR(SEARCH("yes",C80)))</formula>
    </cfRule>
  </conditionalFormatting>
  <conditionalFormatting sqref="C80:CW80">
    <cfRule type="containsText" dxfId="4" priority="1" operator="containsText" text="yes">
      <formula>NOT(ISERROR(SEARCH("yes",C80)))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F19B0-891A-4FD9-B993-79A2E5B96105}">
  <sheetPr>
    <tabColor rgb="FFFFFF00"/>
  </sheetPr>
  <dimension ref="A1:C12"/>
  <sheetViews>
    <sheetView workbookViewId="0">
      <selection activeCell="B2" sqref="B2"/>
    </sheetView>
  </sheetViews>
  <sheetFormatPr defaultRowHeight="14.5" x14ac:dyDescent="0.35"/>
  <sheetData>
    <row r="1" spans="1:3" x14ac:dyDescent="0.35">
      <c r="A1" s="19" t="s">
        <v>1</v>
      </c>
      <c r="B1" s="19" t="s">
        <v>2</v>
      </c>
    </row>
    <row r="2" spans="1:3" x14ac:dyDescent="0.35">
      <c r="A2" s="17">
        <v>94</v>
      </c>
      <c r="B2" s="18">
        <v>1</v>
      </c>
      <c r="C2" s="20">
        <f t="shared" ref="C2:C11" si="0">+B2/B$12</f>
        <v>0.01</v>
      </c>
    </row>
    <row r="3" spans="1:3" x14ac:dyDescent="0.35">
      <c r="A3" s="17">
        <v>95</v>
      </c>
      <c r="B3" s="18">
        <v>16</v>
      </c>
      <c r="C3" s="20">
        <f t="shared" si="0"/>
        <v>0.16</v>
      </c>
    </row>
    <row r="4" spans="1:3" x14ac:dyDescent="0.35">
      <c r="A4" s="17">
        <v>96</v>
      </c>
      <c r="B4" s="18">
        <v>15</v>
      </c>
      <c r="C4" s="20">
        <f t="shared" si="0"/>
        <v>0.15</v>
      </c>
    </row>
    <row r="5" spans="1:3" x14ac:dyDescent="0.35">
      <c r="A5" s="17">
        <v>97</v>
      </c>
      <c r="B5" s="18">
        <v>17</v>
      </c>
      <c r="C5" s="20">
        <f t="shared" si="0"/>
        <v>0.17</v>
      </c>
    </row>
    <row r="6" spans="1:3" x14ac:dyDescent="0.35">
      <c r="A6" s="17">
        <v>98</v>
      </c>
      <c r="B6" s="18">
        <v>14</v>
      </c>
      <c r="C6" s="20">
        <f t="shared" si="0"/>
        <v>0.14000000000000001</v>
      </c>
    </row>
    <row r="7" spans="1:3" x14ac:dyDescent="0.35">
      <c r="A7" s="17">
        <v>99</v>
      </c>
      <c r="B7" s="18">
        <v>29</v>
      </c>
      <c r="C7" s="20">
        <f t="shared" si="0"/>
        <v>0.28999999999999998</v>
      </c>
    </row>
    <row r="8" spans="1:3" x14ac:dyDescent="0.35">
      <c r="A8" s="17">
        <v>100</v>
      </c>
      <c r="B8" s="18">
        <v>8</v>
      </c>
      <c r="C8" s="20">
        <f t="shared" si="0"/>
        <v>0.08</v>
      </c>
    </row>
    <row r="9" spans="1:3" x14ac:dyDescent="0.35">
      <c r="A9" s="17">
        <v>101</v>
      </c>
      <c r="B9" s="18">
        <v>0</v>
      </c>
      <c r="C9" s="20">
        <f t="shared" si="0"/>
        <v>0</v>
      </c>
    </row>
    <row r="10" spans="1:3" x14ac:dyDescent="0.35">
      <c r="A10" s="17">
        <v>102</v>
      </c>
      <c r="B10" s="18">
        <v>0</v>
      </c>
      <c r="C10" s="20">
        <f t="shared" si="0"/>
        <v>0</v>
      </c>
    </row>
    <row r="11" spans="1:3" x14ac:dyDescent="0.35">
      <c r="A11" s="17">
        <v>103</v>
      </c>
      <c r="B11" s="18">
        <v>0</v>
      </c>
      <c r="C11" s="20">
        <f t="shared" si="0"/>
        <v>0</v>
      </c>
    </row>
    <row r="12" spans="1:3" x14ac:dyDescent="0.35">
      <c r="B12" s="18">
        <v>100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227E9-AAB8-4090-BDE0-B5A2089955D0}">
  <sheetPr>
    <tabColor rgb="FF00B050"/>
  </sheetPr>
  <dimension ref="A1:CW81"/>
  <sheetViews>
    <sheetView topLeftCell="CE70" workbookViewId="0">
      <selection activeCell="C74" sqref="C74:CW81"/>
    </sheetView>
  </sheetViews>
  <sheetFormatPr defaultRowHeight="14.5" x14ac:dyDescent="0.35"/>
  <cols>
    <col min="1" max="1" width="15.7265625" customWidth="1"/>
  </cols>
  <sheetData>
    <row r="1" spans="1:101" x14ac:dyDescent="0.35">
      <c r="A1" t="s">
        <v>34</v>
      </c>
    </row>
    <row r="2" spans="1:101" x14ac:dyDescent="0.35">
      <c r="A2" s="2" t="s">
        <v>10</v>
      </c>
      <c r="D2" s="2" t="s">
        <v>11</v>
      </c>
    </row>
    <row r="3" spans="1:101" x14ac:dyDescent="0.35">
      <c r="D3" t="s">
        <v>8</v>
      </c>
      <c r="F3">
        <v>100</v>
      </c>
    </row>
    <row r="4" spans="1:101" x14ac:dyDescent="0.35">
      <c r="D4" t="s">
        <v>9</v>
      </c>
      <c r="F4">
        <v>64</v>
      </c>
    </row>
    <row r="5" spans="1:101" x14ac:dyDescent="0.35">
      <c r="A5" t="s">
        <v>6</v>
      </c>
      <c r="B5" s="23">
        <v>102</v>
      </c>
      <c r="D5" t="s">
        <v>6</v>
      </c>
      <c r="F5" s="1">
        <f>AVERAGE(B73:CW73)</f>
        <v>101.97988257227635</v>
      </c>
    </row>
    <row r="6" spans="1:101" x14ac:dyDescent="0.35">
      <c r="A6" t="s">
        <v>7</v>
      </c>
      <c r="B6">
        <v>15</v>
      </c>
      <c r="D6" t="s">
        <v>7</v>
      </c>
      <c r="F6">
        <f>_xlfn.STDEV.S(B73:CW73)</f>
        <v>2.0531210390972117</v>
      </c>
    </row>
    <row r="8" spans="1:101" x14ac:dyDescent="0.35">
      <c r="A8" s="8"/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 s="8">
        <v>7</v>
      </c>
      <c r="I8" s="8">
        <v>8</v>
      </c>
      <c r="J8" s="8">
        <v>9</v>
      </c>
      <c r="K8" s="8">
        <v>10</v>
      </c>
      <c r="L8" s="8">
        <v>11</v>
      </c>
      <c r="M8" s="8">
        <v>12</v>
      </c>
      <c r="N8" s="8">
        <v>13</v>
      </c>
      <c r="O8" s="8">
        <v>14</v>
      </c>
      <c r="P8" s="8">
        <v>15</v>
      </c>
      <c r="Q8" s="8">
        <v>16</v>
      </c>
      <c r="R8" s="8">
        <v>17</v>
      </c>
      <c r="S8" s="8">
        <v>18</v>
      </c>
      <c r="T8" s="8">
        <v>19</v>
      </c>
      <c r="U8" s="8">
        <v>20</v>
      </c>
      <c r="V8" s="8">
        <v>21</v>
      </c>
      <c r="W8" s="8">
        <v>22</v>
      </c>
      <c r="X8" s="8">
        <v>23</v>
      </c>
      <c r="Y8" s="8">
        <v>24</v>
      </c>
      <c r="Z8" s="8">
        <v>25</v>
      </c>
      <c r="AA8" s="8">
        <v>26</v>
      </c>
      <c r="AB8" s="8">
        <v>27</v>
      </c>
      <c r="AC8" s="8">
        <v>28</v>
      </c>
      <c r="AD8" s="8">
        <v>29</v>
      </c>
      <c r="AE8" s="8">
        <v>30</v>
      </c>
      <c r="AF8" s="8">
        <v>31</v>
      </c>
      <c r="AG8" s="8">
        <v>32</v>
      </c>
      <c r="AH8" s="8">
        <v>33</v>
      </c>
      <c r="AI8" s="8">
        <v>34</v>
      </c>
      <c r="AJ8" s="8">
        <v>35</v>
      </c>
      <c r="AK8" s="8">
        <v>36</v>
      </c>
      <c r="AL8" s="8">
        <v>37</v>
      </c>
      <c r="AM8" s="8">
        <v>38</v>
      </c>
      <c r="AN8" s="8">
        <v>39</v>
      </c>
      <c r="AO8" s="8">
        <v>40</v>
      </c>
      <c r="AP8" s="8">
        <v>41</v>
      </c>
      <c r="AQ8" s="8">
        <v>42</v>
      </c>
      <c r="AR8" s="8">
        <v>43</v>
      </c>
      <c r="AS8" s="8">
        <v>44</v>
      </c>
      <c r="AT8" s="8">
        <v>45</v>
      </c>
      <c r="AU8" s="8">
        <v>46</v>
      </c>
      <c r="AV8" s="8">
        <v>47</v>
      </c>
      <c r="AW8" s="8">
        <v>48</v>
      </c>
      <c r="AX8" s="8">
        <v>49</v>
      </c>
      <c r="AY8" s="8">
        <v>50</v>
      </c>
      <c r="AZ8" s="8">
        <v>51</v>
      </c>
      <c r="BA8" s="8">
        <v>52</v>
      </c>
      <c r="BB8" s="8">
        <v>53</v>
      </c>
      <c r="BC8" s="8">
        <v>54</v>
      </c>
      <c r="BD8" s="8">
        <v>55</v>
      </c>
      <c r="BE8" s="8">
        <v>56</v>
      </c>
      <c r="BF8" s="8">
        <v>57</v>
      </c>
      <c r="BG8" s="8">
        <v>58</v>
      </c>
      <c r="BH8" s="8">
        <v>59</v>
      </c>
      <c r="BI8" s="8">
        <v>60</v>
      </c>
      <c r="BJ8" s="8">
        <v>61</v>
      </c>
      <c r="BK8" s="8">
        <v>62</v>
      </c>
      <c r="BL8" s="8">
        <v>63</v>
      </c>
      <c r="BM8" s="8">
        <v>64</v>
      </c>
      <c r="BN8" s="8">
        <v>65</v>
      </c>
      <c r="BO8" s="8">
        <v>66</v>
      </c>
      <c r="BP8" s="8">
        <v>67</v>
      </c>
      <c r="BQ8" s="8">
        <v>68</v>
      </c>
      <c r="BR8" s="8">
        <v>69</v>
      </c>
      <c r="BS8" s="8">
        <v>70</v>
      </c>
      <c r="BT8" s="8">
        <v>71</v>
      </c>
      <c r="BU8" s="8">
        <v>72</v>
      </c>
      <c r="BV8" s="8">
        <v>73</v>
      </c>
      <c r="BW8" s="8">
        <v>74</v>
      </c>
      <c r="BX8" s="8">
        <v>75</v>
      </c>
      <c r="BY8" s="8">
        <v>76</v>
      </c>
      <c r="BZ8" s="8">
        <v>77</v>
      </c>
      <c r="CA8" s="8">
        <v>78</v>
      </c>
      <c r="CB8" s="8">
        <v>79</v>
      </c>
      <c r="CC8" s="8">
        <v>80</v>
      </c>
      <c r="CD8" s="8">
        <v>81</v>
      </c>
      <c r="CE8" s="8">
        <v>82</v>
      </c>
      <c r="CF8" s="8">
        <v>83</v>
      </c>
      <c r="CG8" s="8">
        <v>84</v>
      </c>
      <c r="CH8" s="8">
        <v>85</v>
      </c>
      <c r="CI8" s="8">
        <v>86</v>
      </c>
      <c r="CJ8" s="8">
        <v>87</v>
      </c>
      <c r="CK8" s="8">
        <v>88</v>
      </c>
      <c r="CL8" s="8">
        <v>89</v>
      </c>
      <c r="CM8" s="8">
        <v>90</v>
      </c>
      <c r="CN8" s="8">
        <v>91</v>
      </c>
      <c r="CO8" s="8">
        <v>92</v>
      </c>
      <c r="CP8" s="8">
        <v>93</v>
      </c>
      <c r="CQ8" s="8">
        <v>94</v>
      </c>
      <c r="CR8" s="8">
        <v>95</v>
      </c>
      <c r="CS8" s="8">
        <v>96</v>
      </c>
      <c r="CT8" s="8">
        <v>97</v>
      </c>
      <c r="CU8" s="8">
        <v>98</v>
      </c>
      <c r="CV8" s="8">
        <v>99</v>
      </c>
      <c r="CW8" s="8">
        <v>100</v>
      </c>
    </row>
    <row r="9" spans="1:101" x14ac:dyDescent="0.35">
      <c r="A9" s="8">
        <v>1</v>
      </c>
      <c r="B9" s="3">
        <v>108.30179215477256</v>
      </c>
      <c r="C9" s="3">
        <v>94.729476616659667</v>
      </c>
      <c r="D9" s="3">
        <v>106.02197315452213</v>
      </c>
      <c r="E9" s="3">
        <v>131.86093932122458</v>
      </c>
      <c r="F9" s="3">
        <v>108.9789507506357</v>
      </c>
      <c r="G9" s="3">
        <v>128.79003046068829</v>
      </c>
      <c r="H9" s="3">
        <v>123.72159838664811</v>
      </c>
      <c r="I9" s="3">
        <v>85.024463290348649</v>
      </c>
      <c r="J9" s="3">
        <v>85.361942668125266</v>
      </c>
      <c r="K9" s="3">
        <v>83.608482357842149</v>
      </c>
      <c r="L9" s="3">
        <v>90.406671036500484</v>
      </c>
      <c r="M9" s="3">
        <v>91.417131018853979</v>
      </c>
      <c r="N9" s="3">
        <v>90.979891440976644</v>
      </c>
      <c r="O9" s="3">
        <v>94.038897289603483</v>
      </c>
      <c r="P9" s="3">
        <v>120.31873532864847</v>
      </c>
      <c r="Q9" s="3">
        <v>102.5273818715068</v>
      </c>
      <c r="R9" s="3">
        <v>106.98482108923781</v>
      </c>
      <c r="S9" s="3">
        <v>91.741394301745459</v>
      </c>
      <c r="T9" s="3">
        <v>88.47572283516638</v>
      </c>
      <c r="U9" s="3">
        <v>100.60207822166558</v>
      </c>
      <c r="V9" s="3">
        <v>102.21860273591301</v>
      </c>
      <c r="W9" s="3">
        <v>114.16644704982173</v>
      </c>
      <c r="X9" s="3">
        <v>72.172211760655046</v>
      </c>
      <c r="Y9" s="3">
        <v>104.52077825280139</v>
      </c>
      <c r="Z9" s="3">
        <v>89.49399310327135</v>
      </c>
      <c r="AA9" s="3">
        <v>76.963361637492198</v>
      </c>
      <c r="AB9" s="3">
        <v>83.681264671351528</v>
      </c>
      <c r="AC9" s="3">
        <v>78.34595274575986</v>
      </c>
      <c r="AD9" s="3">
        <v>102.10155076779483</v>
      </c>
      <c r="AE9" s="3">
        <v>111.13701114768628</v>
      </c>
      <c r="AF9" s="3">
        <v>106.50948505203996</v>
      </c>
      <c r="AG9" s="3">
        <v>135.3518983097747</v>
      </c>
      <c r="AH9" s="3">
        <v>77.440368871204555</v>
      </c>
      <c r="AI9" s="3">
        <v>64.668334774207324</v>
      </c>
      <c r="AJ9" s="3">
        <v>90.64500412310008</v>
      </c>
      <c r="AK9" s="3">
        <v>91.141588230268098</v>
      </c>
      <c r="AL9" s="3">
        <v>127.12019818823319</v>
      </c>
      <c r="AM9" s="3">
        <v>116.14405232935678</v>
      </c>
      <c r="AN9" s="3">
        <v>114.19356136061833</v>
      </c>
      <c r="AO9" s="3">
        <v>106.20544665757916</v>
      </c>
      <c r="AP9" s="3">
        <v>82.273742039571516</v>
      </c>
      <c r="AQ9" s="3">
        <v>81.997994614677737</v>
      </c>
      <c r="AR9" s="3">
        <v>100.25477630110981</v>
      </c>
      <c r="AS9" s="3">
        <v>110.30536919238511</v>
      </c>
      <c r="AT9" s="3">
        <v>89.251976563129574</v>
      </c>
      <c r="AU9" s="3">
        <v>105.73957504962164</v>
      </c>
      <c r="AV9" s="3">
        <v>98.310117467146483</v>
      </c>
      <c r="AW9" s="3">
        <v>108.94955133440089</v>
      </c>
      <c r="AX9" s="3">
        <v>87.068609476002166</v>
      </c>
      <c r="AY9" s="3">
        <v>87.566967097838642</v>
      </c>
      <c r="AZ9" s="3">
        <v>86.903843142092228</v>
      </c>
      <c r="BA9" s="3">
        <v>103.38641098601511</v>
      </c>
      <c r="BB9" s="3">
        <v>109.51540483179269</v>
      </c>
      <c r="BC9" s="3">
        <v>116.79827460570959</v>
      </c>
      <c r="BD9" s="3">
        <v>105.20562776323641</v>
      </c>
      <c r="BE9" s="3">
        <v>91.017442203476094</v>
      </c>
      <c r="BF9" s="3">
        <v>114.61352622350387</v>
      </c>
      <c r="BG9" s="3">
        <v>103.9683966456796</v>
      </c>
      <c r="BH9" s="3">
        <v>100.88995034780237</v>
      </c>
      <c r="BI9" s="3">
        <v>78.868593876133673</v>
      </c>
      <c r="BJ9" s="3">
        <v>85.315149165719049</v>
      </c>
      <c r="BK9" s="3">
        <v>91.306456882331986</v>
      </c>
      <c r="BL9" s="3">
        <v>121.72352947632316</v>
      </c>
      <c r="BM9" s="3">
        <v>107.0540052143333</v>
      </c>
      <c r="BN9" s="3">
        <v>111.34369381866418</v>
      </c>
      <c r="BO9" s="3">
        <v>109.20350499250344</v>
      </c>
      <c r="BP9" s="3">
        <v>93.222330208984204</v>
      </c>
      <c r="BQ9" s="3">
        <v>65.271875458303839</v>
      </c>
      <c r="BR9" s="3">
        <v>90.19985194131732</v>
      </c>
      <c r="BS9" s="3">
        <v>84.74724930524826</v>
      </c>
      <c r="BT9" s="3">
        <v>86.779560691094957</v>
      </c>
      <c r="BU9" s="3">
        <v>89.511864674161188</v>
      </c>
      <c r="BV9" s="3">
        <v>122.33634700637776</v>
      </c>
      <c r="BW9" s="3">
        <v>124.27657205366995</v>
      </c>
      <c r="BX9" s="3">
        <v>115.49501417280408</v>
      </c>
      <c r="BY9" s="3">
        <v>109.01220415066928</v>
      </c>
      <c r="BZ9" s="3">
        <v>67.127517498331144</v>
      </c>
      <c r="CA9" s="3">
        <v>95.163953604380367</v>
      </c>
      <c r="CB9" s="3">
        <v>112.22530113914399</v>
      </c>
      <c r="CC9" s="3">
        <v>59.002364681102335</v>
      </c>
      <c r="CD9" s="3">
        <v>90.08535792704788</v>
      </c>
      <c r="CE9" s="3">
        <v>102.40108716348186</v>
      </c>
      <c r="CF9" s="3">
        <v>119.84650294212042</v>
      </c>
      <c r="CG9" s="3">
        <v>94.173343343893066</v>
      </c>
      <c r="CH9" s="3">
        <v>129.27310857153498</v>
      </c>
      <c r="CI9" s="3">
        <v>86.273631525866222</v>
      </c>
      <c r="CJ9" s="3">
        <v>113.69878487417009</v>
      </c>
      <c r="CK9" s="3">
        <v>110.59313900036796</v>
      </c>
      <c r="CL9" s="3">
        <v>112.31087322189705</v>
      </c>
      <c r="CM9" s="3">
        <v>103.63320237334119</v>
      </c>
      <c r="CN9" s="3">
        <v>109.89248133514775</v>
      </c>
      <c r="CO9" s="3">
        <v>100.63088078200235</v>
      </c>
      <c r="CP9" s="3">
        <v>103.50745336213731</v>
      </c>
      <c r="CQ9" s="3">
        <v>102.18990249373019</v>
      </c>
      <c r="CR9" s="3">
        <v>108.02213958700304</v>
      </c>
      <c r="CS9" s="3">
        <v>109.01348312759364</v>
      </c>
      <c r="CT9" s="3">
        <v>116.52996230000281</v>
      </c>
      <c r="CU9" s="3">
        <v>90.829040376003832</v>
      </c>
      <c r="CV9" s="3">
        <v>97.391982565706712</v>
      </c>
      <c r="CW9" s="3">
        <v>110.55396820043097</v>
      </c>
    </row>
    <row r="10" spans="1:101" x14ac:dyDescent="0.35">
      <c r="A10" s="8">
        <v>2</v>
      </c>
      <c r="B10" s="3">
        <v>100.26516159373568</v>
      </c>
      <c r="C10" s="3">
        <v>86.257703999901423</v>
      </c>
      <c r="D10" s="3">
        <v>98.013701775154914</v>
      </c>
      <c r="E10" s="3">
        <v>70.496240398962982</v>
      </c>
      <c r="F10" s="3">
        <v>102.01664375304244</v>
      </c>
      <c r="G10" s="3">
        <v>86.004671205184422</v>
      </c>
      <c r="H10" s="3">
        <v>70.349038681481034</v>
      </c>
      <c r="I10" s="3">
        <v>92.631204127566889</v>
      </c>
      <c r="J10" s="3">
        <v>104.60345132119255</v>
      </c>
      <c r="K10" s="3">
        <v>72.205362842534669</v>
      </c>
      <c r="L10" s="3">
        <v>103.62051492225146</v>
      </c>
      <c r="M10" s="3">
        <v>122.86376298393589</v>
      </c>
      <c r="N10" s="3">
        <v>111.78096750259283</v>
      </c>
      <c r="O10" s="3">
        <v>108.63297896608128</v>
      </c>
      <c r="P10" s="3">
        <v>99.118857208988629</v>
      </c>
      <c r="Q10" s="3">
        <v>115.56049779133173</v>
      </c>
      <c r="R10" s="3">
        <v>97.867301549878903</v>
      </c>
      <c r="S10" s="3">
        <v>113.32141846937884</v>
      </c>
      <c r="T10" s="3">
        <v>109.80564732849598</v>
      </c>
      <c r="U10" s="3">
        <v>72.23824107600376</v>
      </c>
      <c r="V10" s="3">
        <v>94.372488577530021</v>
      </c>
      <c r="W10" s="3">
        <v>103.86890929398942</v>
      </c>
      <c r="X10" s="3">
        <v>100.70461806494859</v>
      </c>
      <c r="Y10" s="3">
        <v>102.78466086961271</v>
      </c>
      <c r="Z10" s="3">
        <v>89.505384524411056</v>
      </c>
      <c r="AA10" s="3">
        <v>95.965428757292102</v>
      </c>
      <c r="AB10" s="3">
        <v>108.91762807036866</v>
      </c>
      <c r="AC10" s="3">
        <v>127.3564849117538</v>
      </c>
      <c r="AD10" s="3">
        <v>85.195334607444238</v>
      </c>
      <c r="AE10" s="3">
        <v>103.84924715540546</v>
      </c>
      <c r="AF10" s="3">
        <v>75.873195813212078</v>
      </c>
      <c r="AG10" s="3">
        <v>78.999561113188975</v>
      </c>
      <c r="AH10" s="3">
        <v>115.19498323937296</v>
      </c>
      <c r="AI10" s="3">
        <v>110.49731804919429</v>
      </c>
      <c r="AJ10" s="3">
        <v>94.02436811174266</v>
      </c>
      <c r="AK10" s="3">
        <v>126.69660103088245</v>
      </c>
      <c r="AL10" s="3">
        <v>99.240308857726632</v>
      </c>
      <c r="AM10" s="3">
        <v>92.858862020104425</v>
      </c>
      <c r="AN10" s="3">
        <v>108.84624410496326</v>
      </c>
      <c r="AO10" s="3">
        <v>118.64654973865254</v>
      </c>
      <c r="AP10" s="3">
        <v>124.26620381406974</v>
      </c>
      <c r="AQ10" s="3">
        <v>113.353495210642</v>
      </c>
      <c r="AR10" s="3">
        <v>113.94141532323556</v>
      </c>
      <c r="AS10" s="3">
        <v>107.37335722583521</v>
      </c>
      <c r="AT10" s="3">
        <v>96.435324879304972</v>
      </c>
      <c r="AU10" s="3">
        <v>80.456946791993687</v>
      </c>
      <c r="AV10" s="3">
        <v>112.06230831990251</v>
      </c>
      <c r="AW10" s="3">
        <v>99.278814589662943</v>
      </c>
      <c r="AX10" s="3">
        <v>88.872444424079731</v>
      </c>
      <c r="AY10" s="3">
        <v>94.471566656604409</v>
      </c>
      <c r="AZ10" s="3">
        <v>115.85667474096408</v>
      </c>
      <c r="BA10" s="3">
        <v>125.0115574595402</v>
      </c>
      <c r="BB10" s="3">
        <v>96.259167124255328</v>
      </c>
      <c r="BC10" s="3">
        <v>85.150109983398579</v>
      </c>
      <c r="BD10" s="3">
        <v>95.650544638512656</v>
      </c>
      <c r="BE10" s="3">
        <v>113.15731720346957</v>
      </c>
      <c r="BF10" s="3">
        <v>112.36905814544298</v>
      </c>
      <c r="BG10" s="3">
        <v>82.691131895582657</v>
      </c>
      <c r="BH10" s="3">
        <v>88.606144375400618</v>
      </c>
      <c r="BI10" s="3">
        <v>78.724325279064942</v>
      </c>
      <c r="BJ10" s="3">
        <v>78.943627189029939</v>
      </c>
      <c r="BK10" s="3">
        <v>105.3984292713285</v>
      </c>
      <c r="BL10" s="3">
        <v>109.25503923604265</v>
      </c>
      <c r="BM10" s="3">
        <v>74.085151966894045</v>
      </c>
      <c r="BN10" s="3">
        <v>105.1950548873283</v>
      </c>
      <c r="BO10" s="3">
        <v>88.283364705741405</v>
      </c>
      <c r="BP10" s="3">
        <v>77.826722220517695</v>
      </c>
      <c r="BQ10" s="3">
        <v>108.78516016705544</v>
      </c>
      <c r="BR10" s="3">
        <v>122.77955514323548</v>
      </c>
      <c r="BS10" s="3">
        <v>120.44762209657347</v>
      </c>
      <c r="BT10" s="3">
        <v>94.775894952501403</v>
      </c>
      <c r="BU10" s="3">
        <v>87.070485308824573</v>
      </c>
      <c r="BV10" s="3">
        <v>94.558639405615395</v>
      </c>
      <c r="BW10" s="3">
        <v>88.865725531970384</v>
      </c>
      <c r="BX10" s="3">
        <v>121.43570850926335</v>
      </c>
      <c r="BY10" s="3">
        <v>87.30036009469768</v>
      </c>
      <c r="BZ10" s="3">
        <v>94.773319945627009</v>
      </c>
      <c r="CA10" s="3">
        <v>88.434318088868167</v>
      </c>
      <c r="CB10" s="3">
        <v>111.33813453229959</v>
      </c>
      <c r="CC10" s="3">
        <v>112.51380422723014</v>
      </c>
      <c r="CD10" s="3">
        <v>111.67336291068932</v>
      </c>
      <c r="CE10" s="3">
        <v>118.5407527674688</v>
      </c>
      <c r="CF10" s="3">
        <v>76.991055751161184</v>
      </c>
      <c r="CG10" s="3">
        <v>72.295539242215455</v>
      </c>
      <c r="CH10" s="3">
        <v>99.859026734658983</v>
      </c>
      <c r="CI10" s="3">
        <v>119.4543856701348</v>
      </c>
      <c r="CJ10" s="3">
        <v>114.03142119265976</v>
      </c>
      <c r="CK10" s="3">
        <v>74.845921547559556</v>
      </c>
      <c r="CL10" s="3">
        <v>136.80427039903589</v>
      </c>
      <c r="CM10" s="3">
        <v>107.66313929084572</v>
      </c>
      <c r="CN10" s="3">
        <v>114.74311216548085</v>
      </c>
      <c r="CO10" s="3">
        <v>97.554105680639623</v>
      </c>
      <c r="CP10" s="3">
        <v>110.66082245920552</v>
      </c>
      <c r="CQ10" s="3">
        <v>95.142296261794399</v>
      </c>
      <c r="CR10" s="3">
        <v>107.47258878214052</v>
      </c>
      <c r="CS10" s="3">
        <v>120.16488293115981</v>
      </c>
      <c r="CT10" s="3">
        <v>90.958848007314373</v>
      </c>
      <c r="CU10" s="3">
        <v>99.295151388243539</v>
      </c>
      <c r="CV10" s="3">
        <v>92.412652550730854</v>
      </c>
      <c r="CW10" s="3">
        <v>107.66313929084572</v>
      </c>
    </row>
    <row r="11" spans="1:101" x14ac:dyDescent="0.35">
      <c r="A11" s="8">
        <v>3</v>
      </c>
      <c r="B11" s="3">
        <v>117.64113745189388</v>
      </c>
      <c r="C11" s="3">
        <v>106.12197209698206</v>
      </c>
      <c r="D11" s="3">
        <v>96.80733663403953</v>
      </c>
      <c r="E11" s="3">
        <v>83.312919317133492</v>
      </c>
      <c r="F11" s="3">
        <v>80.36318925692467</v>
      </c>
      <c r="G11" s="3">
        <v>98.623944298335118</v>
      </c>
      <c r="H11" s="3">
        <v>110.46904413265293</v>
      </c>
      <c r="I11" s="3">
        <v>92.599110333278077</v>
      </c>
      <c r="J11" s="3">
        <v>103.57897375174798</v>
      </c>
      <c r="K11" s="3">
        <v>101.34400420897873</v>
      </c>
      <c r="L11" s="3">
        <v>86.981707257247763</v>
      </c>
      <c r="M11" s="3">
        <v>110.44885335027357</v>
      </c>
      <c r="N11" s="3">
        <v>104.80638232652564</v>
      </c>
      <c r="O11" s="3">
        <v>82.390316522971261</v>
      </c>
      <c r="P11" s="3">
        <v>108.86278553985176</v>
      </c>
      <c r="Q11" s="3">
        <v>106.964203981217</v>
      </c>
      <c r="R11" s="3">
        <v>114.18558054461027</v>
      </c>
      <c r="S11" s="3">
        <v>98.702746329901856</v>
      </c>
      <c r="T11" s="3">
        <v>89.732837780640693</v>
      </c>
      <c r="U11" s="3">
        <v>98.687466818912071</v>
      </c>
      <c r="V11" s="3">
        <v>117.78015371705987</v>
      </c>
      <c r="W11" s="3">
        <v>98.022023651676136</v>
      </c>
      <c r="X11" s="3">
        <v>104.03323224923224</v>
      </c>
      <c r="Y11" s="3">
        <v>81.986841935897246</v>
      </c>
      <c r="Z11" s="3">
        <v>117.39424374641385</v>
      </c>
      <c r="AA11" s="3">
        <v>112.43327984007192</v>
      </c>
      <c r="AB11" s="3">
        <v>86.159853738674428</v>
      </c>
      <c r="AC11" s="3">
        <v>88.019793141167611</v>
      </c>
      <c r="AD11" s="3">
        <v>96.687777871149592</v>
      </c>
      <c r="AE11" s="3">
        <v>119.20391082926653</v>
      </c>
      <c r="AF11" s="3">
        <v>123.60113581339829</v>
      </c>
      <c r="AG11" s="3">
        <v>83.247947289375588</v>
      </c>
      <c r="AH11" s="3">
        <v>112.9705524664605</v>
      </c>
      <c r="AI11" s="3">
        <v>78.936192069842946</v>
      </c>
      <c r="AJ11" s="3">
        <v>87.136241775762755</v>
      </c>
      <c r="AK11" s="3">
        <v>126.35588157823076</v>
      </c>
      <c r="AL11" s="3">
        <v>112.15879433907685</v>
      </c>
      <c r="AM11" s="3">
        <v>83.562132234103046</v>
      </c>
      <c r="AN11" s="3">
        <v>100.1854386987834</v>
      </c>
      <c r="AO11" s="3">
        <v>102.12680629879469</v>
      </c>
      <c r="AP11" s="3">
        <v>106.29026840720326</v>
      </c>
      <c r="AQ11" s="3">
        <v>101.82041458679305</v>
      </c>
      <c r="AR11" s="3">
        <v>110.39511926642444</v>
      </c>
      <c r="AS11" s="3">
        <v>101.24521603134053</v>
      </c>
      <c r="AT11" s="3">
        <v>97.477315906100557</v>
      </c>
      <c r="AU11" s="3">
        <v>88.309489941049833</v>
      </c>
      <c r="AV11" s="3">
        <v>98.788505995937157</v>
      </c>
      <c r="AW11" s="3">
        <v>119.85816721167066</v>
      </c>
      <c r="AX11" s="3">
        <v>92.429535046132514</v>
      </c>
      <c r="AY11" s="3">
        <v>97.814829389928491</v>
      </c>
      <c r="AZ11" s="3">
        <v>119.57692871251493</v>
      </c>
      <c r="BA11" s="3">
        <v>93.522889786210726</v>
      </c>
      <c r="BB11" s="3">
        <v>100.1264693360572</v>
      </c>
      <c r="BC11" s="3">
        <v>93.381162089965073</v>
      </c>
      <c r="BD11" s="3">
        <v>119.25496758808731</v>
      </c>
      <c r="BE11" s="3">
        <v>85.2211187822395</v>
      </c>
      <c r="BF11" s="3">
        <v>117.88028908372507</v>
      </c>
      <c r="BG11" s="3">
        <v>123.55270522052888</v>
      </c>
      <c r="BH11" s="3">
        <v>95.645531048969133</v>
      </c>
      <c r="BI11" s="3">
        <v>110.95120138011407</v>
      </c>
      <c r="BJ11" s="3">
        <v>111.85774022410624</v>
      </c>
      <c r="BK11" s="3">
        <v>100.6550790254114</v>
      </c>
      <c r="BL11" s="3">
        <v>100.30559431757138</v>
      </c>
      <c r="BM11" s="3">
        <v>79.730385580798611</v>
      </c>
      <c r="BN11" s="3">
        <v>118.16858753550332</v>
      </c>
      <c r="BO11" s="3">
        <v>123.19796818078612</v>
      </c>
      <c r="BP11" s="3">
        <v>126.14394657535013</v>
      </c>
      <c r="BQ11" s="3">
        <v>89.72161688975757</v>
      </c>
      <c r="BR11" s="3">
        <v>71.358850648859516</v>
      </c>
      <c r="BS11" s="3">
        <v>101.64826429277309</v>
      </c>
      <c r="BT11" s="3">
        <v>112.28328142638202</v>
      </c>
      <c r="BU11" s="3">
        <v>90.240438142383937</v>
      </c>
      <c r="BV11" s="3">
        <v>112.57551912708732</v>
      </c>
      <c r="BW11" s="3">
        <v>113.22706407841179</v>
      </c>
      <c r="BX11" s="3">
        <v>136.09868440940045</v>
      </c>
      <c r="BY11" s="3">
        <v>102.97891188488575</v>
      </c>
      <c r="BZ11" s="3">
        <v>66.129165164195001</v>
      </c>
      <c r="CA11" s="3">
        <v>116.46406940885936</v>
      </c>
      <c r="CB11" s="3">
        <v>97.337805103190476</v>
      </c>
      <c r="CC11" s="3">
        <v>109.58835767555865</v>
      </c>
      <c r="CD11" s="3">
        <v>97.224470694665797</v>
      </c>
      <c r="CE11" s="3">
        <v>101.76877802509989</v>
      </c>
      <c r="CF11" s="3">
        <v>59.14097167365253</v>
      </c>
      <c r="CG11" s="3">
        <v>94.926302638807101</v>
      </c>
      <c r="CH11" s="3">
        <v>75.736089486919809</v>
      </c>
      <c r="CI11" s="3">
        <v>113.53770199380233</v>
      </c>
      <c r="CJ11" s="3">
        <v>106.01482793677133</v>
      </c>
      <c r="CK11" s="3">
        <v>91.159459801157936</v>
      </c>
      <c r="CL11" s="3">
        <v>114.70198026759317</v>
      </c>
      <c r="CM11" s="3">
        <v>120.82749529613648</v>
      </c>
      <c r="CN11" s="3">
        <v>92.384480952343438</v>
      </c>
      <c r="CO11" s="3">
        <v>107.4848499075888</v>
      </c>
      <c r="CP11" s="3">
        <v>94.282243965746602</v>
      </c>
      <c r="CQ11" s="3">
        <v>108.85896566210431</v>
      </c>
      <c r="CR11" s="3">
        <v>108.5142558014486</v>
      </c>
      <c r="CS11" s="3">
        <v>95.678136434027692</v>
      </c>
      <c r="CT11" s="3">
        <v>131.78645170514937</v>
      </c>
      <c r="CU11" s="3">
        <v>120.09107743611094</v>
      </c>
      <c r="CV11" s="3">
        <v>118.8541873790673</v>
      </c>
      <c r="CW11" s="3">
        <v>109.29634166418691</v>
      </c>
    </row>
    <row r="12" spans="1:101" x14ac:dyDescent="0.35">
      <c r="A12" s="8">
        <v>4</v>
      </c>
      <c r="B12" s="3">
        <v>110.8240199147549</v>
      </c>
      <c r="C12" s="3">
        <v>93.695977996641886</v>
      </c>
      <c r="D12" s="3">
        <v>108.26797600489226</v>
      </c>
      <c r="E12" s="3">
        <v>102.94901793090685</v>
      </c>
      <c r="F12" s="3">
        <v>119.03447196632624</v>
      </c>
      <c r="G12" s="3">
        <v>121.1238086699741</v>
      </c>
      <c r="H12" s="3">
        <v>101.53578253553133</v>
      </c>
      <c r="I12" s="3">
        <v>105.83672613679664</v>
      </c>
      <c r="J12" s="3">
        <v>100.3817872362124</v>
      </c>
      <c r="K12" s="3">
        <v>93.891900208429433</v>
      </c>
      <c r="L12" s="3">
        <v>81.345511746942066</v>
      </c>
      <c r="M12" s="3">
        <v>112.19781166178291</v>
      </c>
      <c r="N12" s="3">
        <v>94.553455285815289</v>
      </c>
      <c r="O12" s="3">
        <v>99.74767047711066</v>
      </c>
      <c r="P12" s="3">
        <v>108.88700083628646</v>
      </c>
      <c r="Q12" s="3">
        <v>100.30675392331614</v>
      </c>
      <c r="R12" s="3">
        <v>75.548028719960712</v>
      </c>
      <c r="S12" s="3">
        <v>120.053151507047</v>
      </c>
      <c r="T12" s="3">
        <v>137.99197953008115</v>
      </c>
      <c r="U12" s="3">
        <v>122.29330516961636</v>
      </c>
      <c r="V12" s="3">
        <v>98.338510754867457</v>
      </c>
      <c r="W12" s="3">
        <v>112.96304913517088</v>
      </c>
      <c r="X12" s="3">
        <v>119.1376427715586</v>
      </c>
      <c r="Y12" s="3">
        <v>94.968594142439542</v>
      </c>
      <c r="Z12" s="3">
        <v>84.292445110942936</v>
      </c>
      <c r="AA12" s="3">
        <v>102.72260490924236</v>
      </c>
      <c r="AB12" s="3">
        <v>113.92565832752734</v>
      </c>
      <c r="AC12" s="3">
        <v>101.64826429277309</v>
      </c>
      <c r="AD12" s="3">
        <v>106.77430148748681</v>
      </c>
      <c r="AE12" s="3">
        <v>109.37134087103186</v>
      </c>
      <c r="AF12" s="3">
        <v>134.67959982622415</v>
      </c>
      <c r="AG12" s="3">
        <v>100.99808358350128</v>
      </c>
      <c r="AH12" s="3">
        <v>117.48585260024993</v>
      </c>
      <c r="AI12" s="3">
        <v>113.29398015109473</v>
      </c>
      <c r="AJ12" s="3">
        <v>106.84800466438173</v>
      </c>
      <c r="AK12" s="3">
        <v>95.445379686818342</v>
      </c>
      <c r="AL12" s="3">
        <v>101.80204847815912</v>
      </c>
      <c r="AM12" s="3">
        <v>101.5288931131654</v>
      </c>
      <c r="AN12" s="3">
        <v>106.43030785390874</v>
      </c>
      <c r="AO12" s="3">
        <v>111.42882252275012</v>
      </c>
      <c r="AP12" s="3">
        <v>120.0792085302528</v>
      </c>
      <c r="AQ12" s="3">
        <v>95.855777802309603</v>
      </c>
      <c r="AR12" s="3">
        <v>100.5017723247438</v>
      </c>
      <c r="AS12" s="3">
        <v>103.11120925794239</v>
      </c>
      <c r="AT12" s="3">
        <v>121.22510364238406</v>
      </c>
      <c r="AU12" s="3">
        <v>131.8692611977458</v>
      </c>
      <c r="AV12" s="3">
        <v>122.27611571975285</v>
      </c>
      <c r="AW12" s="3">
        <v>123.19796818078612</v>
      </c>
      <c r="AX12" s="3">
        <v>71.066630001179874</v>
      </c>
      <c r="AY12" s="3">
        <v>85.436021011584671</v>
      </c>
      <c r="AZ12" s="3">
        <v>109.28600753063802</v>
      </c>
      <c r="BA12" s="3">
        <v>100.29981334187323</v>
      </c>
      <c r="BB12" s="3">
        <v>74.792647895403206</v>
      </c>
      <c r="BC12" s="3">
        <v>108.66336745780427</v>
      </c>
      <c r="BD12" s="3">
        <v>74.496061673155054</v>
      </c>
      <c r="BE12" s="3">
        <v>99.225131664890796</v>
      </c>
      <c r="BF12" s="3">
        <v>99.254326444817707</v>
      </c>
      <c r="BG12" s="3">
        <v>103.26083250506781</v>
      </c>
      <c r="BH12" s="3">
        <v>99.751149294344941</v>
      </c>
      <c r="BI12" s="3">
        <v>120.65222429842106</v>
      </c>
      <c r="BJ12" s="3">
        <v>129.58449682005448</v>
      </c>
      <c r="BK12" s="3">
        <v>81.992401222261833</v>
      </c>
      <c r="BL12" s="3">
        <v>92.122307735873619</v>
      </c>
      <c r="BM12" s="3">
        <v>124.49321369163226</v>
      </c>
      <c r="BN12" s="3">
        <v>103.99385681298736</v>
      </c>
      <c r="BO12" s="3">
        <v>111.7271140475641</v>
      </c>
      <c r="BP12" s="3">
        <v>102.130233956952</v>
      </c>
      <c r="BQ12" s="3">
        <v>94.855686059556319</v>
      </c>
      <c r="BR12" s="3">
        <v>116.27703182343976</v>
      </c>
      <c r="BS12" s="3">
        <v>88.532475304557011</v>
      </c>
      <c r="BT12" s="3">
        <v>109.29634166418691</v>
      </c>
      <c r="BU12" s="3">
        <v>91.430364166764775</v>
      </c>
      <c r="BV12" s="3">
        <v>106.17920205109112</v>
      </c>
      <c r="BW12" s="3">
        <v>93.181437053455738</v>
      </c>
      <c r="BX12" s="3">
        <v>116.800150438532</v>
      </c>
      <c r="BY12" s="3">
        <v>93.263155152410036</v>
      </c>
      <c r="BZ12" s="3">
        <v>107.22801428815001</v>
      </c>
      <c r="CA12" s="3">
        <v>119.76065801095683</v>
      </c>
      <c r="CB12" s="3">
        <v>106.61884610558627</v>
      </c>
      <c r="CC12" s="3">
        <v>90.618981205945602</v>
      </c>
      <c r="CD12" s="3">
        <v>110.33613285067258</v>
      </c>
      <c r="CE12" s="3">
        <v>105.42433281730337</v>
      </c>
      <c r="CF12" s="3">
        <v>112.03502347884933</v>
      </c>
      <c r="CG12" s="3">
        <v>124.98181698279222</v>
      </c>
      <c r="CH12" s="3">
        <v>110.959437991507</v>
      </c>
      <c r="CI12" s="3">
        <v>113.01709017348185</v>
      </c>
      <c r="CJ12" s="3">
        <v>102.25073063625314</v>
      </c>
      <c r="CK12" s="3">
        <v>122.68709363811649</v>
      </c>
      <c r="CL12" s="3">
        <v>106.65013840766915</v>
      </c>
      <c r="CM12" s="3">
        <v>114.12504230352351</v>
      </c>
      <c r="CN12" s="3">
        <v>108.37205062048452</v>
      </c>
      <c r="CO12" s="3">
        <v>109.35323055778281</v>
      </c>
      <c r="CP12" s="3">
        <v>115.81980609949096</v>
      </c>
      <c r="CQ12" s="3">
        <v>120.27528421927127</v>
      </c>
      <c r="CR12" s="3">
        <v>103.74408114617108</v>
      </c>
      <c r="CS12" s="3">
        <v>110.46096099849092</v>
      </c>
      <c r="CT12" s="3">
        <v>85.804707426315872</v>
      </c>
      <c r="CU12" s="3">
        <v>102.81107600635733</v>
      </c>
      <c r="CV12" s="3">
        <v>104.04249204216467</v>
      </c>
      <c r="CW12" s="3">
        <v>126.24503691145219</v>
      </c>
    </row>
    <row r="13" spans="1:101" x14ac:dyDescent="0.35">
      <c r="A13" s="8">
        <v>5</v>
      </c>
      <c r="B13" s="3">
        <v>111.35764319365262</v>
      </c>
      <c r="C13" s="3">
        <v>108.48905142952572</v>
      </c>
      <c r="D13" s="3">
        <v>122.90005182253662</v>
      </c>
      <c r="E13" s="3">
        <v>110.30001454232843</v>
      </c>
      <c r="F13" s="3">
        <v>82.722577674896456</v>
      </c>
      <c r="G13" s="3">
        <v>125.75800249865279</v>
      </c>
      <c r="H13" s="3">
        <v>127.64856913522817</v>
      </c>
      <c r="I13" s="3">
        <v>75.383501128409989</v>
      </c>
      <c r="J13" s="3">
        <v>108.403462293747</v>
      </c>
      <c r="K13" s="3">
        <v>129.22522367548663</v>
      </c>
      <c r="L13" s="3">
        <v>106.77914454677375</v>
      </c>
      <c r="M13" s="3">
        <v>86.5746174287342</v>
      </c>
      <c r="N13" s="3">
        <v>144.10050974506885</v>
      </c>
      <c r="O13" s="3">
        <v>117.36515128464089</v>
      </c>
      <c r="P13" s="3">
        <v>107.47258878214052</v>
      </c>
      <c r="Q13" s="3">
        <v>90.097943059983663</v>
      </c>
      <c r="R13" s="3">
        <v>87.03654978776467</v>
      </c>
      <c r="S13" s="3">
        <v>91.952050327701727</v>
      </c>
      <c r="T13" s="3">
        <v>129.24909791140817</v>
      </c>
      <c r="U13" s="3">
        <v>71.675491229281761</v>
      </c>
      <c r="V13" s="3">
        <v>91.930495303269709</v>
      </c>
      <c r="W13" s="3">
        <v>120.65720378191327</v>
      </c>
      <c r="X13" s="3">
        <v>121.2800143850036</v>
      </c>
      <c r="Y13" s="3">
        <v>114.63970261788927</v>
      </c>
      <c r="Z13" s="3">
        <v>108.32186356597231</v>
      </c>
      <c r="AA13" s="3">
        <v>121.7289864445338</v>
      </c>
      <c r="AB13" s="3">
        <v>107.07463937537977</v>
      </c>
      <c r="AC13" s="3">
        <v>111.827863323153</v>
      </c>
      <c r="AD13" s="3">
        <v>80.304595060762949</v>
      </c>
      <c r="AE13" s="3">
        <v>131.26872184616514</v>
      </c>
      <c r="AF13" s="3">
        <v>100.00266436977836</v>
      </c>
      <c r="AG13" s="3">
        <v>100.73800788918743</v>
      </c>
      <c r="AH13" s="3">
        <v>110.80082779985969</v>
      </c>
      <c r="AI13" s="3">
        <v>107.5290342970693</v>
      </c>
      <c r="AJ13" s="3">
        <v>99.587389088948839</v>
      </c>
      <c r="AK13" s="3">
        <v>70.485735735157505</v>
      </c>
      <c r="AL13" s="3">
        <v>133.49325493723154</v>
      </c>
      <c r="AM13" s="3">
        <v>110.06829802968423</v>
      </c>
      <c r="AN13" s="3">
        <v>128.23205546115059</v>
      </c>
      <c r="AO13" s="3">
        <v>106.53349571216677</v>
      </c>
      <c r="AP13" s="3">
        <v>114.09642732646898</v>
      </c>
      <c r="AQ13" s="3">
        <v>79.650577420718037</v>
      </c>
      <c r="AR13" s="3">
        <v>107.81003405386582</v>
      </c>
      <c r="AS13" s="3">
        <v>113.30465534515679</v>
      </c>
      <c r="AT13" s="3">
        <v>123.1731048693764</v>
      </c>
      <c r="AU13" s="3">
        <v>74.130444803042337</v>
      </c>
      <c r="AV13" s="3">
        <v>91.411230671976227</v>
      </c>
      <c r="AW13" s="3">
        <v>123.12037691404112</v>
      </c>
      <c r="AX13" s="3">
        <v>109.02501097293862</v>
      </c>
      <c r="AY13" s="3">
        <v>95.972897982530412</v>
      </c>
      <c r="AZ13" s="3">
        <v>135.77263055881485</v>
      </c>
      <c r="BA13" s="3">
        <v>92.262978144528461</v>
      </c>
      <c r="BB13" s="3">
        <v>71.349573802901432</v>
      </c>
      <c r="BC13" s="3">
        <v>131.53515831904951</v>
      </c>
      <c r="BD13" s="3">
        <v>142.79793143318966</v>
      </c>
      <c r="BE13" s="3">
        <v>124.86381004523719</v>
      </c>
      <c r="BF13" s="3">
        <v>106.71279122393753</v>
      </c>
      <c r="BG13" s="3">
        <v>155.45209501683712</v>
      </c>
      <c r="BH13" s="3">
        <v>89.026586723004584</v>
      </c>
      <c r="BI13" s="3">
        <v>91.110244769108249</v>
      </c>
      <c r="BJ13" s="3">
        <v>131.13898242695723</v>
      </c>
      <c r="BK13" s="3">
        <v>101.71023498801515</v>
      </c>
      <c r="BL13" s="3">
        <v>92.189189702505246</v>
      </c>
      <c r="BM13" s="3">
        <v>121.40651372933644</v>
      </c>
      <c r="BN13" s="3">
        <v>128.72809387149755</v>
      </c>
      <c r="BO13" s="3">
        <v>117.77418515807949</v>
      </c>
      <c r="BP13" s="3">
        <v>92.887852163723437</v>
      </c>
      <c r="BQ13" s="3">
        <v>94.966036188590806</v>
      </c>
      <c r="BR13" s="3">
        <v>75.966851030127145</v>
      </c>
      <c r="BS13" s="3">
        <v>100.56173076295818</v>
      </c>
      <c r="BT13" s="3">
        <v>98.182253880760982</v>
      </c>
      <c r="BU13" s="3">
        <v>106.55752342531923</v>
      </c>
      <c r="BV13" s="3">
        <v>100.85887973505305</v>
      </c>
      <c r="BW13" s="3">
        <v>79.021866470749956</v>
      </c>
      <c r="BX13" s="3">
        <v>95.454213154109311</v>
      </c>
      <c r="BY13" s="3">
        <v>99.82887698529521</v>
      </c>
      <c r="BZ13" s="3">
        <v>108.96104507369455</v>
      </c>
      <c r="CA13" s="3">
        <v>114.68230107598356</v>
      </c>
      <c r="CB13" s="3">
        <v>115.67833419863018</v>
      </c>
      <c r="CC13" s="3">
        <v>101.03947127677384</v>
      </c>
      <c r="CD13" s="3">
        <v>93.521542597183725</v>
      </c>
      <c r="CE13" s="3">
        <v>94.181221841747174</v>
      </c>
      <c r="CF13" s="3">
        <v>78.499907461402472</v>
      </c>
      <c r="CG13" s="3">
        <v>99.039321897318587</v>
      </c>
      <c r="CH13" s="3">
        <v>114.19516434503021</v>
      </c>
      <c r="CI13" s="3">
        <v>109.98487462816411</v>
      </c>
      <c r="CJ13" s="3">
        <v>89.740852702700067</v>
      </c>
      <c r="CK13" s="3">
        <v>105.16337036565528</v>
      </c>
      <c r="CL13" s="3">
        <v>101.58743615025014</v>
      </c>
      <c r="CM13" s="3">
        <v>78.484218677796889</v>
      </c>
      <c r="CN13" s="3">
        <v>115.49501417280408</v>
      </c>
      <c r="CO13" s="3">
        <v>108.82204586155422</v>
      </c>
      <c r="CP13" s="3">
        <v>106.40513758803718</v>
      </c>
      <c r="CQ13" s="3">
        <v>145.5105903306976</v>
      </c>
      <c r="CR13" s="3">
        <v>100.6216721481469</v>
      </c>
      <c r="CS13" s="3">
        <v>78.887420416460373</v>
      </c>
      <c r="CT13" s="3">
        <v>93.431195667246357</v>
      </c>
      <c r="CU13" s="3">
        <v>79.549077812000178</v>
      </c>
      <c r="CV13" s="3">
        <v>96.742722719820449</v>
      </c>
      <c r="CW13" s="3">
        <v>77.605442159576342</v>
      </c>
    </row>
    <row r="14" spans="1:101" x14ac:dyDescent="0.35">
      <c r="A14" s="8">
        <v>6</v>
      </c>
      <c r="B14" s="3">
        <v>90.25292095716577</v>
      </c>
      <c r="C14" s="3">
        <v>107.60648913960904</v>
      </c>
      <c r="D14" s="3">
        <v>91.05192342135706</v>
      </c>
      <c r="E14" s="3">
        <v>98.892921672042576</v>
      </c>
      <c r="F14" s="3">
        <v>115.72011411149288</v>
      </c>
      <c r="G14" s="3">
        <v>117.72636847413378</v>
      </c>
      <c r="H14" s="3">
        <v>89.687886005005566</v>
      </c>
      <c r="I14" s="3">
        <v>113.99503003590507</v>
      </c>
      <c r="J14" s="3">
        <v>106.75984052172862</v>
      </c>
      <c r="K14" s="3">
        <v>95.989064250854426</v>
      </c>
      <c r="L14" s="3">
        <v>79.055222188937478</v>
      </c>
      <c r="M14" s="3">
        <v>80.340406414645258</v>
      </c>
      <c r="N14" s="3">
        <v>107.02000148117077</v>
      </c>
      <c r="O14" s="3">
        <v>98.562723936222028</v>
      </c>
      <c r="P14" s="3">
        <v>104.59529997492791</v>
      </c>
      <c r="Q14" s="3">
        <v>105.41019585903268</v>
      </c>
      <c r="R14" s="3">
        <v>105.13990540234954</v>
      </c>
      <c r="S14" s="3">
        <v>92.869912380730966</v>
      </c>
      <c r="T14" s="3">
        <v>88.916151328841806</v>
      </c>
      <c r="U14" s="3">
        <v>67.541974233929068</v>
      </c>
      <c r="V14" s="3">
        <v>110.03913735580863</v>
      </c>
      <c r="W14" s="3">
        <v>55.541555441915989</v>
      </c>
      <c r="X14" s="3">
        <v>137.91067070374265</v>
      </c>
      <c r="Y14" s="3">
        <v>116.97289758845</v>
      </c>
      <c r="Z14" s="3">
        <v>124.20078840764472</v>
      </c>
      <c r="AA14" s="3">
        <v>126.14810751361074</v>
      </c>
      <c r="AB14" s="3">
        <v>127.36603460612241</v>
      </c>
      <c r="AC14" s="3">
        <v>103.29423938233231</v>
      </c>
      <c r="AD14" s="3">
        <v>87.566967097838642</v>
      </c>
      <c r="AE14" s="3">
        <v>81.603080646484159</v>
      </c>
      <c r="AF14" s="3">
        <v>104.02511500901892</v>
      </c>
      <c r="AG14" s="3">
        <v>124.48257260362152</v>
      </c>
      <c r="AH14" s="3">
        <v>105.96965447180264</v>
      </c>
      <c r="AI14" s="3">
        <v>90.344700341258431</v>
      </c>
      <c r="AJ14" s="3">
        <v>115.9024450618308</v>
      </c>
      <c r="AK14" s="3">
        <v>87.922045198094565</v>
      </c>
      <c r="AL14" s="3">
        <v>106.27113491241471</v>
      </c>
      <c r="AM14" s="3">
        <v>97.137483210783103</v>
      </c>
      <c r="AN14" s="3">
        <v>110.74772467795992</v>
      </c>
      <c r="AO14" s="3">
        <v>110.9429818217468</v>
      </c>
      <c r="AP14" s="3">
        <v>92.732806054438697</v>
      </c>
      <c r="AQ14" s="3">
        <v>97.468908764451044</v>
      </c>
      <c r="AR14" s="3">
        <v>78.951130520319566</v>
      </c>
      <c r="AS14" s="3">
        <v>109.86219516157871</v>
      </c>
      <c r="AT14" s="3">
        <v>72.921317071770318</v>
      </c>
      <c r="AU14" s="3">
        <v>135.13771230750717</v>
      </c>
      <c r="AV14" s="3">
        <v>115.45548525932827</v>
      </c>
      <c r="AW14" s="3">
        <v>84.46860286599258</v>
      </c>
      <c r="AX14" s="3">
        <v>104.55454324360471</v>
      </c>
      <c r="AY14" s="3">
        <v>98.559176906885114</v>
      </c>
      <c r="AZ14" s="3">
        <v>70.306201481027529</v>
      </c>
      <c r="BA14" s="3">
        <v>92.72724676807411</v>
      </c>
      <c r="BB14" s="3">
        <v>96.945994785666699</v>
      </c>
      <c r="BC14" s="3">
        <v>113.47150214819703</v>
      </c>
      <c r="BD14" s="3">
        <v>84.354484018287621</v>
      </c>
      <c r="BE14" s="3">
        <v>113.80799245048547</v>
      </c>
      <c r="BF14" s="3">
        <v>65.340633257757872</v>
      </c>
      <c r="BG14" s="3">
        <v>95.083650906555704</v>
      </c>
      <c r="BH14" s="3">
        <v>72.1307388022542</v>
      </c>
      <c r="BI14" s="3">
        <v>109.45952206671063</v>
      </c>
      <c r="BJ14" s="3">
        <v>112.29052896228677</v>
      </c>
      <c r="BK14" s="3">
        <v>111.92905597740901</v>
      </c>
      <c r="BL14" s="3">
        <v>105.57526914740447</v>
      </c>
      <c r="BM14" s="3">
        <v>128.63314262463246</v>
      </c>
      <c r="BN14" s="3">
        <v>100.35409312254342</v>
      </c>
      <c r="BO14" s="3">
        <v>108.7546693571785</v>
      </c>
      <c r="BP14" s="3">
        <v>125.3293576457072</v>
      </c>
      <c r="BQ14" s="3">
        <v>116.20322632839088</v>
      </c>
      <c r="BR14" s="3">
        <v>93.010361100052251</v>
      </c>
      <c r="BS14" s="3">
        <v>105.38546897182823</v>
      </c>
      <c r="BT14" s="3">
        <v>90.706019848905271</v>
      </c>
      <c r="BU14" s="3">
        <v>99.978346755189705</v>
      </c>
      <c r="BV14" s="3">
        <v>93.100844454194885</v>
      </c>
      <c r="BW14" s="3">
        <v>87.279930569959106</v>
      </c>
      <c r="BX14" s="3">
        <v>94.681694038765272</v>
      </c>
      <c r="BY14" s="3">
        <v>83.760834089072887</v>
      </c>
      <c r="BZ14" s="3">
        <v>99.686143160535721</v>
      </c>
      <c r="CA14" s="3">
        <v>97.458097146183718</v>
      </c>
      <c r="CB14" s="3">
        <v>56.763916321098804</v>
      </c>
      <c r="CC14" s="3">
        <v>108.00844600739947</v>
      </c>
      <c r="CD14" s="3">
        <v>80.549885781831108</v>
      </c>
      <c r="CE14" s="3">
        <v>97.237755001653568</v>
      </c>
      <c r="CF14" s="3">
        <v>86.903843142092228</v>
      </c>
      <c r="CG14" s="3">
        <v>88.667603479872923</v>
      </c>
      <c r="CH14" s="3">
        <v>91.278319389995886</v>
      </c>
      <c r="CI14" s="3">
        <v>97.043060607713414</v>
      </c>
      <c r="CJ14" s="3">
        <v>102.18875994101109</v>
      </c>
      <c r="CK14" s="3">
        <v>116.98988240200561</v>
      </c>
      <c r="CL14" s="3">
        <v>81.888582402054453</v>
      </c>
      <c r="CM14" s="3">
        <v>107.50816139366361</v>
      </c>
      <c r="CN14" s="3">
        <v>96.979998518829234</v>
      </c>
      <c r="CO14" s="3">
        <v>109.0865212364879</v>
      </c>
      <c r="CP14" s="3">
        <v>116.67927859266638</v>
      </c>
      <c r="CQ14" s="3">
        <v>121.99924279516563</v>
      </c>
      <c r="CR14" s="3">
        <v>85.860095653653843</v>
      </c>
      <c r="CS14" s="3">
        <v>98.955045844515553</v>
      </c>
      <c r="CT14" s="3">
        <v>88.328623435838381</v>
      </c>
      <c r="CU14" s="3">
        <v>75.003900777257513</v>
      </c>
      <c r="CV14" s="3">
        <v>112.59023588823038</v>
      </c>
      <c r="CW14" s="3">
        <v>82.968959789606743</v>
      </c>
    </row>
    <row r="15" spans="1:101" x14ac:dyDescent="0.35">
      <c r="A15" s="8">
        <v>7</v>
      </c>
      <c r="B15" s="3">
        <v>120.50150965765351</v>
      </c>
      <c r="C15" s="3">
        <v>101.96845190253225</v>
      </c>
      <c r="D15" s="3">
        <v>133.09885255980771</v>
      </c>
      <c r="E15" s="3">
        <v>99.339455148903653</v>
      </c>
      <c r="F15" s="3">
        <v>100.92676783019851</v>
      </c>
      <c r="G15" s="3">
        <v>100.96818962952239</v>
      </c>
      <c r="H15" s="3">
        <v>110.63101377035491</v>
      </c>
      <c r="I15" s="3">
        <v>117.74031784912222</v>
      </c>
      <c r="J15" s="3">
        <v>101.68383690429619</v>
      </c>
      <c r="K15" s="3">
        <v>131.00392246374395</v>
      </c>
      <c r="L15" s="3">
        <v>91.251648457866395</v>
      </c>
      <c r="M15" s="3">
        <v>83.932660375605337</v>
      </c>
      <c r="N15" s="3">
        <v>105.63550043402938</v>
      </c>
      <c r="O15" s="3">
        <v>128.29051323310705</v>
      </c>
      <c r="P15" s="3">
        <v>101.62875563142006</v>
      </c>
      <c r="Q15" s="3">
        <v>97.412429143470945</v>
      </c>
      <c r="R15" s="3">
        <v>110.93476226337953</v>
      </c>
      <c r="S15" s="3">
        <v>114.21116008309764</v>
      </c>
      <c r="T15" s="3">
        <v>96.567860994720832</v>
      </c>
      <c r="U15" s="3">
        <v>106.88306568513508</v>
      </c>
      <c r="V15" s="3">
        <v>105.00631199934287</v>
      </c>
      <c r="W15" s="3">
        <v>127.75818598415935</v>
      </c>
      <c r="X15" s="3">
        <v>82.54304342076648</v>
      </c>
      <c r="Y15" s="3">
        <v>99.763922010562965</v>
      </c>
      <c r="Z15" s="3">
        <v>118.66994648985565</v>
      </c>
      <c r="AA15" s="3">
        <v>100.91181232669624</v>
      </c>
      <c r="AB15" s="3">
        <v>112.43767952069174</v>
      </c>
      <c r="AC15" s="3">
        <v>118.70828169153538</v>
      </c>
      <c r="AD15" s="3">
        <v>95.946755694196327</v>
      </c>
      <c r="AE15" s="3">
        <v>118.27776100576739</v>
      </c>
      <c r="AF15" s="3">
        <v>118.53863819228718</v>
      </c>
      <c r="AG15" s="3">
        <v>101.98680095814052</v>
      </c>
      <c r="AH15" s="3">
        <v>89.531339229462901</v>
      </c>
      <c r="AI15" s="3">
        <v>85.184591201279545</v>
      </c>
      <c r="AJ15" s="3">
        <v>86.445526024501305</v>
      </c>
      <c r="AK15" s="3">
        <v>99.400044549067388</v>
      </c>
      <c r="AL15" s="3">
        <v>116.43487462893245</v>
      </c>
      <c r="AM15" s="3">
        <v>106.70315626444062</v>
      </c>
      <c r="AN15" s="3">
        <v>105.22322648571571</v>
      </c>
      <c r="AO15" s="3">
        <v>91.703655955963768</v>
      </c>
      <c r="AP15" s="3">
        <v>100.66198550080298</v>
      </c>
      <c r="AQ15" s="3">
        <v>87.973647653736407</v>
      </c>
      <c r="AR15" s="3">
        <v>103.41635609907098</v>
      </c>
      <c r="AS15" s="3">
        <v>109.83849145591375</v>
      </c>
      <c r="AT15" s="3">
        <v>113.01257112168241</v>
      </c>
      <c r="AU15" s="3">
        <v>101.43358375276148</v>
      </c>
      <c r="AV15" s="3">
        <v>94.207500554286526</v>
      </c>
      <c r="AW15" s="3">
        <v>91.424480872912682</v>
      </c>
      <c r="AX15" s="3">
        <v>121.00027655210579</v>
      </c>
      <c r="AY15" s="3">
        <v>81.603080646484159</v>
      </c>
      <c r="AZ15" s="3">
        <v>114.52062133971776</v>
      </c>
      <c r="BA15" s="3">
        <v>75.982335177424829</v>
      </c>
      <c r="BB15" s="3">
        <v>74.296336636645719</v>
      </c>
      <c r="BC15" s="3">
        <v>117.10185256847763</v>
      </c>
      <c r="BD15" s="3">
        <v>110.75862156135554</v>
      </c>
      <c r="BE15" s="3">
        <v>109.09422920408542</v>
      </c>
      <c r="BF15" s="3">
        <v>127.17163011361845</v>
      </c>
      <c r="BG15" s="3">
        <v>96.619292920106091</v>
      </c>
      <c r="BH15" s="3">
        <v>122.15943891819916</v>
      </c>
      <c r="BI15" s="3">
        <v>86.345015491271624</v>
      </c>
      <c r="BJ15" s="3">
        <v>108.34819343758863</v>
      </c>
      <c r="BK15" s="3">
        <v>91.221942087169737</v>
      </c>
      <c r="BL15" s="3">
        <v>91.5725522947032</v>
      </c>
      <c r="BM15" s="3">
        <v>94.33330072456738</v>
      </c>
      <c r="BN15" s="3">
        <v>106.03982767238631</v>
      </c>
      <c r="BO15" s="3">
        <v>103.69670784089249</v>
      </c>
      <c r="BP15" s="3">
        <v>114.79584012081614</v>
      </c>
      <c r="BQ15" s="3">
        <v>101.60350010042021</v>
      </c>
      <c r="BR15" s="3">
        <v>101.74468209984479</v>
      </c>
      <c r="BS15" s="3">
        <v>100.48101879251772</v>
      </c>
      <c r="BT15" s="3">
        <v>107.00301666761516</v>
      </c>
      <c r="BU15" s="3">
        <v>98.064792640027008</v>
      </c>
      <c r="BV15" s="3">
        <v>93.836068602424348</v>
      </c>
      <c r="BW15" s="3">
        <v>99.282327512948541</v>
      </c>
      <c r="BX15" s="3">
        <v>116.06015144311823</v>
      </c>
      <c r="BY15" s="3">
        <v>120.7847263077856</v>
      </c>
      <c r="BZ15" s="3">
        <v>97.962559751205845</v>
      </c>
      <c r="CA15" s="3">
        <v>114.7628595691931</v>
      </c>
      <c r="CB15" s="3">
        <v>93.413631050818367</v>
      </c>
      <c r="CC15" s="3">
        <v>125.81045760557754</v>
      </c>
      <c r="CD15" s="3">
        <v>101.30266767478315</v>
      </c>
      <c r="CE15" s="3">
        <v>95.411273635501857</v>
      </c>
      <c r="CF15" s="3">
        <v>117.35157707621693</v>
      </c>
      <c r="CG15" s="3">
        <v>92.422509199561318</v>
      </c>
      <c r="CH15" s="3">
        <v>87.209194619528716</v>
      </c>
      <c r="CI15" s="3">
        <v>98.654537426366005</v>
      </c>
      <c r="CJ15" s="3">
        <v>86.850433065730613</v>
      </c>
      <c r="CK15" s="3">
        <v>121.25644710354391</v>
      </c>
      <c r="CL15" s="3">
        <v>118.18298028915888</v>
      </c>
      <c r="CM15" s="3">
        <v>103.26199211081257</v>
      </c>
      <c r="CN15" s="3">
        <v>132.08917701663449</v>
      </c>
      <c r="CO15" s="3">
        <v>97.685823250823887</v>
      </c>
      <c r="CP15" s="3">
        <v>71.265809340868145</v>
      </c>
      <c r="CQ15" s="3">
        <v>113.57631004389259</v>
      </c>
      <c r="CR15" s="3">
        <v>93.721369951847009</v>
      </c>
      <c r="CS15" s="3">
        <v>105.14108206111996</v>
      </c>
      <c r="CT15" s="3">
        <v>86.704493272147374</v>
      </c>
      <c r="CU15" s="3">
        <v>116.42576831323095</v>
      </c>
      <c r="CV15" s="3">
        <v>122.84265133817098</v>
      </c>
      <c r="CW15" s="3">
        <v>123.49165538867237</v>
      </c>
    </row>
    <row r="16" spans="1:101" x14ac:dyDescent="0.35">
      <c r="A16" s="8">
        <v>8</v>
      </c>
      <c r="B16" s="3">
        <v>111.94048150460003</v>
      </c>
      <c r="C16" s="3">
        <v>96.566633176873438</v>
      </c>
      <c r="D16" s="3">
        <v>131.54320734716021</v>
      </c>
      <c r="E16" s="3">
        <v>88.825275755109033</v>
      </c>
      <c r="F16" s="3">
        <v>104.63257788901683</v>
      </c>
      <c r="G16" s="3">
        <v>89.745661655935692</v>
      </c>
      <c r="H16" s="3">
        <v>124.08482783316867</v>
      </c>
      <c r="I16" s="3">
        <v>100.69309021960362</v>
      </c>
      <c r="J16" s="3">
        <v>99.24148551649705</v>
      </c>
      <c r="K16" s="3">
        <v>94.009838933881838</v>
      </c>
      <c r="L16" s="3">
        <v>103.26083250506781</v>
      </c>
      <c r="M16" s="3">
        <v>99.9714061737468</v>
      </c>
      <c r="N16" s="3">
        <v>118.05214947630884</v>
      </c>
      <c r="O16" s="3">
        <v>106.92786398353928</v>
      </c>
      <c r="P16" s="3">
        <v>99.554834862967255</v>
      </c>
      <c r="Q16" s="3">
        <v>112.03645593300462</v>
      </c>
      <c r="R16" s="3">
        <v>116.78333615523297</v>
      </c>
      <c r="S16" s="3">
        <v>94.358129929925781</v>
      </c>
      <c r="T16" s="3">
        <v>111.17156057766988</v>
      </c>
      <c r="U16" s="3">
        <v>97.136272445961367</v>
      </c>
      <c r="V16" s="3">
        <v>64.247602525167167</v>
      </c>
      <c r="W16" s="3">
        <v>133.25805960735306</v>
      </c>
      <c r="X16" s="3">
        <v>91.371463016141206</v>
      </c>
      <c r="Y16" s="3">
        <v>136.05339157325216</v>
      </c>
      <c r="Z16" s="3">
        <v>99.949407770647667</v>
      </c>
      <c r="AA16" s="3">
        <v>107.44315525985439</v>
      </c>
      <c r="AB16" s="3">
        <v>115.00180656471639</v>
      </c>
      <c r="AC16" s="3">
        <v>88.351201641809894</v>
      </c>
      <c r="AD16" s="3">
        <v>104.09346353585715</v>
      </c>
      <c r="AE16" s="3">
        <v>83.918404046155047</v>
      </c>
      <c r="AF16" s="3">
        <v>97.272730757278623</v>
      </c>
      <c r="AG16" s="3">
        <v>95.63673168772948</v>
      </c>
      <c r="AH16" s="3">
        <v>75.493527249956969</v>
      </c>
      <c r="AI16" s="3">
        <v>90.785077675856883</v>
      </c>
      <c r="AJ16" s="3">
        <v>86.27956597879529</v>
      </c>
      <c r="AK16" s="3">
        <v>93.852030234440463</v>
      </c>
      <c r="AL16" s="3">
        <v>103.59398041432723</v>
      </c>
      <c r="AM16" s="3">
        <v>70.044812703737989</v>
      </c>
      <c r="AN16" s="3">
        <v>105.17041326525214</v>
      </c>
      <c r="AO16" s="3">
        <v>100.3817872362124</v>
      </c>
      <c r="AP16" s="3">
        <v>132.6875335809309</v>
      </c>
      <c r="AQ16" s="3">
        <v>119.91891008906532</v>
      </c>
      <c r="AR16" s="3">
        <v>104.10274038181524</v>
      </c>
      <c r="AS16" s="3">
        <v>101.44850515021244</v>
      </c>
      <c r="AT16" s="3">
        <v>79.103107084985822</v>
      </c>
      <c r="AU16" s="3">
        <v>84.407109655468957</v>
      </c>
      <c r="AV16" s="3">
        <v>98.166837945565931</v>
      </c>
      <c r="AW16" s="3">
        <v>91.5477230893448</v>
      </c>
      <c r="AX16" s="3">
        <v>81.439849084883463</v>
      </c>
      <c r="AY16" s="3">
        <v>109.71250370235066</v>
      </c>
      <c r="AZ16" s="3">
        <v>87.737395036267117</v>
      </c>
      <c r="BA16" s="3">
        <v>86.911482897587121</v>
      </c>
      <c r="BB16" s="3">
        <v>100.81744088270352</v>
      </c>
      <c r="BC16" s="3">
        <v>110.93612650543218</v>
      </c>
      <c r="BD16" s="3">
        <v>119.89551333786221</v>
      </c>
      <c r="BE16" s="3">
        <v>107.3672351896239</v>
      </c>
      <c r="BF16" s="3">
        <v>85.089605848363135</v>
      </c>
      <c r="BG16" s="3">
        <v>102.0923762399907</v>
      </c>
      <c r="BH16" s="3">
        <v>45.876173347234726</v>
      </c>
      <c r="BI16" s="3">
        <v>111.11767301658983</v>
      </c>
      <c r="BJ16" s="3">
        <v>88.056934631051263</v>
      </c>
      <c r="BK16" s="3">
        <v>103.69670784089249</v>
      </c>
      <c r="BL16" s="3">
        <v>129.90188773360569</v>
      </c>
      <c r="BM16" s="3">
        <v>106.05647142542875</v>
      </c>
      <c r="BN16" s="3">
        <v>131.17690835602116</v>
      </c>
      <c r="BO16" s="3">
        <v>102.17383854356012</v>
      </c>
      <c r="BP16" s="3">
        <v>80.910489062400302</v>
      </c>
      <c r="BQ16" s="3">
        <v>86.827513799245935</v>
      </c>
      <c r="BR16" s="3">
        <v>84.041219936945708</v>
      </c>
      <c r="BS16" s="3">
        <v>97.938753727386938</v>
      </c>
      <c r="BT16" s="3">
        <v>99.317303268573596</v>
      </c>
      <c r="BU16" s="3">
        <v>89.240448717784602</v>
      </c>
      <c r="BV16" s="3">
        <v>94.958345274018939</v>
      </c>
      <c r="BW16" s="3">
        <v>66.684684528037906</v>
      </c>
      <c r="BX16" s="3">
        <v>92.380251801980194</v>
      </c>
      <c r="BY16" s="3">
        <v>105.02387661577086</v>
      </c>
      <c r="BZ16" s="3">
        <v>114.21753791469382</v>
      </c>
      <c r="CA16" s="3">
        <v>131.26872184616514</v>
      </c>
      <c r="CB16" s="3">
        <v>101.28772922430653</v>
      </c>
      <c r="CC16" s="3">
        <v>113.00206645787694</v>
      </c>
      <c r="CD16" s="3">
        <v>81.539234118419699</v>
      </c>
      <c r="CE16" s="3">
        <v>93.687946021556854</v>
      </c>
      <c r="CF16" s="3">
        <v>106.4710816382576</v>
      </c>
      <c r="CG16" s="3">
        <v>82.125653564755339</v>
      </c>
      <c r="CH16" s="3">
        <v>132.8950347971404</v>
      </c>
      <c r="CI16" s="3">
        <v>115.40580979558581</v>
      </c>
      <c r="CJ16" s="3">
        <v>62.553759592585266</v>
      </c>
      <c r="CK16" s="3">
        <v>94.517098235111916</v>
      </c>
      <c r="CL16" s="3">
        <v>98.922235823149094</v>
      </c>
      <c r="CM16" s="3">
        <v>104.81572738458635</v>
      </c>
      <c r="CN16" s="3">
        <v>101.37846837383404</v>
      </c>
      <c r="CO16" s="3">
        <v>107.1013785196119</v>
      </c>
      <c r="CP16" s="3">
        <v>75.405601849663071</v>
      </c>
      <c r="CQ16" s="3">
        <v>94.54956719596521</v>
      </c>
      <c r="CR16" s="3">
        <v>97.802909324993379</v>
      </c>
      <c r="CS16" s="3">
        <v>121.222511582484</v>
      </c>
      <c r="CT16" s="3">
        <v>94.677805948915193</v>
      </c>
      <c r="CU16" s="3">
        <v>87.106228450604249</v>
      </c>
      <c r="CV16" s="3">
        <v>83.858957198710414</v>
      </c>
      <c r="CW16" s="3">
        <v>64.965193844866008</v>
      </c>
    </row>
    <row r="17" spans="1:101" x14ac:dyDescent="0.35">
      <c r="A17" s="8">
        <v>9</v>
      </c>
      <c r="B17" s="3">
        <v>117.57411906105699</v>
      </c>
      <c r="C17" s="3">
        <v>121.6420842257794</v>
      </c>
      <c r="D17" s="3">
        <v>68.469113132916391</v>
      </c>
      <c r="E17" s="3">
        <v>93.927711562311742</v>
      </c>
      <c r="F17" s="3">
        <v>118.92990281298989</v>
      </c>
      <c r="G17" s="3">
        <v>107.82983261665504</v>
      </c>
      <c r="H17" s="3">
        <v>129.17181359912502</v>
      </c>
      <c r="I17" s="3">
        <v>73.774514051503502</v>
      </c>
      <c r="J17" s="3">
        <v>97.969704968956648</v>
      </c>
      <c r="K17" s="3">
        <v>97.860139279102441</v>
      </c>
      <c r="L17" s="3">
        <v>95.387245922349393</v>
      </c>
      <c r="M17" s="3">
        <v>106.9145455705002</v>
      </c>
      <c r="N17" s="3">
        <v>88.215254921262385</v>
      </c>
      <c r="O17" s="3">
        <v>95.015933341666823</v>
      </c>
      <c r="P17" s="3">
        <v>106.25681037086179</v>
      </c>
      <c r="Q17" s="3">
        <v>114.58578095075791</v>
      </c>
      <c r="R17" s="3">
        <v>124.12902927567484</v>
      </c>
      <c r="S17" s="3">
        <v>95.586476421114639</v>
      </c>
      <c r="T17" s="3">
        <v>105.86873466595716</v>
      </c>
      <c r="U17" s="3">
        <v>91.654236287606182</v>
      </c>
      <c r="V17" s="3">
        <v>115.42291398032103</v>
      </c>
      <c r="W17" s="3">
        <v>105.84264353670005</v>
      </c>
      <c r="X17" s="3">
        <v>93.117249464878114</v>
      </c>
      <c r="Y17" s="3">
        <v>81.542167238832917</v>
      </c>
      <c r="Z17" s="3">
        <v>115.66963715554448</v>
      </c>
      <c r="AA17" s="3">
        <v>106.74415173812304</v>
      </c>
      <c r="AB17" s="3">
        <v>91.502327935042558</v>
      </c>
      <c r="AC17" s="3">
        <v>108.20791524852393</v>
      </c>
      <c r="AD17" s="3">
        <v>130.38196451193653</v>
      </c>
      <c r="AE17" s="3">
        <v>109.68764039094094</v>
      </c>
      <c r="AF17" s="3">
        <v>139.5646777683869</v>
      </c>
      <c r="AG17" s="3">
        <v>118.01558778929757</v>
      </c>
      <c r="AH17" s="3">
        <v>128.93259375519119</v>
      </c>
      <c r="AI17" s="3">
        <v>86.445526024501305</v>
      </c>
      <c r="AJ17" s="3">
        <v>113.99663302031695</v>
      </c>
      <c r="AK17" s="3">
        <v>107.38437348041043</v>
      </c>
      <c r="AL17" s="3">
        <v>90.068032052979106</v>
      </c>
      <c r="AM17" s="3">
        <v>94.928860592655838</v>
      </c>
      <c r="AN17" s="3">
        <v>97.867301549878903</v>
      </c>
      <c r="AO17" s="3">
        <v>122.7615812541917</v>
      </c>
      <c r="AP17" s="3">
        <v>119.25049969536485</v>
      </c>
      <c r="AQ17" s="3">
        <v>105.900777301169</v>
      </c>
      <c r="AR17" s="3">
        <v>101.99713509168942</v>
      </c>
      <c r="AS17" s="3">
        <v>98.52147266715474</v>
      </c>
      <c r="AT17" s="3">
        <v>118.06845216883812</v>
      </c>
      <c r="AU17" s="3">
        <v>104.12475583794003</v>
      </c>
      <c r="AV17" s="3">
        <v>83.109272084722761</v>
      </c>
      <c r="AW17" s="3">
        <v>108.96871893524076</v>
      </c>
      <c r="AX17" s="3">
        <v>96.730512753449148</v>
      </c>
      <c r="AY17" s="3">
        <v>98.181077221990563</v>
      </c>
      <c r="AZ17" s="3">
        <v>105.12230667987023</v>
      </c>
      <c r="BA17" s="3">
        <v>132.53105501749087</v>
      </c>
      <c r="BB17" s="3">
        <v>131.59914127131924</v>
      </c>
      <c r="BC17" s="3">
        <v>118.00139967194991</v>
      </c>
      <c r="BD17" s="3">
        <v>114.96507434744854</v>
      </c>
      <c r="BE17" s="3">
        <v>78.670642354292795</v>
      </c>
      <c r="BF17" s="3">
        <v>117.73434929014184</v>
      </c>
      <c r="BG17" s="3">
        <v>111.44560269999783</v>
      </c>
      <c r="BH17" s="3">
        <v>74.446539686643519</v>
      </c>
      <c r="BI17" s="3">
        <v>106.34408775618067</v>
      </c>
      <c r="BJ17" s="3">
        <v>71.395685184281319</v>
      </c>
      <c r="BK17" s="3">
        <v>86.031001076800749</v>
      </c>
      <c r="BL17" s="3">
        <v>119.19729425531114</v>
      </c>
      <c r="BM17" s="3">
        <v>101.97073700797046</v>
      </c>
      <c r="BN17" s="3">
        <v>95.350564864158514</v>
      </c>
      <c r="BO17" s="3">
        <v>112.53583673638059</v>
      </c>
      <c r="BP17" s="3">
        <v>83.97522472764831</v>
      </c>
      <c r="BQ17" s="3">
        <v>98.333770013734465</v>
      </c>
      <c r="BR17" s="3">
        <v>81.324775267741643</v>
      </c>
      <c r="BS17" s="3">
        <v>77.609739522042219</v>
      </c>
      <c r="BT17" s="3">
        <v>108.57230430078926</v>
      </c>
      <c r="BU17" s="3">
        <v>83.032942741876468</v>
      </c>
      <c r="BV17" s="3">
        <v>120.98492882901337</v>
      </c>
      <c r="BW17" s="3">
        <v>118.98863343335688</v>
      </c>
      <c r="BX17" s="3">
        <v>100.22819063410861</v>
      </c>
      <c r="BY17" s="3">
        <v>131.28413778136019</v>
      </c>
      <c r="BZ17" s="3">
        <v>113.26200572798552</v>
      </c>
      <c r="CA17" s="3">
        <v>93.897203699409147</v>
      </c>
      <c r="CB17" s="3">
        <v>100.09986661603034</v>
      </c>
      <c r="CC17" s="3">
        <v>122.51615410891827</v>
      </c>
      <c r="CD17" s="3">
        <v>132.79994712607004</v>
      </c>
      <c r="CE17" s="3">
        <v>86.775740813347511</v>
      </c>
      <c r="CF17" s="3">
        <v>112.55051939147233</v>
      </c>
      <c r="CG17" s="3">
        <v>95.083650906555704</v>
      </c>
      <c r="CH17" s="3">
        <v>110.61208491187426</v>
      </c>
      <c r="CI17" s="3">
        <v>86.325199875456747</v>
      </c>
      <c r="CJ17" s="3">
        <v>121.57196218427271</v>
      </c>
      <c r="CK17" s="3">
        <v>94.441621543548536</v>
      </c>
      <c r="CL17" s="3">
        <v>85.143629833648447</v>
      </c>
      <c r="CM17" s="3">
        <v>123.34220267180353</v>
      </c>
      <c r="CN17" s="3">
        <v>88.125726536556613</v>
      </c>
      <c r="CO17" s="3">
        <v>112.95407924367464</v>
      </c>
      <c r="CP17" s="3">
        <v>109.49071205063956</v>
      </c>
      <c r="CQ17" s="3">
        <v>79.531479089520872</v>
      </c>
      <c r="CR17" s="3">
        <v>94.69462023221422</v>
      </c>
      <c r="CS17" s="3">
        <v>102.24500081963197</v>
      </c>
      <c r="CT17" s="3">
        <v>101.06708012531453</v>
      </c>
      <c r="CU17" s="3">
        <v>97.918528838956263</v>
      </c>
      <c r="CV17" s="3">
        <v>92.284209161472972</v>
      </c>
      <c r="CW17" s="3">
        <v>75.283161125436891</v>
      </c>
    </row>
    <row r="18" spans="1:101" x14ac:dyDescent="0.35">
      <c r="A18" s="8">
        <v>10</v>
      </c>
      <c r="B18" s="3">
        <v>97.258269791520434</v>
      </c>
      <c r="C18" s="3">
        <v>99.070904100837652</v>
      </c>
      <c r="D18" s="3">
        <v>95.567615774736623</v>
      </c>
      <c r="E18" s="3">
        <v>91.035450198571198</v>
      </c>
      <c r="F18" s="3">
        <v>113.55468680735794</v>
      </c>
      <c r="G18" s="3">
        <v>101.68499651004095</v>
      </c>
      <c r="H18" s="3">
        <v>104.12359623219527</v>
      </c>
      <c r="I18" s="3">
        <v>101.05212462181225</v>
      </c>
      <c r="J18" s="3">
        <v>111.32282091525849</v>
      </c>
      <c r="K18" s="3">
        <v>96.812196746352129</v>
      </c>
      <c r="L18" s="3">
        <v>98.609824393090094</v>
      </c>
      <c r="M18" s="3">
        <v>100.85773718233395</v>
      </c>
      <c r="N18" s="3">
        <v>85.75941459016758</v>
      </c>
      <c r="O18" s="3">
        <v>113.48995352195925</v>
      </c>
      <c r="P18" s="3">
        <v>117.58987605676521</v>
      </c>
      <c r="Q18" s="3">
        <v>96.943573256023228</v>
      </c>
      <c r="R18" s="3">
        <v>66.721246215049177</v>
      </c>
      <c r="S18" s="3">
        <v>115.24747245234903</v>
      </c>
      <c r="T18" s="3">
        <v>115.09055051024188</v>
      </c>
      <c r="U18" s="3">
        <v>96.720741369746975</v>
      </c>
      <c r="V18" s="3">
        <v>94.074555166254868</v>
      </c>
      <c r="W18" s="3">
        <v>101.81466771714622</v>
      </c>
      <c r="X18" s="3">
        <v>141.40967872040346</v>
      </c>
      <c r="Y18" s="3">
        <v>98.555646930573857</v>
      </c>
      <c r="Z18" s="3">
        <v>96.922922041951097</v>
      </c>
      <c r="AA18" s="3">
        <v>104.32431034419278</v>
      </c>
      <c r="AB18" s="3">
        <v>93.067966220725793</v>
      </c>
      <c r="AC18" s="3">
        <v>91.101274877612013</v>
      </c>
      <c r="AD18" s="3">
        <v>105.36546577273111</v>
      </c>
      <c r="AE18" s="3">
        <v>111.86060513241682</v>
      </c>
      <c r="AF18" s="3">
        <v>97.879204561788356</v>
      </c>
      <c r="AG18" s="3">
        <v>93.070728810882429</v>
      </c>
      <c r="AH18" s="3">
        <v>85.658017299603671</v>
      </c>
      <c r="AI18" s="3">
        <v>103.25508563542098</v>
      </c>
      <c r="AJ18" s="3">
        <v>95.283392996090697</v>
      </c>
      <c r="AK18" s="3">
        <v>111.18953446671367</v>
      </c>
      <c r="AL18" s="3">
        <v>101.8709085957671</v>
      </c>
      <c r="AM18" s="3">
        <v>114.04567752211005</v>
      </c>
      <c r="AN18" s="3">
        <v>81.274230099690612</v>
      </c>
      <c r="AO18" s="3">
        <v>95.732023995107738</v>
      </c>
      <c r="AP18" s="3">
        <v>109.82009124122851</v>
      </c>
      <c r="AQ18" s="3">
        <v>84.923918651067652</v>
      </c>
      <c r="AR18" s="3">
        <v>86.78341467489372</v>
      </c>
      <c r="AS18" s="3">
        <v>81.91112650197465</v>
      </c>
      <c r="AT18" s="3">
        <v>117.8782768266974</v>
      </c>
      <c r="AU18" s="3">
        <v>101.13720216682123</v>
      </c>
      <c r="AV18" s="3">
        <v>101.34055949779577</v>
      </c>
      <c r="AW18" s="3">
        <v>101.6367876065051</v>
      </c>
      <c r="AX18" s="3">
        <v>132.77170731557999</v>
      </c>
      <c r="AY18" s="3">
        <v>110.54450377119065</v>
      </c>
      <c r="AZ18" s="3">
        <v>87.372494393232046</v>
      </c>
      <c r="BA18" s="3">
        <v>103.55820316649624</v>
      </c>
      <c r="BB18" s="3">
        <v>108.19041884419858</v>
      </c>
      <c r="BC18" s="3">
        <v>114.30730504175881</v>
      </c>
      <c r="BD18" s="3">
        <v>110.49731804919429</v>
      </c>
      <c r="BE18" s="3">
        <v>83.513224156515207</v>
      </c>
      <c r="BF18" s="3">
        <v>105.43964643434447</v>
      </c>
      <c r="BG18" s="3">
        <v>92.029471064190147</v>
      </c>
      <c r="BH18" s="3">
        <v>85.342809173336718</v>
      </c>
      <c r="BI18" s="3">
        <v>115.55531367153162</v>
      </c>
      <c r="BJ18" s="3">
        <v>102.43092995838379</v>
      </c>
      <c r="BK18" s="3">
        <v>103.42788394441595</v>
      </c>
      <c r="BL18" s="3">
        <v>105.51271864929004</v>
      </c>
      <c r="BM18" s="3">
        <v>85.347072429751279</v>
      </c>
      <c r="BN18" s="3">
        <v>104.85077135231404</v>
      </c>
      <c r="BO18" s="3">
        <v>70.6303453927394</v>
      </c>
      <c r="BP18" s="3">
        <v>142.66096153110266</v>
      </c>
      <c r="BQ18" s="3">
        <v>114.73158432013588</v>
      </c>
      <c r="BR18" s="3">
        <v>109.0006763053243</v>
      </c>
      <c r="BS18" s="3">
        <v>84.384258601086913</v>
      </c>
      <c r="BT18" s="3">
        <v>90.14347463849117</v>
      </c>
      <c r="BU18" s="3">
        <v>93.008996857999591</v>
      </c>
      <c r="BV18" s="3">
        <v>114.15529437104124</v>
      </c>
      <c r="BW18" s="3">
        <v>101.04867991062929</v>
      </c>
      <c r="BX18" s="3">
        <v>92.248807080206461</v>
      </c>
      <c r="BY18" s="3">
        <v>94.253424352384172</v>
      </c>
      <c r="BZ18" s="3">
        <v>114.46381771125016</v>
      </c>
      <c r="CA18" s="3">
        <v>101.67121766530909</v>
      </c>
      <c r="CB18" s="3">
        <v>88.606144375400618</v>
      </c>
      <c r="CC18" s="3">
        <v>96.010192949644988</v>
      </c>
      <c r="CD18" s="3">
        <v>122.3047648028587</v>
      </c>
      <c r="CE18" s="3">
        <v>92.352046097541461</v>
      </c>
      <c r="CF18" s="3">
        <v>72.213548294850625</v>
      </c>
      <c r="CG18" s="3">
        <v>125.44156655453844</v>
      </c>
      <c r="CH18" s="3">
        <v>87.930946877488168</v>
      </c>
      <c r="CI18" s="3">
        <v>88.929572060034843</v>
      </c>
      <c r="CJ18" s="3">
        <v>100.75528260417923</v>
      </c>
      <c r="CK18" s="3">
        <v>110.62695515024825</v>
      </c>
      <c r="CL18" s="3">
        <v>78.460685502388515</v>
      </c>
      <c r="CM18" s="3">
        <v>94.100936196948169</v>
      </c>
      <c r="CN18" s="3">
        <v>108.3394281824003</v>
      </c>
      <c r="CO18" s="3">
        <v>87.877434482972603</v>
      </c>
      <c r="CP18" s="3">
        <v>111.7271140475641</v>
      </c>
      <c r="CQ18" s="3">
        <v>103.05711706055445</v>
      </c>
      <c r="CR18" s="3">
        <v>117.27234871900873</v>
      </c>
      <c r="CS18" s="3">
        <v>121.79730086532072</v>
      </c>
      <c r="CT18" s="3">
        <v>77.29002939700149</v>
      </c>
      <c r="CU18" s="3">
        <v>76.186494000605308</v>
      </c>
      <c r="CV18" s="3">
        <v>82.481652528396808</v>
      </c>
      <c r="CW18" s="3">
        <v>99.587389088948839</v>
      </c>
    </row>
    <row r="19" spans="1:101" x14ac:dyDescent="0.35">
      <c r="A19" s="8">
        <v>11</v>
      </c>
      <c r="B19" s="3">
        <v>106.42670966549485</v>
      </c>
      <c r="C19" s="3">
        <v>119.1068109011685</v>
      </c>
      <c r="D19" s="3">
        <v>74.969044392812066</v>
      </c>
      <c r="E19" s="3">
        <v>93.055653936200542</v>
      </c>
      <c r="F19" s="3">
        <v>93.483821304427693</v>
      </c>
      <c r="G19" s="3">
        <v>116.27883944415953</v>
      </c>
      <c r="H19" s="3">
        <v>109.83192604103533</v>
      </c>
      <c r="I19" s="3">
        <v>98.780286437569885</v>
      </c>
      <c r="J19" s="3">
        <v>93.766765106149251</v>
      </c>
      <c r="K19" s="3">
        <v>82.023062562395353</v>
      </c>
      <c r="L19" s="3">
        <v>98.157356463299948</v>
      </c>
      <c r="M19" s="3">
        <v>118.77461796134594</v>
      </c>
      <c r="N19" s="3">
        <v>91.673131040035514</v>
      </c>
      <c r="O19" s="3">
        <v>97.255848261876963</v>
      </c>
      <c r="P19" s="3">
        <v>117.05809450463858</v>
      </c>
      <c r="Q19" s="3">
        <v>99.707050169992726</v>
      </c>
      <c r="R19" s="3">
        <v>100.35409312254342</v>
      </c>
      <c r="S19" s="3">
        <v>82.06480836920673</v>
      </c>
      <c r="T19" s="3">
        <v>93.802781096339459</v>
      </c>
      <c r="U19" s="3">
        <v>96.89009496755898</v>
      </c>
      <c r="V19" s="3">
        <v>106.74534544991911</v>
      </c>
      <c r="W19" s="3">
        <v>97.757531223716796</v>
      </c>
      <c r="X19" s="3">
        <v>77.387572703766637</v>
      </c>
      <c r="Y19" s="3">
        <v>56.42776707932353</v>
      </c>
      <c r="Z19" s="3">
        <v>99.500162862706929</v>
      </c>
      <c r="AA19" s="3">
        <v>102.05221636456554</v>
      </c>
      <c r="AB19" s="3">
        <v>76.069714880897664</v>
      </c>
      <c r="AC19" s="3">
        <v>87.827298587537371</v>
      </c>
      <c r="AD19" s="3">
        <v>80.817618284665514</v>
      </c>
      <c r="AE19" s="3">
        <v>94.26130285023828</v>
      </c>
      <c r="AF19" s="3">
        <v>113.96505081679788</v>
      </c>
      <c r="AG19" s="3">
        <v>98.240302380101639</v>
      </c>
      <c r="AH19" s="3">
        <v>91.852733506268123</v>
      </c>
      <c r="AI19" s="3">
        <v>100.74261220611515</v>
      </c>
      <c r="AJ19" s="3">
        <v>103.48438061842171</v>
      </c>
      <c r="AK19" s="3">
        <v>106.34289404438459</v>
      </c>
      <c r="AL19" s="3">
        <v>106.29743067797972</v>
      </c>
      <c r="AM19" s="3">
        <v>86.195869728864636</v>
      </c>
      <c r="AN19" s="3">
        <v>118.63805733187473</v>
      </c>
      <c r="AO19" s="3">
        <v>102.6077527814341</v>
      </c>
      <c r="AP19" s="3">
        <v>95.04789071175037</v>
      </c>
      <c r="AQ19" s="3">
        <v>105.0192040867405</v>
      </c>
      <c r="AR19" s="3">
        <v>100.69194766688452</v>
      </c>
      <c r="AS19" s="3">
        <v>93.19917220014031</v>
      </c>
      <c r="AT19" s="3">
        <v>104.89284116661293</v>
      </c>
      <c r="AU19" s="3">
        <v>102.94787537818775</v>
      </c>
      <c r="AV19" s="3">
        <v>101.41405803838279</v>
      </c>
      <c r="AW19" s="3">
        <v>109.68632730796526</v>
      </c>
      <c r="AX19" s="3">
        <v>113.49609261119622</v>
      </c>
      <c r="AY19" s="3">
        <v>124.05433702329174</v>
      </c>
      <c r="AZ19" s="3">
        <v>85.545365012105322</v>
      </c>
      <c r="BA19" s="3">
        <v>100.87729700276395</v>
      </c>
      <c r="BB19" s="3">
        <v>94.053426467464305</v>
      </c>
      <c r="BC19" s="3">
        <v>111.71296003626776</v>
      </c>
      <c r="BD19" s="3">
        <v>119.90721171346377</v>
      </c>
      <c r="BE19" s="3">
        <v>113.61345153377624</v>
      </c>
      <c r="BF19" s="3">
        <v>98.152615722166956</v>
      </c>
      <c r="BG19" s="3">
        <v>93.054272641122225</v>
      </c>
      <c r="BH19" s="3">
        <v>132.3511114907451</v>
      </c>
      <c r="BI19" s="3">
        <v>114.07896502819494</v>
      </c>
      <c r="BJ19" s="3">
        <v>95.690687460912159</v>
      </c>
      <c r="BK19" s="3">
        <v>73.114220898016356</v>
      </c>
      <c r="BL19" s="3">
        <v>107.21094420946611</v>
      </c>
      <c r="BM19" s="3">
        <v>91.734146765840705</v>
      </c>
      <c r="BN19" s="3">
        <v>88.239743066107621</v>
      </c>
      <c r="BO19" s="3">
        <v>96.283859905408463</v>
      </c>
      <c r="BP19" s="3">
        <v>106.74776697956258</v>
      </c>
      <c r="BQ19" s="3">
        <v>117.14001723990077</v>
      </c>
      <c r="BR19" s="3">
        <v>96.712197803892195</v>
      </c>
      <c r="BS19" s="3">
        <v>122.11987589867203</v>
      </c>
      <c r="BT19" s="3">
        <v>103.97417762137775</v>
      </c>
      <c r="BU19" s="3">
        <v>101.11651684669778</v>
      </c>
      <c r="BV19" s="3">
        <v>102.96857775133685</v>
      </c>
      <c r="BW19" s="3">
        <v>93.669221799384104</v>
      </c>
      <c r="BX19" s="3">
        <v>107.18901401846961</v>
      </c>
      <c r="BY19" s="3">
        <v>80.44081462972099</v>
      </c>
      <c r="BZ19" s="3">
        <v>108.05696186539717</v>
      </c>
      <c r="CA19" s="3">
        <v>109.92544483374513</v>
      </c>
      <c r="CB19" s="3">
        <v>90.405136264191242</v>
      </c>
      <c r="CC19" s="3">
        <v>86.533690167154418</v>
      </c>
      <c r="CD19" s="3">
        <v>79.640140969015192</v>
      </c>
      <c r="CE19" s="3">
        <v>87.674162417126354</v>
      </c>
      <c r="CF19" s="3">
        <v>117.58987605676521</v>
      </c>
      <c r="CG19" s="3">
        <v>110.84857627170277</v>
      </c>
      <c r="CH19" s="3">
        <v>91.723983162548393</v>
      </c>
      <c r="CI19" s="3">
        <v>83.481300892482977</v>
      </c>
      <c r="CJ19" s="3">
        <v>87.074236974469386</v>
      </c>
      <c r="CK19" s="3">
        <v>113.19821035899804</v>
      </c>
      <c r="CL19" s="3">
        <v>83.076257427048404</v>
      </c>
      <c r="CM19" s="3">
        <v>109.83061295805965</v>
      </c>
      <c r="CN19" s="3">
        <v>96.569088812568225</v>
      </c>
      <c r="CO19" s="3">
        <v>121.07991418192978</v>
      </c>
      <c r="CP19" s="3">
        <v>107.9537910601648</v>
      </c>
      <c r="CQ19" s="3">
        <v>131.14648575824685</v>
      </c>
      <c r="CR19" s="3">
        <v>106.37280505138915</v>
      </c>
      <c r="CS19" s="3">
        <v>94.343754229295882</v>
      </c>
      <c r="CT19" s="3">
        <v>108.28925818091375</v>
      </c>
      <c r="CU19" s="3">
        <v>66.829839882440865</v>
      </c>
      <c r="CV19" s="3">
        <v>82.344375671847956</v>
      </c>
      <c r="CW19" s="3">
        <v>114.61352622350387</v>
      </c>
    </row>
    <row r="20" spans="1:101" x14ac:dyDescent="0.35">
      <c r="A20" s="8">
        <v>12</v>
      </c>
      <c r="B20" s="3">
        <v>93.162337664718507</v>
      </c>
      <c r="C20" s="3">
        <v>85.691202487534611</v>
      </c>
      <c r="D20" s="3">
        <v>127.7181454799138</v>
      </c>
      <c r="E20" s="3">
        <v>126.34735506540164</v>
      </c>
      <c r="F20" s="3">
        <v>89.343926477478817</v>
      </c>
      <c r="G20" s="3">
        <v>105.20914068652201</v>
      </c>
      <c r="H20" s="3">
        <v>79.350171320722438</v>
      </c>
      <c r="I20" s="3">
        <v>75.515423334902152</v>
      </c>
      <c r="J20" s="3">
        <v>98.010137692792341</v>
      </c>
      <c r="K20" s="3">
        <v>99.318479927344015</v>
      </c>
      <c r="L20" s="3">
        <v>110.93887204256316</v>
      </c>
      <c r="M20" s="3">
        <v>73.216266203555278</v>
      </c>
      <c r="N20" s="3">
        <v>122.10012849495979</v>
      </c>
      <c r="O20" s="3">
        <v>94.601442500017583</v>
      </c>
      <c r="P20" s="3">
        <v>89.016576596943196</v>
      </c>
      <c r="Q20" s="3">
        <v>82.704228619288187</v>
      </c>
      <c r="R20" s="3">
        <v>114.20795411427389</v>
      </c>
      <c r="S20" s="3">
        <v>113.21188688557595</v>
      </c>
      <c r="T20" s="3">
        <v>93.322908954316517</v>
      </c>
      <c r="U20" s="3">
        <v>70.761994750821032</v>
      </c>
      <c r="V20" s="3">
        <v>108.66084361000685</v>
      </c>
      <c r="W20" s="3">
        <v>107.88803459322662</v>
      </c>
      <c r="X20" s="3">
        <v>114.20635112986201</v>
      </c>
      <c r="Y20" s="3">
        <v>123.01577365465346</v>
      </c>
      <c r="Z20" s="3">
        <v>70.306201481027529</v>
      </c>
      <c r="AA20" s="3">
        <v>99.505994997482048</v>
      </c>
      <c r="AB20" s="3">
        <v>83.038024543522624</v>
      </c>
      <c r="AC20" s="3">
        <v>109.33900833438383</v>
      </c>
      <c r="AD20" s="3">
        <v>106.21738377553993</v>
      </c>
      <c r="AE20" s="3">
        <v>127.19045665394515</v>
      </c>
      <c r="AF20" s="3">
        <v>108.31809484730184</v>
      </c>
      <c r="AG20" s="3">
        <v>105.75969761989836</v>
      </c>
      <c r="AH20" s="3">
        <v>92.366166002786485</v>
      </c>
      <c r="AI20" s="3">
        <v>97.388367324267165</v>
      </c>
      <c r="AJ20" s="3">
        <v>109.23957214177062</v>
      </c>
      <c r="AK20" s="3">
        <v>96.72563558811089</v>
      </c>
      <c r="AL20" s="3">
        <v>93.871965221434948</v>
      </c>
      <c r="AM20" s="3">
        <v>118.3170852829353</v>
      </c>
      <c r="AN20" s="3">
        <v>115.65398247799021</v>
      </c>
      <c r="AO20" s="3">
        <v>90.948309237457579</v>
      </c>
      <c r="AP20" s="3">
        <v>117.94474952071323</v>
      </c>
      <c r="AQ20" s="3">
        <v>112.79886260413332</v>
      </c>
      <c r="AR20" s="3">
        <v>80.971982272923924</v>
      </c>
      <c r="AS20" s="3">
        <v>95.307488921345794</v>
      </c>
      <c r="AT20" s="3">
        <v>103.66323275152536</v>
      </c>
      <c r="AU20" s="3">
        <v>119.71215920598479</v>
      </c>
      <c r="AV20" s="3">
        <v>116.24098172719823</v>
      </c>
      <c r="AW20" s="3">
        <v>118.04604449312319</v>
      </c>
      <c r="AX20" s="3">
        <v>98.715689576376462</v>
      </c>
      <c r="AY20" s="3">
        <v>103.78681602847064</v>
      </c>
      <c r="AZ20" s="3">
        <v>78.34595274575986</v>
      </c>
      <c r="BA20" s="3">
        <v>95.940548392856726</v>
      </c>
      <c r="BB20" s="3">
        <v>119.78146270225989</v>
      </c>
      <c r="BC20" s="3">
        <v>76.921684042783454</v>
      </c>
      <c r="BD20" s="3">
        <v>114.34107003256213</v>
      </c>
      <c r="BE20" s="3">
        <v>104.08882511287811</v>
      </c>
      <c r="BF20" s="3">
        <v>104.60577053268207</v>
      </c>
      <c r="BG20" s="3">
        <v>90.845701182071934</v>
      </c>
      <c r="BH20" s="3">
        <v>120.12436494219583</v>
      </c>
      <c r="BI20" s="3">
        <v>93.65315784921404</v>
      </c>
      <c r="BJ20" s="3">
        <v>105.52097231370863</v>
      </c>
      <c r="BK20" s="3">
        <v>111.07904791347391</v>
      </c>
      <c r="BL20" s="3">
        <v>126.11461537121795</v>
      </c>
      <c r="BM20" s="3">
        <v>107.32811554876389</v>
      </c>
      <c r="BN20" s="3">
        <v>96.885234855246381</v>
      </c>
      <c r="BO20" s="3">
        <v>110.37902121020306</v>
      </c>
      <c r="BP20" s="3">
        <v>112.11264885164564</v>
      </c>
      <c r="BQ20" s="3">
        <v>124.74355210829526</v>
      </c>
      <c r="BR20" s="3">
        <v>98.857741280109622</v>
      </c>
      <c r="BS20" s="3">
        <v>103.77641368281911</v>
      </c>
      <c r="BT20" s="3">
        <v>118.45671545702498</v>
      </c>
      <c r="BU20" s="3">
        <v>139.77995516429655</v>
      </c>
      <c r="BV20" s="3">
        <v>92.380251801980194</v>
      </c>
      <c r="BW20" s="3">
        <v>93.870635085433605</v>
      </c>
      <c r="BX20" s="3">
        <v>113.41318080044584</v>
      </c>
      <c r="BY20" s="3">
        <v>116.69408061893773</v>
      </c>
      <c r="BZ20" s="3">
        <v>118.73392944212537</v>
      </c>
      <c r="CA20" s="3">
        <v>99.74883008285542</v>
      </c>
      <c r="CB20" s="3">
        <v>95.29481852328172</v>
      </c>
      <c r="CC20" s="3">
        <v>103.35759137265268</v>
      </c>
      <c r="CD20" s="3">
        <v>111.89764430414652</v>
      </c>
      <c r="CE20" s="3">
        <v>113.47457169281552</v>
      </c>
      <c r="CF20" s="3">
        <v>109.98487462816411</v>
      </c>
      <c r="CG20" s="3">
        <v>96.235702160949586</v>
      </c>
      <c r="CH20" s="3">
        <v>87.75182189597399</v>
      </c>
      <c r="CI20" s="3">
        <v>116.06015144311823</v>
      </c>
      <c r="CJ20" s="3">
        <v>114.01876784762135</v>
      </c>
      <c r="CK20" s="3">
        <v>114.09008360092412</v>
      </c>
      <c r="CL20" s="3">
        <v>106.12197209698206</v>
      </c>
      <c r="CM20" s="3">
        <v>110.32409341455786</v>
      </c>
      <c r="CN20" s="3">
        <v>86.869532454467844</v>
      </c>
      <c r="CO20" s="3">
        <v>113.77828607978881</v>
      </c>
      <c r="CP20" s="3">
        <v>116.52447122574085</v>
      </c>
      <c r="CQ20" s="3">
        <v>121.84675463972962</v>
      </c>
      <c r="CR20" s="3">
        <v>100.76679339649854</v>
      </c>
      <c r="CS20" s="3">
        <v>105.73128727915173</v>
      </c>
      <c r="CT20" s="3">
        <v>115.14774635829963</v>
      </c>
      <c r="CU20" s="3">
        <v>111.96050175672281</v>
      </c>
      <c r="CV20" s="3">
        <v>104.59995545093261</v>
      </c>
      <c r="CW20" s="3">
        <v>108.23293203716457</v>
      </c>
    </row>
    <row r="21" spans="1:101" x14ac:dyDescent="0.35">
      <c r="A21" s="8">
        <v>13</v>
      </c>
      <c r="B21" s="3">
        <v>116.46587702957913</v>
      </c>
      <c r="C21" s="3">
        <v>82.727830006799195</v>
      </c>
      <c r="D21" s="3">
        <v>80.50193267368013</v>
      </c>
      <c r="E21" s="3">
        <v>127.17163011361845</v>
      </c>
      <c r="F21" s="3">
        <v>134.96881914138794</v>
      </c>
      <c r="G21" s="3">
        <v>85.568386596743949</v>
      </c>
      <c r="H21" s="3">
        <v>110.19455863165786</v>
      </c>
      <c r="I21" s="3">
        <v>84.303972956287907</v>
      </c>
      <c r="J21" s="3">
        <v>99.486213487718487</v>
      </c>
      <c r="K21" s="3">
        <v>105.01100158139889</v>
      </c>
      <c r="L21" s="3">
        <v>87.459021445421968</v>
      </c>
      <c r="M21" s="3">
        <v>127.28493041609181</v>
      </c>
      <c r="N21" s="3">
        <v>105.00163947031251</v>
      </c>
      <c r="O21" s="3">
        <v>95.818312304938445</v>
      </c>
      <c r="P21" s="3">
        <v>116.84315816924209</v>
      </c>
      <c r="Q21" s="3">
        <v>99.219299530115677</v>
      </c>
      <c r="R21" s="3">
        <v>107.00301666761516</v>
      </c>
      <c r="S21" s="3">
        <v>128.57789082149975</v>
      </c>
      <c r="T21" s="3">
        <v>82.940685873065377</v>
      </c>
      <c r="U21" s="3">
        <v>120.21996420403593</v>
      </c>
      <c r="V21" s="3">
        <v>105.43376314049237</v>
      </c>
      <c r="W21" s="3">
        <v>112.78695959222387</v>
      </c>
      <c r="X21" s="3">
        <v>102.42059582483489</v>
      </c>
      <c r="Y21" s="3">
        <v>106.92302092425234</v>
      </c>
      <c r="Z21" s="3">
        <v>90.115217774975463</v>
      </c>
      <c r="AA21" s="3">
        <v>82.685879563679919</v>
      </c>
      <c r="AB21" s="3">
        <v>108.05447212365107</v>
      </c>
      <c r="AC21" s="3">
        <v>99.638531112897908</v>
      </c>
      <c r="AD21" s="3">
        <v>128.07469014037633</v>
      </c>
      <c r="AE21" s="3">
        <v>106.80932840218884</v>
      </c>
      <c r="AF21" s="3">
        <v>129.46096470218617</v>
      </c>
      <c r="AG21" s="3">
        <v>94.847961038933136</v>
      </c>
      <c r="AH21" s="3">
        <v>100.51908114578691</v>
      </c>
      <c r="AI21" s="3">
        <v>65.884147291537374</v>
      </c>
      <c r="AJ21" s="3">
        <v>91.247180565143935</v>
      </c>
      <c r="AK21" s="3">
        <v>68.992709232727066</v>
      </c>
      <c r="AL21" s="3">
        <v>104.47889602178475</v>
      </c>
      <c r="AM21" s="3">
        <v>125.59054178668885</v>
      </c>
      <c r="AN21" s="3">
        <v>87.943429692270001</v>
      </c>
      <c r="AO21" s="3">
        <v>102.85821056927671</v>
      </c>
      <c r="AP21" s="3">
        <v>100.13919089319825</v>
      </c>
      <c r="AQ21" s="3">
        <v>123.18238171533449</v>
      </c>
      <c r="AR21" s="3">
        <v>111.10386006580666</v>
      </c>
      <c r="AS21" s="3">
        <v>90.030208442069124</v>
      </c>
      <c r="AT21" s="3">
        <v>118.39402853470528</v>
      </c>
      <c r="AU21" s="3">
        <v>107.44806653124397</v>
      </c>
      <c r="AV21" s="3">
        <v>101.74352249410003</v>
      </c>
      <c r="AW21" s="3">
        <v>111.58734744926915</v>
      </c>
      <c r="AX21" s="3">
        <v>66.479775371728465</v>
      </c>
      <c r="AY21" s="3">
        <v>100.51676193429739</v>
      </c>
      <c r="AZ21" s="3">
        <v>130.13162609527353</v>
      </c>
      <c r="BA21" s="3">
        <v>98.012508063358837</v>
      </c>
      <c r="BB21" s="3">
        <v>84.915153395879315</v>
      </c>
      <c r="BC21" s="3">
        <v>114.84379322896712</v>
      </c>
      <c r="BD21" s="3">
        <v>127.35171006456949</v>
      </c>
      <c r="BE21" s="3">
        <v>78.777735355426557</v>
      </c>
      <c r="BF21" s="3">
        <v>92.889233458801755</v>
      </c>
      <c r="BG21" s="3">
        <v>125.4493427342386</v>
      </c>
      <c r="BH21" s="3">
        <v>117.597720448568</v>
      </c>
      <c r="BI21" s="3">
        <v>98.121766798751196</v>
      </c>
      <c r="BJ21" s="3">
        <v>95.81457769231929</v>
      </c>
      <c r="BK21" s="3">
        <v>71.815871736500412</v>
      </c>
      <c r="BL21" s="3">
        <v>87.893498433142668</v>
      </c>
      <c r="BM21" s="3">
        <v>100.49486584935221</v>
      </c>
      <c r="BN21" s="3">
        <v>119.46345787978498</v>
      </c>
      <c r="BO21" s="3">
        <v>114.29124109158874</v>
      </c>
      <c r="BP21" s="3">
        <v>74.618365973175969</v>
      </c>
      <c r="BQ21" s="3">
        <v>96.72563558811089</v>
      </c>
      <c r="BR21" s="3">
        <v>109.4024455898325</v>
      </c>
      <c r="BS21" s="3">
        <v>120.48432020779001</v>
      </c>
      <c r="BT21" s="3">
        <v>119.94940089894226</v>
      </c>
      <c r="BU21" s="3">
        <v>88.021566655836068</v>
      </c>
      <c r="BV21" s="3">
        <v>113.82518190034898</v>
      </c>
      <c r="BW21" s="3">
        <v>84.255542363418499</v>
      </c>
      <c r="BX21" s="3">
        <v>94.235075296775904</v>
      </c>
      <c r="BY21" s="3">
        <v>109.57921725380584</v>
      </c>
      <c r="BZ21" s="3">
        <v>109.84770008976921</v>
      </c>
      <c r="CA21" s="3">
        <v>106.63930973637616</v>
      </c>
      <c r="CB21" s="3">
        <v>82.751397288258886</v>
      </c>
      <c r="CC21" s="3">
        <v>91.1788320383057</v>
      </c>
      <c r="CD21" s="3">
        <v>110.32811792861321</v>
      </c>
      <c r="CE21" s="3">
        <v>96.566633176873438</v>
      </c>
      <c r="CF21" s="3">
        <v>103.22053620543738</v>
      </c>
      <c r="CG21" s="3">
        <v>85.765587785455864</v>
      </c>
      <c r="CH21" s="3">
        <v>135.21738404338248</v>
      </c>
      <c r="CI21" s="3">
        <v>113.45458554674406</v>
      </c>
      <c r="CJ21" s="3">
        <v>120.95941750262864</v>
      </c>
      <c r="CK21" s="3">
        <v>82.712107117142295</v>
      </c>
      <c r="CL21" s="3">
        <v>89.388093813933665</v>
      </c>
      <c r="CM21" s="3">
        <v>82.981783664901741</v>
      </c>
      <c r="CN21" s="3">
        <v>93.774780028208625</v>
      </c>
      <c r="CO21" s="3">
        <v>59.95733411796391</v>
      </c>
      <c r="CP21" s="3">
        <v>107.17439957548049</v>
      </c>
      <c r="CQ21" s="3">
        <v>85.802661063236883</v>
      </c>
      <c r="CR21" s="3">
        <v>116.13689005858032</v>
      </c>
      <c r="CS21" s="3">
        <v>99.35811115897377</v>
      </c>
      <c r="CT21" s="3">
        <v>94.844107055134373</v>
      </c>
      <c r="CU21" s="3">
        <v>66.14935594657436</v>
      </c>
      <c r="CV21" s="3">
        <v>78.8760972074233</v>
      </c>
      <c r="CW21" s="3">
        <v>100.77025516070717</v>
      </c>
    </row>
    <row r="22" spans="1:101" x14ac:dyDescent="0.35">
      <c r="A22" s="8">
        <v>14</v>
      </c>
      <c r="B22" s="3">
        <v>89.513484711598721</v>
      </c>
      <c r="C22" s="3">
        <v>109.68501422498957</v>
      </c>
      <c r="D22" s="3">
        <v>126.79503109498182</v>
      </c>
      <c r="E22" s="3">
        <v>135.48914106027223</v>
      </c>
      <c r="F22" s="3">
        <v>127.83874447736889</v>
      </c>
      <c r="G22" s="3">
        <v>117.9730234372546</v>
      </c>
      <c r="H22" s="3">
        <v>81.38098204031121</v>
      </c>
      <c r="I22" s="3">
        <v>78.674462232040241</v>
      </c>
      <c r="J22" s="3">
        <v>96.204802078456851</v>
      </c>
      <c r="K22" s="3">
        <v>112.07956598186865</v>
      </c>
      <c r="L22" s="3">
        <v>101.94319637153239</v>
      </c>
      <c r="M22" s="3">
        <v>107.62986883778649</v>
      </c>
      <c r="N22" s="3">
        <v>114.4314169624995</v>
      </c>
      <c r="O22" s="3">
        <v>110.89506281964714</v>
      </c>
      <c r="P22" s="3">
        <v>116.75912085879827</v>
      </c>
      <c r="Q22" s="3">
        <v>90.894046509813052</v>
      </c>
      <c r="R22" s="3">
        <v>82.095299179083668</v>
      </c>
      <c r="S22" s="3">
        <v>87.196132001874503</v>
      </c>
      <c r="T22" s="3">
        <v>86.771886829548748</v>
      </c>
      <c r="U22" s="3">
        <v>103.65745177582721</v>
      </c>
      <c r="V22" s="3">
        <v>117.50345132272923</v>
      </c>
      <c r="W22" s="3">
        <v>93.420384048979031</v>
      </c>
      <c r="X22" s="3">
        <v>84.98302443799912</v>
      </c>
      <c r="Y22" s="3">
        <v>78.026310832821764</v>
      </c>
      <c r="Z22" s="3">
        <v>109.08909624336229</v>
      </c>
      <c r="AA22" s="3">
        <v>110.53776782605564</v>
      </c>
      <c r="AB22" s="3">
        <v>130.24567673087586</v>
      </c>
      <c r="AC22" s="3">
        <v>96.108247847179882</v>
      </c>
      <c r="AD22" s="3">
        <v>108.43867679173127</v>
      </c>
      <c r="AE22" s="3">
        <v>91.186267157492694</v>
      </c>
      <c r="AF22" s="3">
        <v>115.72359292872716</v>
      </c>
      <c r="AG22" s="3">
        <v>80.664072841638699</v>
      </c>
      <c r="AH22" s="3">
        <v>83.446819674602011</v>
      </c>
      <c r="AI22" s="3">
        <v>105.78575464310416</v>
      </c>
      <c r="AJ22" s="3">
        <v>120.70205323939444</v>
      </c>
      <c r="AK22" s="3">
        <v>107.697654614778</v>
      </c>
      <c r="AL22" s="3">
        <v>86.251735440921038</v>
      </c>
      <c r="AM22" s="3">
        <v>117.63523710501613</v>
      </c>
      <c r="AN22" s="3">
        <v>88.079922109638574</v>
      </c>
      <c r="AO22" s="3">
        <v>92.211921385707683</v>
      </c>
      <c r="AP22" s="3">
        <v>90.878954582105507</v>
      </c>
      <c r="AQ22" s="3">
        <v>72.883663991116919</v>
      </c>
      <c r="AR22" s="3">
        <v>124.81626620970201</v>
      </c>
      <c r="AS22" s="3">
        <v>101.34286165625963</v>
      </c>
      <c r="AT22" s="3">
        <v>133.92189979017712</v>
      </c>
      <c r="AU22" s="3">
        <v>107.935169156146</v>
      </c>
      <c r="AV22" s="3">
        <v>116.79827460570959</v>
      </c>
      <c r="AW22" s="3">
        <v>78.022218106663786</v>
      </c>
      <c r="AX22" s="3">
        <v>102.9306177162216</v>
      </c>
      <c r="AY22" s="3">
        <v>129.43640834523831</v>
      </c>
      <c r="AZ22" s="3">
        <v>126.94011823728215</v>
      </c>
      <c r="BA22" s="3">
        <v>131.74538801936433</v>
      </c>
      <c r="BB22" s="3">
        <v>110.97040308700525</v>
      </c>
      <c r="BC22" s="3">
        <v>90.235765613353578</v>
      </c>
      <c r="BD22" s="3">
        <v>98.79556594855967</v>
      </c>
      <c r="BE22" s="3">
        <v>107.40151177119697</v>
      </c>
      <c r="BF22" s="3">
        <v>101.05098206909315</v>
      </c>
      <c r="BG22" s="3">
        <v>69.308121995301917</v>
      </c>
      <c r="BH22" s="3">
        <v>77.665537021995988</v>
      </c>
      <c r="BI22" s="3">
        <v>83.84705418680096</v>
      </c>
      <c r="BJ22" s="3">
        <v>100.92216351327079</v>
      </c>
      <c r="BK22" s="3">
        <v>81.829203766712453</v>
      </c>
      <c r="BL22" s="3">
        <v>110.53236201692198</v>
      </c>
      <c r="BM22" s="3">
        <v>90.592958288791124</v>
      </c>
      <c r="BN22" s="3">
        <v>104.4219048100349</v>
      </c>
      <c r="BO22" s="3">
        <v>97.31011098952149</v>
      </c>
      <c r="BP22" s="3">
        <v>107.34400896867737</v>
      </c>
      <c r="BQ22" s="3">
        <v>106.97511791763827</v>
      </c>
      <c r="BR22" s="3">
        <v>88.67268528151908</v>
      </c>
      <c r="BS22" s="3">
        <v>117.56429651827784</v>
      </c>
      <c r="BT22" s="3">
        <v>105.28315081787878</v>
      </c>
      <c r="BU22" s="3">
        <v>102.38730831875</v>
      </c>
      <c r="BV22" s="3">
        <v>122.19344265136169</v>
      </c>
      <c r="BW22" s="3">
        <v>134.48533175792545</v>
      </c>
      <c r="BX22" s="3">
        <v>79.216543811664451</v>
      </c>
      <c r="BY22" s="3">
        <v>75.061676428187639</v>
      </c>
      <c r="BZ22" s="3">
        <v>107.56590293854242</v>
      </c>
      <c r="CA22" s="3">
        <v>93.260426668304717</v>
      </c>
      <c r="CB22" s="3">
        <v>97.961366039409768</v>
      </c>
      <c r="CC22" s="3">
        <v>93.568608948000474</v>
      </c>
      <c r="CD22" s="3">
        <v>102.77202457759995</v>
      </c>
      <c r="CE22" s="3">
        <v>111.24221126297198</v>
      </c>
      <c r="CF22" s="3">
        <v>122.71683411486447</v>
      </c>
      <c r="CG22" s="3">
        <v>112.53290361596737</v>
      </c>
      <c r="CH22" s="3">
        <v>136.85529305180535</v>
      </c>
      <c r="CI22" s="3">
        <v>108.33690433460288</v>
      </c>
      <c r="CJ22" s="3">
        <v>83.935047799197491</v>
      </c>
      <c r="CK22" s="3">
        <v>84.802705744688865</v>
      </c>
      <c r="CL22" s="3">
        <v>87.372494393232046</v>
      </c>
      <c r="CM22" s="3">
        <v>116.68296204620856</v>
      </c>
      <c r="CN22" s="3">
        <v>124.07466422987636</v>
      </c>
      <c r="CO22" s="3">
        <v>98.608630681294017</v>
      </c>
      <c r="CP22" s="3">
        <v>124.56763309560483</v>
      </c>
      <c r="CQ22" s="3">
        <v>90.20295559198712</v>
      </c>
      <c r="CR22" s="3">
        <v>78.739604790054727</v>
      </c>
      <c r="CS22" s="3">
        <v>90.273179951647762</v>
      </c>
      <c r="CT22" s="3">
        <v>120.03657596610719</v>
      </c>
      <c r="CU22" s="3">
        <v>95.591507063683821</v>
      </c>
      <c r="CV22" s="3">
        <v>102.72490706770623</v>
      </c>
      <c r="CW22" s="3">
        <v>88.624970915727317</v>
      </c>
    </row>
    <row r="23" spans="1:101" x14ac:dyDescent="0.35">
      <c r="A23" s="8">
        <v>15</v>
      </c>
      <c r="B23" s="3">
        <v>104.59645958067267</v>
      </c>
      <c r="C23" s="3">
        <v>107.05156663166417</v>
      </c>
      <c r="D23" s="3">
        <v>90.853255672438536</v>
      </c>
      <c r="E23" s="3">
        <v>95.271984521925333</v>
      </c>
      <c r="F23" s="3">
        <v>84.624399308406282</v>
      </c>
      <c r="G23" s="3">
        <v>109.39337338018231</v>
      </c>
      <c r="H23" s="3">
        <v>125.70186393818585</v>
      </c>
      <c r="I23" s="3">
        <v>97.456903434387641</v>
      </c>
      <c r="J23" s="3">
        <v>115.17134774581064</v>
      </c>
      <c r="K23" s="3">
        <v>112.76318767445628</v>
      </c>
      <c r="L23" s="3">
        <v>92.843650721217273</v>
      </c>
      <c r="M23" s="3">
        <v>119.48378508636961</v>
      </c>
      <c r="N23" s="3">
        <v>100.96472786531376</v>
      </c>
      <c r="O23" s="3">
        <v>103.04562332126079</v>
      </c>
      <c r="P23" s="3">
        <v>81.330709720670711</v>
      </c>
      <c r="Q23" s="3">
        <v>74.834120853804052</v>
      </c>
      <c r="R23" s="3">
        <v>100.58478645364812</v>
      </c>
      <c r="S23" s="3">
        <v>98.952692526974715</v>
      </c>
      <c r="T23" s="3">
        <v>82.089739892719081</v>
      </c>
      <c r="U23" s="3">
        <v>86.979831424425356</v>
      </c>
      <c r="V23" s="3">
        <v>78.488174979749601</v>
      </c>
      <c r="W23" s="3">
        <v>102.34484628486098</v>
      </c>
      <c r="X23" s="3">
        <v>118.42741835894412</v>
      </c>
      <c r="Y23" s="3">
        <v>110.02854742687487</v>
      </c>
      <c r="Z23" s="3">
        <v>122.20769898081198</v>
      </c>
      <c r="AA23" s="3">
        <v>93.778770436212653</v>
      </c>
      <c r="AB23" s="3">
        <v>80.36318925692467</v>
      </c>
      <c r="AC23" s="3">
        <v>107.84221311328292</v>
      </c>
      <c r="AD23" s="3">
        <v>103.61475099957897</v>
      </c>
      <c r="AE23" s="3">
        <v>94.511897062286153</v>
      </c>
      <c r="AF23" s="3">
        <v>92.926460213813698</v>
      </c>
      <c r="AG23" s="3">
        <v>96.277686710120179</v>
      </c>
      <c r="AH23" s="3">
        <v>99.672210838572937</v>
      </c>
      <c r="AI23" s="3">
        <v>64.16520230518654</v>
      </c>
      <c r="AJ23" s="3">
        <v>123.43735855497653</v>
      </c>
      <c r="AK23" s="3">
        <v>101.81466771714622</v>
      </c>
      <c r="AL23" s="3">
        <v>112.1963451015763</v>
      </c>
      <c r="AM23" s="3">
        <v>111.35065145313274</v>
      </c>
      <c r="AN23" s="3">
        <v>75.118974594399333</v>
      </c>
      <c r="AO23" s="3">
        <v>97.079400605391129</v>
      </c>
      <c r="AP23" s="3">
        <v>87.400188506901031</v>
      </c>
      <c r="AQ23" s="3">
        <v>93.988659076014301</v>
      </c>
      <c r="AR23" s="3">
        <v>85.856002927495865</v>
      </c>
      <c r="AS23" s="3">
        <v>78.902427079039626</v>
      </c>
      <c r="AT23" s="3">
        <v>124.10856564488495</v>
      </c>
      <c r="AU23" s="3">
        <v>128.11118361528497</v>
      </c>
      <c r="AV23" s="3">
        <v>120.94921979328501</v>
      </c>
      <c r="AW23" s="3">
        <v>111.21170340006938</v>
      </c>
      <c r="AX23" s="3">
        <v>106.48068249170319</v>
      </c>
      <c r="AY23" s="3">
        <v>94.53918190333934</v>
      </c>
      <c r="AZ23" s="3">
        <v>84.599672421201831</v>
      </c>
      <c r="BA23" s="3">
        <v>108.47895603833604</v>
      </c>
      <c r="BB23" s="3">
        <v>106.55032704849145</v>
      </c>
      <c r="BC23" s="3">
        <v>120.7470732271322</v>
      </c>
      <c r="BD23" s="3">
        <v>102.82947622104257</v>
      </c>
      <c r="BE23" s="3">
        <v>91.306456882331986</v>
      </c>
      <c r="BF23" s="3">
        <v>122.78852503473172</v>
      </c>
      <c r="BG23" s="3">
        <v>72.761973600019701</v>
      </c>
      <c r="BH23" s="3">
        <v>119.83951120160054</v>
      </c>
      <c r="BI23" s="3">
        <v>98.232014609631733</v>
      </c>
      <c r="BJ23" s="3">
        <v>87.307761107833358</v>
      </c>
      <c r="BK23" s="3">
        <v>108.52938183520746</v>
      </c>
      <c r="BL23" s="3">
        <v>76.405659486365039</v>
      </c>
      <c r="BM23" s="3">
        <v>125.45711891393876</v>
      </c>
      <c r="BN23" s="3">
        <v>105.76206799046486</v>
      </c>
      <c r="BO23" s="3">
        <v>115.35797605861444</v>
      </c>
      <c r="BP23" s="3">
        <v>98.114655687051709</v>
      </c>
      <c r="BQ23" s="3">
        <v>81.363280999677954</v>
      </c>
      <c r="BR23" s="3">
        <v>116.73865722800838</v>
      </c>
      <c r="BS23" s="3">
        <v>91.628008734143805</v>
      </c>
      <c r="BT23" s="3">
        <v>90.246679549774854</v>
      </c>
      <c r="BU23" s="3">
        <v>107.52166738998494</v>
      </c>
      <c r="BV23" s="3">
        <v>77.639821059303358</v>
      </c>
      <c r="BW23" s="3">
        <v>83.071141519350931</v>
      </c>
      <c r="BX23" s="3">
        <v>105.12934957946709</v>
      </c>
      <c r="BY23" s="3">
        <v>96.344261722289957</v>
      </c>
      <c r="BZ23" s="3">
        <v>105.70289399143076</v>
      </c>
      <c r="CA23" s="3">
        <v>87.030888183246134</v>
      </c>
      <c r="CB23" s="3">
        <v>89.487512953521218</v>
      </c>
      <c r="CC23" s="3">
        <v>103.924416892507</v>
      </c>
      <c r="CD23" s="3">
        <v>105.2619880130369</v>
      </c>
      <c r="CE23" s="3">
        <v>88.840452947944868</v>
      </c>
      <c r="CF23" s="3">
        <v>120.13152721297229</v>
      </c>
      <c r="CG23" s="3">
        <v>118.36278739169938</v>
      </c>
      <c r="CH23" s="3">
        <v>100.72649709686812</v>
      </c>
      <c r="CI23" s="3">
        <v>97.550507492225734</v>
      </c>
      <c r="CJ23" s="3">
        <v>132.90472091571428</v>
      </c>
      <c r="CK23" s="3">
        <v>75.714807310898323</v>
      </c>
      <c r="CL23" s="3">
        <v>84.527538122667465</v>
      </c>
      <c r="CM23" s="3">
        <v>86.884811965457629</v>
      </c>
      <c r="CN23" s="3">
        <v>102.62611889006803</v>
      </c>
      <c r="CO23" s="3">
        <v>106.60561295767548</v>
      </c>
      <c r="CP23" s="3">
        <v>103.17795480036875</v>
      </c>
      <c r="CQ23" s="3">
        <v>94.677805948915193</v>
      </c>
      <c r="CR23" s="3">
        <v>97.590053458727198</v>
      </c>
      <c r="CS23" s="3">
        <v>103.9625986169558</v>
      </c>
      <c r="CT23" s="3">
        <v>102.3746890797629</v>
      </c>
      <c r="CU23" s="3">
        <v>123.78401246055728</v>
      </c>
      <c r="CV23" s="3">
        <v>93.466290794051019</v>
      </c>
      <c r="CW23" s="3">
        <v>99.959827169324853</v>
      </c>
    </row>
    <row r="24" spans="1:101" x14ac:dyDescent="0.35">
      <c r="A24" s="8">
        <v>16</v>
      </c>
      <c r="B24" s="3">
        <v>104.91622086479038</v>
      </c>
      <c r="C24" s="3">
        <v>119.6203116097895</v>
      </c>
      <c r="D24" s="3">
        <v>112.63150421032333</v>
      </c>
      <c r="E24" s="3">
        <v>106.37399876318523</v>
      </c>
      <c r="F24" s="3">
        <v>100.84392423155077</v>
      </c>
      <c r="G24" s="3">
        <v>99.703571352758445</v>
      </c>
      <c r="H24" s="3">
        <v>80.971982272923924</v>
      </c>
      <c r="I24" s="3">
        <v>103.80993993126322</v>
      </c>
      <c r="J24" s="3">
        <v>95.70697310041578</v>
      </c>
      <c r="K24" s="3">
        <v>114.26235326612368</v>
      </c>
      <c r="L24" s="3">
        <v>92.088065260351868</v>
      </c>
      <c r="M24" s="3">
        <v>134.35477379348595</v>
      </c>
      <c r="N24" s="3">
        <v>86.81407601502724</v>
      </c>
      <c r="O24" s="3">
        <v>126.61679287080187</v>
      </c>
      <c r="P24" s="3">
        <v>130.02576091198716</v>
      </c>
      <c r="Q24" s="3">
        <v>91.186267157492694</v>
      </c>
      <c r="R24" s="3">
        <v>97.224470694665797</v>
      </c>
      <c r="S24" s="3">
        <v>121.18083398777526</v>
      </c>
      <c r="T24" s="3">
        <v>110.68660663400078</v>
      </c>
      <c r="U24" s="3">
        <v>122.80653302982682</v>
      </c>
      <c r="V24" s="3">
        <v>96.317147411493352</v>
      </c>
      <c r="W24" s="3">
        <v>100.34370782991755</v>
      </c>
      <c r="X24" s="3">
        <v>122.47243015113054</v>
      </c>
      <c r="Y24" s="3">
        <v>112.00347538138158</v>
      </c>
      <c r="Z24" s="3">
        <v>105.2385059967055</v>
      </c>
      <c r="AA24" s="3">
        <v>108.7216717525298</v>
      </c>
      <c r="AB24" s="3">
        <v>91.934826771786902</v>
      </c>
      <c r="AC24" s="3">
        <v>104.36496475736203</v>
      </c>
      <c r="AD24" s="3">
        <v>93.552476785727777</v>
      </c>
      <c r="AE24" s="3">
        <v>91.859963989147218</v>
      </c>
      <c r="AF24" s="3">
        <v>84.633369199902518</v>
      </c>
      <c r="AG24" s="3">
        <v>89.978094395657536</v>
      </c>
      <c r="AH24" s="3">
        <v>95.211019955197116</v>
      </c>
      <c r="AI24" s="3">
        <v>116.1960299515631</v>
      </c>
      <c r="AJ24" s="3">
        <v>96.330721619917313</v>
      </c>
      <c r="AK24" s="3">
        <v>101.36927679300425</v>
      </c>
      <c r="AL24" s="3">
        <v>79.976085574482568</v>
      </c>
      <c r="AM24" s="3">
        <v>105.41254917657352</v>
      </c>
      <c r="AN24" s="3">
        <v>72.708086038939655</v>
      </c>
      <c r="AO24" s="3">
        <v>110.92517846295959</v>
      </c>
      <c r="AP24" s="3">
        <v>87.526790169387823</v>
      </c>
      <c r="AQ24" s="3">
        <v>78.381695887539536</v>
      </c>
      <c r="AR24" s="3">
        <v>110.47443288876093</v>
      </c>
      <c r="AS24" s="3">
        <v>94.114101132756332</v>
      </c>
      <c r="AT24" s="3">
        <v>113.07728735405544</v>
      </c>
      <c r="AU24" s="3">
        <v>102.25992221708293</v>
      </c>
      <c r="AV24" s="3">
        <v>118.41278686292935</v>
      </c>
      <c r="AW24" s="3">
        <v>104.2372375951818</v>
      </c>
      <c r="AX24" s="3">
        <v>93.162337664718507</v>
      </c>
      <c r="AY24" s="3">
        <v>120.97473111966974</v>
      </c>
      <c r="AZ24" s="3">
        <v>106.7501714561804</v>
      </c>
      <c r="BA24" s="3">
        <v>100.46949094717274</v>
      </c>
      <c r="BB24" s="3">
        <v>81.958840867766412</v>
      </c>
      <c r="BC24" s="3">
        <v>110.98276653060748</v>
      </c>
      <c r="BD24" s="3">
        <v>122.90912403218681</v>
      </c>
      <c r="BE24" s="3">
        <v>101.99369038050645</v>
      </c>
      <c r="BF24" s="3">
        <v>99.051020272920141</v>
      </c>
      <c r="BG24" s="3">
        <v>110.35489117889665</v>
      </c>
      <c r="BH24" s="3">
        <v>65.607479003258049</v>
      </c>
      <c r="BI24" s="3">
        <v>85.25750993899419</v>
      </c>
      <c r="BJ24" s="3">
        <v>109.90170702202886</v>
      </c>
      <c r="BK24" s="3">
        <v>110.58773319123429</v>
      </c>
      <c r="BL24" s="3">
        <v>96.610732301225653</v>
      </c>
      <c r="BM24" s="3">
        <v>93.893213291405118</v>
      </c>
      <c r="BN24" s="3">
        <v>105.49503466168244</v>
      </c>
      <c r="BO24" s="3">
        <v>115.10736479354091</v>
      </c>
      <c r="BP24" s="3">
        <v>81.187464305141475</v>
      </c>
      <c r="BQ24" s="3">
        <v>90.863845601372304</v>
      </c>
      <c r="BR24" s="3">
        <v>87.581530381750781</v>
      </c>
      <c r="BS24" s="3">
        <v>119.15309281280497</v>
      </c>
      <c r="BT24" s="3">
        <v>110.5027068053023</v>
      </c>
      <c r="BU24" s="3">
        <v>91.396496857807506</v>
      </c>
      <c r="BV24" s="3">
        <v>92.405626704159658</v>
      </c>
      <c r="BW24" s="3">
        <v>109.03781779520796</v>
      </c>
      <c r="BX24" s="3">
        <v>107.67667939321836</v>
      </c>
      <c r="BY24" s="3">
        <v>103.74522369889019</v>
      </c>
      <c r="BZ24" s="3">
        <v>103.07323216980149</v>
      </c>
      <c r="CA24" s="3">
        <v>115.3119669953885</v>
      </c>
      <c r="CB24" s="3">
        <v>129.58449682005448</v>
      </c>
      <c r="CC24" s="3">
        <v>120.210380403616</v>
      </c>
      <c r="CD24" s="3">
        <v>92.468893429351738</v>
      </c>
      <c r="CE24" s="3">
        <v>96.686550053302199</v>
      </c>
      <c r="CF24" s="3">
        <v>136.97589204926044</v>
      </c>
      <c r="CG24" s="3">
        <v>75.096123540017288</v>
      </c>
      <c r="CH24" s="3">
        <v>101.09925918473164</v>
      </c>
      <c r="CI24" s="3">
        <v>114.51900130228023</v>
      </c>
      <c r="CJ24" s="3">
        <v>93.275365118781338</v>
      </c>
      <c r="CK24" s="3">
        <v>119.37109869281994</v>
      </c>
      <c r="CL24" s="3">
        <v>93.846709690435091</v>
      </c>
      <c r="CM24" s="3">
        <v>123.16375981131569</v>
      </c>
      <c r="CN24" s="3">
        <v>99.118857208988629</v>
      </c>
      <c r="CO24" s="3">
        <v>89.451735705690226</v>
      </c>
      <c r="CP24" s="3">
        <v>88.295574672112707</v>
      </c>
      <c r="CQ24" s="3">
        <v>93.863984405426891</v>
      </c>
      <c r="CR24" s="3">
        <v>96.023869476222899</v>
      </c>
      <c r="CS24" s="3">
        <v>120.35751390899532</v>
      </c>
      <c r="CT24" s="3">
        <v>76.32162217592122</v>
      </c>
      <c r="CU24" s="3">
        <v>80.278401613351889</v>
      </c>
      <c r="CV24" s="3">
        <v>99.995723788335454</v>
      </c>
      <c r="CW24" s="3">
        <v>106.2986243897758</v>
      </c>
    </row>
    <row r="25" spans="1:101" x14ac:dyDescent="0.35">
      <c r="A25" s="8">
        <v>17</v>
      </c>
      <c r="B25" s="3">
        <v>111.09835193851904</v>
      </c>
      <c r="C25" s="3">
        <v>107.33299271410215</v>
      </c>
      <c r="D25" s="3">
        <v>96.270285696984502</v>
      </c>
      <c r="E25" s="3">
        <v>111.42882252275012</v>
      </c>
      <c r="F25" s="3">
        <v>126.59919414832257</v>
      </c>
      <c r="G25" s="3">
        <v>123.14513790729688</v>
      </c>
      <c r="H25" s="3">
        <v>103.04562332126079</v>
      </c>
      <c r="I25" s="3">
        <v>104.11315978049242</v>
      </c>
      <c r="J25" s="3">
        <v>88.703312515601283</v>
      </c>
      <c r="K25" s="3">
        <v>117.435102795891</v>
      </c>
      <c r="L25" s="3">
        <v>105.25845803672564</v>
      </c>
      <c r="M25" s="3">
        <v>104.10389998756</v>
      </c>
      <c r="N25" s="3">
        <v>104.78653260465944</v>
      </c>
      <c r="O25" s="3">
        <v>115.1663000502158</v>
      </c>
      <c r="P25" s="3">
        <v>102.59397393670224</v>
      </c>
      <c r="Q25" s="3">
        <v>114.63315425603651</v>
      </c>
      <c r="R25" s="3">
        <v>94.282243965746602</v>
      </c>
      <c r="S25" s="3">
        <v>103.44979708238679</v>
      </c>
      <c r="T25" s="3">
        <v>108.04826482231147</v>
      </c>
      <c r="U25" s="3">
        <v>86.981707257247763</v>
      </c>
      <c r="V25" s="3">
        <v>106.10292386732181</v>
      </c>
      <c r="W25" s="3">
        <v>95.259280017809942</v>
      </c>
      <c r="X25" s="3">
        <v>108.83350549479655</v>
      </c>
      <c r="Y25" s="3">
        <v>101.70909243529604</v>
      </c>
      <c r="Z25" s="3">
        <v>115.1561705529748</v>
      </c>
      <c r="AA25" s="3">
        <v>132.39558578166179</v>
      </c>
      <c r="AB25" s="3">
        <v>95.728272329462925</v>
      </c>
      <c r="AC25" s="3">
        <v>100.96012354838604</v>
      </c>
      <c r="AD25" s="3">
        <v>102.07286757863767</v>
      </c>
      <c r="AE25" s="3">
        <v>98.399935753288446</v>
      </c>
      <c r="AF25" s="3">
        <v>96.135498582181754</v>
      </c>
      <c r="AG25" s="3">
        <v>88.099328452837653</v>
      </c>
      <c r="AH25" s="3">
        <v>97.155627630083472</v>
      </c>
      <c r="AI25" s="3">
        <v>92.625644841202302</v>
      </c>
      <c r="AJ25" s="3">
        <v>76.581032802234404</v>
      </c>
      <c r="AK25" s="3">
        <v>85.197483288677176</v>
      </c>
      <c r="AL25" s="3">
        <v>110.68387814989546</v>
      </c>
      <c r="AM25" s="3">
        <v>104.58481236414809</v>
      </c>
      <c r="AN25" s="3">
        <v>91.120698273836751</v>
      </c>
      <c r="AO25" s="3">
        <v>125.48051566514187</v>
      </c>
      <c r="AP25" s="3">
        <v>87.066733643179759</v>
      </c>
      <c r="AQ25" s="3">
        <v>106.85525220028649</v>
      </c>
      <c r="AR25" s="3">
        <v>124.26620381406974</v>
      </c>
      <c r="AS25" s="3">
        <v>88.278146479889983</v>
      </c>
      <c r="AT25" s="3">
        <v>106.25800408265786</v>
      </c>
      <c r="AU25" s="3">
        <v>93.71069475778495</v>
      </c>
      <c r="AV25" s="3">
        <v>94.433811257797061</v>
      </c>
      <c r="AW25" s="3">
        <v>109.1545969149156</v>
      </c>
      <c r="AX25" s="3">
        <v>72.432918416918255</v>
      </c>
      <c r="AY25" s="3">
        <v>117.07521574239945</v>
      </c>
      <c r="AZ25" s="3">
        <v>106.1732505451364</v>
      </c>
      <c r="BA25" s="3">
        <v>121.83300990104908</v>
      </c>
      <c r="BB25" s="3">
        <v>124.1357822738355</v>
      </c>
      <c r="BC25" s="3">
        <v>101.40716861601686</v>
      </c>
      <c r="BD25" s="3">
        <v>96.032566519308602</v>
      </c>
      <c r="BE25" s="3">
        <v>102.29549482860602</v>
      </c>
      <c r="BF25" s="3">
        <v>95.369544881716138</v>
      </c>
      <c r="BG25" s="3">
        <v>114.60535782421357</v>
      </c>
      <c r="BH25" s="3">
        <v>102.08662937034387</v>
      </c>
      <c r="BI25" s="3">
        <v>114.63315425603651</v>
      </c>
      <c r="BJ25" s="3">
        <v>126.15233666397398</v>
      </c>
      <c r="BK25" s="3">
        <v>84.12784930728958</v>
      </c>
      <c r="BL25" s="3">
        <v>82.314532876946032</v>
      </c>
      <c r="BM25" s="3">
        <v>91.652769727399573</v>
      </c>
      <c r="BN25" s="3">
        <v>97.581680423129001</v>
      </c>
      <c r="BO25" s="3">
        <v>87.464546625735238</v>
      </c>
      <c r="BP25" s="3">
        <v>115.27970267084311</v>
      </c>
      <c r="BQ25" s="3">
        <v>107.00301666761516</v>
      </c>
      <c r="BR25" s="3">
        <v>89.987575877923518</v>
      </c>
      <c r="BS25" s="3">
        <v>126.01905021542916</v>
      </c>
      <c r="BT25" s="3">
        <v>77.596847434644587</v>
      </c>
      <c r="BU25" s="3">
        <v>82.41187154740328</v>
      </c>
      <c r="BV25" s="3">
        <v>102.49982418204308</v>
      </c>
      <c r="BW25" s="3">
        <v>88.981481470138533</v>
      </c>
      <c r="BX25" s="3">
        <v>84.363658546091756</v>
      </c>
      <c r="BY25" s="3">
        <v>108.1255150285433</v>
      </c>
      <c r="BZ25" s="3">
        <v>124.55699200759409</v>
      </c>
      <c r="CA25" s="3">
        <v>97.491725712781772</v>
      </c>
      <c r="CB25" s="3">
        <v>119.3039779838291</v>
      </c>
      <c r="CC25" s="3">
        <v>98.202393504063366</v>
      </c>
      <c r="CD25" s="3">
        <v>111.95194113784237</v>
      </c>
      <c r="CE25" s="3">
        <v>107.26583789905999</v>
      </c>
      <c r="CF25" s="3">
        <v>106.12674694416637</v>
      </c>
      <c r="CG25" s="3">
        <v>129.24909791140817</v>
      </c>
      <c r="CH25" s="3">
        <v>133.09885255980771</v>
      </c>
      <c r="CI25" s="3">
        <v>101.28772922430653</v>
      </c>
      <c r="CJ25" s="3">
        <v>99.03113644500263</v>
      </c>
      <c r="CK25" s="3">
        <v>103.22860228657373</v>
      </c>
      <c r="CL25" s="3">
        <v>85.492909905180568</v>
      </c>
      <c r="CM25" s="3">
        <v>115.53805600956548</v>
      </c>
      <c r="CN25" s="3">
        <v>122.00759877773817</v>
      </c>
      <c r="CO25" s="3">
        <v>122.22761691478081</v>
      </c>
      <c r="CP25" s="3">
        <v>102.43553427531151</v>
      </c>
      <c r="CQ25" s="3">
        <v>77.822493070154451</v>
      </c>
      <c r="CR25" s="3">
        <v>98.288818238099338</v>
      </c>
      <c r="CS25" s="3">
        <v>123.26982963090995</v>
      </c>
      <c r="CT25" s="3">
        <v>109.69678081269376</v>
      </c>
      <c r="CU25" s="3">
        <v>113.70345740320045</v>
      </c>
      <c r="CV25" s="3">
        <v>104.7993735329801</v>
      </c>
      <c r="CW25" s="3">
        <v>110.59585043144762</v>
      </c>
    </row>
    <row r="26" spans="1:101" x14ac:dyDescent="0.35">
      <c r="A26" s="8">
        <v>18</v>
      </c>
      <c r="B26" s="3">
        <v>90.78811311442405</v>
      </c>
      <c r="C26" s="3">
        <v>121.58273969648872</v>
      </c>
      <c r="D26" s="3">
        <v>108.71026327836444</v>
      </c>
      <c r="E26" s="3">
        <v>89.089853448196664</v>
      </c>
      <c r="F26" s="3">
        <v>130.95194484153762</v>
      </c>
      <c r="G26" s="3">
        <v>106.62727030026144</v>
      </c>
      <c r="H26" s="3">
        <v>88.033947152463952</v>
      </c>
      <c r="I26" s="3">
        <v>87.668705448915716</v>
      </c>
      <c r="J26" s="3">
        <v>92.003686889394885</v>
      </c>
      <c r="K26" s="3">
        <v>89.124726885667769</v>
      </c>
      <c r="L26" s="3">
        <v>85.79444150486961</v>
      </c>
      <c r="M26" s="3">
        <v>99.955188746345812</v>
      </c>
      <c r="N26" s="3">
        <v>91.096806984889554</v>
      </c>
      <c r="O26" s="3">
        <v>119.67764388205251</v>
      </c>
      <c r="P26" s="3">
        <v>73.394981912453659</v>
      </c>
      <c r="Q26" s="3">
        <v>100.41180056137091</v>
      </c>
      <c r="R26" s="3">
        <v>107.29024077877693</v>
      </c>
      <c r="S26" s="3">
        <v>124.76169652759563</v>
      </c>
      <c r="T26" s="3">
        <v>94.089067291090032</v>
      </c>
      <c r="U26" s="3">
        <v>107.06856849824544</v>
      </c>
      <c r="V26" s="3">
        <v>93.337813298741821</v>
      </c>
      <c r="W26" s="3">
        <v>84.420786182046868</v>
      </c>
      <c r="X26" s="3">
        <v>103.29307977658755</v>
      </c>
      <c r="Y26" s="3">
        <v>84.756150984641863</v>
      </c>
      <c r="Z26" s="3">
        <v>101.58743615025014</v>
      </c>
      <c r="AA26" s="3">
        <v>105.47852733284526</v>
      </c>
      <c r="AB26" s="3">
        <v>97.888754256156972</v>
      </c>
      <c r="AC26" s="3">
        <v>82.183497427788097</v>
      </c>
      <c r="AD26" s="3">
        <v>121.31940687427414</v>
      </c>
      <c r="AE26" s="3">
        <v>105.34075593855232</v>
      </c>
      <c r="AF26" s="3">
        <v>87.057286266965093</v>
      </c>
      <c r="AG26" s="3">
        <v>86.737269187462516</v>
      </c>
      <c r="AH26" s="3">
        <v>110.80082779985969</v>
      </c>
      <c r="AI26" s="3">
        <v>116.24998572474578</v>
      </c>
      <c r="AJ26" s="3">
        <v>89.074897944694385</v>
      </c>
      <c r="AK26" s="3">
        <v>89.06824726468767</v>
      </c>
      <c r="AL26" s="3">
        <v>123.13279151672032</v>
      </c>
      <c r="AM26" s="3">
        <v>70.821884976932779</v>
      </c>
      <c r="AN26" s="3">
        <v>73.597435433068313</v>
      </c>
      <c r="AO26" s="3">
        <v>87.923818712763023</v>
      </c>
      <c r="AP26" s="3">
        <v>99.655959305120632</v>
      </c>
      <c r="AQ26" s="3">
        <v>97.122971085947938</v>
      </c>
      <c r="AR26" s="3">
        <v>99.143379459885182</v>
      </c>
      <c r="AS26" s="3">
        <v>82.521693032642361</v>
      </c>
      <c r="AT26" s="3">
        <v>121.76172825379763</v>
      </c>
      <c r="AU26" s="3">
        <v>104.36146888710209</v>
      </c>
      <c r="AV26" s="3">
        <v>86.496548677270766</v>
      </c>
      <c r="AW26" s="3">
        <v>114.09165247928468</v>
      </c>
      <c r="AX26" s="3">
        <v>124.61040208395571</v>
      </c>
      <c r="AY26" s="3">
        <v>143.13244358450174</v>
      </c>
      <c r="AZ26" s="3">
        <v>113.51304331870051</v>
      </c>
      <c r="BA26" s="3">
        <v>107.93020672567945</v>
      </c>
      <c r="BB26" s="3">
        <v>101.13950432528509</v>
      </c>
      <c r="BC26" s="3">
        <v>116.55199480915326</v>
      </c>
      <c r="BD26" s="3">
        <v>92.437976293833344</v>
      </c>
      <c r="BE26" s="3">
        <v>76.206684782984667</v>
      </c>
      <c r="BF26" s="3">
        <v>95.240248841175344</v>
      </c>
      <c r="BG26" s="3">
        <v>107.3256599130691</v>
      </c>
      <c r="BH26" s="3">
        <v>105.47027366842667</v>
      </c>
      <c r="BI26" s="3">
        <v>99.218139924370917</v>
      </c>
      <c r="BJ26" s="3">
        <v>91.76893493818352</v>
      </c>
      <c r="BK26" s="3">
        <v>81.769552282959921</v>
      </c>
      <c r="BL26" s="3">
        <v>94.275695603893837</v>
      </c>
      <c r="BM26" s="3">
        <v>136.94124030112289</v>
      </c>
      <c r="BN26" s="3">
        <v>114.89021156480885</v>
      </c>
      <c r="BO26" s="3">
        <v>107.17439957548049</v>
      </c>
      <c r="BP26" s="3">
        <v>84.470853865379468</v>
      </c>
      <c r="BQ26" s="3">
        <v>116.43852397642331</v>
      </c>
      <c r="BR26" s="3">
        <v>97.916141415364109</v>
      </c>
      <c r="BS26" s="3">
        <v>102.89383433987678</v>
      </c>
      <c r="BT26" s="3">
        <v>102.59511648942134</v>
      </c>
      <c r="BU26" s="3">
        <v>98.6992163535906</v>
      </c>
      <c r="BV26" s="3">
        <v>102.57444822232355</v>
      </c>
      <c r="BW26" s="3">
        <v>81.568292474141344</v>
      </c>
      <c r="BX26" s="3">
        <v>100.48794232093496</v>
      </c>
      <c r="BY26" s="3">
        <v>98.654537426366005</v>
      </c>
      <c r="BZ26" s="3">
        <v>116.93517629569396</v>
      </c>
      <c r="CA26" s="3">
        <v>110.01529722593841</v>
      </c>
      <c r="CB26" s="3">
        <v>87.291083248739596</v>
      </c>
      <c r="CC26" s="3">
        <v>107.71368445889675</v>
      </c>
      <c r="CD26" s="3">
        <v>78.616618369007483</v>
      </c>
      <c r="CE26" s="3">
        <v>96.082207876999746</v>
      </c>
      <c r="CF26" s="3">
        <v>79.608695189701393</v>
      </c>
      <c r="CG26" s="3">
        <v>90.672493600461166</v>
      </c>
      <c r="CH26" s="3">
        <v>81.608810463105328</v>
      </c>
      <c r="CI26" s="3">
        <v>83.623045641754288</v>
      </c>
      <c r="CJ26" s="3">
        <v>119.68453330441844</v>
      </c>
      <c r="CK26" s="3">
        <v>103.73830017047294</v>
      </c>
      <c r="CL26" s="3">
        <v>106.84558313473826</v>
      </c>
      <c r="CM26" s="3">
        <v>107.10990503244102</v>
      </c>
      <c r="CN26" s="3">
        <v>124.65344392071711</v>
      </c>
      <c r="CO26" s="3">
        <v>97.018811205227394</v>
      </c>
      <c r="CP26" s="3">
        <v>107.37947926204652</v>
      </c>
      <c r="CQ26" s="3">
        <v>115.75851752527524</v>
      </c>
      <c r="CR26" s="3">
        <v>107.62002924198168</v>
      </c>
      <c r="CS26" s="3">
        <v>103.91747631106409</v>
      </c>
      <c r="CT26" s="3">
        <v>111.93335333987488</v>
      </c>
      <c r="CU26" s="3">
        <v>113.02160922528128</v>
      </c>
      <c r="CV26" s="3">
        <v>96.768336364359129</v>
      </c>
      <c r="CW26" s="3">
        <v>106.85646296510822</v>
      </c>
    </row>
    <row r="27" spans="1:101" x14ac:dyDescent="0.35">
      <c r="A27" s="8">
        <v>19</v>
      </c>
      <c r="B27" s="3">
        <v>81.250355863769073</v>
      </c>
      <c r="C27" s="3">
        <v>94.352911704074359</v>
      </c>
      <c r="D27" s="3">
        <v>97.351072357152589</v>
      </c>
      <c r="E27" s="3">
        <v>122.02714154514251</v>
      </c>
      <c r="F27" s="3">
        <v>108.45504769636318</v>
      </c>
      <c r="G27" s="3">
        <v>76.038951222610194</v>
      </c>
      <c r="H27" s="3">
        <v>97.537325503391912</v>
      </c>
      <c r="I27" s="3">
        <v>90.868381706197397</v>
      </c>
      <c r="J27" s="3">
        <v>113.02310989153921</v>
      </c>
      <c r="K27" s="3">
        <v>96.441463968541939</v>
      </c>
      <c r="L27" s="3">
        <v>87.108104283426655</v>
      </c>
      <c r="M27" s="3">
        <v>56.42776707932353</v>
      </c>
      <c r="N27" s="3">
        <v>96.621748555800878</v>
      </c>
      <c r="O27" s="3">
        <v>89.185981353832176</v>
      </c>
      <c r="P27" s="3">
        <v>113.58094846687163</v>
      </c>
      <c r="Q27" s="3">
        <v>112.39531980495667</v>
      </c>
      <c r="R27" s="3">
        <v>85.330053510144353</v>
      </c>
      <c r="S27" s="3">
        <v>85.402221914730035</v>
      </c>
      <c r="T27" s="3">
        <v>81.565359353728127</v>
      </c>
      <c r="U27" s="3">
        <v>114.54826429430977</v>
      </c>
      <c r="V27" s="3">
        <v>86.496548677270766</v>
      </c>
      <c r="W27" s="3">
        <v>103.71403371496126</v>
      </c>
      <c r="X27" s="3">
        <v>112.65067181116319</v>
      </c>
      <c r="Y27" s="3">
        <v>86.675537234579679</v>
      </c>
      <c r="Z27" s="3">
        <v>107.35011395186302</v>
      </c>
      <c r="AA27" s="3">
        <v>96.262867630823166</v>
      </c>
      <c r="AB27" s="3">
        <v>111.41625444284</v>
      </c>
      <c r="AC27" s="3">
        <v>99.945928953413386</v>
      </c>
      <c r="AD27" s="3">
        <v>129.96682565531228</v>
      </c>
      <c r="AE27" s="3">
        <v>89.804835654969793</v>
      </c>
      <c r="AF27" s="3">
        <v>91.315324455674272</v>
      </c>
      <c r="AG27" s="3">
        <v>119.53821834427072</v>
      </c>
      <c r="AH27" s="3">
        <v>95.899433547994704</v>
      </c>
      <c r="AI27" s="3">
        <v>104.38936763707898</v>
      </c>
      <c r="AJ27" s="3">
        <v>92.594915288966149</v>
      </c>
      <c r="AK27" s="3">
        <v>129.47324288066011</v>
      </c>
      <c r="AL27" s="3">
        <v>90.907620718237013</v>
      </c>
      <c r="AM27" s="3">
        <v>101.0118794812588</v>
      </c>
      <c r="AN27" s="3">
        <v>111.5254961252067</v>
      </c>
      <c r="AO27" s="3">
        <v>87.63606595780584</v>
      </c>
      <c r="AP27" s="3">
        <v>80.978121362160891</v>
      </c>
      <c r="AQ27" s="3">
        <v>105.87229874831974</v>
      </c>
      <c r="AR27" s="3">
        <v>85.927489211055217</v>
      </c>
      <c r="AS27" s="3">
        <v>82.577558744698763</v>
      </c>
      <c r="AT27" s="3">
        <v>95.717000279502827</v>
      </c>
      <c r="AU27" s="3">
        <v>93.702679835725576</v>
      </c>
      <c r="AV27" s="3">
        <v>124.71101493533934</v>
      </c>
      <c r="AW27" s="3">
        <v>99.608313151431503</v>
      </c>
      <c r="AX27" s="3">
        <v>93.861341186449863</v>
      </c>
      <c r="AY27" s="3">
        <v>84.527538122667465</v>
      </c>
      <c r="AZ27" s="3">
        <v>101.28656961856177</v>
      </c>
      <c r="BA27" s="3">
        <v>91.629475294350414</v>
      </c>
      <c r="BB27" s="3">
        <v>115.41094275630894</v>
      </c>
      <c r="BC27" s="3">
        <v>119.36216290737502</v>
      </c>
      <c r="BD27" s="3">
        <v>115.60718897558399</v>
      </c>
      <c r="BE27" s="3">
        <v>113.99820189867751</v>
      </c>
      <c r="BF27" s="3">
        <v>100.58364390092902</v>
      </c>
      <c r="BG27" s="3">
        <v>93.227770124169183</v>
      </c>
      <c r="BH27" s="3">
        <v>72.139060678775422</v>
      </c>
      <c r="BI27" s="3">
        <v>104.41608972828544</v>
      </c>
      <c r="BJ27" s="3">
        <v>77.830883158778306</v>
      </c>
      <c r="BK27" s="3">
        <v>100.57095644983929</v>
      </c>
      <c r="BL27" s="3">
        <v>100.78406811149034</v>
      </c>
      <c r="BM27" s="3">
        <v>108.55968506180216</v>
      </c>
      <c r="BN27" s="3">
        <v>87.998510965146124</v>
      </c>
      <c r="BO27" s="3">
        <v>103.12960947262764</v>
      </c>
      <c r="BP27" s="3">
        <v>111.27275323192589</v>
      </c>
      <c r="BQ27" s="3">
        <v>87.703084348642733</v>
      </c>
      <c r="BR27" s="3">
        <v>109.84640405981918</v>
      </c>
      <c r="BS27" s="3">
        <v>86.408179898309754</v>
      </c>
      <c r="BT27" s="3">
        <v>100.94747020334762</v>
      </c>
      <c r="BU27" s="3">
        <v>107.12815176989534</v>
      </c>
      <c r="BV27" s="3">
        <v>115.77424041493214</v>
      </c>
      <c r="BW27" s="3">
        <v>104.15256932278862</v>
      </c>
      <c r="BX27" s="3">
        <v>69.271014611469582</v>
      </c>
      <c r="BY27" s="3">
        <v>100.80939185459283</v>
      </c>
      <c r="BZ27" s="3">
        <v>107.82116967962065</v>
      </c>
      <c r="CA27" s="3">
        <v>121.39328058142564</v>
      </c>
      <c r="CB27" s="3">
        <v>128.06425368867349</v>
      </c>
      <c r="CC27" s="3">
        <v>91.380296483432176</v>
      </c>
      <c r="CD27" s="3">
        <v>121.45961685123621</v>
      </c>
      <c r="CE27" s="3">
        <v>95.024903233163059</v>
      </c>
      <c r="CF27" s="3">
        <v>104.73169007414253</v>
      </c>
      <c r="CG27" s="3">
        <v>106.20186552219093</v>
      </c>
      <c r="CH27" s="3">
        <v>109.44913677408476</v>
      </c>
      <c r="CI27" s="3">
        <v>108.13173938290856</v>
      </c>
      <c r="CJ27" s="3">
        <v>92.213336786837317</v>
      </c>
      <c r="CK27" s="3">
        <v>79.400307216157671</v>
      </c>
      <c r="CL27" s="3">
        <v>133.65096131851897</v>
      </c>
      <c r="CM27" s="3">
        <v>91.183299931028159</v>
      </c>
      <c r="CN27" s="3">
        <v>118.9516283676785</v>
      </c>
      <c r="CO27" s="3">
        <v>80.648315845930483</v>
      </c>
      <c r="CP27" s="3">
        <v>111.50163894231082</v>
      </c>
      <c r="CQ27" s="3">
        <v>104.67920086116646</v>
      </c>
      <c r="CR27" s="3">
        <v>88.351201641809894</v>
      </c>
      <c r="CS27" s="3">
        <v>118.21998535483726</v>
      </c>
      <c r="CT27" s="3">
        <v>91.655685794787132</v>
      </c>
      <c r="CU27" s="3">
        <v>100.80362793192035</v>
      </c>
      <c r="CV27" s="3">
        <v>91.349328188836807</v>
      </c>
      <c r="CW27" s="3">
        <v>97.690615151033853</v>
      </c>
    </row>
    <row r="28" spans="1:101" x14ac:dyDescent="0.35">
      <c r="A28" s="8">
        <v>20</v>
      </c>
      <c r="B28" s="3">
        <v>111.02534793567611</v>
      </c>
      <c r="C28" s="3">
        <v>96.885234855246381</v>
      </c>
      <c r="D28" s="3">
        <v>125.7058884522412</v>
      </c>
      <c r="E28" s="3">
        <v>114.93676632485585</v>
      </c>
      <c r="F28" s="3">
        <v>109.47120338928653</v>
      </c>
      <c r="G28" s="3">
        <v>96.898621480388101</v>
      </c>
      <c r="H28" s="3">
        <v>105.44907675753348</v>
      </c>
      <c r="I28" s="3">
        <v>123.59144969482441</v>
      </c>
      <c r="J28" s="3">
        <v>83.977612151240464</v>
      </c>
      <c r="K28" s="3">
        <v>116.80202627135441</v>
      </c>
      <c r="L28" s="3">
        <v>109.17645889380947</v>
      </c>
      <c r="M28" s="3">
        <v>122.82157379845739</v>
      </c>
      <c r="N28" s="3">
        <v>126.77702309988672</v>
      </c>
      <c r="O28" s="3">
        <v>66.829839882440865</v>
      </c>
      <c r="P28" s="3">
        <v>113.3092255560332</v>
      </c>
      <c r="Q28" s="3">
        <v>121.43833467521472</v>
      </c>
      <c r="R28" s="3">
        <v>65.248956191819161</v>
      </c>
      <c r="S28" s="3">
        <v>100.33562469575554</v>
      </c>
      <c r="T28" s="3">
        <v>107.28536361343868</v>
      </c>
      <c r="U28" s="3">
        <v>104.28831140702823</v>
      </c>
      <c r="V28" s="3">
        <v>111.16463704925263</v>
      </c>
      <c r="W28" s="3">
        <v>119.67992898749071</v>
      </c>
      <c r="X28" s="3">
        <v>103.62859805641347</v>
      </c>
      <c r="Y28" s="3">
        <v>99.657118910865393</v>
      </c>
      <c r="Z28" s="3">
        <v>122.23327851929935</v>
      </c>
      <c r="AA28" s="3">
        <v>83.287987793621141</v>
      </c>
      <c r="AB28" s="3">
        <v>122.56601715594297</v>
      </c>
      <c r="AC28" s="3">
        <v>82.436086843837984</v>
      </c>
      <c r="AD28" s="3">
        <v>118.92990281298989</v>
      </c>
      <c r="AE28" s="3">
        <v>108.68616735310934</v>
      </c>
      <c r="AF28" s="3">
        <v>86.708347255946137</v>
      </c>
      <c r="AG28" s="3">
        <v>112.79886260413332</v>
      </c>
      <c r="AH28" s="3">
        <v>84.151143740338739</v>
      </c>
      <c r="AI28" s="3">
        <v>127.41419235058129</v>
      </c>
      <c r="AJ28" s="3">
        <v>122.30762971116928</v>
      </c>
      <c r="AK28" s="3">
        <v>107.75072363062645</v>
      </c>
      <c r="AL28" s="3">
        <v>77.078162606223486</v>
      </c>
      <c r="AM28" s="3">
        <v>89.814419455389725</v>
      </c>
      <c r="AN28" s="3">
        <v>105.41490249411436</v>
      </c>
      <c r="AO28" s="3">
        <v>104.28483258979395</v>
      </c>
      <c r="AP28" s="3">
        <v>109.86086502557737</v>
      </c>
      <c r="AQ28" s="3">
        <v>99.569943843700457</v>
      </c>
      <c r="AR28" s="3">
        <v>96.157786886717076</v>
      </c>
      <c r="AS28" s="3">
        <v>63.304092721547931</v>
      </c>
      <c r="AT28" s="3">
        <v>81.357380652800202</v>
      </c>
      <c r="AU28" s="3">
        <v>101.90992591847316</v>
      </c>
      <c r="AV28" s="3">
        <v>98.527355961006833</v>
      </c>
      <c r="AW28" s="3">
        <v>98.56978388884454</v>
      </c>
      <c r="AX28" s="3">
        <v>86.453404522355413</v>
      </c>
      <c r="AY28" s="3">
        <v>96.740267084125662</v>
      </c>
      <c r="AZ28" s="3">
        <v>123.57848939532414</v>
      </c>
      <c r="BA28" s="3">
        <v>106.8504261940252</v>
      </c>
      <c r="BB28" s="3">
        <v>120.29216671467293</v>
      </c>
      <c r="BC28" s="3">
        <v>121.91581939364551</v>
      </c>
      <c r="BD28" s="3">
        <v>90.050706178910332</v>
      </c>
      <c r="BE28" s="3">
        <v>97.399195995560149</v>
      </c>
      <c r="BF28" s="3">
        <v>106.82986024508136</v>
      </c>
      <c r="BG28" s="3">
        <v>87.719352935120696</v>
      </c>
      <c r="BH28" s="3">
        <v>106.16608827435994</v>
      </c>
      <c r="BI28" s="3">
        <v>114.71678229386453</v>
      </c>
      <c r="BJ28" s="3">
        <v>72.823091643978842</v>
      </c>
      <c r="BK28" s="3">
        <v>100.76218907957082</v>
      </c>
      <c r="BL28" s="3">
        <v>112.15879433907685</v>
      </c>
      <c r="BM28" s="3">
        <v>111.23943161978968</v>
      </c>
      <c r="BN28" s="3">
        <v>116.60352905269247</v>
      </c>
      <c r="BO28" s="3">
        <v>93.026834322838113</v>
      </c>
      <c r="BP28" s="3">
        <v>103.7949162156583</v>
      </c>
      <c r="BQ28" s="3">
        <v>122.07482180488296</v>
      </c>
      <c r="BR28" s="3">
        <v>121.86602455872344</v>
      </c>
      <c r="BS28" s="3">
        <v>93.67993109949748</v>
      </c>
      <c r="BT28" s="3">
        <v>107.2646100812126</v>
      </c>
      <c r="BU28" s="3">
        <v>112.08531285151548</v>
      </c>
      <c r="BV28" s="3">
        <v>103.26083250506781</v>
      </c>
      <c r="BW28" s="3">
        <v>104.37773747358005</v>
      </c>
      <c r="BX28" s="3">
        <v>105.70407065020117</v>
      </c>
      <c r="BY28" s="3">
        <v>115.60371015834971</v>
      </c>
      <c r="BZ28" s="3">
        <v>106.06481035497563</v>
      </c>
      <c r="CA28" s="3">
        <v>84.831491251999978</v>
      </c>
      <c r="CB28" s="3">
        <v>109.90170702202886</v>
      </c>
      <c r="CC28" s="3">
        <v>109.91621914686402</v>
      </c>
      <c r="CD28" s="3">
        <v>108.19168076809729</v>
      </c>
      <c r="CE28" s="3">
        <v>64.48770912643522</v>
      </c>
      <c r="CF28" s="3">
        <v>101.61842149787117</v>
      </c>
      <c r="CG28" s="3">
        <v>98.21661572746234</v>
      </c>
      <c r="CH28" s="3">
        <v>94.23637132672593</v>
      </c>
      <c r="CI28" s="3">
        <v>75.852254697703756</v>
      </c>
      <c r="CJ28" s="3">
        <v>127.90477379271761</v>
      </c>
      <c r="CK28" s="3">
        <v>122.77058525173925</v>
      </c>
      <c r="CL28" s="3">
        <v>81.597282617760357</v>
      </c>
      <c r="CM28" s="3">
        <v>98.130088675272418</v>
      </c>
      <c r="CN28" s="3">
        <v>106.31417674917611</v>
      </c>
      <c r="CO28" s="3">
        <v>88.46194399043452</v>
      </c>
      <c r="CP28" s="3">
        <v>95.918123664116138</v>
      </c>
      <c r="CQ28" s="3">
        <v>89.898797826346708</v>
      </c>
      <c r="CR28" s="3">
        <v>89.873354712064611</v>
      </c>
      <c r="CS28" s="3">
        <v>144.28058969601989</v>
      </c>
      <c r="CT28" s="3">
        <v>149.04997991211712</v>
      </c>
      <c r="CU28" s="3">
        <v>90.330750966269989</v>
      </c>
      <c r="CV28" s="3">
        <v>99.124689343763748</v>
      </c>
      <c r="CW28" s="3">
        <v>83.868472787027713</v>
      </c>
    </row>
    <row r="29" spans="1:101" x14ac:dyDescent="0.35">
      <c r="A29" s="8">
        <v>21</v>
      </c>
      <c r="B29" s="3">
        <v>125.06005626451224</v>
      </c>
      <c r="C29" s="3">
        <v>117.56034021632513</v>
      </c>
      <c r="D29" s="3">
        <v>92.526396231871331</v>
      </c>
      <c r="E29" s="3">
        <v>86.24774503291701</v>
      </c>
      <c r="F29" s="3">
        <v>121.14710310302326</v>
      </c>
      <c r="G29" s="3">
        <v>106.57314399682218</v>
      </c>
      <c r="H29" s="3">
        <v>101.32333594188094</v>
      </c>
      <c r="I29" s="3">
        <v>100.21780534148274</v>
      </c>
      <c r="J29" s="3">
        <v>101.13950432528509</v>
      </c>
      <c r="K29" s="3">
        <v>92.702229979433469</v>
      </c>
      <c r="L29" s="3">
        <v>113.81894049295806</v>
      </c>
      <c r="M29" s="3">
        <v>106.90001639263937</v>
      </c>
      <c r="N29" s="3">
        <v>91.160960467415862</v>
      </c>
      <c r="O29" s="3">
        <v>103.62513629220484</v>
      </c>
      <c r="P29" s="3">
        <v>83.623045641754288</v>
      </c>
      <c r="Q29" s="3">
        <v>114.56130985893833</v>
      </c>
      <c r="R29" s="3">
        <v>100.82896872804849</v>
      </c>
      <c r="S29" s="3">
        <v>74.678870108211413</v>
      </c>
      <c r="T29" s="3">
        <v>112.74391775546246</v>
      </c>
      <c r="U29" s="3">
        <v>96.068548403447494</v>
      </c>
      <c r="V29" s="3">
        <v>107.97737539465015</v>
      </c>
      <c r="W29" s="3">
        <v>127.33261067583226</v>
      </c>
      <c r="X29" s="3">
        <v>109.02501097293862</v>
      </c>
      <c r="Y29" s="3">
        <v>90.851755006180611</v>
      </c>
      <c r="Z29" s="3">
        <v>83.434473284025444</v>
      </c>
      <c r="AA29" s="3">
        <v>93.631705142935971</v>
      </c>
      <c r="AB29" s="3">
        <v>106.41953034169273</v>
      </c>
      <c r="AC29" s="3">
        <v>104.08766550713335</v>
      </c>
      <c r="AD29" s="3">
        <v>120.04602334232186</v>
      </c>
      <c r="AE29" s="3">
        <v>89.817591318162158</v>
      </c>
      <c r="AF29" s="3">
        <v>102.82487190411484</v>
      </c>
      <c r="AG29" s="3">
        <v>104.58830823440803</v>
      </c>
      <c r="AH29" s="3">
        <v>100.73800788918743</v>
      </c>
      <c r="AI29" s="3">
        <v>87.141869274229975</v>
      </c>
      <c r="AJ29" s="3">
        <v>121.90749751712428</v>
      </c>
      <c r="AK29" s="3">
        <v>109.43356736165879</v>
      </c>
      <c r="AL29" s="3">
        <v>91.227910646150121</v>
      </c>
      <c r="AM29" s="3">
        <v>103.39101530294283</v>
      </c>
      <c r="AN29" s="3">
        <v>100.46486957721936</v>
      </c>
      <c r="AO29" s="3">
        <v>113.99503003590507</v>
      </c>
      <c r="AP29" s="3">
        <v>94.598850440117531</v>
      </c>
      <c r="AQ29" s="3">
        <v>95.218642657666351</v>
      </c>
      <c r="AR29" s="3">
        <v>109.83323912401102</v>
      </c>
      <c r="AS29" s="3">
        <v>95.082371929631336</v>
      </c>
      <c r="AT29" s="3">
        <v>111.11767301658983</v>
      </c>
      <c r="AU29" s="3">
        <v>108.28550651526893</v>
      </c>
      <c r="AV29" s="3">
        <v>130.21197995217517</v>
      </c>
      <c r="AW29" s="3">
        <v>102.76742026067222</v>
      </c>
      <c r="AX29" s="3">
        <v>103.60897002388083</v>
      </c>
      <c r="AY29" s="3">
        <v>108.81314418216061</v>
      </c>
      <c r="AZ29" s="3">
        <v>102.72260490924236</v>
      </c>
      <c r="BA29" s="3">
        <v>91.644038578262553</v>
      </c>
      <c r="BB29" s="3">
        <v>117.4156623466406</v>
      </c>
      <c r="BC29" s="3">
        <v>103.33915705191612</v>
      </c>
      <c r="BD29" s="3">
        <v>130.43707989086397</v>
      </c>
      <c r="BE29" s="3">
        <v>110.14264922155417</v>
      </c>
      <c r="BF29" s="3">
        <v>92.601907029486028</v>
      </c>
      <c r="BG29" s="3">
        <v>84.51846591301728</v>
      </c>
      <c r="BH29" s="3">
        <v>128.71683887456311</v>
      </c>
      <c r="BI29" s="3">
        <v>108.8895587901352</v>
      </c>
      <c r="BJ29" s="3">
        <v>123.68892478948692</v>
      </c>
      <c r="BK29" s="3">
        <v>89.339015206089243</v>
      </c>
      <c r="BL29" s="3">
        <v>90.838146691705333</v>
      </c>
      <c r="BM29" s="3">
        <v>96.782967860373901</v>
      </c>
      <c r="BN29" s="3">
        <v>101.08776544543798</v>
      </c>
      <c r="BO29" s="3">
        <v>102.89613649834064</v>
      </c>
      <c r="BP29" s="3">
        <v>122.38249249380897</v>
      </c>
      <c r="BQ29" s="3">
        <v>105.66268295692862</v>
      </c>
      <c r="BR29" s="3">
        <v>85.878512921364745</v>
      </c>
      <c r="BS29" s="3">
        <v>113.41318080044584</v>
      </c>
      <c r="BT29" s="3">
        <v>97.916141415364109</v>
      </c>
      <c r="BU29" s="3">
        <v>101.36583208182128</v>
      </c>
      <c r="BV29" s="3">
        <v>97.406409425413585</v>
      </c>
      <c r="BW29" s="3">
        <v>111.40926270232012</v>
      </c>
      <c r="BX29" s="3">
        <v>97.817216813520645</v>
      </c>
      <c r="BY29" s="3">
        <v>89.233832143829204</v>
      </c>
      <c r="BZ29" s="3">
        <v>86.469093305960996</v>
      </c>
      <c r="CA29" s="3">
        <v>105.18096908813459</v>
      </c>
      <c r="CB29" s="3">
        <v>108.1467119394365</v>
      </c>
      <c r="CC29" s="3">
        <v>76.561728777189273</v>
      </c>
      <c r="CD29" s="3">
        <v>95.592768987582531</v>
      </c>
      <c r="CE29" s="3">
        <v>113.62428020506923</v>
      </c>
      <c r="CF29" s="3">
        <v>72.180533637176268</v>
      </c>
      <c r="CG29" s="3">
        <v>100.93597646405397</v>
      </c>
      <c r="CH29" s="3">
        <v>95.820819099710207</v>
      </c>
      <c r="CI29" s="3">
        <v>97.006686503984383</v>
      </c>
      <c r="CJ29" s="3">
        <v>77.626928971905727</v>
      </c>
      <c r="CK29" s="3">
        <v>87.479212227801327</v>
      </c>
      <c r="CL29" s="3">
        <v>98.783816413881141</v>
      </c>
      <c r="CM29" s="3">
        <v>87.130614277295535</v>
      </c>
      <c r="CN29" s="3">
        <v>86.3371028873662</v>
      </c>
      <c r="CO29" s="3">
        <v>122.73173845928977</v>
      </c>
      <c r="CP29" s="3">
        <v>110.2292103797954</v>
      </c>
      <c r="CQ29" s="3">
        <v>108.88318095853901</v>
      </c>
      <c r="CR29" s="3">
        <v>95.673122844484169</v>
      </c>
      <c r="CS29" s="3">
        <v>97.03456820093561</v>
      </c>
      <c r="CT29" s="3">
        <v>105.97917006011994</v>
      </c>
      <c r="CU29" s="3">
        <v>92.898902524349978</v>
      </c>
      <c r="CV29" s="3">
        <v>103.11120925794239</v>
      </c>
      <c r="CW29" s="3">
        <v>96.854829310497735</v>
      </c>
    </row>
    <row r="30" spans="1:101" x14ac:dyDescent="0.35">
      <c r="A30" s="8">
        <v>22</v>
      </c>
      <c r="B30" s="3">
        <v>96.860900187632069</v>
      </c>
      <c r="C30" s="3">
        <v>95.494577665842371</v>
      </c>
      <c r="D30" s="3">
        <v>103.9683966456796</v>
      </c>
      <c r="E30" s="3">
        <v>132.40458977920935</v>
      </c>
      <c r="F30" s="3">
        <v>106.25681037086179</v>
      </c>
      <c r="G30" s="3">
        <v>128.47911969688721</v>
      </c>
      <c r="H30" s="3">
        <v>110.27061512609362</v>
      </c>
      <c r="I30" s="3">
        <v>126.34298949083313</v>
      </c>
      <c r="J30" s="3">
        <v>108.47140154796944</v>
      </c>
      <c r="K30" s="3">
        <v>78.562321535311639</v>
      </c>
      <c r="L30" s="3">
        <v>87.909562383312732</v>
      </c>
      <c r="M30" s="3">
        <v>107.11476514475362</v>
      </c>
      <c r="N30" s="3">
        <v>94.635122225692612</v>
      </c>
      <c r="O30" s="3">
        <v>89.386473776496132</v>
      </c>
      <c r="P30" s="3">
        <v>132.54019543924369</v>
      </c>
      <c r="Q30" s="3">
        <v>87.468195973226102</v>
      </c>
      <c r="R30" s="3">
        <v>128.61104190337937</v>
      </c>
      <c r="S30" s="3">
        <v>90.18733502048417</v>
      </c>
      <c r="T30" s="3">
        <v>120.92630052680033</v>
      </c>
      <c r="U30" s="3">
        <v>125.37949354114244</v>
      </c>
      <c r="V30" s="3">
        <v>115.3341018226929</v>
      </c>
      <c r="W30" s="3">
        <v>120.13865537769743</v>
      </c>
      <c r="X30" s="3">
        <v>132.15807124029379</v>
      </c>
      <c r="Y30" s="3">
        <v>83.530345394276083</v>
      </c>
      <c r="Z30" s="3">
        <v>132.0378815154545</v>
      </c>
      <c r="AA30" s="3">
        <v>108.09309722676699</v>
      </c>
      <c r="AB30" s="3">
        <v>76.72932591335848</v>
      </c>
      <c r="AC30" s="3">
        <v>91.358161656127777</v>
      </c>
      <c r="AD30" s="3">
        <v>86.3371028873662</v>
      </c>
      <c r="AE30" s="3">
        <v>113.08784317693789</v>
      </c>
      <c r="AF30" s="3">
        <v>122.50448983936803</v>
      </c>
      <c r="AG30" s="3">
        <v>113.50687012341223</v>
      </c>
      <c r="AH30" s="3">
        <v>115.66963715554448</v>
      </c>
      <c r="AI30" s="3">
        <v>111.1231981969031</v>
      </c>
      <c r="AJ30" s="3">
        <v>106.33689137935289</v>
      </c>
      <c r="AK30" s="3">
        <v>101.8709085957671</v>
      </c>
      <c r="AL30" s="3">
        <v>105.45260673384473</v>
      </c>
      <c r="AM30" s="3">
        <v>102.08662937034387</v>
      </c>
      <c r="AN30" s="3">
        <v>98.765023979605758</v>
      </c>
      <c r="AO30" s="3">
        <v>103.85270891961409</v>
      </c>
      <c r="AP30" s="3">
        <v>105.83553242500057</v>
      </c>
      <c r="AQ30" s="3">
        <v>97.032146671292139</v>
      </c>
      <c r="AR30" s="3">
        <v>122.75861402772716</v>
      </c>
      <c r="AS30" s="3">
        <v>95.321421243308578</v>
      </c>
      <c r="AT30" s="3">
        <v>105.69342956219043</v>
      </c>
      <c r="AU30" s="3">
        <v>115.35797605861444</v>
      </c>
      <c r="AV30" s="3">
        <v>141.63123162975535</v>
      </c>
      <c r="AW30" s="3">
        <v>112.11841277431813</v>
      </c>
      <c r="AX30" s="3">
        <v>109.858238859626</v>
      </c>
      <c r="AY30" s="3">
        <v>96.763459199020872</v>
      </c>
      <c r="AZ30" s="3">
        <v>119.87215069271042</v>
      </c>
      <c r="BA30" s="3">
        <v>85.837551553733647</v>
      </c>
      <c r="BB30" s="3">
        <v>97.076979075747658</v>
      </c>
      <c r="BC30" s="3">
        <v>115.31367229795433</v>
      </c>
      <c r="BD30" s="3">
        <v>87.23156818919233</v>
      </c>
      <c r="BE30" s="3">
        <v>97.070925251638982</v>
      </c>
      <c r="BF30" s="3">
        <v>107.11720372742275</v>
      </c>
      <c r="BG30" s="3">
        <v>109.44006456443458</v>
      </c>
      <c r="BH30" s="3">
        <v>128.68321030796506</v>
      </c>
      <c r="BI30" s="3">
        <v>98.316034867049893</v>
      </c>
      <c r="BJ30" s="3">
        <v>78.421258907066658</v>
      </c>
      <c r="BK30" s="3">
        <v>98.733305351881427</v>
      </c>
      <c r="BL30" s="3">
        <v>85.067914399725851</v>
      </c>
      <c r="BM30" s="3">
        <v>120.90597332021571</v>
      </c>
      <c r="BN30" s="3">
        <v>104.44980356001179</v>
      </c>
      <c r="BO30" s="3">
        <v>71.55052665725816</v>
      </c>
      <c r="BP30" s="3">
        <v>108.17169462202583</v>
      </c>
      <c r="BQ30" s="3">
        <v>75.741410030925181</v>
      </c>
      <c r="BR30" s="3">
        <v>104.1943151296</v>
      </c>
      <c r="BS30" s="3">
        <v>120.12913978938013</v>
      </c>
      <c r="BT30" s="3">
        <v>87.713930072961375</v>
      </c>
      <c r="BU30" s="3">
        <v>92.295532370510045</v>
      </c>
      <c r="BV30" s="3">
        <v>99.389556938287569</v>
      </c>
      <c r="BW30" s="3">
        <v>95.447903534615762</v>
      </c>
      <c r="BX30" s="3">
        <v>109.73477495386032</v>
      </c>
      <c r="BY30" s="3">
        <v>127.03199993952876</v>
      </c>
      <c r="BZ30" s="3">
        <v>130.37514330167323</v>
      </c>
      <c r="CA30" s="3">
        <v>103.19865717351786</v>
      </c>
      <c r="CB30" s="3">
        <v>105.39607595378766</v>
      </c>
      <c r="CC30" s="3">
        <v>123.60440999432467</v>
      </c>
      <c r="CD30" s="3">
        <v>109.71905206420342</v>
      </c>
      <c r="CE30" s="3">
        <v>107.18657543580048</v>
      </c>
      <c r="CF30" s="3">
        <v>114.50924697160372</v>
      </c>
      <c r="CG30" s="3">
        <v>108.22542870587495</v>
      </c>
      <c r="CH30" s="3">
        <v>108.14297732681734</v>
      </c>
      <c r="CI30" s="3">
        <v>101.34860852590646</v>
      </c>
      <c r="CJ30" s="3">
        <v>94.967298112489516</v>
      </c>
      <c r="CK30" s="3">
        <v>82.821758072124794</v>
      </c>
      <c r="CL30" s="3">
        <v>111.35902448873094</v>
      </c>
      <c r="CM30" s="3">
        <v>117.75624537508702</v>
      </c>
      <c r="CN30" s="3">
        <v>82.566951762739336</v>
      </c>
      <c r="CO30" s="3">
        <v>80.543473844183609</v>
      </c>
      <c r="CP30" s="3">
        <v>125.53147010580869</v>
      </c>
      <c r="CQ30" s="3">
        <v>106.98239955959434</v>
      </c>
      <c r="CR30" s="3">
        <v>86.0995883459982</v>
      </c>
      <c r="CS30" s="3">
        <v>78.936192069842946</v>
      </c>
      <c r="CT30" s="3">
        <v>116.00326254952233</v>
      </c>
      <c r="CU30" s="3">
        <v>114.49461547558894</v>
      </c>
      <c r="CV30" s="3">
        <v>88.17320215998916</v>
      </c>
      <c r="CW30" s="3">
        <v>97.944722286367323</v>
      </c>
    </row>
    <row r="31" spans="1:101" x14ac:dyDescent="0.35">
      <c r="A31" s="8">
        <v>23</v>
      </c>
      <c r="B31" s="3">
        <v>98.57919715900789</v>
      </c>
      <c r="C31" s="3">
        <v>108.75848923492595</v>
      </c>
      <c r="D31" s="3">
        <v>103.78565642272588</v>
      </c>
      <c r="E31" s="3">
        <v>106.38837446381513</v>
      </c>
      <c r="F31" s="3">
        <v>114.20155922965205</v>
      </c>
      <c r="G31" s="3">
        <v>93.555171163781779</v>
      </c>
      <c r="H31" s="3">
        <v>111.16049316401768</v>
      </c>
      <c r="I31" s="3">
        <v>83.688529260281939</v>
      </c>
      <c r="J31" s="3">
        <v>118.75316525506787</v>
      </c>
      <c r="K31" s="3">
        <v>94.052113384488621</v>
      </c>
      <c r="L31" s="3">
        <v>88.401473961450392</v>
      </c>
      <c r="M31" s="3">
        <v>108.81824303683243</v>
      </c>
      <c r="N31" s="3">
        <v>91.944888056925265</v>
      </c>
      <c r="O31" s="3">
        <v>97.550507492225734</v>
      </c>
      <c r="P31" s="3">
        <v>116.42392658645986</v>
      </c>
      <c r="Q31" s="3">
        <v>88.062255175056634</v>
      </c>
      <c r="R31" s="3">
        <v>121.26432560139801</v>
      </c>
      <c r="S31" s="3">
        <v>100.9612831541308</v>
      </c>
      <c r="T31" s="3">
        <v>130.89300958486274</v>
      </c>
      <c r="U31" s="3">
        <v>131.68004082504194</v>
      </c>
      <c r="V31" s="3">
        <v>101.66088353176019</v>
      </c>
      <c r="W31" s="3">
        <v>112.48888975674345</v>
      </c>
      <c r="X31" s="3">
        <v>118.88877091510221</v>
      </c>
      <c r="Y31" s="3">
        <v>92.088065260351868</v>
      </c>
      <c r="Z31" s="3">
        <v>79.047787069750484</v>
      </c>
      <c r="AA31" s="3">
        <v>119.42508857205394</v>
      </c>
      <c r="AB31" s="3">
        <v>116.59060285924352</v>
      </c>
      <c r="AC31" s="3">
        <v>121.25122887769248</v>
      </c>
      <c r="AD31" s="3">
        <v>131.57513061119244</v>
      </c>
      <c r="AE31" s="3">
        <v>88.039267696469324</v>
      </c>
      <c r="AF31" s="3">
        <v>79.245602167386096</v>
      </c>
      <c r="AG31" s="3">
        <v>84.561405431624735</v>
      </c>
      <c r="AH31" s="3">
        <v>109.82403049015556</v>
      </c>
      <c r="AI31" s="3">
        <v>100.31137529326952</v>
      </c>
      <c r="AJ31" s="3">
        <v>71.833197610569187</v>
      </c>
      <c r="AK31" s="3">
        <v>99.637371507153148</v>
      </c>
      <c r="AL31" s="3">
        <v>101.07396954768046</v>
      </c>
      <c r="AM31" s="3">
        <v>83.85656977511826</v>
      </c>
      <c r="AN31" s="3">
        <v>107.18413685313135</v>
      </c>
      <c r="AO31" s="3">
        <v>88.842124144459376</v>
      </c>
      <c r="AP31" s="3">
        <v>97.458097146183718</v>
      </c>
      <c r="AQ31" s="3">
        <v>81.518838699732441</v>
      </c>
      <c r="AR31" s="3">
        <v>82.98945752644795</v>
      </c>
      <c r="AS31" s="3">
        <v>92.599110333278077</v>
      </c>
      <c r="AT31" s="3">
        <v>115.69398887618445</v>
      </c>
      <c r="AU31" s="3">
        <v>101.70106046021101</v>
      </c>
      <c r="AV31" s="3">
        <v>105.15399120154325</v>
      </c>
      <c r="AW31" s="3">
        <v>86.014800702425418</v>
      </c>
      <c r="AX31" s="3">
        <v>131.96994226123206</v>
      </c>
      <c r="AY31" s="3">
        <v>97.749175241144258</v>
      </c>
      <c r="AZ31" s="3">
        <v>103.97765643861203</v>
      </c>
      <c r="BA31" s="3">
        <v>127.91500560811255</v>
      </c>
      <c r="BB31" s="3">
        <v>93.025470080785453</v>
      </c>
      <c r="BC31" s="3">
        <v>103.7198146906594</v>
      </c>
      <c r="BD31" s="3">
        <v>83.094026679784292</v>
      </c>
      <c r="BE31" s="3">
        <v>110.46767989060027</v>
      </c>
      <c r="BF31" s="3">
        <v>95.908147644106066</v>
      </c>
      <c r="BG31" s="3">
        <v>107.57204202777939</v>
      </c>
      <c r="BH31" s="3">
        <v>133.16801963187754</v>
      </c>
      <c r="BI31" s="3">
        <v>94.832545103738084</v>
      </c>
      <c r="BJ31" s="3">
        <v>103.93019786820514</v>
      </c>
      <c r="BK31" s="3">
        <v>114.96006075790501</v>
      </c>
      <c r="BL31" s="3">
        <v>106.56833504358656</v>
      </c>
      <c r="BM31" s="3">
        <v>104.80404606201046</v>
      </c>
      <c r="BN31" s="3">
        <v>107.17561034030223</v>
      </c>
      <c r="BO31" s="3">
        <v>117.73434929014184</v>
      </c>
      <c r="BP31" s="3">
        <v>132.18412826349959</v>
      </c>
      <c r="BQ31" s="3">
        <v>116.12079200235894</v>
      </c>
      <c r="BR31" s="3">
        <v>99.302143128763419</v>
      </c>
      <c r="BS31" s="3">
        <v>90.32297478656983</v>
      </c>
      <c r="BT31" s="3">
        <v>99.819600139337126</v>
      </c>
      <c r="BU31" s="3">
        <v>96.497977695573354</v>
      </c>
      <c r="BV31" s="3">
        <v>92.265808946787729</v>
      </c>
      <c r="BW31" s="3">
        <v>121.30102371261455</v>
      </c>
      <c r="BX31" s="3">
        <v>105.21149400406284</v>
      </c>
      <c r="BY31" s="3">
        <v>91.484729212563252</v>
      </c>
      <c r="BZ31" s="3">
        <v>68.256291372701526</v>
      </c>
      <c r="CA31" s="3">
        <v>97.277573816565564</v>
      </c>
      <c r="CB31" s="3">
        <v>78.181425154209137</v>
      </c>
      <c r="CC31" s="3">
        <v>114.58250676983153</v>
      </c>
      <c r="CD31" s="3">
        <v>99.211131130825379</v>
      </c>
      <c r="CE31" s="3">
        <v>118.8068140737887</v>
      </c>
      <c r="CF31" s="3">
        <v>97.975656474911375</v>
      </c>
      <c r="CG31" s="3">
        <v>93.598178894491866</v>
      </c>
      <c r="CH31" s="3">
        <v>106.22454604631639</v>
      </c>
      <c r="CI31" s="3">
        <v>120.38421894717612</v>
      </c>
      <c r="CJ31" s="3">
        <v>73.767829265445471</v>
      </c>
      <c r="CK31" s="3">
        <v>68.342238622019067</v>
      </c>
      <c r="CL31" s="3">
        <v>96.461143160151551</v>
      </c>
      <c r="CM31" s="3">
        <v>100.24899532541167</v>
      </c>
      <c r="CN31" s="3">
        <v>92.890614753880072</v>
      </c>
      <c r="CO31" s="3">
        <v>101.89270236255834</v>
      </c>
      <c r="CP31" s="3">
        <v>91.450947168734274</v>
      </c>
      <c r="CQ31" s="3">
        <v>118.82618631093646</v>
      </c>
      <c r="CR31" s="3">
        <v>103.9059143596678</v>
      </c>
      <c r="CS31" s="3">
        <v>119.36663080009748</v>
      </c>
      <c r="CT31" s="3">
        <v>81.238418745808303</v>
      </c>
      <c r="CU31" s="3">
        <v>102.77316713031905</v>
      </c>
      <c r="CV31" s="3">
        <v>110.03252078185324</v>
      </c>
      <c r="CW31" s="3">
        <v>87.392787493765354</v>
      </c>
    </row>
    <row r="32" spans="1:101" x14ac:dyDescent="0.35">
      <c r="A32" s="8">
        <v>24</v>
      </c>
      <c r="B32" s="3">
        <v>112.37635684042471</v>
      </c>
      <c r="C32" s="3">
        <v>103.51437689055456</v>
      </c>
      <c r="D32" s="3">
        <v>105.19034825224662</v>
      </c>
      <c r="E32" s="3">
        <v>104.2534891286341</v>
      </c>
      <c r="F32" s="3">
        <v>121.57196218427271</v>
      </c>
      <c r="G32" s="3">
        <v>113.5299940262048</v>
      </c>
      <c r="H32" s="3">
        <v>113.07880507333903</v>
      </c>
      <c r="I32" s="3">
        <v>99.408212948357686</v>
      </c>
      <c r="J32" s="3">
        <v>105.71708210877841</v>
      </c>
      <c r="K32" s="3">
        <v>133.87797119608149</v>
      </c>
      <c r="L32" s="3">
        <v>108.226673576748</v>
      </c>
      <c r="M32" s="3">
        <v>87.261342771991622</v>
      </c>
      <c r="N32" s="3">
        <v>99.789450389973354</v>
      </c>
      <c r="O32" s="3">
        <v>105.12348333864065</v>
      </c>
      <c r="P32" s="3">
        <v>111.68608446783037</v>
      </c>
      <c r="Q32" s="3">
        <v>101.54840177451842</v>
      </c>
      <c r="R32" s="3">
        <v>88.325144618604099</v>
      </c>
      <c r="S32" s="3">
        <v>140.35430106846616</v>
      </c>
      <c r="T32" s="3">
        <v>93.4919044385897</v>
      </c>
      <c r="U32" s="3">
        <v>101.60005538923724</v>
      </c>
      <c r="V32" s="3">
        <v>95.674384768382879</v>
      </c>
      <c r="W32" s="3">
        <v>117.89437488291878</v>
      </c>
      <c r="X32" s="3">
        <v>94.165430739987642</v>
      </c>
      <c r="Y32" s="3">
        <v>122.16510052271769</v>
      </c>
      <c r="Z32" s="3">
        <v>120.4721102414187</v>
      </c>
      <c r="AA32" s="3">
        <v>80.575328896113206</v>
      </c>
      <c r="AB32" s="3">
        <v>130.42330104613211</v>
      </c>
      <c r="AC32" s="3">
        <v>125.20330168004148</v>
      </c>
      <c r="AD32" s="3">
        <v>104.46608919951541</v>
      </c>
      <c r="AE32" s="3">
        <v>85.994541707943426</v>
      </c>
      <c r="AF32" s="3">
        <v>98.029151816401281</v>
      </c>
      <c r="AG32" s="3">
        <v>84.055305736139417</v>
      </c>
      <c r="AH32" s="3">
        <v>110.55935695653898</v>
      </c>
      <c r="AI32" s="3">
        <v>103.85964950105699</v>
      </c>
      <c r="AJ32" s="3">
        <v>121.33253770403098</v>
      </c>
      <c r="AK32" s="3">
        <v>103.0663256944099</v>
      </c>
      <c r="AL32" s="3">
        <v>97.38715655944543</v>
      </c>
      <c r="AM32" s="3">
        <v>113.98397967527853</v>
      </c>
      <c r="AN32" s="3">
        <v>110.0881989106274</v>
      </c>
      <c r="AO32" s="3">
        <v>125.7499534705421</v>
      </c>
      <c r="AP32" s="3">
        <v>102.00861177795741</v>
      </c>
      <c r="AQ32" s="3">
        <v>114.09803031088086</v>
      </c>
      <c r="AR32" s="3">
        <v>90.127785854885587</v>
      </c>
      <c r="AS32" s="3">
        <v>74.708951645472553</v>
      </c>
      <c r="AT32" s="3">
        <v>119.0782641362166</v>
      </c>
      <c r="AU32" s="3">
        <v>90.921194926660974</v>
      </c>
      <c r="AV32" s="3">
        <v>111.6832536655711</v>
      </c>
      <c r="AW32" s="3">
        <v>96.735389918787405</v>
      </c>
      <c r="AX32" s="3">
        <v>115.92007789036143</v>
      </c>
      <c r="AY32" s="3">
        <v>105.64022412213671</v>
      </c>
      <c r="AZ32" s="3">
        <v>122.40271738223964</v>
      </c>
      <c r="BA32" s="3">
        <v>92.578169217769755</v>
      </c>
      <c r="BB32" s="3">
        <v>87.87562686225283</v>
      </c>
      <c r="BC32" s="3">
        <v>99.488532699208008</v>
      </c>
      <c r="BD32" s="3">
        <v>104.57316514762351</v>
      </c>
      <c r="BE32" s="3">
        <v>94.388160308109946</v>
      </c>
      <c r="BF32" s="3">
        <v>102.12220198186697</v>
      </c>
      <c r="BG32" s="3">
        <v>108.69883775117341</v>
      </c>
      <c r="BH32" s="3">
        <v>98.220162756799255</v>
      </c>
      <c r="BI32" s="3">
        <v>100.20740299583122</v>
      </c>
      <c r="BJ32" s="3">
        <v>92.320975484792143</v>
      </c>
      <c r="BK32" s="3">
        <v>99.59204456495354</v>
      </c>
      <c r="BL32" s="3">
        <v>86.769976890675025</v>
      </c>
      <c r="BM32" s="3">
        <v>106.71881094199489</v>
      </c>
      <c r="BN32" s="3">
        <v>111.0184926193615</v>
      </c>
      <c r="BO32" s="3">
        <v>91.729781191272195</v>
      </c>
      <c r="BP32" s="3">
        <v>107.36479660695477</v>
      </c>
      <c r="BQ32" s="3">
        <v>113.27266386902193</v>
      </c>
      <c r="BR32" s="3">
        <v>98.235561638968647</v>
      </c>
      <c r="BS32" s="3">
        <v>72.958833728218451</v>
      </c>
      <c r="BT32" s="3">
        <v>95.966673628165154</v>
      </c>
      <c r="BU32" s="3">
        <v>87.523140821896959</v>
      </c>
      <c r="BV32" s="3">
        <v>114.60863200513995</v>
      </c>
      <c r="BW32" s="3">
        <v>114.94675939789158</v>
      </c>
      <c r="BX32" s="3">
        <v>125.218444766826</v>
      </c>
      <c r="BY32" s="3">
        <v>140.79249561578035</v>
      </c>
      <c r="BZ32" s="3">
        <v>90.701449638028862</v>
      </c>
      <c r="CA32" s="3">
        <v>103.63090021487733</v>
      </c>
      <c r="CB32" s="3">
        <v>100.07788526595687</v>
      </c>
      <c r="CC32" s="3">
        <v>143.75781214144081</v>
      </c>
      <c r="CD32" s="3">
        <v>103.21132757158193</v>
      </c>
      <c r="CE32" s="3">
        <v>128.29583377711242</v>
      </c>
      <c r="CF32" s="3">
        <v>96.736617736634798</v>
      </c>
      <c r="CG32" s="3">
        <v>91.446530435088789</v>
      </c>
      <c r="CH32" s="3">
        <v>98.619237663253443</v>
      </c>
      <c r="CI32" s="3">
        <v>114.76449665965629</v>
      </c>
      <c r="CJ32" s="3">
        <v>101.26245664028102</v>
      </c>
      <c r="CK32" s="3">
        <v>110.46500256557192</v>
      </c>
      <c r="CL32" s="3">
        <v>91.23384509907919</v>
      </c>
      <c r="CM32" s="3">
        <v>99.395389073062688</v>
      </c>
      <c r="CN32" s="3">
        <v>112.85544454326737</v>
      </c>
      <c r="CO32" s="3">
        <v>120.28493623179384</v>
      </c>
      <c r="CP32" s="3">
        <v>153.01610440760851</v>
      </c>
      <c r="CQ32" s="3">
        <v>86.299449806712801</v>
      </c>
      <c r="CR32" s="3">
        <v>136.92405085125938</v>
      </c>
      <c r="CS32" s="3">
        <v>122.47822817985434</v>
      </c>
      <c r="CT32" s="3">
        <v>96.575227901805192</v>
      </c>
      <c r="CU32" s="3">
        <v>87.387262313452084</v>
      </c>
      <c r="CV32" s="3">
        <v>100.19584104443493</v>
      </c>
      <c r="CW32" s="3">
        <v>105.35016920871567</v>
      </c>
    </row>
    <row r="33" spans="1:101" x14ac:dyDescent="0.35">
      <c r="A33" s="8">
        <v>25</v>
      </c>
      <c r="B33" s="3">
        <v>95.910637385852169</v>
      </c>
      <c r="C33" s="3">
        <v>106.7755293053342</v>
      </c>
      <c r="D33" s="3">
        <v>103.71057195075264</v>
      </c>
      <c r="E33" s="3">
        <v>113.30006808125472</v>
      </c>
      <c r="F33" s="3">
        <v>111.32002421905054</v>
      </c>
      <c r="G33" s="3">
        <v>104.6955206067214</v>
      </c>
      <c r="H33" s="3">
        <v>100.66658981773071</v>
      </c>
      <c r="I33" s="3">
        <v>98.49081132702122</v>
      </c>
      <c r="J33" s="3">
        <v>108.31684997642878</v>
      </c>
      <c r="K33" s="3">
        <v>93.479762684321031</v>
      </c>
      <c r="L33" s="3">
        <v>116.1279542731354</v>
      </c>
      <c r="M33" s="3">
        <v>112.49620550475083</v>
      </c>
      <c r="N33" s="3">
        <v>100.42910938241403</v>
      </c>
      <c r="O33" s="3">
        <v>120.06259888326167</v>
      </c>
      <c r="P33" s="3">
        <v>101.63104073685827</v>
      </c>
      <c r="Q33" s="3">
        <v>82.769678131764522</v>
      </c>
      <c r="R33" s="3">
        <v>91.930495303269709</v>
      </c>
      <c r="S33" s="3">
        <v>106.12316580877814</v>
      </c>
      <c r="T33" s="3">
        <v>96.234474343102193</v>
      </c>
      <c r="U33" s="3">
        <v>99.954029140601051</v>
      </c>
      <c r="V33" s="3">
        <v>98.401129465084523</v>
      </c>
      <c r="W33" s="3">
        <v>108.1255150285433</v>
      </c>
      <c r="X33" s="3">
        <v>98.111091604689136</v>
      </c>
      <c r="Y33" s="3">
        <v>102.02353317540837</v>
      </c>
      <c r="Z33" s="3">
        <v>93.102208696247544</v>
      </c>
      <c r="AA33" s="3">
        <v>78.120511746557895</v>
      </c>
      <c r="AB33" s="3">
        <v>115.44862994301366</v>
      </c>
      <c r="AC33" s="3">
        <v>101.78139726408699</v>
      </c>
      <c r="AD33" s="3">
        <v>95.919368534989189</v>
      </c>
      <c r="AE33" s="3">
        <v>96.93143150175456</v>
      </c>
      <c r="AF33" s="3">
        <v>98.099222698830999</v>
      </c>
      <c r="AG33" s="3">
        <v>76.638740241061896</v>
      </c>
      <c r="AH33" s="3">
        <v>91.072864536865382</v>
      </c>
      <c r="AI33" s="3">
        <v>111.86343593467609</v>
      </c>
      <c r="AJ33" s="3">
        <v>80.50513864250388</v>
      </c>
      <c r="AK33" s="3">
        <v>110.61208491187426</v>
      </c>
      <c r="AL33" s="3">
        <v>109.54013171899715</v>
      </c>
      <c r="AM33" s="3">
        <v>86.934299845917849</v>
      </c>
      <c r="AN33" s="3">
        <v>116.07972831657389</v>
      </c>
      <c r="AO33" s="3">
        <v>98.794372236763593</v>
      </c>
      <c r="AP33" s="3">
        <v>61.731940180063248</v>
      </c>
      <c r="AQ33" s="3">
        <v>91.855632520630024</v>
      </c>
      <c r="AR33" s="3">
        <v>111.7271140475641</v>
      </c>
      <c r="AS33" s="3">
        <v>93.806771504343487</v>
      </c>
      <c r="AT33" s="3">
        <v>121.9741407413967</v>
      </c>
      <c r="AU33" s="3">
        <v>109.94657353253569</v>
      </c>
      <c r="AV33" s="3">
        <v>104.15488853427814</v>
      </c>
      <c r="AW33" s="3">
        <v>94.401205872738501</v>
      </c>
      <c r="AX33" s="3">
        <v>103.93599589692894</v>
      </c>
      <c r="AY33" s="3">
        <v>103.03987645161396</v>
      </c>
      <c r="AZ33" s="3">
        <v>98.082613051839871</v>
      </c>
      <c r="BA33" s="3">
        <v>82.341681293793954</v>
      </c>
      <c r="BB33" s="3">
        <v>101.26474174571922</v>
      </c>
      <c r="BC33" s="3">
        <v>88.932914453063859</v>
      </c>
      <c r="BD33" s="3">
        <v>75.038620737497695</v>
      </c>
      <c r="BE33" s="3">
        <v>95.112999163713539</v>
      </c>
      <c r="BF33" s="3">
        <v>91.251648457866395</v>
      </c>
      <c r="BG33" s="3">
        <v>130.28633114404511</v>
      </c>
      <c r="BH33" s="3">
        <v>100.13572912898962</v>
      </c>
      <c r="BI33" s="3">
        <v>86.625162596785231</v>
      </c>
      <c r="BJ33" s="3">
        <v>104.36030928135733</v>
      </c>
      <c r="BK33" s="3">
        <v>100.11144562045229</v>
      </c>
      <c r="BL33" s="3">
        <v>125.39497768844012</v>
      </c>
      <c r="BM33" s="3">
        <v>156.16804924607277</v>
      </c>
      <c r="BN33" s="3">
        <v>112.54905283126573</v>
      </c>
      <c r="BO33" s="3">
        <v>104.95716517939582</v>
      </c>
      <c r="BP33" s="3">
        <v>106.09219751418277</v>
      </c>
      <c r="BQ33" s="3">
        <v>90.865363320655888</v>
      </c>
      <c r="BR33" s="3">
        <v>90.797219430125551</v>
      </c>
      <c r="BS33" s="3">
        <v>87.545071012893459</v>
      </c>
      <c r="BT33" s="3">
        <v>100.68618374421203</v>
      </c>
      <c r="BU33" s="3">
        <v>125.81448211963288</v>
      </c>
      <c r="BV33" s="3">
        <v>110.82947688296554</v>
      </c>
      <c r="BW33" s="3">
        <v>92.440790043066954</v>
      </c>
      <c r="BX33" s="3">
        <v>129.60318693617592</v>
      </c>
      <c r="BY33" s="3">
        <v>103.12270299723605</v>
      </c>
      <c r="BZ33" s="3">
        <v>96.0549059829209</v>
      </c>
      <c r="CA33" s="3">
        <v>92.770271551809856</v>
      </c>
      <c r="CB33" s="3">
        <v>91.008438205928542</v>
      </c>
      <c r="CC33" s="3">
        <v>83.207770360924769</v>
      </c>
      <c r="CD33" s="3">
        <v>116.06369847245514</v>
      </c>
      <c r="CE33" s="3">
        <v>92.755009093845729</v>
      </c>
      <c r="CF33" s="3">
        <v>111.90906983133755</v>
      </c>
      <c r="CG33" s="3">
        <v>103.34722313305247</v>
      </c>
      <c r="CH33" s="3">
        <v>81.829203766712453</v>
      </c>
      <c r="CI33" s="3">
        <v>98.182253880760982</v>
      </c>
      <c r="CJ33" s="3">
        <v>116.04234808433102</v>
      </c>
      <c r="CK33" s="3">
        <v>87.777026267896872</v>
      </c>
      <c r="CL33" s="3">
        <v>109.16102590558876</v>
      </c>
      <c r="CM33" s="3">
        <v>111.30610895011341</v>
      </c>
      <c r="CN33" s="3">
        <v>106.71761723019881</v>
      </c>
      <c r="CO33" s="3">
        <v>128.07987426017644</v>
      </c>
      <c r="CP33" s="3">
        <v>78.655226419097744</v>
      </c>
      <c r="CQ33" s="3">
        <v>103.42327962748823</v>
      </c>
      <c r="CR33" s="3">
        <v>127.12019818823319</v>
      </c>
      <c r="CS33" s="3">
        <v>81.652125148277264</v>
      </c>
      <c r="CT33" s="3">
        <v>92.443586739274906</v>
      </c>
      <c r="CU33" s="3">
        <v>96.196139141422464</v>
      </c>
      <c r="CV33" s="3">
        <v>110.67303242557682</v>
      </c>
      <c r="CW33" s="3">
        <v>116.01745066686999</v>
      </c>
    </row>
    <row r="34" spans="1:101" x14ac:dyDescent="0.35">
      <c r="A34" s="8">
        <v>26</v>
      </c>
      <c r="B34" s="3">
        <v>76.341471897787414</v>
      </c>
      <c r="C34" s="3">
        <v>111.43861095947796</v>
      </c>
      <c r="D34" s="3">
        <v>90.906120051979087</v>
      </c>
      <c r="E34" s="3">
        <v>109.82536062615691</v>
      </c>
      <c r="F34" s="3">
        <v>126.55963112879544</v>
      </c>
      <c r="G34" s="3">
        <v>88.232751325587742</v>
      </c>
      <c r="H34" s="3">
        <v>88.448131039651344</v>
      </c>
      <c r="I34" s="3">
        <v>109.02373199601425</v>
      </c>
      <c r="J34" s="3">
        <v>97.810054542744183</v>
      </c>
      <c r="K34" s="3">
        <v>132.65970304305665</v>
      </c>
      <c r="L34" s="3">
        <v>105.36899574904237</v>
      </c>
      <c r="M34" s="3">
        <v>102.87775333668105</v>
      </c>
      <c r="N34" s="3">
        <v>91.617811024800176</v>
      </c>
      <c r="O34" s="3">
        <v>104.70135274149652</v>
      </c>
      <c r="P34" s="3">
        <v>99.260158579592826</v>
      </c>
      <c r="Q34" s="3">
        <v>123.44694235539646</v>
      </c>
      <c r="R34" s="3">
        <v>69.598159855697304</v>
      </c>
      <c r="S34" s="3">
        <v>88.339059887541225</v>
      </c>
      <c r="T34" s="3">
        <v>94.836399087536847</v>
      </c>
      <c r="U34" s="3">
        <v>107.49588321518968</v>
      </c>
      <c r="V34" s="3">
        <v>80.473010742163751</v>
      </c>
      <c r="W34" s="3">
        <v>90.140336881770054</v>
      </c>
      <c r="X34" s="3">
        <v>129.51014562818455</v>
      </c>
      <c r="Y34" s="3">
        <v>92.524997883767355</v>
      </c>
      <c r="Z34" s="3">
        <v>74.226623867754824</v>
      </c>
      <c r="AA34" s="3">
        <v>93.647786146131693</v>
      </c>
      <c r="AB34" s="3">
        <v>110.39916083350545</v>
      </c>
      <c r="AC34" s="3">
        <v>110.9951299742097</v>
      </c>
      <c r="AD34" s="3">
        <v>111.67336291068932</v>
      </c>
      <c r="AE34" s="3">
        <v>94.71140040946193</v>
      </c>
      <c r="AF34" s="3">
        <v>120.67210812633857</v>
      </c>
      <c r="AG34" s="3">
        <v>94.187804309651256</v>
      </c>
      <c r="AH34" s="3">
        <v>59.002364681102335</v>
      </c>
      <c r="AI34" s="3">
        <v>102.98581836027734</v>
      </c>
      <c r="AJ34" s="3">
        <v>97.18582853852422</v>
      </c>
      <c r="AK34" s="3">
        <v>87.608815222803969</v>
      </c>
      <c r="AL34" s="3">
        <v>100.97393649916921</v>
      </c>
      <c r="AM34" s="3">
        <v>120.36235696828226</v>
      </c>
      <c r="AN34" s="3">
        <v>131.64757186418865</v>
      </c>
      <c r="AO34" s="3">
        <v>91.165428360138321</v>
      </c>
      <c r="AP34" s="3">
        <v>115.52253775621648</v>
      </c>
      <c r="AQ34" s="3">
        <v>112.40115193973179</v>
      </c>
      <c r="AR34" s="3">
        <v>83.505857249430846</v>
      </c>
      <c r="AS34" s="3">
        <v>96.96664599973883</v>
      </c>
      <c r="AT34" s="3">
        <v>107.12815176989534</v>
      </c>
      <c r="AU34" s="3">
        <v>89.703949955175631</v>
      </c>
      <c r="AV34" s="3">
        <v>97.44488105129858</v>
      </c>
      <c r="AW34" s="3">
        <v>109.65885488362983</v>
      </c>
      <c r="AX34" s="3">
        <v>89.283217706135474</v>
      </c>
      <c r="AY34" s="3">
        <v>129.74158929241821</v>
      </c>
      <c r="AZ34" s="3">
        <v>100.74721652304288</v>
      </c>
      <c r="BA34" s="3">
        <v>84.031806666782359</v>
      </c>
      <c r="BB34" s="3">
        <v>103.08818767330376</v>
      </c>
      <c r="BC34" s="3">
        <v>94.99035380317946</v>
      </c>
      <c r="BD34" s="3">
        <v>71.066630001179874</v>
      </c>
      <c r="BE34" s="3">
        <v>109.83719542596373</v>
      </c>
      <c r="BF34" s="3">
        <v>116.48964894734672</v>
      </c>
      <c r="BG34" s="3">
        <v>120.54086804087274</v>
      </c>
      <c r="BH34" s="3">
        <v>121.41180016729049</v>
      </c>
      <c r="BI34" s="3">
        <v>83.820758421235951</v>
      </c>
      <c r="BJ34" s="3">
        <v>117.47609826957341</v>
      </c>
      <c r="BK34" s="3">
        <v>112.44497821567347</v>
      </c>
      <c r="BL34" s="3">
        <v>102.87314901975333</v>
      </c>
      <c r="BM34" s="3">
        <v>111.42742417464615</v>
      </c>
      <c r="BN34" s="3">
        <v>84.438998813449871</v>
      </c>
      <c r="BO34" s="3">
        <v>111.49323180066131</v>
      </c>
      <c r="BP34" s="3">
        <v>104.21170921577141</v>
      </c>
      <c r="BQ34" s="3">
        <v>106.64171421299397</v>
      </c>
      <c r="BR34" s="3">
        <v>111.47360376812867</v>
      </c>
      <c r="BS34" s="3">
        <v>94.632530165792559</v>
      </c>
      <c r="BT34" s="3">
        <v>116.79080538047128</v>
      </c>
      <c r="BU34" s="3">
        <v>129.59697963483632</v>
      </c>
      <c r="BV34" s="3">
        <v>104.14329247683054</v>
      </c>
      <c r="BW34" s="3">
        <v>77.733749124628957</v>
      </c>
      <c r="BX34" s="3">
        <v>108.96232405061892</v>
      </c>
      <c r="BY34" s="3">
        <v>90.919694260403048</v>
      </c>
      <c r="BZ34" s="3">
        <v>101.11305508248915</v>
      </c>
      <c r="CA34" s="3">
        <v>131.42438186437357</v>
      </c>
      <c r="CB34" s="3">
        <v>100.075583107493</v>
      </c>
      <c r="CC34" s="3">
        <v>104.59062744589755</v>
      </c>
      <c r="CD34" s="3">
        <v>111.3715755156154</v>
      </c>
      <c r="CE34" s="3">
        <v>110.80764901012299</v>
      </c>
      <c r="CF34" s="3">
        <v>107.36113020643825</v>
      </c>
      <c r="CG34" s="3">
        <v>112.05224703476415</v>
      </c>
      <c r="CH34" s="3">
        <v>115.44692464044783</v>
      </c>
      <c r="CI34" s="3">
        <v>134.1579136652872</v>
      </c>
      <c r="CJ34" s="3">
        <v>90.80936118439422</v>
      </c>
      <c r="CK34" s="3">
        <v>88.204750257456908</v>
      </c>
      <c r="CL34" s="3">
        <v>130.79833118640818</v>
      </c>
      <c r="CM34" s="3">
        <v>79.471452439203858</v>
      </c>
      <c r="CN34" s="3">
        <v>106.30101181336795</v>
      </c>
      <c r="CO34" s="3">
        <v>90.850237286897027</v>
      </c>
      <c r="CP34" s="3">
        <v>121.05931412693462</v>
      </c>
      <c r="CQ34" s="3">
        <v>143.43639671383426</v>
      </c>
      <c r="CR34" s="3">
        <v>121.66374156836537</v>
      </c>
      <c r="CS34" s="3">
        <v>101.44850515021244</v>
      </c>
      <c r="CT34" s="3">
        <v>104.79703726846492</v>
      </c>
      <c r="CU34" s="3">
        <v>82.281927491887473</v>
      </c>
      <c r="CV34" s="3">
        <v>117.53677293486544</v>
      </c>
      <c r="CW34" s="3">
        <v>83.404835125431418</v>
      </c>
    </row>
    <row r="35" spans="1:101" x14ac:dyDescent="0.35">
      <c r="A35" s="8">
        <v>27</v>
      </c>
      <c r="B35" s="3">
        <v>116.87688905399409</v>
      </c>
      <c r="C35" s="3">
        <v>98.051730022372794</v>
      </c>
      <c r="D35" s="3">
        <v>87.55601905536605</v>
      </c>
      <c r="E35" s="3">
        <v>124.16995653725462</v>
      </c>
      <c r="F35" s="3">
        <v>109.84770008976921</v>
      </c>
      <c r="G35" s="3">
        <v>117.92861735844053</v>
      </c>
      <c r="H35" s="3">
        <v>105.48205730915652</v>
      </c>
      <c r="I35" s="3">
        <v>101.17627064860426</v>
      </c>
      <c r="J35" s="3">
        <v>122.23900833592052</v>
      </c>
      <c r="K35" s="3">
        <v>110.36024582895334</v>
      </c>
      <c r="L35" s="3">
        <v>97.52172198491462</v>
      </c>
      <c r="M35" s="3">
        <v>103.62167452799622</v>
      </c>
      <c r="N35" s="3">
        <v>119.22607976262225</v>
      </c>
      <c r="O35" s="3">
        <v>124.77622570545645</v>
      </c>
      <c r="P35" s="3">
        <v>105.99105601900374</v>
      </c>
      <c r="Q35" s="3">
        <v>101.35894265945535</v>
      </c>
      <c r="R35" s="3">
        <v>96.695110672182636</v>
      </c>
      <c r="S35" s="3">
        <v>87.811166425264673</v>
      </c>
      <c r="T35" s="3">
        <v>125.7178937823046</v>
      </c>
      <c r="U35" s="3">
        <v>120.972173165821</v>
      </c>
      <c r="V35" s="3">
        <v>84.151143740338739</v>
      </c>
      <c r="W35" s="3">
        <v>79.220159053103998</v>
      </c>
      <c r="X35" s="3">
        <v>95.838298451009905</v>
      </c>
      <c r="Y35" s="3">
        <v>116.56669451727066</v>
      </c>
      <c r="Z35" s="3">
        <v>117.8722741616657</v>
      </c>
      <c r="AA35" s="3">
        <v>97.538519215187989</v>
      </c>
      <c r="AB35" s="3">
        <v>91.511110243256553</v>
      </c>
      <c r="AC35" s="3">
        <v>88.926229667005828</v>
      </c>
      <c r="AD35" s="3">
        <v>109.51151674194261</v>
      </c>
      <c r="AE35" s="3">
        <v>118.10310391697567</v>
      </c>
      <c r="AF35" s="3">
        <v>110.77494130691048</v>
      </c>
      <c r="AG35" s="3">
        <v>100.42448801246064</v>
      </c>
      <c r="AH35" s="3">
        <v>103.44517571243341</v>
      </c>
      <c r="AI35" s="3">
        <v>84.731696945847943</v>
      </c>
      <c r="AJ35" s="3">
        <v>92.828439422330121</v>
      </c>
      <c r="AK35" s="3">
        <v>100.4867827151902</v>
      </c>
      <c r="AL35" s="3">
        <v>101.58513399178628</v>
      </c>
      <c r="AM35" s="3">
        <v>109.08781726643792</v>
      </c>
      <c r="AN35" s="3">
        <v>103.7879756342154</v>
      </c>
      <c r="AO35" s="3">
        <v>92.548786854560603</v>
      </c>
      <c r="AP35" s="3">
        <v>111.36042283683491</v>
      </c>
      <c r="AQ35" s="3">
        <v>93.235938523459481</v>
      </c>
      <c r="AR35" s="3">
        <v>116.80949549659272</v>
      </c>
      <c r="AS35" s="3">
        <v>121.14710310302326</v>
      </c>
      <c r="AT35" s="3">
        <v>73.479428495513275</v>
      </c>
      <c r="AU35" s="3">
        <v>107.16829459229484</v>
      </c>
      <c r="AV35" s="3">
        <v>103.45556100505928</v>
      </c>
      <c r="AW35" s="3">
        <v>75.815420162281953</v>
      </c>
      <c r="AX35" s="3">
        <v>92.052356224623509</v>
      </c>
      <c r="AY35" s="3">
        <v>119.7699007508636</v>
      </c>
      <c r="AZ35" s="3">
        <v>99.103645910101477</v>
      </c>
      <c r="BA35" s="3">
        <v>95.382198226754554</v>
      </c>
      <c r="BB35" s="3">
        <v>81.795165927498601</v>
      </c>
      <c r="BC35" s="3">
        <v>108.51047002975247</v>
      </c>
      <c r="BD35" s="3">
        <v>135.91887730685994</v>
      </c>
      <c r="BE35" s="3">
        <v>100.93942117523693</v>
      </c>
      <c r="BF35" s="3">
        <v>95.938058651110623</v>
      </c>
      <c r="BG35" s="3">
        <v>93.913131225373945</v>
      </c>
      <c r="BH35" s="3">
        <v>107.55237988919544</v>
      </c>
      <c r="BI35" s="3">
        <v>113.35196043833275</v>
      </c>
      <c r="BJ35" s="3">
        <v>128.39235390233807</v>
      </c>
      <c r="BK35" s="3">
        <v>115.68877065033303</v>
      </c>
      <c r="BL35" s="3">
        <v>77.387572703766637</v>
      </c>
      <c r="BM35" s="3">
        <v>93.51615384107572</v>
      </c>
      <c r="BN35" s="3">
        <v>91.673131040035514</v>
      </c>
      <c r="BO35" s="3">
        <v>102.39419774111593</v>
      </c>
      <c r="BP35" s="3">
        <v>96.507800238352502</v>
      </c>
      <c r="BQ35" s="3">
        <v>87.814747560652904</v>
      </c>
      <c r="BR35" s="3">
        <v>95.221183558489429</v>
      </c>
      <c r="BS35" s="3">
        <v>104.97471274279815</v>
      </c>
      <c r="BT35" s="3">
        <v>107.83849555368943</v>
      </c>
      <c r="BU35" s="3">
        <v>102.81223561210209</v>
      </c>
      <c r="BV35" s="3">
        <v>97.999428392678965</v>
      </c>
      <c r="BW35" s="3">
        <v>104.85077135231404</v>
      </c>
      <c r="BX35" s="3">
        <v>97.355881310388213</v>
      </c>
      <c r="BY35" s="3">
        <v>89.296382641943637</v>
      </c>
      <c r="BZ35" s="3">
        <v>112.63443733073655</v>
      </c>
      <c r="CA35" s="3">
        <v>97.22085545322625</v>
      </c>
      <c r="CB35" s="3">
        <v>72.105636748485267</v>
      </c>
      <c r="CC35" s="3">
        <v>123.51409717043862</v>
      </c>
      <c r="CD35" s="3">
        <v>90.961849339830223</v>
      </c>
      <c r="CE35" s="3">
        <v>85.925442847976228</v>
      </c>
      <c r="CF35" s="3">
        <v>116.50612217013258</v>
      </c>
      <c r="CG35" s="3">
        <v>91.093805652373703</v>
      </c>
      <c r="CH35" s="3">
        <v>118.69764060352463</v>
      </c>
      <c r="CI35" s="3">
        <v>88.860677836375544</v>
      </c>
      <c r="CJ35" s="3">
        <v>118.48396619202686</v>
      </c>
      <c r="CK35" s="3">
        <v>100.67467295189272</v>
      </c>
      <c r="CL35" s="3">
        <v>107.44683871339657</v>
      </c>
      <c r="CM35" s="3">
        <v>86.061287250369787</v>
      </c>
      <c r="CN35" s="3">
        <v>84.91733618316357</v>
      </c>
      <c r="CO35" s="3">
        <v>99.690781583514763</v>
      </c>
      <c r="CP35" s="3">
        <v>72.287353789899498</v>
      </c>
      <c r="CQ35" s="3">
        <v>94.060043041419704</v>
      </c>
      <c r="CR35" s="3">
        <v>84.6960220161709</v>
      </c>
      <c r="CS35" s="3">
        <v>134.31957634852733</v>
      </c>
      <c r="CT35" s="3">
        <v>73.706847645691596</v>
      </c>
      <c r="CU35" s="3">
        <v>105.69697659152735</v>
      </c>
      <c r="CV35" s="3">
        <v>103.70364842233539</v>
      </c>
      <c r="CW35" s="3">
        <v>129.17774805205408</v>
      </c>
    </row>
    <row r="36" spans="1:101" x14ac:dyDescent="0.35">
      <c r="A36" s="8">
        <v>28</v>
      </c>
      <c r="B36" s="3">
        <v>112.91366357286461</v>
      </c>
      <c r="C36" s="3">
        <v>84.804956744075753</v>
      </c>
      <c r="D36" s="3">
        <v>98.806121771442122</v>
      </c>
      <c r="E36" s="3">
        <v>128.98457137739751</v>
      </c>
      <c r="F36" s="3">
        <v>59.899490254931152</v>
      </c>
      <c r="G36" s="3">
        <v>102.97202246251982</v>
      </c>
      <c r="H36" s="3">
        <v>100.95667883720307</v>
      </c>
      <c r="I36" s="3">
        <v>93.448743230648688</v>
      </c>
      <c r="J36" s="3">
        <v>114.20314516103826</v>
      </c>
      <c r="K36" s="3">
        <v>91.5725522947032</v>
      </c>
      <c r="L36" s="3">
        <v>76.865818330727052</v>
      </c>
      <c r="M36" s="3">
        <v>98.925748746434692</v>
      </c>
      <c r="N36" s="3">
        <v>109.4556169238349</v>
      </c>
      <c r="O36" s="3">
        <v>68.140057949814945</v>
      </c>
      <c r="P36" s="3">
        <v>91.550622103706701</v>
      </c>
      <c r="Q36" s="3">
        <v>107.67790721106576</v>
      </c>
      <c r="R36" s="3">
        <v>105.28079750033794</v>
      </c>
      <c r="S36" s="3">
        <v>101.15214061729785</v>
      </c>
      <c r="T36" s="3">
        <v>109.17130888006068</v>
      </c>
      <c r="U36" s="3">
        <v>122.87583652610192</v>
      </c>
      <c r="V36" s="3">
        <v>109.30537976778578</v>
      </c>
      <c r="W36" s="3">
        <v>97.138693975604838</v>
      </c>
      <c r="X36" s="3">
        <v>106.32133901995257</v>
      </c>
      <c r="Y36" s="3">
        <v>108.41729229755583</v>
      </c>
      <c r="Z36" s="3">
        <v>109.01732005836675</v>
      </c>
      <c r="AA36" s="3">
        <v>86.341059189318912</v>
      </c>
      <c r="AB36" s="3">
        <v>107.1415213420114</v>
      </c>
      <c r="AC36" s="3">
        <v>111.14253632799955</v>
      </c>
      <c r="AD36" s="3">
        <v>106.39915197603113</v>
      </c>
      <c r="AE36" s="3">
        <v>100.5259876211785</v>
      </c>
      <c r="AF36" s="3">
        <v>118.09699893379002</v>
      </c>
      <c r="AG36" s="3">
        <v>70.295560393016785</v>
      </c>
      <c r="AH36" s="3">
        <v>102.93177732196636</v>
      </c>
      <c r="AI36" s="3">
        <v>99.507154603226809</v>
      </c>
      <c r="AJ36" s="3">
        <v>112.52262064149545</v>
      </c>
      <c r="AK36" s="3">
        <v>81.597282617760357</v>
      </c>
      <c r="AL36" s="3">
        <v>95.008259480120614</v>
      </c>
      <c r="AM36" s="3">
        <v>81.815049755416112</v>
      </c>
      <c r="AN36" s="3">
        <v>101.81124005898891</v>
      </c>
      <c r="AO36" s="3">
        <v>93.291667811310617</v>
      </c>
      <c r="AP36" s="3">
        <v>152.02075340598822</v>
      </c>
      <c r="AQ36" s="3">
        <v>118.10719664313365</v>
      </c>
      <c r="AR36" s="3">
        <v>63.008870741352439</v>
      </c>
      <c r="AS36" s="3">
        <v>105.40548922395101</v>
      </c>
      <c r="AT36" s="3">
        <v>109.22925506124739</v>
      </c>
      <c r="AU36" s="3">
        <v>105.15046122523199</v>
      </c>
      <c r="AV36" s="3">
        <v>106.96178245157353</v>
      </c>
      <c r="AW36" s="3">
        <v>120.45983206294477</v>
      </c>
      <c r="AX36" s="3">
        <v>103.44749492392293</v>
      </c>
      <c r="AY36" s="3">
        <v>121.64481270988472</v>
      </c>
      <c r="AZ36" s="3">
        <v>104.58015688814339</v>
      </c>
      <c r="BA36" s="3">
        <v>110.62289653014159</v>
      </c>
      <c r="BB36" s="3">
        <v>79.91182977380231</v>
      </c>
      <c r="BC36" s="3">
        <v>100.32754156159353</v>
      </c>
      <c r="BD36" s="3">
        <v>124.21449904027395</v>
      </c>
      <c r="BE36" s="3">
        <v>90.446847964951303</v>
      </c>
      <c r="BF36" s="3">
        <v>119.98231323846267</v>
      </c>
      <c r="BG36" s="3">
        <v>112.274550277245</v>
      </c>
      <c r="BH36" s="3">
        <v>108.91762807036866</v>
      </c>
      <c r="BI36" s="3">
        <v>101.08201857579115</v>
      </c>
      <c r="BJ36" s="3">
        <v>97.567304722499102</v>
      </c>
      <c r="BK36" s="3">
        <v>89.785668054129928</v>
      </c>
      <c r="BL36" s="3">
        <v>90.747117640741635</v>
      </c>
      <c r="BM36" s="3">
        <v>114.05833086714847</v>
      </c>
      <c r="BN36" s="3">
        <v>100.85887973505305</v>
      </c>
      <c r="BO36" s="3">
        <v>86.125747687357944</v>
      </c>
      <c r="BP36" s="3">
        <v>62.480636218562722</v>
      </c>
      <c r="BQ36" s="3">
        <v>87.504859978391323</v>
      </c>
      <c r="BR36" s="3">
        <v>113.0456539914594</v>
      </c>
      <c r="BS36" s="3">
        <v>92.116612025303766</v>
      </c>
      <c r="BT36" s="3">
        <v>111.10525841391063</v>
      </c>
      <c r="BU36" s="3">
        <v>105.54457370121963</v>
      </c>
      <c r="BV36" s="3">
        <v>98.84718545722717</v>
      </c>
      <c r="BW36" s="3">
        <v>97.015178910762188</v>
      </c>
      <c r="BX36" s="3">
        <v>109.75968942434702</v>
      </c>
      <c r="BY36" s="3">
        <v>93.440643043461023</v>
      </c>
      <c r="BZ36" s="3">
        <v>123.50447926396737</v>
      </c>
      <c r="CA36" s="3">
        <v>132.14947651536204</v>
      </c>
      <c r="CB36" s="3">
        <v>119.32856844682829</v>
      </c>
      <c r="CC36" s="3">
        <v>104.42771989178436</v>
      </c>
      <c r="CD36" s="3">
        <v>87.704891969362507</v>
      </c>
      <c r="CE36" s="3">
        <v>97.423240761738271</v>
      </c>
      <c r="CF36" s="3">
        <v>76.624347487406339</v>
      </c>
      <c r="CG36" s="3">
        <v>103.13075202534674</v>
      </c>
      <c r="CH36" s="3">
        <v>75.867943481309339</v>
      </c>
      <c r="CI36" s="3">
        <v>120.98492882901337</v>
      </c>
      <c r="CJ36" s="3">
        <v>115.38870561085059</v>
      </c>
      <c r="CK36" s="3">
        <v>86.453404522355413</v>
      </c>
      <c r="CL36" s="3">
        <v>112.08819481285173</v>
      </c>
      <c r="CM36" s="3">
        <v>73.472334436839446</v>
      </c>
      <c r="CN36" s="3">
        <v>112.5520030047046</v>
      </c>
      <c r="CO36" s="3">
        <v>128.63873601704836</v>
      </c>
      <c r="CP36" s="3">
        <v>97.115706497017527</v>
      </c>
      <c r="CQ36" s="3">
        <v>131.63952283607796</v>
      </c>
      <c r="CR36" s="3">
        <v>101.47377773423796</v>
      </c>
      <c r="CS36" s="3">
        <v>71.885038808570243</v>
      </c>
      <c r="CT36" s="3">
        <v>106.85525220028649</v>
      </c>
      <c r="CU36" s="3">
        <v>99.423338982116547</v>
      </c>
      <c r="CV36" s="3">
        <v>119.90253918443341</v>
      </c>
      <c r="CW36" s="3">
        <v>92.44218839117093</v>
      </c>
    </row>
    <row r="37" spans="1:101" x14ac:dyDescent="0.35">
      <c r="A37" s="8">
        <v>29</v>
      </c>
      <c r="B37" s="3">
        <v>99.158590758772334</v>
      </c>
      <c r="C37" s="3">
        <v>76.395836943585891</v>
      </c>
      <c r="D37" s="3">
        <v>96.593594010439119</v>
      </c>
      <c r="E37" s="3">
        <v>122.01315806410275</v>
      </c>
      <c r="F37" s="3">
        <v>91.083335094619542</v>
      </c>
      <c r="G37" s="3">
        <v>100.43026898815879</v>
      </c>
      <c r="H37" s="3">
        <v>95.512210494372994</v>
      </c>
      <c r="I37" s="3">
        <v>85.104748935147654</v>
      </c>
      <c r="J37" s="3">
        <v>113.23920583268045</v>
      </c>
      <c r="K37" s="3">
        <v>96.192438634854625</v>
      </c>
      <c r="L37" s="3">
        <v>113.15885197577882</v>
      </c>
      <c r="M37" s="3">
        <v>103.88971398529247</v>
      </c>
      <c r="N37" s="3">
        <v>81.501376401458401</v>
      </c>
      <c r="O37" s="3">
        <v>95.899433547994704</v>
      </c>
      <c r="P37" s="3">
        <v>77.155378706404008</v>
      </c>
      <c r="Q37" s="3">
        <v>114.87527311433223</v>
      </c>
      <c r="R37" s="3">
        <v>102.09007408152684</v>
      </c>
      <c r="S37" s="3">
        <v>91.1132461016241</v>
      </c>
      <c r="T37" s="3">
        <v>121.57735094038071</v>
      </c>
      <c r="U37" s="3">
        <v>113.64441982837161</v>
      </c>
      <c r="V37" s="3">
        <v>103.57897375174798</v>
      </c>
      <c r="W37" s="3">
        <v>99.001873452973086</v>
      </c>
      <c r="X37" s="3">
        <v>114.03774786517897</v>
      </c>
      <c r="Y37" s="3">
        <v>110.17724981061474</v>
      </c>
      <c r="Z37" s="3">
        <v>93.01861476447084</v>
      </c>
      <c r="AA37" s="3">
        <v>124.66060619149357</v>
      </c>
      <c r="AB37" s="3">
        <v>97.381153894413728</v>
      </c>
      <c r="AC37" s="3">
        <v>111.61691739576054</v>
      </c>
      <c r="AD37" s="3">
        <v>88.1749415686063</v>
      </c>
      <c r="AE37" s="3">
        <v>147.93239282257855</v>
      </c>
      <c r="AF37" s="3">
        <v>103.26889858620416</v>
      </c>
      <c r="AG37" s="3">
        <v>89.962252134821028</v>
      </c>
      <c r="AH37" s="3">
        <v>71.247119224746712</v>
      </c>
      <c r="AI37" s="3">
        <v>102.30238425097195</v>
      </c>
      <c r="AJ37" s="3">
        <v>101.34400420897873</v>
      </c>
      <c r="AK37" s="3">
        <v>89.128035172645468</v>
      </c>
      <c r="AL37" s="3">
        <v>114.37810920429183</v>
      </c>
      <c r="AM37" s="3">
        <v>95.653051433284418</v>
      </c>
      <c r="AN37" s="3">
        <v>102.89153218141291</v>
      </c>
      <c r="AO37" s="3">
        <v>103.38641098601511</v>
      </c>
      <c r="AP37" s="3">
        <v>92.058086041244678</v>
      </c>
      <c r="AQ37" s="3">
        <v>119.8255618266121</v>
      </c>
      <c r="AR37" s="3">
        <v>68.036648402223364</v>
      </c>
      <c r="AS37" s="3">
        <v>67.946608426747844</v>
      </c>
      <c r="AT37" s="3">
        <v>76.605111674463842</v>
      </c>
      <c r="AU37" s="3">
        <v>112.62853698385879</v>
      </c>
      <c r="AV37" s="3">
        <v>122.95775926136412</v>
      </c>
      <c r="AW37" s="3">
        <v>113.12709924200317</v>
      </c>
      <c r="AX37" s="3">
        <v>69.865005601197481</v>
      </c>
      <c r="AY37" s="3">
        <v>74.557452565524727</v>
      </c>
      <c r="AZ37" s="3">
        <v>112.02929366222816</v>
      </c>
      <c r="BA37" s="3">
        <v>110.86907400854398</v>
      </c>
      <c r="BB37" s="3">
        <v>109.28472855371365</v>
      </c>
      <c r="BC37" s="3">
        <v>121.89088787013316</v>
      </c>
      <c r="BD37" s="3">
        <v>81.280164552619681</v>
      </c>
      <c r="BE37" s="3">
        <v>67.573897497961298</v>
      </c>
      <c r="BF37" s="3">
        <v>99.755787717323983</v>
      </c>
      <c r="BG37" s="3">
        <v>93.439295854434022</v>
      </c>
      <c r="BH37" s="3">
        <v>104.05523065233137</v>
      </c>
      <c r="BI37" s="3">
        <v>91.595914939854993</v>
      </c>
      <c r="BJ37" s="3">
        <v>100.57556076676701</v>
      </c>
      <c r="BK37" s="3">
        <v>81.099948177463375</v>
      </c>
      <c r="BL37" s="3">
        <v>101.90992591847316</v>
      </c>
      <c r="BM37" s="3">
        <v>107.16587306265137</v>
      </c>
      <c r="BN37" s="3">
        <v>125.85097559454152</v>
      </c>
      <c r="BO37" s="3">
        <v>111.21726268643397</v>
      </c>
      <c r="BP37" s="3">
        <v>82.622578732436523</v>
      </c>
      <c r="BQ37" s="3">
        <v>109.95844243839383</v>
      </c>
      <c r="BR37" s="3">
        <v>105.99105601900374</v>
      </c>
      <c r="BS37" s="3">
        <v>111.95906930256751</v>
      </c>
      <c r="BT37" s="3">
        <v>93.714702218814637</v>
      </c>
      <c r="BU37" s="3">
        <v>109.6614810495812</v>
      </c>
      <c r="BV37" s="3">
        <v>76.390857460093684</v>
      </c>
      <c r="BW37" s="3">
        <v>114.29925601364812</v>
      </c>
      <c r="BX37" s="3">
        <v>89.298019732406829</v>
      </c>
      <c r="BY37" s="3">
        <v>97.939947439183015</v>
      </c>
      <c r="BZ37" s="3">
        <v>129.10694388952106</v>
      </c>
      <c r="CA37" s="3">
        <v>85.597649588773493</v>
      </c>
      <c r="CB37" s="3">
        <v>98.259248291607946</v>
      </c>
      <c r="CC37" s="3">
        <v>99.725620914934552</v>
      </c>
      <c r="CD37" s="3">
        <v>114.56944415217731</v>
      </c>
      <c r="CE37" s="3">
        <v>120.81491016320069</v>
      </c>
      <c r="CF37" s="3">
        <v>114.59720647794893</v>
      </c>
      <c r="CG37" s="3">
        <v>118.53024810366333</v>
      </c>
      <c r="CH37" s="3">
        <v>112.74538431566907</v>
      </c>
      <c r="CI37" s="3">
        <v>145.21154847275466</v>
      </c>
      <c r="CJ37" s="3">
        <v>96.870637465282925</v>
      </c>
      <c r="CK37" s="3">
        <v>127.3564849117538</v>
      </c>
      <c r="CL37" s="3">
        <v>119.3375042322732</v>
      </c>
      <c r="CM37" s="3">
        <v>92.176399933261564</v>
      </c>
      <c r="CN37" s="3">
        <v>104.53708094533067</v>
      </c>
      <c r="CO37" s="3">
        <v>84.500355599768227</v>
      </c>
      <c r="CP37" s="3">
        <v>130.84185050788801</v>
      </c>
      <c r="CQ37" s="3">
        <v>100.0142433742003</v>
      </c>
      <c r="CR37" s="3">
        <v>110.959437991507</v>
      </c>
      <c r="CS37" s="3">
        <v>124.63905116706155</v>
      </c>
      <c r="CT37" s="3">
        <v>91.486195772769861</v>
      </c>
      <c r="CU37" s="3">
        <v>116.0743736665172</v>
      </c>
      <c r="CV37" s="3">
        <v>83.815949468000326</v>
      </c>
      <c r="CW37" s="3">
        <v>128.18976395751815</v>
      </c>
    </row>
    <row r="38" spans="1:101" x14ac:dyDescent="0.35">
      <c r="A38" s="8">
        <v>30</v>
      </c>
      <c r="B38" s="3">
        <v>95.001881648524432</v>
      </c>
      <c r="C38" s="3">
        <v>129.09521140786819</v>
      </c>
      <c r="D38" s="3">
        <v>78.507751853205264</v>
      </c>
      <c r="E38" s="3">
        <v>104.92091044684639</v>
      </c>
      <c r="F38" s="3">
        <v>101.16938122623833</v>
      </c>
      <c r="G38" s="3">
        <v>95.410011711603147</v>
      </c>
      <c r="H38" s="3">
        <v>116.91256398367113</v>
      </c>
      <c r="I38" s="3">
        <v>99.014748487345059</v>
      </c>
      <c r="J38" s="3">
        <v>122.73173845928977</v>
      </c>
      <c r="K38" s="3">
        <v>102.14515535440296</v>
      </c>
      <c r="L38" s="3">
        <v>107.76677052777086</v>
      </c>
      <c r="M38" s="3">
        <v>105.93401364817692</v>
      </c>
      <c r="N38" s="3">
        <v>110.93203377927421</v>
      </c>
      <c r="O38" s="3">
        <v>100.05590391588339</v>
      </c>
      <c r="P38" s="3">
        <v>98.88589582547138</v>
      </c>
      <c r="Q38" s="3">
        <v>97.345035586069571</v>
      </c>
      <c r="R38" s="3">
        <v>102.32417801776319</v>
      </c>
      <c r="S38" s="3">
        <v>111.30054966374882</v>
      </c>
      <c r="T38" s="3">
        <v>112.87631744667306</v>
      </c>
      <c r="U38" s="3">
        <v>98.223726839161827</v>
      </c>
      <c r="V38" s="3">
        <v>91.582784110098146</v>
      </c>
      <c r="W38" s="3">
        <v>83.916050728614209</v>
      </c>
      <c r="X38" s="3">
        <v>119.49510829540668</v>
      </c>
      <c r="Y38" s="3">
        <v>91.347827522578882</v>
      </c>
      <c r="Z38" s="3">
        <v>96.649886048136977</v>
      </c>
      <c r="AA38" s="3">
        <v>97.954237874684623</v>
      </c>
      <c r="AB38" s="3">
        <v>104.6873522074311</v>
      </c>
      <c r="AC38" s="3">
        <v>93.829400869391975</v>
      </c>
      <c r="AD38" s="3">
        <v>106.36562572758703</v>
      </c>
      <c r="AE38" s="3">
        <v>125.32553776795976</v>
      </c>
      <c r="AF38" s="3">
        <v>95.763316297190613</v>
      </c>
      <c r="AG38" s="3">
        <v>113.55932523033698</v>
      </c>
      <c r="AH38" s="3">
        <v>112.43474640027853</v>
      </c>
      <c r="AI38" s="3">
        <v>114.40072151631466</v>
      </c>
      <c r="AJ38" s="3">
        <v>108.22542870587495</v>
      </c>
      <c r="AK38" s="3">
        <v>124.81988145114155</v>
      </c>
      <c r="AL38" s="3">
        <v>103.74176193468156</v>
      </c>
      <c r="AM38" s="3">
        <v>113.09839899982035</v>
      </c>
      <c r="AN38" s="3">
        <v>96.225811406067805</v>
      </c>
      <c r="AO38" s="3">
        <v>82.948393840662902</v>
      </c>
      <c r="AP38" s="3">
        <v>85.080942911328748</v>
      </c>
      <c r="AQ38" s="3">
        <v>99.148069041941199</v>
      </c>
      <c r="AR38" s="3">
        <v>90.519289217947517</v>
      </c>
      <c r="AS38" s="3">
        <v>116.63859007344581</v>
      </c>
      <c r="AT38" s="3">
        <v>95.045332757901633</v>
      </c>
      <c r="AU38" s="3">
        <v>96.423046700831037</v>
      </c>
      <c r="AV38" s="3">
        <v>118.81755747995339</v>
      </c>
      <c r="AW38" s="3">
        <v>110.53909796205699</v>
      </c>
      <c r="AX38" s="3">
        <v>115.49156946162111</v>
      </c>
      <c r="AY38" s="3">
        <v>109.10962808625482</v>
      </c>
      <c r="AZ38" s="3">
        <v>115.60718897558399</v>
      </c>
      <c r="BA38" s="3">
        <v>138.86782292788848</v>
      </c>
      <c r="BB38" s="3">
        <v>118.33369492992642</v>
      </c>
      <c r="BC38" s="3">
        <v>86.545388542755973</v>
      </c>
      <c r="BD38" s="3">
        <v>117.88632585480809</v>
      </c>
      <c r="BE38" s="3">
        <v>111.79375727183651</v>
      </c>
      <c r="BF38" s="3">
        <v>99.462919054669328</v>
      </c>
      <c r="BG38" s="3">
        <v>112.12417669699062</v>
      </c>
      <c r="BH38" s="3">
        <v>114.53687287317007</v>
      </c>
      <c r="BI38" s="3">
        <v>108.79024196870159</v>
      </c>
      <c r="BJ38" s="3">
        <v>98.974946725458722</v>
      </c>
      <c r="BK38" s="3">
        <v>91.87149183449219</v>
      </c>
      <c r="BL38" s="3">
        <v>101.82844656187808</v>
      </c>
      <c r="BM38" s="3">
        <v>92.116612025303766</v>
      </c>
      <c r="BN38" s="3">
        <v>119.97054665075848</v>
      </c>
      <c r="BO38" s="3">
        <v>104.93143216367753</v>
      </c>
      <c r="BP38" s="3">
        <v>95.632980022084666</v>
      </c>
      <c r="BQ38" s="3">
        <v>94.379036939382786</v>
      </c>
      <c r="BR38" s="3">
        <v>120.85276788016199</v>
      </c>
      <c r="BS38" s="3">
        <v>99.123529738018988</v>
      </c>
      <c r="BT38" s="3">
        <v>77.294531395775266</v>
      </c>
      <c r="BU38" s="3">
        <v>110.94025333764148</v>
      </c>
      <c r="BV38" s="3">
        <v>136.45802576607093</v>
      </c>
      <c r="BW38" s="3">
        <v>140.06017048191279</v>
      </c>
      <c r="BX38" s="3">
        <v>81.29210167058045</v>
      </c>
      <c r="BY38" s="3">
        <v>101.64367702887102</v>
      </c>
      <c r="BZ38" s="3">
        <v>113.40243739428115</v>
      </c>
      <c r="CA38" s="3">
        <v>94.455946085101459</v>
      </c>
      <c r="CB38" s="3">
        <v>95.189396718662465</v>
      </c>
      <c r="CC38" s="3">
        <v>106.1959140162362</v>
      </c>
      <c r="CD38" s="3">
        <v>111.36042283683491</v>
      </c>
      <c r="CE38" s="3">
        <v>126.72334017511457</v>
      </c>
      <c r="CF38" s="3">
        <v>100.64124902160256</v>
      </c>
      <c r="CG38" s="3">
        <v>86.877172209962737</v>
      </c>
      <c r="CH38" s="3">
        <v>110.10942992757191</v>
      </c>
      <c r="CI38" s="3">
        <v>109.61052660891437</v>
      </c>
      <c r="CJ38" s="3">
        <v>113.16942485168693</v>
      </c>
      <c r="CK38" s="3">
        <v>79.106790538528003</v>
      </c>
      <c r="CL38" s="3">
        <v>86.60964434343623</v>
      </c>
      <c r="CM38" s="3">
        <v>119.42283757266705</v>
      </c>
      <c r="CN38" s="3">
        <v>104.82856831290701</v>
      </c>
      <c r="CO38" s="3">
        <v>115.99794200551696</v>
      </c>
      <c r="CP38" s="3">
        <v>108.70011672809778</v>
      </c>
      <c r="CQ38" s="3">
        <v>128.88102540560067</v>
      </c>
      <c r="CR38" s="3">
        <v>89.795251854549861</v>
      </c>
      <c r="CS38" s="3">
        <v>112.60643626260571</v>
      </c>
      <c r="CT38" s="3">
        <v>116.38753542970517</v>
      </c>
      <c r="CU38" s="3">
        <v>88.153864028892713</v>
      </c>
      <c r="CV38" s="3">
        <v>111.08179345060489</v>
      </c>
      <c r="CW38" s="3">
        <v>59.533873384818435</v>
      </c>
    </row>
    <row r="39" spans="1:101" x14ac:dyDescent="0.35">
      <c r="A39" s="8">
        <v>31</v>
      </c>
      <c r="B39" s="3">
        <v>116.24998572474578</v>
      </c>
      <c r="C39" s="3">
        <v>107.06735773342371</v>
      </c>
      <c r="D39" s="3">
        <v>87.427780302416068</v>
      </c>
      <c r="E39" s="3">
        <v>118.06234718565247</v>
      </c>
      <c r="F39" s="3">
        <v>75.050148582842667</v>
      </c>
      <c r="G39" s="3">
        <v>116.8806407196389</v>
      </c>
      <c r="H39" s="3">
        <v>106.03624653699808</v>
      </c>
      <c r="I39" s="3">
        <v>110.06829802968423</v>
      </c>
      <c r="J39" s="3">
        <v>124.27309323643567</v>
      </c>
      <c r="K39" s="3">
        <v>73.727311276481487</v>
      </c>
      <c r="L39" s="3">
        <v>118.49447085583233</v>
      </c>
      <c r="M39" s="3">
        <v>80.645109877106734</v>
      </c>
      <c r="N39" s="3">
        <v>100.77946379456262</v>
      </c>
      <c r="O39" s="3">
        <v>87.730164553388022</v>
      </c>
      <c r="P39" s="3">
        <v>77.605442159576342</v>
      </c>
      <c r="Q39" s="3">
        <v>82.604093252622988</v>
      </c>
      <c r="R39" s="3">
        <v>98.429471593728522</v>
      </c>
      <c r="S39" s="3">
        <v>82.648976816155482</v>
      </c>
      <c r="T39" s="3">
        <v>115.04529178014491</v>
      </c>
      <c r="U39" s="3">
        <v>122.12836830544984</v>
      </c>
      <c r="V39" s="3">
        <v>107.32934336661128</v>
      </c>
      <c r="W39" s="3">
        <v>108.47392539576686</v>
      </c>
      <c r="X39" s="3">
        <v>101.05556933299522</v>
      </c>
      <c r="Y39" s="3">
        <v>92.793821780243888</v>
      </c>
      <c r="Z39" s="3">
        <v>76.028651195112616</v>
      </c>
      <c r="AA39" s="3">
        <v>95.005701526271878</v>
      </c>
      <c r="AB39" s="3">
        <v>65.672416924964637</v>
      </c>
      <c r="AC39" s="3">
        <v>126.79503109498182</v>
      </c>
      <c r="AD39" s="3">
        <v>119.64551598171238</v>
      </c>
      <c r="AE39" s="3">
        <v>143.33326001465321</v>
      </c>
      <c r="AF39" s="3">
        <v>120.2223857336794</v>
      </c>
      <c r="AG39" s="3">
        <v>84.577162427332951</v>
      </c>
      <c r="AH39" s="3">
        <v>94.371192547579994</v>
      </c>
      <c r="AI39" s="3">
        <v>112.95708057619049</v>
      </c>
      <c r="AJ39" s="3">
        <v>116.36393404219416</v>
      </c>
      <c r="AK39" s="3">
        <v>96.347962228857796</v>
      </c>
      <c r="AL39" s="3">
        <v>129.8501829598099</v>
      </c>
      <c r="AM39" s="3">
        <v>84.153497057879576</v>
      </c>
      <c r="AN39" s="3">
        <v>104.51728238254145</v>
      </c>
      <c r="AO39" s="3">
        <v>98.008943980996264</v>
      </c>
      <c r="AP39" s="3">
        <v>93.436584423354361</v>
      </c>
      <c r="AQ39" s="3">
        <v>93.115885222825455</v>
      </c>
      <c r="AR39" s="3">
        <v>100.92676783019851</v>
      </c>
      <c r="AS39" s="3">
        <v>98.700393012361019</v>
      </c>
      <c r="AT39" s="3">
        <v>97.382347606209805</v>
      </c>
      <c r="AU39" s="3">
        <v>102.32648017622705</v>
      </c>
      <c r="AV39" s="3">
        <v>95.653051433284418</v>
      </c>
      <c r="AW39" s="3">
        <v>114.86698534386232</v>
      </c>
      <c r="AX39" s="3">
        <v>91.89021605666494</v>
      </c>
      <c r="AY39" s="3">
        <v>112.25135816234979</v>
      </c>
      <c r="AZ39" s="3">
        <v>77.240916683105752</v>
      </c>
      <c r="BA39" s="3">
        <v>93.017233469392522</v>
      </c>
      <c r="BB39" s="3">
        <v>87.543229286122369</v>
      </c>
      <c r="BC39" s="3">
        <v>103.59512296704634</v>
      </c>
      <c r="BD39" s="3">
        <v>101.22569031696185</v>
      </c>
      <c r="BE39" s="3">
        <v>94.885238953022053</v>
      </c>
      <c r="BF39" s="3">
        <v>117.8261286742345</v>
      </c>
      <c r="BG39" s="3">
        <v>105.48089770341176</v>
      </c>
      <c r="BH39" s="3">
        <v>95.508441775702522</v>
      </c>
      <c r="BI39" s="3">
        <v>112.76172111424967</v>
      </c>
      <c r="BJ39" s="3">
        <v>100.91757624936872</v>
      </c>
      <c r="BK39" s="3">
        <v>129.29104835452745</v>
      </c>
      <c r="BL39" s="3">
        <v>92.965000051801326</v>
      </c>
      <c r="BM39" s="3">
        <v>103.69670784089249</v>
      </c>
      <c r="BN39" s="3">
        <v>125.42601419513812</v>
      </c>
      <c r="BO39" s="3">
        <v>91.069897310400847</v>
      </c>
      <c r="BP39" s="3">
        <v>81.38098204031121</v>
      </c>
      <c r="BQ39" s="3">
        <v>95.913127127598273</v>
      </c>
      <c r="BR39" s="3">
        <v>107.3464475513465</v>
      </c>
      <c r="BS39" s="3">
        <v>102.6088953341532</v>
      </c>
      <c r="BT39" s="3">
        <v>86.406201747333398</v>
      </c>
      <c r="BU39" s="3">
        <v>92.364750601656851</v>
      </c>
      <c r="BV39" s="3">
        <v>136.63701432337984</v>
      </c>
      <c r="BW39" s="3">
        <v>116.62562977394555</v>
      </c>
      <c r="BX39" s="3">
        <v>75.288822729955427</v>
      </c>
      <c r="BY39" s="3">
        <v>89.081548624701099</v>
      </c>
      <c r="BZ39" s="3">
        <v>134.99446689197794</v>
      </c>
      <c r="CA39" s="3">
        <v>108.21792537458532</v>
      </c>
      <c r="CB39" s="3">
        <v>101.12685098024667</v>
      </c>
      <c r="CC39" s="3">
        <v>76.556885717902333</v>
      </c>
      <c r="CD39" s="3">
        <v>88.380703376198653</v>
      </c>
      <c r="CE39" s="3">
        <v>80.521100274519995</v>
      </c>
      <c r="CF39" s="3">
        <v>101.59430851959041</v>
      </c>
      <c r="CG39" s="3">
        <v>99.337135937414132</v>
      </c>
      <c r="CH39" s="3">
        <v>87.724775797280017</v>
      </c>
      <c r="CI39" s="3">
        <v>100.40601958567277</v>
      </c>
      <c r="CJ39" s="3">
        <v>131.46380845969543</v>
      </c>
      <c r="CK39" s="3">
        <v>78.361914377775975</v>
      </c>
      <c r="CL39" s="3">
        <v>82.147754286008421</v>
      </c>
      <c r="CM39" s="3">
        <v>80.839309733302798</v>
      </c>
      <c r="CN39" s="3">
        <v>102.99847170531575</v>
      </c>
      <c r="CO39" s="3">
        <v>98.823720493921428</v>
      </c>
      <c r="CP39" s="3">
        <v>89.384853739058599</v>
      </c>
      <c r="CQ39" s="3">
        <v>103.7198146906594</v>
      </c>
      <c r="CR39" s="3">
        <v>112.03645593300462</v>
      </c>
      <c r="CS39" s="3">
        <v>123.98687525378773</v>
      </c>
      <c r="CT39" s="3">
        <v>64.793845043051988</v>
      </c>
      <c r="CU39" s="3">
        <v>100.64817255001981</v>
      </c>
      <c r="CV39" s="3">
        <v>119.08044692350086</v>
      </c>
      <c r="CW39" s="3">
        <v>91.356695095921168</v>
      </c>
    </row>
    <row r="40" spans="1:101" x14ac:dyDescent="0.35">
      <c r="A40" s="8">
        <v>32</v>
      </c>
      <c r="B40" s="3">
        <v>78.546769175911322</v>
      </c>
      <c r="C40" s="3">
        <v>92.196300814204733</v>
      </c>
      <c r="D40" s="3">
        <v>125.8550683206995</v>
      </c>
      <c r="E40" s="3">
        <v>113.58558688985067</v>
      </c>
      <c r="F40" s="3">
        <v>118.09901119081769</v>
      </c>
      <c r="G40" s="3">
        <v>102.84671682998305</v>
      </c>
      <c r="H40" s="3">
        <v>96.598488228803035</v>
      </c>
      <c r="I40" s="3">
        <v>93.288973433256615</v>
      </c>
      <c r="J40" s="3">
        <v>128.71117727004457</v>
      </c>
      <c r="K40" s="3">
        <v>117.85419795446796</v>
      </c>
      <c r="L40" s="3">
        <v>75.847002365801018</v>
      </c>
      <c r="M40" s="3">
        <v>96.998194097206579</v>
      </c>
      <c r="N40" s="3">
        <v>114.68721234737313</v>
      </c>
      <c r="O40" s="3">
        <v>102.7076835117914</v>
      </c>
      <c r="P40" s="3">
        <v>72.792532621999271</v>
      </c>
      <c r="Q40" s="3">
        <v>124.01716142735677</v>
      </c>
      <c r="R40" s="3">
        <v>91.218974860705202</v>
      </c>
      <c r="S40" s="3">
        <v>121.1082904166251</v>
      </c>
      <c r="T40" s="3">
        <v>112.38510504258738</v>
      </c>
      <c r="U40" s="3">
        <v>96.615626519589568</v>
      </c>
      <c r="V40" s="3">
        <v>98.057664475301863</v>
      </c>
      <c r="W40" s="3">
        <v>84.074064064363483</v>
      </c>
      <c r="X40" s="3">
        <v>116.9031848195591</v>
      </c>
      <c r="Y40" s="3">
        <v>98.519102296588244</v>
      </c>
      <c r="Z40" s="3">
        <v>115.68703124171589</v>
      </c>
      <c r="AA40" s="3">
        <v>111.22556750992953</v>
      </c>
      <c r="AB40" s="3">
        <v>105.10121208713099</v>
      </c>
      <c r="AC40" s="3">
        <v>110.48923491503228</v>
      </c>
      <c r="AD40" s="3">
        <v>99.38256519776769</v>
      </c>
      <c r="AE40" s="3">
        <v>123.75110012103687</v>
      </c>
      <c r="AF40" s="3">
        <v>76.79549165291246</v>
      </c>
      <c r="AG40" s="3">
        <v>111.53250491875224</v>
      </c>
      <c r="AH40" s="3">
        <v>97.960172327613691</v>
      </c>
      <c r="AI40" s="3">
        <v>81.868834998342209</v>
      </c>
      <c r="AJ40" s="3">
        <v>126.30881522741402</v>
      </c>
      <c r="AK40" s="3">
        <v>90.17481809965102</v>
      </c>
      <c r="AL40" s="3">
        <v>96.533550307096448</v>
      </c>
      <c r="AM40" s="3">
        <v>88.694820108823478</v>
      </c>
      <c r="AN40" s="3">
        <v>85.833458827575669</v>
      </c>
      <c r="AO40" s="3">
        <v>115.24235654465156</v>
      </c>
      <c r="AP40" s="3">
        <v>85.711904860683717</v>
      </c>
      <c r="AQ40" s="3">
        <v>117.52108415125986</v>
      </c>
      <c r="AR40" s="3">
        <v>52.799974612891674</v>
      </c>
      <c r="AS40" s="3">
        <v>83.535256665665656</v>
      </c>
      <c r="AT40" s="3">
        <v>96.77686287718825</v>
      </c>
      <c r="AU40" s="3">
        <v>104.36612436310679</v>
      </c>
      <c r="AV40" s="3">
        <v>100.64585333853029</v>
      </c>
      <c r="AW40" s="3">
        <v>106.10768166148046</v>
      </c>
      <c r="AX40" s="3">
        <v>83.47884525678819</v>
      </c>
      <c r="AY40" s="3">
        <v>119.77914349077037</v>
      </c>
      <c r="AZ40" s="3">
        <v>71.200052873929963</v>
      </c>
      <c r="BA40" s="3">
        <v>119.33303633955074</v>
      </c>
      <c r="BB40" s="3">
        <v>78.662934386695269</v>
      </c>
      <c r="BC40" s="3">
        <v>79.499760461796541</v>
      </c>
      <c r="BD40" s="3">
        <v>99.309134869283298</v>
      </c>
      <c r="BE40" s="3">
        <v>102.75937123256153</v>
      </c>
      <c r="BF40" s="3">
        <v>91.253115018073004</v>
      </c>
      <c r="BG40" s="3">
        <v>76.638740241061896</v>
      </c>
      <c r="BH40" s="3">
        <v>100.12993110026582</v>
      </c>
      <c r="BI40" s="3">
        <v>84.660244768339908</v>
      </c>
      <c r="BJ40" s="3">
        <v>114.49461547558894</v>
      </c>
      <c r="BK40" s="3">
        <v>84.186068336886819</v>
      </c>
      <c r="BL40" s="3">
        <v>96.79879306818475</v>
      </c>
      <c r="BM40" s="3">
        <v>115.36820787400939</v>
      </c>
      <c r="BN40" s="3">
        <v>129.43640834523831</v>
      </c>
      <c r="BO40" s="3">
        <v>94.045513863558881</v>
      </c>
      <c r="BP40" s="3">
        <v>104.33592345466604</v>
      </c>
      <c r="BQ40" s="3">
        <v>106.11960172641557</v>
      </c>
      <c r="BR40" s="3">
        <v>106.22335233452031</v>
      </c>
      <c r="BS40" s="3">
        <v>110.32276327855652</v>
      </c>
      <c r="BT40" s="3">
        <v>137.27875378495082</v>
      </c>
      <c r="BU40" s="3">
        <v>89.77605014765868</v>
      </c>
      <c r="BV40" s="3">
        <v>102.05450147000374</v>
      </c>
      <c r="BW40" s="3">
        <v>124.79075488331728</v>
      </c>
      <c r="BX40" s="3">
        <v>111.4512131454394</v>
      </c>
      <c r="BY40" s="3">
        <v>97.29322849411983</v>
      </c>
      <c r="BZ40" s="3">
        <v>113.70656105387025</v>
      </c>
      <c r="CA40" s="3">
        <v>110.7681542026985</v>
      </c>
      <c r="CB40" s="3">
        <v>102.57216311688535</v>
      </c>
      <c r="CC40" s="3">
        <v>105.14108206111996</v>
      </c>
      <c r="CD40" s="3">
        <v>109.36358174435736</v>
      </c>
      <c r="CE40" s="3">
        <v>127.58444975875318</v>
      </c>
      <c r="CF40" s="3">
        <v>97.18825006816769</v>
      </c>
      <c r="CG40" s="3">
        <v>75.580565892916638</v>
      </c>
      <c r="CH40" s="3">
        <v>74.804516801261343</v>
      </c>
      <c r="CI40" s="3">
        <v>95.287212873838143</v>
      </c>
      <c r="CJ40" s="3">
        <v>96.477104792167665</v>
      </c>
      <c r="CK40" s="3">
        <v>115.38017909802147</v>
      </c>
      <c r="CL40" s="3">
        <v>102.66861503000837</v>
      </c>
      <c r="CM40" s="3">
        <v>103.72443606061279</v>
      </c>
      <c r="CN40" s="3">
        <v>99.583910271714558</v>
      </c>
      <c r="CO40" s="3">
        <v>87.115607614716282</v>
      </c>
      <c r="CP40" s="3">
        <v>96.119400525960373</v>
      </c>
      <c r="CQ40" s="3">
        <v>104.48587070927897</v>
      </c>
      <c r="CR40" s="3">
        <v>101.64942389851785</v>
      </c>
      <c r="CS40" s="3">
        <v>110.94434606379946</v>
      </c>
      <c r="CT40" s="3">
        <v>92.122307735873619</v>
      </c>
      <c r="CU40" s="3">
        <v>109.64971446187701</v>
      </c>
      <c r="CV40" s="3">
        <v>105.65323558071395</v>
      </c>
      <c r="CW40" s="3">
        <v>113.705026281561</v>
      </c>
    </row>
    <row r="41" spans="1:101" x14ac:dyDescent="0.35">
      <c r="A41" s="8">
        <v>33</v>
      </c>
      <c r="B41" s="3">
        <v>98.093288245901931</v>
      </c>
      <c r="C41" s="3">
        <v>60.296757540665567</v>
      </c>
      <c r="D41" s="3">
        <v>99.180776745153707</v>
      </c>
      <c r="E41" s="3">
        <v>87.793192536220886</v>
      </c>
      <c r="F41" s="3">
        <v>89.014905400428688</v>
      </c>
      <c r="G41" s="3">
        <v>124.65344392071711</v>
      </c>
      <c r="H41" s="3">
        <v>74.091700328746811</v>
      </c>
      <c r="I41" s="3">
        <v>79.421657604281791</v>
      </c>
      <c r="J41" s="3">
        <v>106.7972548600228</v>
      </c>
      <c r="K41" s="3">
        <v>103.38178961606172</v>
      </c>
      <c r="L41" s="3">
        <v>114.44761733687483</v>
      </c>
      <c r="M41" s="3">
        <v>91.966408975305967</v>
      </c>
      <c r="N41" s="3">
        <v>74.290061123203486</v>
      </c>
      <c r="O41" s="3">
        <v>89.36029738211073</v>
      </c>
      <c r="P41" s="3">
        <v>116.314991858555</v>
      </c>
      <c r="Q41" s="3">
        <v>79.058905642479658</v>
      </c>
      <c r="R41" s="3">
        <v>124.04083102697041</v>
      </c>
      <c r="S41" s="3">
        <v>95.169035406026524</v>
      </c>
      <c r="T41" s="3">
        <v>105.47027366842667</v>
      </c>
      <c r="U41" s="3">
        <v>107.05884827362024</v>
      </c>
      <c r="V41" s="3">
        <v>119.84650294212042</v>
      </c>
      <c r="W41" s="3">
        <v>115.66094011245877</v>
      </c>
      <c r="X41" s="3">
        <v>73.165379974991083</v>
      </c>
      <c r="Y41" s="3">
        <v>106.14105443269364</v>
      </c>
      <c r="Z41" s="3">
        <v>132.02928679052275</v>
      </c>
      <c r="AA41" s="3">
        <v>116.38207846149453</v>
      </c>
      <c r="AB41" s="3">
        <v>141.55647116526961</v>
      </c>
      <c r="AC41" s="3">
        <v>66.189191814512014</v>
      </c>
      <c r="AD41" s="3">
        <v>120.8300191439339</v>
      </c>
      <c r="AE41" s="3">
        <v>106.80690687254537</v>
      </c>
      <c r="AF41" s="3">
        <v>92.606102073797956</v>
      </c>
      <c r="AG41" s="3">
        <v>95.915633922370034</v>
      </c>
      <c r="AH41" s="3">
        <v>86.62710664171027</v>
      </c>
      <c r="AI41" s="3">
        <v>64.989750201813877</v>
      </c>
      <c r="AJ41" s="3">
        <v>118.69764060352463</v>
      </c>
      <c r="AK41" s="3">
        <v>109.33771230443381</v>
      </c>
      <c r="AL41" s="3">
        <v>102.50899870984722</v>
      </c>
      <c r="AM41" s="3">
        <v>89.311150562163675</v>
      </c>
      <c r="AN41" s="3">
        <v>80.867208483279683</v>
      </c>
      <c r="AO41" s="3">
        <v>117.68864718137775</v>
      </c>
      <c r="AP41" s="3">
        <v>84.206941240292508</v>
      </c>
      <c r="AQ41" s="3">
        <v>105.27962084156752</v>
      </c>
      <c r="AR41" s="3">
        <v>116.44398094463395</v>
      </c>
      <c r="AS41" s="3">
        <v>93.846709690435091</v>
      </c>
      <c r="AT41" s="3">
        <v>96.379970758018317</v>
      </c>
      <c r="AU41" s="3">
        <v>90.617463486662018</v>
      </c>
      <c r="AV41" s="3">
        <v>114.93676632485585</v>
      </c>
      <c r="AW41" s="3">
        <v>125.75397798459744</v>
      </c>
      <c r="AX41" s="3">
        <v>64.617039273027331</v>
      </c>
      <c r="AY41" s="3">
        <v>102.6192294677021</v>
      </c>
      <c r="AZ41" s="3">
        <v>66.721246215049177</v>
      </c>
      <c r="BA41" s="3">
        <v>105.77035576093476</v>
      </c>
      <c r="BB41" s="3">
        <v>110.27728285912599</v>
      </c>
      <c r="BC41" s="3">
        <v>133.77974576829001</v>
      </c>
      <c r="BD41" s="3">
        <v>84.301653744798386</v>
      </c>
      <c r="BE41" s="3">
        <v>74.654723023879342</v>
      </c>
      <c r="BF41" s="3">
        <v>91.403863764891867</v>
      </c>
      <c r="BG41" s="3">
        <v>102.17499814930488</v>
      </c>
      <c r="BH41" s="3">
        <v>96.488155152794207</v>
      </c>
      <c r="BI41" s="3">
        <v>101.44391788631037</v>
      </c>
      <c r="BJ41" s="3">
        <v>108.93805759510724</v>
      </c>
      <c r="BK41" s="3">
        <v>129.46710379142314</v>
      </c>
      <c r="BL41" s="3">
        <v>88.904401794163277</v>
      </c>
      <c r="BM41" s="3">
        <v>108.79024196870159</v>
      </c>
      <c r="BN41" s="3">
        <v>130.06532393151429</v>
      </c>
      <c r="BO41" s="3">
        <v>109.72560042605619</v>
      </c>
      <c r="BP41" s="3">
        <v>107.54254029339063</v>
      </c>
      <c r="BQ41" s="3">
        <v>71.200052873929963</v>
      </c>
      <c r="BR41" s="3">
        <v>122.80953436234267</v>
      </c>
      <c r="BS41" s="3">
        <v>106.29623696618364</v>
      </c>
      <c r="BT41" s="3">
        <v>101.15788748694467</v>
      </c>
      <c r="BU41" s="3">
        <v>88.89768290205393</v>
      </c>
      <c r="BV41" s="3">
        <v>85.83141246449668</v>
      </c>
      <c r="BW41" s="3">
        <v>101.12570842752757</v>
      </c>
      <c r="BX41" s="3">
        <v>77.557966536143795</v>
      </c>
      <c r="BY41" s="3">
        <v>108.51299387754989</v>
      </c>
      <c r="BZ41" s="3">
        <v>71.902228258433752</v>
      </c>
      <c r="CA41" s="3">
        <v>87.72116055584047</v>
      </c>
      <c r="CB41" s="3">
        <v>84.807139531360008</v>
      </c>
      <c r="CC41" s="3">
        <v>100.36331880942453</v>
      </c>
      <c r="CD41" s="3">
        <v>88.657371664477978</v>
      </c>
      <c r="CE41" s="3">
        <v>97.926850715477485</v>
      </c>
      <c r="CF41" s="3">
        <v>97.869688973471057</v>
      </c>
      <c r="CG41" s="3">
        <v>106.61644162896846</v>
      </c>
      <c r="CH41" s="3">
        <v>103.16298224384082</v>
      </c>
      <c r="CI41" s="3">
        <v>109.3480464379827</v>
      </c>
      <c r="CJ41" s="3">
        <v>68.227369441185147</v>
      </c>
      <c r="CK41" s="3">
        <v>113.7720446723979</v>
      </c>
      <c r="CL41" s="3">
        <v>96.005213466152782</v>
      </c>
      <c r="CM41" s="3">
        <v>89.828778102993965</v>
      </c>
      <c r="CN41" s="3">
        <v>127.62878762546461</v>
      </c>
      <c r="CO41" s="3">
        <v>92.137979466453544</v>
      </c>
      <c r="CP41" s="3">
        <v>103.92673610399652</v>
      </c>
      <c r="CQ41" s="3">
        <v>84.718327373731881</v>
      </c>
      <c r="CR41" s="3">
        <v>98.237932009535143</v>
      </c>
      <c r="CS41" s="3">
        <v>126.08958152955165</v>
      </c>
      <c r="CT41" s="3">
        <v>105.61895899914089</v>
      </c>
      <c r="CU41" s="3">
        <v>80.670416567183565</v>
      </c>
      <c r="CV41" s="3">
        <v>137.44491846696474</v>
      </c>
      <c r="CW41" s="3">
        <v>110.52562607178697</v>
      </c>
    </row>
    <row r="42" spans="1:101" x14ac:dyDescent="0.35">
      <c r="A42" s="8">
        <v>34</v>
      </c>
      <c r="B42" s="3">
        <v>69.932944855419919</v>
      </c>
      <c r="C42" s="3">
        <v>105.46792035088583</v>
      </c>
      <c r="D42" s="3">
        <v>90.922712645944557</v>
      </c>
      <c r="E42" s="3">
        <v>95.01849129551556</v>
      </c>
      <c r="F42" s="3">
        <v>90.970887443429092</v>
      </c>
      <c r="G42" s="3">
        <v>117.24731487734243</v>
      </c>
      <c r="H42" s="3">
        <v>114.15846623381367</v>
      </c>
      <c r="I42" s="3">
        <v>106.45909336121986</v>
      </c>
      <c r="J42" s="3">
        <v>104.3916868485685</v>
      </c>
      <c r="K42" s="3">
        <v>110.41392875372549</v>
      </c>
      <c r="L42" s="3">
        <v>71.514374242862687</v>
      </c>
      <c r="M42" s="3">
        <v>87.113731781893875</v>
      </c>
      <c r="N42" s="3">
        <v>76.879801811766811</v>
      </c>
      <c r="O42" s="3">
        <v>101.04637775216543</v>
      </c>
      <c r="P42" s="3">
        <v>99.190104750188766</v>
      </c>
      <c r="Q42" s="3">
        <v>119.90721171346377</v>
      </c>
      <c r="R42" s="3">
        <v>75.175999912200496</v>
      </c>
      <c r="S42" s="3">
        <v>83.956329975218978</v>
      </c>
      <c r="T42" s="3">
        <v>98.746231545330375</v>
      </c>
      <c r="U42" s="3">
        <v>134.77864379924722</v>
      </c>
      <c r="V42" s="3">
        <v>86.894327553774929</v>
      </c>
      <c r="W42" s="3">
        <v>105.66503627446946</v>
      </c>
      <c r="X42" s="3">
        <v>81.306971908954438</v>
      </c>
      <c r="Y42" s="3">
        <v>109.92148853179242</v>
      </c>
      <c r="Z42" s="3">
        <v>106.50348238700826</v>
      </c>
      <c r="AA42" s="3">
        <v>75.564331412489992</v>
      </c>
      <c r="AB42" s="3">
        <v>95.33663254219573</v>
      </c>
      <c r="AC42" s="3">
        <v>83.177552399458364</v>
      </c>
      <c r="AD42" s="3">
        <v>99.554834862967255</v>
      </c>
      <c r="AE42" s="3">
        <v>88.587351941125235</v>
      </c>
      <c r="AF42" s="3">
        <v>77.096375237626489</v>
      </c>
      <c r="AG42" s="3">
        <v>105.80826463697304</v>
      </c>
      <c r="AH42" s="3">
        <v>104.96183770842617</v>
      </c>
      <c r="AI42" s="3">
        <v>81.075664668926038</v>
      </c>
      <c r="AJ42" s="3">
        <v>111.99201574813924</v>
      </c>
      <c r="AK42" s="3">
        <v>92.337926192296436</v>
      </c>
      <c r="AL42" s="3">
        <v>105.14459498440556</v>
      </c>
      <c r="AM42" s="3">
        <v>96.676778669600026</v>
      </c>
      <c r="AN42" s="3">
        <v>93.842719282431062</v>
      </c>
      <c r="AO42" s="3">
        <v>108.30682279734174</v>
      </c>
      <c r="AP42" s="3">
        <v>108.13298425378161</v>
      </c>
      <c r="AQ42" s="3">
        <v>77.935384100012016</v>
      </c>
      <c r="AR42" s="3">
        <v>84.98302443799912</v>
      </c>
      <c r="AS42" s="3">
        <v>97.979220557273948</v>
      </c>
      <c r="AT42" s="3">
        <v>115.70094651065301</v>
      </c>
      <c r="AU42" s="3">
        <v>94.712696439411957</v>
      </c>
      <c r="AV42" s="3">
        <v>110.121401151584</v>
      </c>
      <c r="AW42" s="3">
        <v>117.9225464813062</v>
      </c>
      <c r="AX42" s="3">
        <v>80.2324948682799</v>
      </c>
      <c r="AY42" s="3">
        <v>131.40869308076799</v>
      </c>
      <c r="AZ42" s="3">
        <v>99.671051232828177</v>
      </c>
      <c r="BA42" s="3">
        <v>103.85154931386933</v>
      </c>
      <c r="BB42" s="3">
        <v>89.29471144542913</v>
      </c>
      <c r="BC42" s="3">
        <v>96.352890553273028</v>
      </c>
      <c r="BD42" s="3">
        <v>124.72547590109752</v>
      </c>
      <c r="BE42" s="3">
        <v>101.47606283967616</v>
      </c>
      <c r="BF42" s="3">
        <v>85.711904860683717</v>
      </c>
      <c r="BG42" s="3">
        <v>88.243221883341903</v>
      </c>
      <c r="BH42" s="3">
        <v>115.38017909802147</v>
      </c>
      <c r="BI42" s="3">
        <v>119.70755488905706</v>
      </c>
      <c r="BJ42" s="3">
        <v>103.88393300959433</v>
      </c>
      <c r="BK42" s="3">
        <v>81.758126755768899</v>
      </c>
      <c r="BL42" s="3">
        <v>118.46718601477914</v>
      </c>
      <c r="BM42" s="3">
        <v>113.78921706923575</v>
      </c>
      <c r="BN42" s="3">
        <v>103.02836565929465</v>
      </c>
      <c r="BO42" s="3">
        <v>104.29410943575203</v>
      </c>
      <c r="BP42" s="3">
        <v>117.2877987602551</v>
      </c>
      <c r="BQ42" s="3">
        <v>115.06538024437032</v>
      </c>
      <c r="BR42" s="3">
        <v>76.748288877890445</v>
      </c>
      <c r="BS42" s="3">
        <v>110.98138523552916</v>
      </c>
      <c r="BT42" s="3">
        <v>110.15462044556625</v>
      </c>
      <c r="BU42" s="3">
        <v>106.19113916905189</v>
      </c>
      <c r="BV42" s="3">
        <v>86.22581484192051</v>
      </c>
      <c r="BW42" s="3">
        <v>124.30078735010466</v>
      </c>
      <c r="BX42" s="3">
        <v>101.65515371513902</v>
      </c>
      <c r="BY42" s="3">
        <v>93.185529779613717</v>
      </c>
      <c r="BZ42" s="3">
        <v>97.933995933228289</v>
      </c>
      <c r="CA42" s="3">
        <v>101.73204580783204</v>
      </c>
      <c r="CB42" s="3">
        <v>111.29915131564485</v>
      </c>
      <c r="CC42" s="3">
        <v>93.53769181248208</v>
      </c>
      <c r="CD42" s="3">
        <v>107.47993863619922</v>
      </c>
      <c r="CE42" s="3">
        <v>102.4802984676644</v>
      </c>
      <c r="CF42" s="3">
        <v>105.97679968955345</v>
      </c>
      <c r="CG42" s="3">
        <v>87.392787493765354</v>
      </c>
      <c r="CH42" s="3">
        <v>107.67052325095574</v>
      </c>
      <c r="CI42" s="3">
        <v>89.101466558669927</v>
      </c>
      <c r="CJ42" s="3">
        <v>106.26039150625002</v>
      </c>
      <c r="CK42" s="3">
        <v>104.04943262360757</v>
      </c>
      <c r="CL42" s="3">
        <v>103.11925828605308</v>
      </c>
      <c r="CM42" s="3">
        <v>103.78913523996016</v>
      </c>
      <c r="CN42" s="3">
        <v>83.055862008361146</v>
      </c>
      <c r="CO42" s="3">
        <v>113.8800585369172</v>
      </c>
      <c r="CP42" s="3">
        <v>108.04202341492055</v>
      </c>
      <c r="CQ42" s="3">
        <v>120.03657596610719</v>
      </c>
      <c r="CR42" s="3">
        <v>97.827943166659679</v>
      </c>
      <c r="CS42" s="3">
        <v>108.04328533881926</v>
      </c>
      <c r="CT42" s="3">
        <v>125.81448211963288</v>
      </c>
      <c r="CU42" s="3">
        <v>75.416652210289612</v>
      </c>
      <c r="CV42" s="3">
        <v>112.06087586574722</v>
      </c>
      <c r="CW42" s="3">
        <v>103.77873289430863</v>
      </c>
    </row>
    <row r="43" spans="1:101" x14ac:dyDescent="0.35">
      <c r="A43" s="8">
        <v>35</v>
      </c>
      <c r="B43" s="3">
        <v>84.862357228441397</v>
      </c>
      <c r="C43" s="3">
        <v>108.55588223708037</v>
      </c>
      <c r="D43" s="3">
        <v>81.524704940558877</v>
      </c>
      <c r="E43" s="3">
        <v>103.63668119057547</v>
      </c>
      <c r="F43" s="3">
        <v>71.55052665725816</v>
      </c>
      <c r="G43" s="3">
        <v>106.21977119913208</v>
      </c>
      <c r="H43" s="3">
        <v>104.18967670662096</v>
      </c>
      <c r="I43" s="3">
        <v>110.49056505103363</v>
      </c>
      <c r="J43" s="3">
        <v>94.699770245963009</v>
      </c>
      <c r="K43" s="3">
        <v>106.86372755403863</v>
      </c>
      <c r="L43" s="3">
        <v>122.25612957368139</v>
      </c>
      <c r="M43" s="3">
        <v>89.689488989417441</v>
      </c>
      <c r="N43" s="3">
        <v>121.47830696735764</v>
      </c>
      <c r="O43" s="3">
        <v>102.0923762399907</v>
      </c>
      <c r="P43" s="3">
        <v>116.84499989601318</v>
      </c>
      <c r="Q43" s="3">
        <v>94.365974321728572</v>
      </c>
      <c r="R43" s="3">
        <v>95.711986689959303</v>
      </c>
      <c r="S43" s="3">
        <v>118.81111143625458</v>
      </c>
      <c r="T43" s="3">
        <v>84.51846591301728</v>
      </c>
      <c r="U43" s="3">
        <v>85.240388701233314</v>
      </c>
      <c r="V43" s="3">
        <v>96.758582033682615</v>
      </c>
      <c r="W43" s="3">
        <v>108.81568508298369</v>
      </c>
      <c r="X43" s="3">
        <v>117.52500634716125</v>
      </c>
      <c r="Y43" s="3">
        <v>83.693338213517563</v>
      </c>
      <c r="Z43" s="3">
        <v>84.961162459105253</v>
      </c>
      <c r="AA43" s="3">
        <v>110.12936491456639</v>
      </c>
      <c r="AB43" s="3">
        <v>101.54609961605456</v>
      </c>
      <c r="AC43" s="3">
        <v>120.29216671467293</v>
      </c>
      <c r="AD43" s="3">
        <v>79.194647726719268</v>
      </c>
      <c r="AE43" s="3">
        <v>77.902028381824493</v>
      </c>
      <c r="AF43" s="3">
        <v>81.422250362404156</v>
      </c>
      <c r="AG43" s="3">
        <v>116.88814405092853</v>
      </c>
      <c r="AH43" s="3">
        <v>135.31124389660545</v>
      </c>
      <c r="AI43" s="3">
        <v>127.46248651924543</v>
      </c>
      <c r="AJ43" s="3">
        <v>97.926850715477485</v>
      </c>
      <c r="AK43" s="3">
        <v>116.28606992703862</v>
      </c>
      <c r="AL43" s="3">
        <v>99.486213487718487</v>
      </c>
      <c r="AM43" s="3">
        <v>120.43050085881259</v>
      </c>
      <c r="AN43" s="3">
        <v>88.592467848822707</v>
      </c>
      <c r="AO43" s="3">
        <v>97.612819247980951</v>
      </c>
      <c r="AP43" s="3">
        <v>113.64288505606237</v>
      </c>
      <c r="AQ43" s="3">
        <v>96.707320638553938</v>
      </c>
      <c r="AR43" s="3">
        <v>104.12127702070575</v>
      </c>
      <c r="AS43" s="3">
        <v>123.73142092942726</v>
      </c>
      <c r="AT43" s="3">
        <v>87.63606595780584</v>
      </c>
      <c r="AU43" s="3">
        <v>91.880137718500919</v>
      </c>
      <c r="AV43" s="3">
        <v>101.00038574196515</v>
      </c>
      <c r="AW43" s="3">
        <v>90.577644671750022</v>
      </c>
      <c r="AX43" s="3">
        <v>112.58433554135263</v>
      </c>
      <c r="AY43" s="3">
        <v>86.66970509980456</v>
      </c>
      <c r="AZ43" s="3">
        <v>97.412429143470945</v>
      </c>
      <c r="BA43" s="3">
        <v>111.01023895494291</v>
      </c>
      <c r="BB43" s="3">
        <v>96.960575122604496</v>
      </c>
      <c r="BC43" s="3">
        <v>106.84074007545132</v>
      </c>
      <c r="BD43" s="3">
        <v>83.729524733964354</v>
      </c>
      <c r="BE43" s="3">
        <v>124.20767783001065</v>
      </c>
      <c r="BF43" s="3">
        <v>139.86262823268771</v>
      </c>
      <c r="BG43" s="3">
        <v>110.3910947523691</v>
      </c>
      <c r="BH43" s="3">
        <v>123.29182803400909</v>
      </c>
      <c r="BI43" s="3">
        <v>99.467591583699686</v>
      </c>
      <c r="BJ43" s="3">
        <v>93.321544712263858</v>
      </c>
      <c r="BK43" s="3">
        <v>109.01605813446804</v>
      </c>
      <c r="BL43" s="3">
        <v>120.41344783315435</v>
      </c>
      <c r="BM43" s="3">
        <v>116.24640458935755</v>
      </c>
      <c r="BN43" s="3">
        <v>99.935492501710542</v>
      </c>
      <c r="BO43" s="3">
        <v>97.345035586069571</v>
      </c>
      <c r="BP43" s="3">
        <v>101.79860376697616</v>
      </c>
      <c r="BQ43" s="3">
        <v>84.076383275853004</v>
      </c>
      <c r="BR43" s="3">
        <v>109.44395265428466</v>
      </c>
      <c r="BS43" s="3">
        <v>82.746179062407464</v>
      </c>
      <c r="BT43" s="3">
        <v>107.20727780894958</v>
      </c>
      <c r="BU43" s="3">
        <v>112.32686895996449</v>
      </c>
      <c r="BV43" s="3">
        <v>107.96496079197095</v>
      </c>
      <c r="BW43" s="3">
        <v>97.209992675881949</v>
      </c>
      <c r="BX43" s="3">
        <v>120.03657596610719</v>
      </c>
      <c r="BY43" s="3">
        <v>75.815420162281953</v>
      </c>
      <c r="BZ43" s="3">
        <v>122.31625854215235</v>
      </c>
      <c r="CA43" s="3">
        <v>105.50801201420836</v>
      </c>
      <c r="CB43" s="3">
        <v>91.737045780202607</v>
      </c>
      <c r="CC43" s="3">
        <v>127.10621470719343</v>
      </c>
      <c r="CD43" s="3">
        <v>78.762524056539405</v>
      </c>
      <c r="CE43" s="3">
        <v>118.11128936929163</v>
      </c>
      <c r="CF43" s="3">
        <v>89.700743986351881</v>
      </c>
      <c r="CG43" s="3">
        <v>84.727229053125484</v>
      </c>
      <c r="CH43" s="3">
        <v>99.353438629943412</v>
      </c>
      <c r="CI43" s="3">
        <v>142.31007847515866</v>
      </c>
      <c r="CJ43" s="3">
        <v>96.394738678238355</v>
      </c>
      <c r="CK43" s="3">
        <v>82.683219291677233</v>
      </c>
      <c r="CL43" s="3">
        <v>125.42212610528804</v>
      </c>
      <c r="CM43" s="3">
        <v>82.422649059619289</v>
      </c>
      <c r="CN43" s="3">
        <v>96.826828242366901</v>
      </c>
      <c r="CO43" s="3">
        <v>102.8685447028256</v>
      </c>
      <c r="CP43" s="3">
        <v>86.0995883459982</v>
      </c>
      <c r="CQ43" s="3">
        <v>102.70309624788933</v>
      </c>
      <c r="CR43" s="3">
        <v>106.02434352508863</v>
      </c>
      <c r="CS43" s="3">
        <v>99.74883008285542</v>
      </c>
      <c r="CT43" s="3">
        <v>131.90268512803596</v>
      </c>
      <c r="CU43" s="3">
        <v>112.7557866613206</v>
      </c>
      <c r="CV43" s="3">
        <v>87.372494393232046</v>
      </c>
      <c r="CW43" s="3">
        <v>95.484482274652692</v>
      </c>
    </row>
    <row r="44" spans="1:101" x14ac:dyDescent="0.35">
      <c r="A44" s="8">
        <v>36</v>
      </c>
      <c r="B44" s="3">
        <v>92.086632806196576</v>
      </c>
      <c r="C44" s="3">
        <v>82.701636559388135</v>
      </c>
      <c r="D44" s="3">
        <v>104.89168156086816</v>
      </c>
      <c r="E44" s="3">
        <v>79.640140969015192</v>
      </c>
      <c r="F44" s="3">
        <v>100.0142433742003</v>
      </c>
      <c r="G44" s="3">
        <v>97.154416865261737</v>
      </c>
      <c r="H44" s="3">
        <v>72.416820360696875</v>
      </c>
      <c r="I44" s="3">
        <v>99.075593682893668</v>
      </c>
      <c r="J44" s="3">
        <v>112.55640268532443</v>
      </c>
      <c r="K44" s="3">
        <v>121.08506419567857</v>
      </c>
      <c r="L44" s="3">
        <v>94.308437413157662</v>
      </c>
      <c r="M44" s="3">
        <v>94.571633811166976</v>
      </c>
      <c r="N44" s="3">
        <v>76.286765791475773</v>
      </c>
      <c r="O44" s="3">
        <v>116.04412159899948</v>
      </c>
      <c r="P44" s="3">
        <v>95.298621348003508</v>
      </c>
      <c r="Q44" s="3">
        <v>98.117026057618205</v>
      </c>
      <c r="R44" s="3">
        <v>105.38429231305781</v>
      </c>
      <c r="S44" s="3">
        <v>122.2048340725014</v>
      </c>
      <c r="T44" s="3">
        <v>100.08020447744639</v>
      </c>
      <c r="U44" s="3">
        <v>91.979335168754915</v>
      </c>
      <c r="V44" s="3">
        <v>94.553455285815289</v>
      </c>
      <c r="W44" s="3">
        <v>81.084805090678856</v>
      </c>
      <c r="X44" s="3">
        <v>98.016072145721409</v>
      </c>
      <c r="Y44" s="3">
        <v>108.75848923492595</v>
      </c>
      <c r="Z44" s="3">
        <v>96.576455719652586</v>
      </c>
      <c r="AA44" s="3">
        <v>110.04841420176672</v>
      </c>
      <c r="AB44" s="3">
        <v>80.891969476535451</v>
      </c>
      <c r="AC44" s="3">
        <v>97.426856003177818</v>
      </c>
      <c r="AD44" s="3">
        <v>110.42063059280918</v>
      </c>
      <c r="AE44" s="3">
        <v>129.66587385849562</v>
      </c>
      <c r="AF44" s="3">
        <v>81.244353198737372</v>
      </c>
      <c r="AG44" s="3">
        <v>109.3325281846337</v>
      </c>
      <c r="AH44" s="3">
        <v>111.90620492302696</v>
      </c>
      <c r="AI44" s="3">
        <v>93.290320622283616</v>
      </c>
      <c r="AJ44" s="3">
        <v>81.139238348579966</v>
      </c>
      <c r="AK44" s="3">
        <v>96.32084791806119</v>
      </c>
      <c r="AL44" s="3">
        <v>95.388507846248103</v>
      </c>
      <c r="AM44" s="3">
        <v>82.551024236774538</v>
      </c>
      <c r="AN44" s="3">
        <v>62.733293846715242</v>
      </c>
      <c r="AO44" s="3">
        <v>90.844183462788351</v>
      </c>
      <c r="AP44" s="3">
        <v>101.76074605001486</v>
      </c>
      <c r="AQ44" s="3">
        <v>79.556171870674007</v>
      </c>
      <c r="AR44" s="3">
        <v>89.151227287540678</v>
      </c>
      <c r="AS44" s="3">
        <v>120.56303697422845</v>
      </c>
      <c r="AT44" s="3">
        <v>87.492036103096325</v>
      </c>
      <c r="AU44" s="3">
        <v>123.72487256757449</v>
      </c>
      <c r="AV44" s="3">
        <v>97.305284983260208</v>
      </c>
      <c r="AW44" s="3">
        <v>120.90089151856955</v>
      </c>
      <c r="AX44" s="3">
        <v>76.361253407550976</v>
      </c>
      <c r="AY44" s="3">
        <v>73.295392242609523</v>
      </c>
      <c r="AZ44" s="3">
        <v>108.74324382998748</v>
      </c>
      <c r="BA44" s="3">
        <v>115.01851852986147</v>
      </c>
      <c r="BB44" s="3">
        <v>82.738334670604672</v>
      </c>
      <c r="BC44" s="3">
        <v>123.51409717043862</v>
      </c>
      <c r="BD44" s="3">
        <v>101.89844923220517</v>
      </c>
      <c r="BE44" s="3">
        <v>109.07499339114293</v>
      </c>
      <c r="BF44" s="3">
        <v>113.88478222502454</v>
      </c>
      <c r="BG44" s="3">
        <v>121.38004743351485</v>
      </c>
      <c r="BH44" s="3">
        <v>104.49867753154831</v>
      </c>
      <c r="BI44" s="3">
        <v>85.528618940908927</v>
      </c>
      <c r="BJ44" s="3">
        <v>99.741872448386857</v>
      </c>
      <c r="BK44" s="3">
        <v>119.49964440023177</v>
      </c>
      <c r="BL44" s="3">
        <v>116.69039716539555</v>
      </c>
      <c r="BM44" s="3">
        <v>108.76865283821826</v>
      </c>
      <c r="BN44" s="3">
        <v>125.22608452232089</v>
      </c>
      <c r="BO44" s="3">
        <v>104.54987071457435</v>
      </c>
      <c r="BP44" s="3">
        <v>107.12450242240448</v>
      </c>
      <c r="BQ44" s="3">
        <v>98.802591795130866</v>
      </c>
      <c r="BR44" s="3">
        <v>84.963345246389508</v>
      </c>
      <c r="BS44" s="3">
        <v>94.886517929946422</v>
      </c>
      <c r="BT44" s="3">
        <v>112.76615490092081</v>
      </c>
      <c r="BU44" s="3">
        <v>120.77967861219076</v>
      </c>
      <c r="BV44" s="3">
        <v>78.059189066290855</v>
      </c>
      <c r="BW44" s="3">
        <v>103.13651594801922</v>
      </c>
      <c r="BX44" s="3">
        <v>119.59517544996925</v>
      </c>
      <c r="BY44" s="3">
        <v>80.572191139392089</v>
      </c>
      <c r="BZ44" s="3">
        <v>103.75446643879695</v>
      </c>
      <c r="CA44" s="3">
        <v>79.234688230964821</v>
      </c>
      <c r="CB44" s="3">
        <v>120.74454937933479</v>
      </c>
      <c r="CC44" s="3">
        <v>91.960679158684798</v>
      </c>
      <c r="CD44" s="3">
        <v>86.269641117862193</v>
      </c>
      <c r="CE44" s="3">
        <v>103.34145921037998</v>
      </c>
      <c r="CF44" s="3">
        <v>110.36024582895334</v>
      </c>
      <c r="CG44" s="3">
        <v>128.80694706214126</v>
      </c>
      <c r="CH44" s="3">
        <v>129.1128101303475</v>
      </c>
      <c r="CI44" s="3">
        <v>122.12550339713925</v>
      </c>
      <c r="CJ44" s="3">
        <v>78.924937072908506</v>
      </c>
      <c r="CK44" s="3">
        <v>106.70796521767625</v>
      </c>
      <c r="CL44" s="3">
        <v>99.870605739080929</v>
      </c>
      <c r="CM44" s="3">
        <v>94.479376942355884</v>
      </c>
      <c r="CN44" s="3">
        <v>110.99100314200041</v>
      </c>
      <c r="CO44" s="3">
        <v>131.8444319923874</v>
      </c>
      <c r="CP44" s="3">
        <v>105.91027583646064</v>
      </c>
      <c r="CQ44" s="3">
        <v>98.789682654707576</v>
      </c>
      <c r="CR44" s="3">
        <v>122.71383278234862</v>
      </c>
      <c r="CS44" s="3">
        <v>79.212860358122271</v>
      </c>
      <c r="CT44" s="3">
        <v>112.95557990993257</v>
      </c>
      <c r="CU44" s="3">
        <v>98.733305351881427</v>
      </c>
      <c r="CV44" s="3">
        <v>84.218537297740113</v>
      </c>
      <c r="CW44" s="3">
        <v>117.32060878162156</v>
      </c>
    </row>
    <row r="45" spans="1:101" x14ac:dyDescent="0.35">
      <c r="A45" s="8">
        <v>37</v>
      </c>
      <c r="B45" s="3">
        <v>95.193216596409911</v>
      </c>
      <c r="C45" s="3">
        <v>116.68112031943747</v>
      </c>
      <c r="D45" s="3">
        <v>86.167868660733802</v>
      </c>
      <c r="E45" s="3">
        <v>85.742907261330402</v>
      </c>
      <c r="F45" s="3">
        <v>103.50399159792869</v>
      </c>
      <c r="G45" s="3">
        <v>91.845537129440345</v>
      </c>
      <c r="H45" s="3">
        <v>110.68930101205478</v>
      </c>
      <c r="I45" s="3">
        <v>72.1307388022542</v>
      </c>
      <c r="J45" s="3">
        <v>127.3564849117538</v>
      </c>
      <c r="K45" s="3">
        <v>87.993190421140753</v>
      </c>
      <c r="L45" s="3">
        <v>95.170314382950892</v>
      </c>
      <c r="M45" s="3">
        <v>97.329380908515304</v>
      </c>
      <c r="N45" s="3">
        <v>98.570960547614959</v>
      </c>
      <c r="O45" s="3">
        <v>86.727651280991267</v>
      </c>
      <c r="P45" s="3">
        <v>107.89424189456622</v>
      </c>
      <c r="Q45" s="3">
        <v>109.82665665610693</v>
      </c>
      <c r="R45" s="3">
        <v>90.20140376665222</v>
      </c>
      <c r="S45" s="3">
        <v>96.501661149115534</v>
      </c>
      <c r="T45" s="3">
        <v>97.672658315015724</v>
      </c>
      <c r="U45" s="3">
        <v>118.06030082257348</v>
      </c>
      <c r="V45" s="3">
        <v>102.21974528863211</v>
      </c>
      <c r="W45" s="3">
        <v>107.81003405386582</v>
      </c>
      <c r="X45" s="3">
        <v>106.75984052172862</v>
      </c>
      <c r="Y45" s="3">
        <v>126.97681634849869</v>
      </c>
      <c r="Z45" s="3">
        <v>94.157552242133534</v>
      </c>
      <c r="AA45" s="3">
        <v>103.07783648672921</v>
      </c>
      <c r="AB45" s="3">
        <v>110.83629809322883</v>
      </c>
      <c r="AC45" s="3">
        <v>122.33634700637776</v>
      </c>
      <c r="AD45" s="3">
        <v>94.907066825864604</v>
      </c>
      <c r="AE45" s="3">
        <v>114.90682121179998</v>
      </c>
      <c r="AF45" s="3">
        <v>116.20499984305934</v>
      </c>
      <c r="AG45" s="3">
        <v>69.621624819003046</v>
      </c>
      <c r="AH45" s="3">
        <v>78.620506458857562</v>
      </c>
      <c r="AI45" s="3">
        <v>101.47492028695706</v>
      </c>
      <c r="AJ45" s="3">
        <v>121.30102371261455</v>
      </c>
      <c r="AK45" s="3">
        <v>128.51745489856694</v>
      </c>
      <c r="AL45" s="3">
        <v>89.371757015353069</v>
      </c>
      <c r="AM45" s="3">
        <v>110.64455387272756</v>
      </c>
      <c r="AN45" s="3">
        <v>101.36927679300425</v>
      </c>
      <c r="AO45" s="3">
        <v>108.70900135446573</v>
      </c>
      <c r="AP45" s="3">
        <v>115.64705894957297</v>
      </c>
      <c r="AQ45" s="3">
        <v>90.63122527836822</v>
      </c>
      <c r="AR45" s="3">
        <v>71.037708069663495</v>
      </c>
      <c r="AS45" s="3">
        <v>100.83241343923146</v>
      </c>
      <c r="AT45" s="3">
        <v>101.89844923220517</v>
      </c>
      <c r="AU45" s="3">
        <v>85.463442276843125</v>
      </c>
      <c r="AV45" s="3">
        <v>139.86262823268771</v>
      </c>
      <c r="AW45" s="3">
        <v>113.40397216659039</v>
      </c>
      <c r="AX45" s="3">
        <v>115.73058466924704</v>
      </c>
      <c r="AY45" s="3">
        <v>106.33092282037251</v>
      </c>
      <c r="AZ45" s="3">
        <v>108.77245566294005</v>
      </c>
      <c r="BA45" s="3">
        <v>72.646013025543652</v>
      </c>
      <c r="BB45" s="3">
        <v>94.267851212091045</v>
      </c>
      <c r="BC45" s="3">
        <v>88.767807058640756</v>
      </c>
      <c r="BD45" s="3">
        <v>111.46381533140084</v>
      </c>
      <c r="BE45" s="3">
        <v>120.68206709332298</v>
      </c>
      <c r="BF45" s="3">
        <v>93.674576449440792</v>
      </c>
      <c r="BG45" s="3">
        <v>89.386473776496132</v>
      </c>
      <c r="BH45" s="3">
        <v>104.20707079279236</v>
      </c>
      <c r="BI45" s="3">
        <v>104.01123384613311</v>
      </c>
      <c r="BJ45" s="3">
        <v>116.6681600199372</v>
      </c>
      <c r="BK45" s="3">
        <v>92.284209161472972</v>
      </c>
      <c r="BL45" s="3">
        <v>100.6389468631387</v>
      </c>
      <c r="BM45" s="3">
        <v>80.320897753292229</v>
      </c>
      <c r="BN45" s="3">
        <v>84.875590376352193</v>
      </c>
      <c r="BO45" s="3">
        <v>85.238240020000376</v>
      </c>
      <c r="BP45" s="3">
        <v>109.26278130969149</v>
      </c>
      <c r="BQ45" s="3">
        <v>107.44806653124397</v>
      </c>
      <c r="BR45" s="3">
        <v>99.874084556315211</v>
      </c>
      <c r="BS45" s="3">
        <v>128.36008957779268</v>
      </c>
      <c r="BT45" s="3">
        <v>96.177585449506296</v>
      </c>
      <c r="BU45" s="3">
        <v>111.96766402749927</v>
      </c>
      <c r="BV45" s="3">
        <v>90.560762176348362</v>
      </c>
      <c r="BW45" s="3">
        <v>89.854255323327379</v>
      </c>
      <c r="BX45" s="3">
        <v>91.284253842924954</v>
      </c>
      <c r="BY45" s="3">
        <v>56.42776707932353</v>
      </c>
      <c r="BZ45" s="3">
        <v>91.05192342135706</v>
      </c>
      <c r="CA45" s="3">
        <v>92.377438052746584</v>
      </c>
      <c r="CB45" s="3">
        <v>107.29878434463171</v>
      </c>
      <c r="CC45" s="3">
        <v>111.5254961252067</v>
      </c>
      <c r="CD45" s="3">
        <v>98.224903497932246</v>
      </c>
      <c r="CE45" s="3">
        <v>78.697517922730185</v>
      </c>
      <c r="CF45" s="3">
        <v>74.750902088591829</v>
      </c>
      <c r="CG45" s="3">
        <v>76.79549165291246</v>
      </c>
      <c r="CH45" s="3">
        <v>95.065779335665866</v>
      </c>
      <c r="CI45" s="3">
        <v>110.41928340378217</v>
      </c>
      <c r="CJ45" s="3">
        <v>125.19566192454658</v>
      </c>
      <c r="CK45" s="3">
        <v>98.726262452284573</v>
      </c>
      <c r="CL45" s="3">
        <v>133.41058186884038</v>
      </c>
      <c r="CM45" s="3">
        <v>99.843951859977096</v>
      </c>
      <c r="CN45" s="3">
        <v>107.24264578416478</v>
      </c>
      <c r="CO45" s="3">
        <v>105.93996515413164</v>
      </c>
      <c r="CP45" s="3">
        <v>110.79946355780703</v>
      </c>
      <c r="CQ45" s="3">
        <v>115.84787537972443</v>
      </c>
      <c r="CR45" s="3">
        <v>85.147961302165641</v>
      </c>
      <c r="CS45" s="3">
        <v>127.52087607909925</v>
      </c>
      <c r="CT45" s="3">
        <v>132.28030732821207</v>
      </c>
      <c r="CU45" s="3">
        <v>108.57861392028281</v>
      </c>
      <c r="CV45" s="3">
        <v>79.084689817274921</v>
      </c>
      <c r="CW45" s="3">
        <v>111.745531315275</v>
      </c>
    </row>
    <row r="46" spans="1:101" x14ac:dyDescent="0.35">
      <c r="A46" s="8">
        <v>38</v>
      </c>
      <c r="B46" s="3">
        <v>116.66075900680153</v>
      </c>
      <c r="C46" s="3">
        <v>103.25622818814008</v>
      </c>
      <c r="D46" s="3">
        <v>121.0696141544322</v>
      </c>
      <c r="E46" s="3">
        <v>112.06374077405781</v>
      </c>
      <c r="F46" s="3">
        <v>121.92686975427205</v>
      </c>
      <c r="G46" s="3">
        <v>86.96465423158952</v>
      </c>
      <c r="H46" s="3">
        <v>85.976294970489107</v>
      </c>
      <c r="I46" s="3">
        <v>111.2602533641184</v>
      </c>
      <c r="J46" s="3">
        <v>105.59532350557856</v>
      </c>
      <c r="K46" s="3">
        <v>117.18974386272021</v>
      </c>
      <c r="L46" s="3">
        <v>120.66214915935416</v>
      </c>
      <c r="M46" s="3">
        <v>121.67189291463001</v>
      </c>
      <c r="N46" s="3">
        <v>91.270918376860209</v>
      </c>
      <c r="O46" s="3">
        <v>83.441874297161121</v>
      </c>
      <c r="P46" s="3">
        <v>101.38994506010204</v>
      </c>
      <c r="Q46" s="3">
        <v>84.669214659836143</v>
      </c>
      <c r="R46" s="3">
        <v>89.649277954915306</v>
      </c>
      <c r="S46" s="3">
        <v>103.65168785315473</v>
      </c>
      <c r="T46" s="3">
        <v>102.71687509262119</v>
      </c>
      <c r="U46" s="3">
        <v>121.76718522200827</v>
      </c>
      <c r="V46" s="3">
        <v>99.977204202470602</v>
      </c>
      <c r="W46" s="3">
        <v>94.166760875988984</v>
      </c>
      <c r="X46" s="3">
        <v>80.304595060762949</v>
      </c>
      <c r="Y46" s="3">
        <v>128.430279831402</v>
      </c>
      <c r="Z46" s="3">
        <v>103.17103127195151</v>
      </c>
      <c r="AA46" s="3">
        <v>80.392384036851581</v>
      </c>
      <c r="AB46" s="3">
        <v>95.834546785365092</v>
      </c>
      <c r="AC46" s="3">
        <v>97.165296695631696</v>
      </c>
      <c r="AD46" s="3">
        <v>110.80628476807033</v>
      </c>
      <c r="AE46" s="3">
        <v>72.800172377494164</v>
      </c>
      <c r="AF46" s="3">
        <v>102.0820421064418</v>
      </c>
      <c r="AG46" s="3">
        <v>83.217797540011816</v>
      </c>
      <c r="AH46" s="3">
        <v>82.54304342076648</v>
      </c>
      <c r="AI46" s="3">
        <v>102.88348315330222</v>
      </c>
      <c r="AJ46" s="3">
        <v>84.338454174168874</v>
      </c>
      <c r="AK46" s="3">
        <v>128.84105311345775</v>
      </c>
      <c r="AL46" s="3">
        <v>92.835362950747367</v>
      </c>
      <c r="AM46" s="3">
        <v>85.193185926211299</v>
      </c>
      <c r="AN46" s="3">
        <v>114.93342393182684</v>
      </c>
      <c r="AO46" s="3">
        <v>109.78724711381074</v>
      </c>
      <c r="AP46" s="3">
        <v>110.66355094331084</v>
      </c>
      <c r="AQ46" s="3">
        <v>111.25887206904008</v>
      </c>
      <c r="AR46" s="3">
        <v>101.05556933299522</v>
      </c>
      <c r="AS46" s="3">
        <v>97.604446212382754</v>
      </c>
      <c r="AT46" s="3">
        <v>92.60470372569398</v>
      </c>
      <c r="AU46" s="3">
        <v>89.365208653500304</v>
      </c>
      <c r="AV46" s="3">
        <v>125.80234036536422</v>
      </c>
      <c r="AW46" s="3">
        <v>111.717189186631</v>
      </c>
      <c r="AX46" s="3">
        <v>112.20357558445539</v>
      </c>
      <c r="AY46" s="3">
        <v>103.31727801999659</v>
      </c>
      <c r="AZ46" s="3">
        <v>87.557826676085824</v>
      </c>
      <c r="BA46" s="3">
        <v>103.74292154042632</v>
      </c>
      <c r="BB46" s="3">
        <v>98.503788679547142</v>
      </c>
      <c r="BC46" s="3">
        <v>117.50935166960699</v>
      </c>
      <c r="BD46" s="3">
        <v>120.75205271062441</v>
      </c>
      <c r="BE46" s="3">
        <v>114.85869757339242</v>
      </c>
      <c r="BF46" s="3">
        <v>132.37785063497722</v>
      </c>
      <c r="BG46" s="3">
        <v>84.943666054779897</v>
      </c>
      <c r="BH46" s="3">
        <v>68.006907925475389</v>
      </c>
      <c r="BI46" s="3">
        <v>115.94657829223434</v>
      </c>
      <c r="BJ46" s="3">
        <v>84.402539444592549</v>
      </c>
      <c r="BK46" s="3">
        <v>87.025226578727597</v>
      </c>
      <c r="BL46" s="3">
        <v>97.328187196719227</v>
      </c>
      <c r="BM46" s="3">
        <v>117.91650971022318</v>
      </c>
      <c r="BN46" s="3">
        <v>83.230348566896282</v>
      </c>
      <c r="BO46" s="3">
        <v>103.85618773684837</v>
      </c>
      <c r="BP46" s="3">
        <v>98.496711673898972</v>
      </c>
      <c r="BQ46" s="3">
        <v>100.32522235010401</v>
      </c>
      <c r="BR46" s="3">
        <v>96.771985711849993</v>
      </c>
      <c r="BS46" s="3">
        <v>90.395859418233158</v>
      </c>
      <c r="BT46" s="3">
        <v>89.552382663125172</v>
      </c>
      <c r="BU46" s="3">
        <v>90.457659583218629</v>
      </c>
      <c r="BV46" s="3">
        <v>120.76460373750888</v>
      </c>
      <c r="BW46" s="3">
        <v>94.050800301512936</v>
      </c>
      <c r="BX46" s="3">
        <v>102.16121930457302</v>
      </c>
      <c r="BY46" s="3">
        <v>78.932440404198132</v>
      </c>
      <c r="BZ46" s="3">
        <v>80.683001700119348</v>
      </c>
      <c r="CA46" s="3">
        <v>115.13765096710995</v>
      </c>
      <c r="CB46" s="3">
        <v>91.538923728105146</v>
      </c>
      <c r="CC46" s="3">
        <v>108.3394281824003</v>
      </c>
      <c r="CD46" s="3">
        <v>122.80053036479512</v>
      </c>
      <c r="CE46" s="3">
        <v>79.891434355115052</v>
      </c>
      <c r="CF46" s="3">
        <v>133.85600689903367</v>
      </c>
      <c r="CG46" s="3">
        <v>93.704009971726919</v>
      </c>
      <c r="CH46" s="3">
        <v>91.760237895097816</v>
      </c>
      <c r="CI46" s="3">
        <v>89.131343459623167</v>
      </c>
      <c r="CJ46" s="3">
        <v>73.223496686434373</v>
      </c>
      <c r="CK46" s="3">
        <v>105.5658217711898</v>
      </c>
      <c r="CL46" s="3">
        <v>124.48611963295843</v>
      </c>
      <c r="CM46" s="3">
        <v>106.67904328615987</v>
      </c>
      <c r="CN46" s="3">
        <v>100.82320480537601</v>
      </c>
      <c r="CO46" s="3">
        <v>105.12701331495191</v>
      </c>
      <c r="CP46" s="3">
        <v>105.6142182580079</v>
      </c>
      <c r="CQ46" s="3">
        <v>78.523372424708214</v>
      </c>
      <c r="CR46" s="3">
        <v>130.54867489077151</v>
      </c>
      <c r="CS46" s="3">
        <v>98.153792380937375</v>
      </c>
      <c r="CT46" s="3">
        <v>120.6845909411204</v>
      </c>
      <c r="CU46" s="3">
        <v>112.60936938301893</v>
      </c>
      <c r="CV46" s="3">
        <v>104.40563622355694</v>
      </c>
      <c r="CW46" s="3">
        <v>80.169807945960201</v>
      </c>
    </row>
    <row r="47" spans="1:101" x14ac:dyDescent="0.35">
      <c r="A47" s="8">
        <v>39</v>
      </c>
      <c r="B47" s="3">
        <v>120.93649823614396</v>
      </c>
      <c r="C47" s="3">
        <v>103.70941234500788</v>
      </c>
      <c r="D47" s="3">
        <v>90.344700341258431</v>
      </c>
      <c r="E47" s="3">
        <v>121.24597654578974</v>
      </c>
      <c r="F47" s="3">
        <v>104.6873522074311</v>
      </c>
      <c r="G47" s="3">
        <v>100.1784981173405</v>
      </c>
      <c r="H47" s="3">
        <v>102.34025902095891</v>
      </c>
      <c r="I47" s="3">
        <v>105.96965447180264</v>
      </c>
      <c r="J47" s="3">
        <v>123.26355411746772</v>
      </c>
      <c r="K47" s="3">
        <v>99.810323293379042</v>
      </c>
      <c r="L47" s="3">
        <v>84.041219936945708</v>
      </c>
      <c r="M47" s="3">
        <v>124.94109435752034</v>
      </c>
      <c r="N47" s="3">
        <v>115.3341018226929</v>
      </c>
      <c r="O47" s="3">
        <v>79.270908857462928</v>
      </c>
      <c r="P47" s="3">
        <v>100.84046246734215</v>
      </c>
      <c r="Q47" s="3">
        <v>119.27723883959698</v>
      </c>
      <c r="R47" s="3">
        <v>59.719410303980112</v>
      </c>
      <c r="S47" s="3">
        <v>101.13029569142964</v>
      </c>
      <c r="T47" s="3">
        <v>94.550863225915236</v>
      </c>
      <c r="U47" s="3">
        <v>79.999618749890942</v>
      </c>
      <c r="V47" s="3">
        <v>98.979636307514738</v>
      </c>
      <c r="W47" s="3">
        <v>111.28803274291568</v>
      </c>
      <c r="X47" s="3">
        <v>99.819600139337126</v>
      </c>
      <c r="Y47" s="3">
        <v>110.21055436972529</v>
      </c>
      <c r="Z47" s="3">
        <v>90.536188766374835</v>
      </c>
      <c r="AA47" s="3">
        <v>111.91763045021798</v>
      </c>
      <c r="AB47" s="3">
        <v>100.9141144851601</v>
      </c>
      <c r="AC47" s="3">
        <v>99.027623521717032</v>
      </c>
      <c r="AD47" s="3">
        <v>107.83602286496898</v>
      </c>
      <c r="AE47" s="3">
        <v>116.77214937040117</v>
      </c>
      <c r="AF47" s="3">
        <v>114.35232502949657</v>
      </c>
      <c r="AG47" s="3">
        <v>99.854388311679941</v>
      </c>
      <c r="AH47" s="3">
        <v>91.144555456732633</v>
      </c>
      <c r="AI47" s="3">
        <v>92.450612585846102</v>
      </c>
      <c r="AJ47" s="3">
        <v>107.4100723900774</v>
      </c>
      <c r="AK47" s="3">
        <v>106.52628228231333</v>
      </c>
      <c r="AL47" s="3">
        <v>96.290016047671088</v>
      </c>
      <c r="AM47" s="3">
        <v>107.0163521336799</v>
      </c>
      <c r="AN47" s="3">
        <v>99.086115399724804</v>
      </c>
      <c r="AO47" s="3">
        <v>100.49600840207131</v>
      </c>
      <c r="AP47" s="3">
        <v>109.97958819021005</v>
      </c>
      <c r="AQ47" s="3">
        <v>107.13057329953881</v>
      </c>
      <c r="AR47" s="3">
        <v>89.541059454088099</v>
      </c>
      <c r="AS47" s="3">
        <v>120.27770574891474</v>
      </c>
      <c r="AT47" s="3">
        <v>110.165261533577</v>
      </c>
      <c r="AU47" s="3">
        <v>129.26110324147157</v>
      </c>
      <c r="AV47" s="3">
        <v>103.37027882374241</v>
      </c>
      <c r="AW47" s="3">
        <v>115.76724867441226</v>
      </c>
      <c r="AX47" s="3">
        <v>96.880374742933782</v>
      </c>
      <c r="AY47" s="3">
        <v>118.3981894729659</v>
      </c>
      <c r="AZ47" s="3">
        <v>101.37502366265107</v>
      </c>
      <c r="BA47" s="3">
        <v>92.299778573898948</v>
      </c>
      <c r="BB47" s="3">
        <v>106.65615812572651</v>
      </c>
      <c r="BC47" s="3">
        <v>87.147496772697195</v>
      </c>
      <c r="BD47" s="3">
        <v>79.764832692628261</v>
      </c>
      <c r="BE47" s="3">
        <v>75.553485688171349</v>
      </c>
      <c r="BF47" s="3">
        <v>111.39669462241</v>
      </c>
      <c r="BG47" s="3">
        <v>92.893377344036708</v>
      </c>
      <c r="BH47" s="3">
        <v>130.37514330167323</v>
      </c>
      <c r="BI47" s="3">
        <v>120.52855575634749</v>
      </c>
      <c r="BJ47" s="3">
        <v>110.96218352863798</v>
      </c>
      <c r="BK47" s="3">
        <v>139.10738383233547</v>
      </c>
      <c r="BL47" s="3">
        <v>110.5094427504373</v>
      </c>
      <c r="BM47" s="3">
        <v>131.65575731650461</v>
      </c>
      <c r="BN47" s="3">
        <v>98.184624251327477</v>
      </c>
      <c r="BO47" s="3">
        <v>104.0702884739876</v>
      </c>
      <c r="BP47" s="3">
        <v>87.422255122102797</v>
      </c>
      <c r="BQ47" s="3">
        <v>103.47285277307674</v>
      </c>
      <c r="BR47" s="3">
        <v>142.43940862175077</v>
      </c>
      <c r="BS47" s="3">
        <v>114.94675939789158</v>
      </c>
      <c r="BT47" s="3">
        <v>105.26669464811857</v>
      </c>
      <c r="BU47" s="3">
        <v>118.13785798326717</v>
      </c>
      <c r="BV47" s="3">
        <v>133.05969881289639</v>
      </c>
      <c r="BW47" s="3">
        <v>127.06440068827942</v>
      </c>
      <c r="BX47" s="3">
        <v>77.661239659530111</v>
      </c>
      <c r="BY47" s="3">
        <v>84.890972205495927</v>
      </c>
      <c r="BZ47" s="3">
        <v>72.080534694716334</v>
      </c>
      <c r="CA47" s="3">
        <v>112.09970560517104</v>
      </c>
      <c r="CB47" s="3">
        <v>102.04991420610168</v>
      </c>
      <c r="CC47" s="3">
        <v>99.207635260565439</v>
      </c>
      <c r="CD47" s="3">
        <v>109.41151779948268</v>
      </c>
      <c r="CE47" s="3">
        <v>104.02743422050844</v>
      </c>
      <c r="CF47" s="3">
        <v>89.222304298484232</v>
      </c>
      <c r="CG47" s="3">
        <v>100.52944938538712</v>
      </c>
      <c r="CH47" s="3">
        <v>119.34422312438255</v>
      </c>
      <c r="CI47" s="3">
        <v>86.121723173302598</v>
      </c>
      <c r="CJ47" s="3">
        <v>120.61747023212956</v>
      </c>
      <c r="CK47" s="3">
        <v>89.159515058010584</v>
      </c>
      <c r="CL47" s="3">
        <v>102.76972241913609</v>
      </c>
      <c r="CM47" s="3">
        <v>110.76678996064584</v>
      </c>
      <c r="CN47" s="3">
        <v>100.88879074205761</v>
      </c>
      <c r="CO47" s="3">
        <v>78.488174979749601</v>
      </c>
      <c r="CP47" s="3">
        <v>106.43631051894045</v>
      </c>
      <c r="CQ47" s="3">
        <v>130.38878572219983</v>
      </c>
      <c r="CR47" s="3">
        <v>95.93556890936452</v>
      </c>
      <c r="CS47" s="3">
        <v>118.33993633731734</v>
      </c>
      <c r="CT47" s="3">
        <v>79.806101014721207</v>
      </c>
      <c r="CU47" s="3">
        <v>107.35623598807433</v>
      </c>
      <c r="CV47" s="3">
        <v>97.991106516157743</v>
      </c>
      <c r="CW47" s="3">
        <v>83.312919317133492</v>
      </c>
    </row>
    <row r="48" spans="1:101" x14ac:dyDescent="0.35">
      <c r="A48" s="8">
        <v>40</v>
      </c>
      <c r="B48" s="3">
        <v>99.02997683925787</v>
      </c>
      <c r="C48" s="3">
        <v>101.16707906777447</v>
      </c>
      <c r="D48" s="3">
        <v>111.88482042885153</v>
      </c>
      <c r="E48" s="3">
        <v>115.28478447248926</v>
      </c>
      <c r="F48" s="3">
        <v>131.00392246374395</v>
      </c>
      <c r="G48" s="3">
        <v>143.64867277722806</v>
      </c>
      <c r="H48" s="3">
        <v>84.125495989748742</v>
      </c>
      <c r="I48" s="3">
        <v>103.59974433699972</v>
      </c>
      <c r="J48" s="3">
        <v>95.885705862339819</v>
      </c>
      <c r="K48" s="3">
        <v>123.75768258894095</v>
      </c>
      <c r="L48" s="3">
        <v>81.603080646484159</v>
      </c>
      <c r="M48" s="3">
        <v>113.24072355196404</v>
      </c>
      <c r="N48" s="3">
        <v>132.0122337648645</v>
      </c>
      <c r="O48" s="3">
        <v>113.65219600807177</v>
      </c>
      <c r="P48" s="3">
        <v>64.328365654684603</v>
      </c>
      <c r="Q48" s="3">
        <v>92.467495081247762</v>
      </c>
      <c r="R48" s="3">
        <v>108.91507011651993</v>
      </c>
      <c r="S48" s="3">
        <v>100.1334099175001</v>
      </c>
      <c r="T48" s="3">
        <v>118.37110926822061</v>
      </c>
      <c r="U48" s="3">
        <v>105.05433331959648</v>
      </c>
      <c r="V48" s="3">
        <v>106.80087010146235</v>
      </c>
      <c r="W48" s="3">
        <v>89.702346970763756</v>
      </c>
      <c r="X48" s="3">
        <v>119.39132358125062</v>
      </c>
      <c r="Y48" s="3">
        <v>100.21894789420185</v>
      </c>
      <c r="Z48" s="3">
        <v>134.1579136652872</v>
      </c>
      <c r="AA48" s="3">
        <v>76.522984302893747</v>
      </c>
      <c r="AB48" s="3">
        <v>83.257940362411318</v>
      </c>
      <c r="AC48" s="3">
        <v>80.206096784560941</v>
      </c>
      <c r="AD48" s="3">
        <v>104.97119981951255</v>
      </c>
      <c r="AE48" s="3">
        <v>112.75428599506267</v>
      </c>
      <c r="AF48" s="3">
        <v>116.67740275984397</v>
      </c>
      <c r="AG48" s="3">
        <v>76.781303535564803</v>
      </c>
      <c r="AH48" s="3">
        <v>109.8398215919151</v>
      </c>
      <c r="AI48" s="3">
        <v>108.9789507506357</v>
      </c>
      <c r="AJ48" s="3">
        <v>77.62263160943985</v>
      </c>
      <c r="AK48" s="3">
        <v>83.7271373103722</v>
      </c>
      <c r="AL48" s="3">
        <v>104.02743422050844</v>
      </c>
      <c r="AM48" s="3">
        <v>98.113461975255632</v>
      </c>
      <c r="AN48" s="3">
        <v>112.39385324475006</v>
      </c>
      <c r="AO48" s="3">
        <v>94.388160308109946</v>
      </c>
      <c r="AP48" s="3">
        <v>98.184624251327477</v>
      </c>
      <c r="AQ48" s="3">
        <v>103.37256392918061</v>
      </c>
      <c r="AR48" s="3">
        <v>99.063895307292114</v>
      </c>
      <c r="AS48" s="3">
        <v>110.93065248419589</v>
      </c>
      <c r="AT48" s="3">
        <v>120.60259999375558</v>
      </c>
      <c r="AU48" s="3">
        <v>115.09055051024188</v>
      </c>
      <c r="AV48" s="3">
        <v>97.067292957173777</v>
      </c>
      <c r="AW48" s="3">
        <v>103.13421378955536</v>
      </c>
      <c r="AX48" s="3">
        <v>108.87554120304412</v>
      </c>
      <c r="AY48" s="3">
        <v>97.254654550080886</v>
      </c>
      <c r="AZ48" s="3">
        <v>95.566353850837913</v>
      </c>
      <c r="BA48" s="3">
        <v>97.254654550080886</v>
      </c>
      <c r="BB48" s="3">
        <v>112.16888973026653</v>
      </c>
      <c r="BC48" s="3">
        <v>119.21942908261553</v>
      </c>
      <c r="BD48" s="3">
        <v>60.186526782810688</v>
      </c>
      <c r="BE48" s="3">
        <v>120.08630258892663</v>
      </c>
      <c r="BF48" s="3">
        <v>107.4848499075888</v>
      </c>
      <c r="BG48" s="3">
        <v>71.505370245315135</v>
      </c>
      <c r="BH48" s="3">
        <v>116.62934733353904</v>
      </c>
      <c r="BI48" s="3">
        <v>96.724407770263497</v>
      </c>
      <c r="BJ48" s="3">
        <v>122.79452769976342</v>
      </c>
      <c r="BK48" s="3">
        <v>89.637988851929549</v>
      </c>
      <c r="BL48" s="3">
        <v>121.59082283065072</v>
      </c>
      <c r="BM48" s="3">
        <v>96.864549535122933</v>
      </c>
      <c r="BN48" s="3">
        <v>78.535036694258451</v>
      </c>
      <c r="BO48" s="3">
        <v>131.0261596092023</v>
      </c>
      <c r="BP48" s="3">
        <v>79.421657604281791</v>
      </c>
      <c r="BQ48" s="3">
        <v>95.440314938197844</v>
      </c>
      <c r="BR48" s="3">
        <v>91.94775296523585</v>
      </c>
      <c r="BS48" s="3">
        <v>115.48468003925518</v>
      </c>
      <c r="BT48" s="3">
        <v>91.189251436982886</v>
      </c>
      <c r="BU48" s="3">
        <v>118.88225665930077</v>
      </c>
      <c r="BV48" s="3">
        <v>81.832068675023038</v>
      </c>
      <c r="BW48" s="3">
        <v>86.512169248773716</v>
      </c>
      <c r="BX48" s="3">
        <v>76.261800161912106</v>
      </c>
      <c r="BY48" s="3">
        <v>123.39288426405983</v>
      </c>
      <c r="BZ48" s="3">
        <v>112.29487748382962</v>
      </c>
      <c r="CA48" s="3">
        <v>124.09158083132934</v>
      </c>
      <c r="CB48" s="3">
        <v>108.18542230768071</v>
      </c>
      <c r="CC48" s="3">
        <v>98.641594179891399</v>
      </c>
      <c r="CD48" s="3">
        <v>109.02884790371172</v>
      </c>
      <c r="CE48" s="3">
        <v>112.13860355669749</v>
      </c>
      <c r="CF48" s="3">
        <v>79.788911564857699</v>
      </c>
      <c r="CG48" s="3">
        <v>103.7198146906594</v>
      </c>
      <c r="CH48" s="3">
        <v>92.105186498112744</v>
      </c>
      <c r="CI48" s="3">
        <v>121.44631549122278</v>
      </c>
      <c r="CJ48" s="3">
        <v>104.52543372880609</v>
      </c>
      <c r="CK48" s="3">
        <v>100.16925537743373</v>
      </c>
      <c r="CL48" s="3">
        <v>104.3916868485685</v>
      </c>
      <c r="CM48" s="3">
        <v>91.253115018073004</v>
      </c>
      <c r="CN48" s="3">
        <v>113.08482479139639</v>
      </c>
      <c r="CO48" s="3">
        <v>92.564185736729996</v>
      </c>
      <c r="CP48" s="3">
        <v>111.28943109101965</v>
      </c>
      <c r="CQ48" s="3">
        <v>92.995252119319048</v>
      </c>
      <c r="CR48" s="3">
        <v>123.03722636093153</v>
      </c>
      <c r="CS48" s="3">
        <v>96.370131162213511</v>
      </c>
      <c r="CT48" s="3">
        <v>120.0034930963302</v>
      </c>
      <c r="CU48" s="3">
        <v>100.33908645996416</v>
      </c>
      <c r="CV48" s="3">
        <v>112.22963260766119</v>
      </c>
      <c r="CW48" s="3">
        <v>116.01745066686999</v>
      </c>
    </row>
    <row r="49" spans="1:101" x14ac:dyDescent="0.35">
      <c r="A49" s="8">
        <v>41</v>
      </c>
      <c r="B49" s="3">
        <v>91.980767622910207</v>
      </c>
      <c r="C49" s="3">
        <v>125.77007604081882</v>
      </c>
      <c r="D49" s="3">
        <v>111.102495823754</v>
      </c>
      <c r="E49" s="3">
        <v>129.72890184132848</v>
      </c>
      <c r="F49" s="3">
        <v>100.50293193048856</v>
      </c>
      <c r="G49" s="3">
        <v>119.08924628474051</v>
      </c>
      <c r="H49" s="3">
        <v>120.45249926191173</v>
      </c>
      <c r="I49" s="3">
        <v>114.35072204508469</v>
      </c>
      <c r="J49" s="3">
        <v>103.3449209745886</v>
      </c>
      <c r="K49" s="3">
        <v>100.86348405198078</v>
      </c>
      <c r="L49" s="3">
        <v>86.199860136868665</v>
      </c>
      <c r="M49" s="3">
        <v>95.624180660845013</v>
      </c>
      <c r="N49" s="3">
        <v>107.84715849072381</v>
      </c>
      <c r="O49" s="3">
        <v>124.68939169880468</v>
      </c>
      <c r="P49" s="3">
        <v>91.247180565143935</v>
      </c>
      <c r="Q49" s="3">
        <v>116.63671424062341</v>
      </c>
      <c r="R49" s="3">
        <v>86.482838044641539</v>
      </c>
      <c r="S49" s="3">
        <v>101.94778363543446</v>
      </c>
      <c r="T49" s="3">
        <v>89.088199304707814</v>
      </c>
      <c r="U49" s="3">
        <v>102.87084686128946</v>
      </c>
      <c r="V49" s="3">
        <v>119.12222683636355</v>
      </c>
      <c r="W49" s="3">
        <v>104.28715180128347</v>
      </c>
      <c r="X49" s="3">
        <v>104.06912886824284</v>
      </c>
      <c r="Y49" s="3">
        <v>82.352527018112596</v>
      </c>
      <c r="Z49" s="3">
        <v>95.252936292265076</v>
      </c>
      <c r="AA49" s="3">
        <v>94.650657532067271</v>
      </c>
      <c r="AB49" s="3">
        <v>83.523012593243038</v>
      </c>
      <c r="AC49" s="3">
        <v>104.99110070045572</v>
      </c>
      <c r="AD49" s="3">
        <v>110.69474092723976</v>
      </c>
      <c r="AE49" s="3">
        <v>112.24266111926408</v>
      </c>
      <c r="AF49" s="3">
        <v>101.32333594188094</v>
      </c>
      <c r="AG49" s="3">
        <v>111.17432316782651</v>
      </c>
      <c r="AH49" s="3">
        <v>98.118219769414281</v>
      </c>
      <c r="AI49" s="3">
        <v>102.19220465219405</v>
      </c>
      <c r="AJ49" s="3">
        <v>94.629938105892506</v>
      </c>
      <c r="AK49" s="3">
        <v>106.370417627797</v>
      </c>
      <c r="AL49" s="3">
        <v>110.62695515024825</v>
      </c>
      <c r="AM49" s="3">
        <v>95.641762330298661</v>
      </c>
      <c r="AN49" s="3">
        <v>94.689436112414114</v>
      </c>
      <c r="AO49" s="3">
        <v>103.72559566635755</v>
      </c>
      <c r="AP49" s="3">
        <v>118.87144504103344</v>
      </c>
      <c r="AQ49" s="3">
        <v>113.88950591313187</v>
      </c>
      <c r="AR49" s="3">
        <v>66.847847877535969</v>
      </c>
      <c r="AS49" s="3">
        <v>68.241830406943336</v>
      </c>
      <c r="AT49" s="3">
        <v>110.30536919238511</v>
      </c>
      <c r="AU49" s="3">
        <v>115.77424041493214</v>
      </c>
      <c r="AV49" s="3">
        <v>98.609824393090094</v>
      </c>
      <c r="AW49" s="3">
        <v>113.167924185429</v>
      </c>
      <c r="AX49" s="3">
        <v>83.4738998793473</v>
      </c>
      <c r="AY49" s="3">
        <v>121.40917400133912</v>
      </c>
      <c r="AZ49" s="3">
        <v>98.881206243415363</v>
      </c>
      <c r="BA49" s="3">
        <v>112.43767952069174</v>
      </c>
      <c r="BB49" s="3">
        <v>117.91047293914016</v>
      </c>
      <c r="BC49" s="3">
        <v>97.885173120768741</v>
      </c>
      <c r="BD49" s="3">
        <v>91.442130754468963</v>
      </c>
      <c r="BE49" s="3">
        <v>126.81303909007693</v>
      </c>
      <c r="BF49" s="3">
        <v>108.15794988334528</v>
      </c>
      <c r="BG49" s="3">
        <v>109.48030970498803</v>
      </c>
      <c r="BH49" s="3">
        <v>106.01721536036348</v>
      </c>
      <c r="BI49" s="3">
        <v>120.61992586782435</v>
      </c>
      <c r="BJ49" s="3">
        <v>92.268656802072655</v>
      </c>
      <c r="BK49" s="3">
        <v>71.523378240410239</v>
      </c>
      <c r="BL49" s="3">
        <v>74.371779222157784</v>
      </c>
      <c r="BM49" s="3">
        <v>128.63314262463246</v>
      </c>
      <c r="BN49" s="3">
        <v>88.669308782438748</v>
      </c>
      <c r="BO49" s="3">
        <v>92.150786288722884</v>
      </c>
      <c r="BP49" s="3">
        <v>130.40952220140025</v>
      </c>
      <c r="BQ49" s="3">
        <v>83.327891873661429</v>
      </c>
      <c r="BR49" s="3">
        <v>90.54234490863746</v>
      </c>
      <c r="BS49" s="3">
        <v>110.10809979157057</v>
      </c>
      <c r="BT49" s="3">
        <v>79.198331180261448</v>
      </c>
      <c r="BU49" s="3">
        <v>87.294766702281777</v>
      </c>
      <c r="BV49" s="3">
        <v>76.211664266476873</v>
      </c>
      <c r="BW49" s="3">
        <v>92.625644841202302</v>
      </c>
      <c r="BX49" s="3">
        <v>95.670616049712407</v>
      </c>
      <c r="BY49" s="3">
        <v>99.483877223203308</v>
      </c>
      <c r="BZ49" s="3">
        <v>85.193185926211299</v>
      </c>
      <c r="CA49" s="3">
        <v>116.39844936612644</v>
      </c>
      <c r="CB49" s="3">
        <v>104.7083444820164</v>
      </c>
      <c r="CC49" s="3">
        <v>108.28925818091375</v>
      </c>
      <c r="CD49" s="3">
        <v>100.30445176485227</v>
      </c>
      <c r="CE49" s="3">
        <v>97.570885857887333</v>
      </c>
      <c r="CF49" s="3">
        <v>108.74324382998748</v>
      </c>
      <c r="CG49" s="3">
        <v>81.789504322980065</v>
      </c>
      <c r="CH49" s="3">
        <v>126.71440438966965</v>
      </c>
      <c r="CI49" s="3">
        <v>108.25921074970393</v>
      </c>
      <c r="CJ49" s="3">
        <v>93.478432548319688</v>
      </c>
      <c r="CK49" s="3">
        <v>110.30935960038914</v>
      </c>
      <c r="CL49" s="3">
        <v>96.063603026006604</v>
      </c>
      <c r="CM49" s="3">
        <v>115.41609277005773</v>
      </c>
      <c r="CN49" s="3">
        <v>100.05938273311767</v>
      </c>
      <c r="CO49" s="3">
        <v>99.240308857726632</v>
      </c>
      <c r="CP49" s="3">
        <v>96.491838606336387</v>
      </c>
      <c r="CQ49" s="3">
        <v>126.68323145876639</v>
      </c>
      <c r="CR49" s="3">
        <v>105.35016920871567</v>
      </c>
      <c r="CS49" s="3">
        <v>90.463832778506912</v>
      </c>
      <c r="CT49" s="3">
        <v>113.29244537878549</v>
      </c>
      <c r="CU49" s="3">
        <v>133.33909558528103</v>
      </c>
      <c r="CV49" s="3">
        <v>105.6756773624802</v>
      </c>
      <c r="CW49" s="3">
        <v>71.514374242862687</v>
      </c>
    </row>
    <row r="50" spans="1:101" x14ac:dyDescent="0.35">
      <c r="A50" s="8">
        <v>42</v>
      </c>
      <c r="B50" s="3">
        <v>101.74926936374686</v>
      </c>
      <c r="C50" s="3">
        <v>108.95337121214834</v>
      </c>
      <c r="D50" s="3">
        <v>94.342441146320198</v>
      </c>
      <c r="E50" s="3">
        <v>98.843672533941572</v>
      </c>
      <c r="F50" s="3">
        <v>147.69010343402624</v>
      </c>
      <c r="G50" s="3">
        <v>95.364497186121298</v>
      </c>
      <c r="H50" s="3">
        <v>84.326960434875218</v>
      </c>
      <c r="I50" s="3">
        <v>119.00824441286386</v>
      </c>
      <c r="J50" s="3">
        <v>96.100812727992889</v>
      </c>
      <c r="K50" s="3">
        <v>123.19486453011632</v>
      </c>
      <c r="L50" s="3">
        <v>83.347775701578939</v>
      </c>
      <c r="M50" s="3">
        <v>105.6756773624802</v>
      </c>
      <c r="N50" s="3">
        <v>87.855947670643218</v>
      </c>
      <c r="O50" s="3">
        <v>91.687694323947653</v>
      </c>
      <c r="P50" s="3">
        <v>94.399909842788475</v>
      </c>
      <c r="Q50" s="3">
        <v>111.55078576225787</v>
      </c>
      <c r="R50" s="3">
        <v>112.2716512628831</v>
      </c>
      <c r="S50" s="3">
        <v>116.44582267140504</v>
      </c>
      <c r="T50" s="3">
        <v>103.92673610399652</v>
      </c>
      <c r="U50" s="3">
        <v>74.290061123203486</v>
      </c>
      <c r="V50" s="3">
        <v>108.13798079029948</v>
      </c>
      <c r="W50" s="3">
        <v>84.167446432868019</v>
      </c>
      <c r="X50" s="3">
        <v>105.16101704811445</v>
      </c>
      <c r="Y50" s="3">
        <v>105.61068828169664</v>
      </c>
      <c r="Z50" s="3">
        <v>72.432918416918255</v>
      </c>
      <c r="AA50" s="3">
        <v>112.56963583323522</v>
      </c>
      <c r="AB50" s="3">
        <v>111.60283159656683</v>
      </c>
      <c r="AC50" s="3">
        <v>134.89214873802848</v>
      </c>
      <c r="AD50" s="3">
        <v>130.23217073455453</v>
      </c>
      <c r="AE50" s="3">
        <v>102.02008846422541</v>
      </c>
      <c r="AF50" s="3">
        <v>135.12461558380164</v>
      </c>
      <c r="AG50" s="3">
        <v>90.246679549774854</v>
      </c>
      <c r="AH50" s="3">
        <v>89.586352290236391</v>
      </c>
      <c r="AI50" s="3">
        <v>101.33827439235756</v>
      </c>
      <c r="AJ50" s="3">
        <v>105.85568910132861</v>
      </c>
      <c r="AK50" s="3">
        <v>117.90443616805715</v>
      </c>
      <c r="AL50" s="3">
        <v>95.713231560832355</v>
      </c>
      <c r="AM50" s="3">
        <v>99.190104750188766</v>
      </c>
      <c r="AN50" s="3">
        <v>92.201979471748928</v>
      </c>
      <c r="AO50" s="3">
        <v>119.68224819898023</v>
      </c>
      <c r="AP50" s="3">
        <v>126.05220129730878</v>
      </c>
      <c r="AQ50" s="3">
        <v>104.85778014585958</v>
      </c>
      <c r="AR50" s="3">
        <v>115.13765096710995</v>
      </c>
      <c r="AS50" s="3">
        <v>99.926232708778116</v>
      </c>
      <c r="AT50" s="3">
        <v>121.30627604451729</v>
      </c>
      <c r="AU50" s="3">
        <v>115.80926732963417</v>
      </c>
      <c r="AV50" s="3">
        <v>104.49400500251795</v>
      </c>
      <c r="AW50" s="3">
        <v>89.515104749036254</v>
      </c>
      <c r="AX50" s="3">
        <v>70.066913424991071</v>
      </c>
      <c r="AY50" s="3">
        <v>120.95177774713375</v>
      </c>
      <c r="AZ50" s="3">
        <v>94.514506175211864</v>
      </c>
      <c r="BA50" s="3">
        <v>96.547039250392118</v>
      </c>
      <c r="BB50" s="3">
        <v>102.94671577244299</v>
      </c>
      <c r="BC50" s="3">
        <v>79.350171320722438</v>
      </c>
      <c r="BD50" s="3">
        <v>118.35238504604786</v>
      </c>
      <c r="BE50" s="3">
        <v>82.03977452754043</v>
      </c>
      <c r="BF50" s="3">
        <v>99.254326444817707</v>
      </c>
      <c r="BG50" s="3">
        <v>89.404430612514261</v>
      </c>
      <c r="BH50" s="3">
        <v>101.2808398019406</v>
      </c>
      <c r="BI50" s="3">
        <v>102.66861503000837</v>
      </c>
      <c r="BJ50" s="3">
        <v>91.48766233297647</v>
      </c>
      <c r="BK50" s="3">
        <v>108.23792857368244</v>
      </c>
      <c r="BL50" s="3">
        <v>117.10758238509879</v>
      </c>
      <c r="BM50" s="3">
        <v>116.50980562367477</v>
      </c>
      <c r="BN50" s="3">
        <v>88.5376253183058</v>
      </c>
      <c r="BO50" s="3">
        <v>119.34869101710501</v>
      </c>
      <c r="BP50" s="3">
        <v>123.79717739636544</v>
      </c>
      <c r="BQ50" s="3">
        <v>115.23219294135924</v>
      </c>
      <c r="BR50" s="3">
        <v>94.779748936300166</v>
      </c>
      <c r="BS50" s="3">
        <v>75.283161125436891</v>
      </c>
      <c r="BT50" s="3">
        <v>104.0285938262532</v>
      </c>
      <c r="BU50" s="3">
        <v>93.964835999169736</v>
      </c>
      <c r="BV50" s="3">
        <v>108.65071411276585</v>
      </c>
      <c r="BW50" s="3">
        <v>115.24747245234903</v>
      </c>
      <c r="BX50" s="3">
        <v>119.53821834427072</v>
      </c>
      <c r="BY50" s="3">
        <v>118.12353344171424</v>
      </c>
      <c r="BZ50" s="3">
        <v>124.64982867927756</v>
      </c>
      <c r="CA50" s="3">
        <v>101.05328422755701</v>
      </c>
      <c r="CB50" s="3">
        <v>106.16847569795209</v>
      </c>
      <c r="CC50" s="3">
        <v>92.527794579975307</v>
      </c>
      <c r="CD50" s="3">
        <v>107.73713236917683</v>
      </c>
      <c r="CE50" s="3">
        <v>97.418431808502646</v>
      </c>
      <c r="CF50" s="3">
        <v>91.128150446049403</v>
      </c>
      <c r="CG50" s="3">
        <v>122.04958332690876</v>
      </c>
      <c r="CH50" s="3">
        <v>103.11004965219763</v>
      </c>
      <c r="CI50" s="3">
        <v>86.867622515594121</v>
      </c>
      <c r="CJ50" s="3">
        <v>76.196589391794987</v>
      </c>
      <c r="CK50" s="3">
        <v>120.59765461631468</v>
      </c>
      <c r="CL50" s="3">
        <v>120.26805373639218</v>
      </c>
      <c r="CM50" s="3">
        <v>104.10389998756</v>
      </c>
      <c r="CN50" s="3">
        <v>90.248248428135412</v>
      </c>
      <c r="CO50" s="3">
        <v>118.13990434634616</v>
      </c>
      <c r="CP50" s="3">
        <v>110.40586267258914</v>
      </c>
      <c r="CQ50" s="3">
        <v>95.972897982530412</v>
      </c>
      <c r="CR50" s="3">
        <v>113.40397216659039</v>
      </c>
      <c r="CS50" s="3">
        <v>93.789445630274713</v>
      </c>
      <c r="CT50" s="3">
        <v>99.056886513746576</v>
      </c>
      <c r="CU50" s="3">
        <v>86.476937697763788</v>
      </c>
      <c r="CV50" s="3">
        <v>108.20167384113302</v>
      </c>
      <c r="CW50" s="3">
        <v>98.052906681143213</v>
      </c>
    </row>
    <row r="51" spans="1:101" x14ac:dyDescent="0.35">
      <c r="A51" s="8">
        <v>43</v>
      </c>
      <c r="B51" s="3">
        <v>117.15720668976428</v>
      </c>
      <c r="C51" s="3">
        <v>108.9048724071763</v>
      </c>
      <c r="D51" s="3">
        <v>110.80901325217565</v>
      </c>
      <c r="E51" s="3">
        <v>91.119214660604484</v>
      </c>
      <c r="F51" s="3">
        <v>99.150405306456378</v>
      </c>
      <c r="G51" s="3">
        <v>88.090494985546684</v>
      </c>
      <c r="H51" s="3">
        <v>123.15755250997609</v>
      </c>
      <c r="I51" s="3">
        <v>92.849175901530543</v>
      </c>
      <c r="J51" s="3">
        <v>90.655679317162139</v>
      </c>
      <c r="K51" s="3">
        <v>105.8806035718153</v>
      </c>
      <c r="L51" s="3">
        <v>101.97189661371522</v>
      </c>
      <c r="M51" s="3">
        <v>133.91098585375585</v>
      </c>
      <c r="N51" s="3">
        <v>110.51348431751831</v>
      </c>
      <c r="O51" s="3">
        <v>95.727010405564215</v>
      </c>
      <c r="P51" s="3">
        <v>98.574490523926215</v>
      </c>
      <c r="Q51" s="3">
        <v>109.40503764973255</v>
      </c>
      <c r="R51" s="3">
        <v>122.32488737313543</v>
      </c>
      <c r="S51" s="3">
        <v>122.96383013849845</v>
      </c>
      <c r="T51" s="3">
        <v>114.06467459269334</v>
      </c>
      <c r="U51" s="3">
        <v>92.098058333387598</v>
      </c>
      <c r="V51" s="3">
        <v>120.08159595384495</v>
      </c>
      <c r="W51" s="3">
        <v>107.33055413143302</v>
      </c>
      <c r="X51" s="3">
        <v>112.36762569128769</v>
      </c>
      <c r="Y51" s="3">
        <v>116.49698174837977</v>
      </c>
      <c r="Z51" s="3">
        <v>87.186786943813786</v>
      </c>
      <c r="AA51" s="3">
        <v>100.49024447939883</v>
      </c>
      <c r="AB51" s="3">
        <v>94.23637132672593</v>
      </c>
      <c r="AC51" s="3">
        <v>93.935675325294142</v>
      </c>
      <c r="AD51" s="3">
        <v>78.581761984562036</v>
      </c>
      <c r="AE51" s="3">
        <v>84.840290613239631</v>
      </c>
      <c r="AF51" s="3">
        <v>105.30782654600625</v>
      </c>
      <c r="AG51" s="3">
        <v>102.17155343812192</v>
      </c>
      <c r="AH51" s="3">
        <v>101.71367969919811</v>
      </c>
      <c r="AI51" s="3">
        <v>120.36235696828226</v>
      </c>
      <c r="AJ51" s="3">
        <v>97.311304701317567</v>
      </c>
      <c r="AK51" s="3">
        <v>82.114637310180115</v>
      </c>
      <c r="AL51" s="3">
        <v>92.475919275922934</v>
      </c>
      <c r="AM51" s="3">
        <v>112.18045168166282</v>
      </c>
      <c r="AN51" s="3">
        <v>126.27900653856341</v>
      </c>
      <c r="AO51" s="3">
        <v>120.85024403236457</v>
      </c>
      <c r="AP51" s="3">
        <v>97.396791518942337</v>
      </c>
      <c r="AQ51" s="3">
        <v>106.97876726512914</v>
      </c>
      <c r="AR51" s="3">
        <v>89.608964602259221</v>
      </c>
      <c r="AS51" s="3">
        <v>110.03780721980729</v>
      </c>
      <c r="AT51" s="3">
        <v>99.554834862967255</v>
      </c>
      <c r="AU51" s="3">
        <v>96.524955582164694</v>
      </c>
      <c r="AV51" s="3">
        <v>95.132098552450771</v>
      </c>
      <c r="AW51" s="3">
        <v>101.33138496999163</v>
      </c>
      <c r="AX51" s="3">
        <v>104.65471271632123</v>
      </c>
      <c r="AY51" s="3">
        <v>122.32775228144601</v>
      </c>
      <c r="AZ51" s="3">
        <v>108.71406610308622</v>
      </c>
      <c r="BA51" s="3">
        <v>110.58367457112763</v>
      </c>
      <c r="BB51" s="3">
        <v>78.063281792448834</v>
      </c>
      <c r="BC51" s="3">
        <v>114.34587898579775</v>
      </c>
      <c r="BD51" s="3">
        <v>94.632530165792559</v>
      </c>
      <c r="BE51" s="3">
        <v>76.508386912930291</v>
      </c>
      <c r="BF51" s="3">
        <v>72.692670103744604</v>
      </c>
      <c r="BG51" s="3">
        <v>126.95382886991138</v>
      </c>
      <c r="BH51" s="3">
        <v>117.10567244622507</v>
      </c>
      <c r="BI51" s="3">
        <v>116.13508243786055</v>
      </c>
      <c r="BJ51" s="3">
        <v>98.000622104475042</v>
      </c>
      <c r="BK51" s="3">
        <v>86.884811965457629</v>
      </c>
      <c r="BL51" s="3">
        <v>121.16265546242357</v>
      </c>
      <c r="BM51" s="3">
        <v>115.23219294135924</v>
      </c>
      <c r="BN51" s="3">
        <v>101.45539457257837</v>
      </c>
      <c r="BO51" s="3">
        <v>91.859963989147218</v>
      </c>
      <c r="BP51" s="3">
        <v>76.556885717902333</v>
      </c>
      <c r="BQ51" s="3">
        <v>103.89087359103723</v>
      </c>
      <c r="BR51" s="3">
        <v>98.145504610467469</v>
      </c>
      <c r="BS51" s="3">
        <v>86.145802045532037</v>
      </c>
      <c r="BT51" s="3">
        <v>97.276363051743829</v>
      </c>
      <c r="BU51" s="3">
        <v>111.10386006580666</v>
      </c>
      <c r="BV51" s="3">
        <v>108.29427177045727</v>
      </c>
      <c r="BW51" s="3">
        <v>70.187648846651427</v>
      </c>
      <c r="BX51" s="3">
        <v>105.80470055461046</v>
      </c>
      <c r="BY51" s="3">
        <v>77.338937474589329</v>
      </c>
      <c r="BZ51" s="3">
        <v>88.686327702045674</v>
      </c>
      <c r="CA51" s="3">
        <v>104.16648459172575</v>
      </c>
      <c r="CB51" s="3">
        <v>118.94293132459279</v>
      </c>
      <c r="CC51" s="3">
        <v>117.80614252816304</v>
      </c>
      <c r="CD51" s="3">
        <v>78.205708662746474</v>
      </c>
      <c r="CE51" s="3">
        <v>111.09973323359736</v>
      </c>
      <c r="CF51" s="3">
        <v>87.665090207476169</v>
      </c>
      <c r="CG51" s="3">
        <v>82.559005052782595</v>
      </c>
      <c r="CH51" s="3">
        <v>88.693114806257654</v>
      </c>
      <c r="CI51" s="3">
        <v>121.19904661917826</v>
      </c>
      <c r="CJ51" s="3">
        <v>102.27138185032527</v>
      </c>
      <c r="CK51" s="3">
        <v>119.60431587172206</v>
      </c>
      <c r="CL51" s="3">
        <v>98.024394022242632</v>
      </c>
      <c r="CM51" s="3">
        <v>114.29124109158874</v>
      </c>
      <c r="CN51" s="3">
        <v>111.04325361261726</v>
      </c>
      <c r="CO51" s="3">
        <v>86.555142873432487</v>
      </c>
      <c r="CP51" s="3">
        <v>119.96113338059513</v>
      </c>
      <c r="CQ51" s="3">
        <v>84.813790211366722</v>
      </c>
      <c r="CR51" s="3">
        <v>89.063233675144147</v>
      </c>
      <c r="CS51" s="3">
        <v>113.19821035899804</v>
      </c>
      <c r="CT51" s="3">
        <v>110.05636091172346</v>
      </c>
      <c r="CU51" s="3">
        <v>96.779301459857379</v>
      </c>
      <c r="CV51" s="3">
        <v>86.729561219864991</v>
      </c>
      <c r="CW51" s="3">
        <v>104.54405563282489</v>
      </c>
    </row>
    <row r="52" spans="1:101" x14ac:dyDescent="0.35">
      <c r="A52" s="8">
        <v>44</v>
      </c>
      <c r="B52" s="3">
        <v>89.46149003636674</v>
      </c>
      <c r="C52" s="3">
        <v>102.02237356966361</v>
      </c>
      <c r="D52" s="3">
        <v>74.371779222157784</v>
      </c>
      <c r="E52" s="3">
        <v>103.69554823514773</v>
      </c>
      <c r="F52" s="3">
        <v>139.94666554313153</v>
      </c>
      <c r="G52" s="3">
        <v>91.996524618618423</v>
      </c>
      <c r="H52" s="3">
        <v>100.79327674534579</v>
      </c>
      <c r="I52" s="3">
        <v>123.8368086279952</v>
      </c>
      <c r="J52" s="3">
        <v>102.17844286048785</v>
      </c>
      <c r="K52" s="3">
        <v>105.30313696395024</v>
      </c>
      <c r="L52" s="3">
        <v>96.302345385221997</v>
      </c>
      <c r="M52" s="3">
        <v>86.545388542755973</v>
      </c>
      <c r="N52" s="3">
        <v>105.02154035125568</v>
      </c>
      <c r="O52" s="3">
        <v>135.91887730685994</v>
      </c>
      <c r="P52" s="3">
        <v>108.31432612863136</v>
      </c>
      <c r="Q52" s="3">
        <v>101.94894324117922</v>
      </c>
      <c r="R52" s="3">
        <v>90.928732364001917</v>
      </c>
      <c r="S52" s="3">
        <v>96.670656633388717</v>
      </c>
      <c r="T52" s="3">
        <v>97.004264974340913</v>
      </c>
      <c r="U52" s="3">
        <v>102.20712604964501</v>
      </c>
      <c r="V52" s="3">
        <v>71.293912727152929</v>
      </c>
      <c r="W52" s="3">
        <v>137.18816811265424</v>
      </c>
      <c r="X52" s="3">
        <v>88.725413236854365</v>
      </c>
      <c r="Y52" s="3">
        <v>115.4743800117576</v>
      </c>
      <c r="Z52" s="3">
        <v>85.757334121037275</v>
      </c>
      <c r="AA52" s="3">
        <v>100.075583107493</v>
      </c>
      <c r="AB52" s="3">
        <v>101.10961037130619</v>
      </c>
      <c r="AC52" s="3">
        <v>106.80329163110582</v>
      </c>
      <c r="AD52" s="3">
        <v>109.28215354683925</v>
      </c>
      <c r="AE52" s="3">
        <v>118.94511411187705</v>
      </c>
      <c r="AF52" s="3">
        <v>76.01841937971767</v>
      </c>
      <c r="AG52" s="3">
        <v>97.633180560616893</v>
      </c>
      <c r="AH52" s="3">
        <v>89.238777521270094</v>
      </c>
      <c r="AI52" s="3">
        <v>101.64023231768806</v>
      </c>
      <c r="AJ52" s="3">
        <v>86.259682150877779</v>
      </c>
      <c r="AK52" s="3">
        <v>121.59617748070741</v>
      </c>
      <c r="AL52" s="3">
        <v>126.80853709130315</v>
      </c>
      <c r="AM52" s="3">
        <v>118.01354142621858</v>
      </c>
      <c r="AN52" s="3">
        <v>101.83417637849925</v>
      </c>
      <c r="AO52" s="3">
        <v>102.8352230906894</v>
      </c>
      <c r="AP52" s="3">
        <v>80.610321704763919</v>
      </c>
      <c r="AQ52" s="3">
        <v>106.88306568513508</v>
      </c>
      <c r="AR52" s="3">
        <v>101.05788854448474</v>
      </c>
      <c r="AS52" s="3">
        <v>102.1038529262587</v>
      </c>
      <c r="AT52" s="3">
        <v>64.4353222316131</v>
      </c>
      <c r="AU52" s="3">
        <v>96.071038145193597</v>
      </c>
      <c r="AV52" s="3">
        <v>99.826557773805689</v>
      </c>
      <c r="AW52" s="3">
        <v>94.218005218092003</v>
      </c>
      <c r="AX52" s="3">
        <v>93.573997704108479</v>
      </c>
      <c r="AY52" s="3">
        <v>84.218537297740113</v>
      </c>
      <c r="AZ52" s="3">
        <v>95.503411133133341</v>
      </c>
      <c r="BA52" s="3">
        <v>118.93641706879134</v>
      </c>
      <c r="BB52" s="3">
        <v>94.324143249788904</v>
      </c>
      <c r="BC52" s="3">
        <v>104.97471274279815</v>
      </c>
      <c r="BD52" s="3">
        <v>96.942362491201493</v>
      </c>
      <c r="BE52" s="3">
        <v>107.61755655326124</v>
      </c>
      <c r="BF52" s="3">
        <v>123.89656242990168</v>
      </c>
      <c r="BG52" s="3">
        <v>80.13004029012518</v>
      </c>
      <c r="BH52" s="3">
        <v>86.833243615867104</v>
      </c>
      <c r="BI52" s="3">
        <v>97.802909324993379</v>
      </c>
      <c r="BJ52" s="3">
        <v>106.77914454677375</v>
      </c>
      <c r="BK52" s="3">
        <v>99.698915876753745</v>
      </c>
      <c r="BL52" s="3">
        <v>126.58159542584326</v>
      </c>
      <c r="BM52" s="3">
        <v>103.02722310657555</v>
      </c>
      <c r="BN52" s="3">
        <v>79.633183334546629</v>
      </c>
      <c r="BO52" s="3">
        <v>94.945538451749599</v>
      </c>
      <c r="BP52" s="3">
        <v>96.467282249388518</v>
      </c>
      <c r="BQ52" s="3">
        <v>86.1277258383343</v>
      </c>
      <c r="BR52" s="3">
        <v>112.84797531802906</v>
      </c>
      <c r="BS52" s="3">
        <v>97.539712926984066</v>
      </c>
      <c r="BT52" s="3">
        <v>93.125451970219729</v>
      </c>
      <c r="BU52" s="3">
        <v>94.259972714236937</v>
      </c>
      <c r="BV52" s="3">
        <v>112.11698032016284</v>
      </c>
      <c r="BW52" s="3">
        <v>97.849412925963406</v>
      </c>
      <c r="BX52" s="3">
        <v>96.339333397874725</v>
      </c>
      <c r="BY52" s="3">
        <v>115.58293957309797</v>
      </c>
      <c r="BZ52" s="3">
        <v>118.00951691216324</v>
      </c>
      <c r="CA52" s="3">
        <v>101.52659095470153</v>
      </c>
      <c r="CB52" s="3">
        <v>110.00206407802762</v>
      </c>
      <c r="CC52" s="3">
        <v>87.731972174107796</v>
      </c>
      <c r="CD52" s="3">
        <v>106.51548771707166</v>
      </c>
      <c r="CE52" s="3">
        <v>107.37214646101347</v>
      </c>
      <c r="CF52" s="3">
        <v>91.214541074034059</v>
      </c>
      <c r="CG52" s="3">
        <v>110.06432467470586</v>
      </c>
      <c r="CH52" s="3">
        <v>94.502807799610309</v>
      </c>
      <c r="CI52" s="3">
        <v>106.8081176373671</v>
      </c>
      <c r="CJ52" s="3">
        <v>94.713992469361983</v>
      </c>
      <c r="CK52" s="3">
        <v>112.20069362311915</v>
      </c>
      <c r="CL52" s="3">
        <v>87.897079568530899</v>
      </c>
      <c r="CM52" s="3">
        <v>101.02569243204198</v>
      </c>
      <c r="CN52" s="3">
        <v>77.294531395775266</v>
      </c>
      <c r="CO52" s="3">
        <v>118.54709649301367</v>
      </c>
      <c r="CP52" s="3">
        <v>97.028514376826934</v>
      </c>
      <c r="CQ52" s="3">
        <v>113.05469209505827</v>
      </c>
      <c r="CR52" s="3">
        <v>72.868520904332399</v>
      </c>
      <c r="CS52" s="3">
        <v>114.45085741174989</v>
      </c>
      <c r="CT52" s="3">
        <v>107.83355017624854</v>
      </c>
      <c r="CU52" s="3">
        <v>110.83766233528149</v>
      </c>
      <c r="CV52" s="3">
        <v>110.00868065198301</v>
      </c>
      <c r="CW52" s="3">
        <v>97.713329781210632</v>
      </c>
    </row>
    <row r="53" spans="1:101" x14ac:dyDescent="0.35">
      <c r="A53" s="8">
        <v>45</v>
      </c>
      <c r="B53" s="3">
        <v>95.235167039529188</v>
      </c>
      <c r="C53" s="3">
        <v>98.723909134743735</v>
      </c>
      <c r="D53" s="3">
        <v>94.672638882140745</v>
      </c>
      <c r="E53" s="3">
        <v>70.782049108995125</v>
      </c>
      <c r="F53" s="3">
        <v>102.97891188488575</v>
      </c>
      <c r="G53" s="3">
        <v>84.427607392310165</v>
      </c>
      <c r="H53" s="3">
        <v>102.21860273591301</v>
      </c>
      <c r="I53" s="3">
        <v>113.88793703477131</v>
      </c>
      <c r="J53" s="3">
        <v>94.585890140617266</v>
      </c>
      <c r="K53" s="3">
        <v>84.921735863783397</v>
      </c>
      <c r="L53" s="3">
        <v>103.77527113010001</v>
      </c>
      <c r="M53" s="3">
        <v>77.276659824885428</v>
      </c>
      <c r="N53" s="3">
        <v>107.3745850436826</v>
      </c>
      <c r="O53" s="3">
        <v>123.94669832533691</v>
      </c>
      <c r="P53" s="3">
        <v>95.264361819456099</v>
      </c>
      <c r="Q53" s="3">
        <v>102.69618977249775</v>
      </c>
      <c r="R53" s="3">
        <v>112.11121639749035</v>
      </c>
      <c r="S53" s="3">
        <v>90.948309237457579</v>
      </c>
      <c r="T53" s="3">
        <v>132.27157617907505</v>
      </c>
      <c r="U53" s="3">
        <v>102.85360625234898</v>
      </c>
      <c r="V53" s="3">
        <v>127.76316546765156</v>
      </c>
      <c r="W53" s="3">
        <v>108.31057446298655</v>
      </c>
      <c r="X53" s="3">
        <v>97.44488105129858</v>
      </c>
      <c r="Y53" s="3">
        <v>107.07463937537977</v>
      </c>
      <c r="Z53" s="3">
        <v>99.278814589662943</v>
      </c>
      <c r="AA53" s="3">
        <v>105.54692701876047</v>
      </c>
      <c r="AB53" s="3">
        <v>95.268181697203545</v>
      </c>
      <c r="AC53" s="3">
        <v>93.212780514615588</v>
      </c>
      <c r="AD53" s="3">
        <v>125.56291588512249</v>
      </c>
      <c r="AE53" s="3">
        <v>129.46710379142314</v>
      </c>
      <c r="AF53" s="3">
        <v>107.29757357980998</v>
      </c>
      <c r="AG53" s="3">
        <v>103.25968995234871</v>
      </c>
      <c r="AH53" s="3">
        <v>88.185480338463094</v>
      </c>
      <c r="AI53" s="3">
        <v>104.37889707932482</v>
      </c>
      <c r="AJ53" s="3">
        <v>66.307062327861786</v>
      </c>
      <c r="AK53" s="3">
        <v>109.87009071245848</v>
      </c>
      <c r="AL53" s="3">
        <v>104.39982114180748</v>
      </c>
      <c r="AM53" s="3">
        <v>105.46792035088583</v>
      </c>
      <c r="AN53" s="3">
        <v>118.1747607307916</v>
      </c>
      <c r="AO53" s="3">
        <v>119.65697561495472</v>
      </c>
      <c r="AP53" s="3">
        <v>89.419130320631666</v>
      </c>
      <c r="AQ53" s="3">
        <v>68.940731610520743</v>
      </c>
      <c r="AR53" s="3">
        <v>133.57701939926483</v>
      </c>
      <c r="AS53" s="3">
        <v>87.354043019469827</v>
      </c>
      <c r="AT53" s="3">
        <v>123.54949925170513</v>
      </c>
      <c r="AU53" s="3">
        <v>102.58478235587245</v>
      </c>
      <c r="AV53" s="3">
        <v>92.207675182318781</v>
      </c>
      <c r="AW53" s="3">
        <v>105.98154043068644</v>
      </c>
      <c r="AX53" s="3">
        <v>57.468956613913178</v>
      </c>
      <c r="AY53" s="3">
        <v>102.88694491751085</v>
      </c>
      <c r="AZ53" s="3">
        <v>90.491560998227214</v>
      </c>
      <c r="BA53" s="3">
        <v>106.97511791763827</v>
      </c>
      <c r="BB53" s="3">
        <v>102.55608211368963</v>
      </c>
      <c r="BC53" s="3">
        <v>88.238003657490481</v>
      </c>
      <c r="BD53" s="3">
        <v>113.47303692050627</v>
      </c>
      <c r="BE53" s="3">
        <v>77.98511072283145</v>
      </c>
      <c r="BF53" s="3">
        <v>128.41404535097536</v>
      </c>
      <c r="BG53" s="3">
        <v>108.77245566294005</v>
      </c>
      <c r="BH53" s="3">
        <v>115.31708290308597</v>
      </c>
      <c r="BI53" s="3">
        <v>95.837053580136853</v>
      </c>
      <c r="BJ53" s="3">
        <v>81.913923198182601</v>
      </c>
      <c r="BK53" s="3">
        <v>117.55447397549869</v>
      </c>
      <c r="BL53" s="3">
        <v>69.819303492433392</v>
      </c>
      <c r="BM53" s="3">
        <v>92.611678413188201</v>
      </c>
      <c r="BN53" s="3">
        <v>102.90993239609816</v>
      </c>
      <c r="BO53" s="3">
        <v>101.14294903646805</v>
      </c>
      <c r="BP53" s="3">
        <v>108.93677861818287</v>
      </c>
      <c r="BQ53" s="3">
        <v>108.13798079029948</v>
      </c>
      <c r="BR53" s="3">
        <v>88.109901328745764</v>
      </c>
      <c r="BS53" s="3">
        <v>83.520556957548251</v>
      </c>
      <c r="BT53" s="3">
        <v>111.94907622953178</v>
      </c>
      <c r="BU53" s="3">
        <v>96.378742940170923</v>
      </c>
      <c r="BV53" s="3">
        <v>70.671136230113916</v>
      </c>
      <c r="BW53" s="3">
        <v>123.58496954507427</v>
      </c>
      <c r="BX53" s="3">
        <v>123.40557171514956</v>
      </c>
      <c r="BY53" s="3">
        <v>71.841928759706207</v>
      </c>
      <c r="BZ53" s="3">
        <v>89.427281666896306</v>
      </c>
      <c r="CA53" s="3">
        <v>100.6988541422761</v>
      </c>
      <c r="CB53" s="3">
        <v>81.475046529842075</v>
      </c>
      <c r="CC53" s="3">
        <v>75.101853356638458</v>
      </c>
      <c r="CD53" s="3">
        <v>82.169752689107554</v>
      </c>
      <c r="CE53" s="3">
        <v>108.4273535826942</v>
      </c>
      <c r="CF53" s="3">
        <v>115.12922677243478</v>
      </c>
      <c r="CG53" s="3">
        <v>72.815451888483949</v>
      </c>
      <c r="CH53" s="3">
        <v>91.387663390516536</v>
      </c>
      <c r="CI53" s="3">
        <v>82.338952809688635</v>
      </c>
      <c r="CJ53" s="3">
        <v>93.104937180352863</v>
      </c>
      <c r="CK53" s="3">
        <v>93.059746662358521</v>
      </c>
      <c r="CL53" s="3">
        <v>113.95560344058322</v>
      </c>
      <c r="CM53" s="3">
        <v>114.93342393182684</v>
      </c>
      <c r="CN53" s="3">
        <v>96.265340319543611</v>
      </c>
      <c r="CO53" s="3">
        <v>106.94360392622184</v>
      </c>
      <c r="CP53" s="3">
        <v>98.331416696193628</v>
      </c>
      <c r="CQ53" s="3">
        <v>109.974301752256</v>
      </c>
      <c r="CR53" s="3">
        <v>82.704228619288187</v>
      </c>
      <c r="CS53" s="3">
        <v>77.073592395347077</v>
      </c>
      <c r="CT53" s="3">
        <v>90.449951615621103</v>
      </c>
      <c r="CU53" s="3">
        <v>116.50431454941281</v>
      </c>
      <c r="CV53" s="3">
        <v>103.49937022797531</v>
      </c>
      <c r="CW53" s="3">
        <v>101.54381451061636</v>
      </c>
    </row>
    <row r="54" spans="1:101" x14ac:dyDescent="0.35">
      <c r="A54" s="8">
        <v>46</v>
      </c>
      <c r="B54" s="3">
        <v>116.79827460570959</v>
      </c>
      <c r="C54" s="3">
        <v>102.39994461076276</v>
      </c>
      <c r="D54" s="3">
        <v>121.65831870620605</v>
      </c>
      <c r="E54" s="3">
        <v>91.450947168734274</v>
      </c>
      <c r="F54" s="3">
        <v>122.10579009947833</v>
      </c>
      <c r="G54" s="3">
        <v>108.62793127048644</v>
      </c>
      <c r="H54" s="3">
        <v>88.842124144459376</v>
      </c>
      <c r="I54" s="3">
        <v>98.635710886039305</v>
      </c>
      <c r="J54" s="3">
        <v>96.386126900280942</v>
      </c>
      <c r="K54" s="3">
        <v>97.139904740426573</v>
      </c>
      <c r="L54" s="3">
        <v>93.159609180613188</v>
      </c>
      <c r="M54" s="3">
        <v>108.54578684589069</v>
      </c>
      <c r="N54" s="3">
        <v>110.31740862849983</v>
      </c>
      <c r="O54" s="3">
        <v>117.55249582452234</v>
      </c>
      <c r="P54" s="3">
        <v>98.729775375570171</v>
      </c>
      <c r="Q54" s="3">
        <v>125.85909283475485</v>
      </c>
      <c r="R54" s="3">
        <v>109.04549165675417</v>
      </c>
      <c r="S54" s="3">
        <v>68.299401421565562</v>
      </c>
      <c r="T54" s="3">
        <v>94.927581615731469</v>
      </c>
      <c r="U54" s="3">
        <v>90.42368995610741</v>
      </c>
      <c r="V54" s="3">
        <v>97.503731042845175</v>
      </c>
      <c r="W54" s="3">
        <v>115.36479726887774</v>
      </c>
      <c r="X54" s="3">
        <v>110.55935695653898</v>
      </c>
      <c r="Y54" s="3">
        <v>80.258756527793594</v>
      </c>
      <c r="Z54" s="3">
        <v>95.991553992600529</v>
      </c>
      <c r="AA54" s="3">
        <v>97.582874134925078</v>
      </c>
      <c r="AB54" s="3">
        <v>104.10274038181524</v>
      </c>
      <c r="AC54" s="3">
        <v>84.864574121776968</v>
      </c>
      <c r="AD54" s="3">
        <v>113.67549044112093</v>
      </c>
      <c r="AE54" s="3">
        <v>95.779567830642918</v>
      </c>
      <c r="AF54" s="3">
        <v>110.70152803145174</v>
      </c>
      <c r="AG54" s="3">
        <v>78.872345541778486</v>
      </c>
      <c r="AH54" s="3">
        <v>87.873853347584372</v>
      </c>
      <c r="AI54" s="3">
        <v>87.372494393232046</v>
      </c>
      <c r="AJ54" s="3">
        <v>101.2475181898044</v>
      </c>
      <c r="AK54" s="3">
        <v>96.506572420505108</v>
      </c>
      <c r="AL54" s="3">
        <v>108.9508132582996</v>
      </c>
      <c r="AM54" s="3">
        <v>82.086977302562445</v>
      </c>
      <c r="AN54" s="3">
        <v>102.38272105484793</v>
      </c>
      <c r="AO54" s="3">
        <v>98.248590150571545</v>
      </c>
      <c r="AP54" s="3">
        <v>99.17376795160817</v>
      </c>
      <c r="AQ54" s="3">
        <v>96.795143720693886</v>
      </c>
      <c r="AR54" s="3">
        <v>110.07890501164366</v>
      </c>
      <c r="AS54" s="3">
        <v>85.614293341815937</v>
      </c>
      <c r="AT54" s="3">
        <v>89.129706369159976</v>
      </c>
      <c r="AU54" s="3">
        <v>94.141761140374001</v>
      </c>
      <c r="AV54" s="3">
        <v>106.31298303738004</v>
      </c>
      <c r="AW54" s="3">
        <v>121.19386249937816</v>
      </c>
      <c r="AX54" s="3">
        <v>103.62859805641347</v>
      </c>
      <c r="AY54" s="3">
        <v>79.3573335914989</v>
      </c>
      <c r="AZ54" s="3">
        <v>112.20647459881729</v>
      </c>
      <c r="BA54" s="3">
        <v>105.59297018803773</v>
      </c>
      <c r="BB54" s="3">
        <v>119.37560069159372</v>
      </c>
      <c r="BC54" s="3">
        <v>104.04713046514371</v>
      </c>
      <c r="BD54" s="3">
        <v>105.29019371747563</v>
      </c>
      <c r="BE54" s="3">
        <v>119.95172011043178</v>
      </c>
      <c r="BF54" s="3">
        <v>103.22744268082897</v>
      </c>
      <c r="BG54" s="3">
        <v>93.568608948000474</v>
      </c>
      <c r="BH54" s="3">
        <v>100.5017723247438</v>
      </c>
      <c r="BI54" s="3">
        <v>103.02952526503941</v>
      </c>
      <c r="BJ54" s="3">
        <v>97.332996149954852</v>
      </c>
      <c r="BK54" s="3">
        <v>111.40648305913783</v>
      </c>
      <c r="BL54" s="3">
        <v>91.757338880735915</v>
      </c>
      <c r="BM54" s="3">
        <v>103.33341018226929</v>
      </c>
      <c r="BN54" s="3">
        <v>129.38163402682403</v>
      </c>
      <c r="BO54" s="3">
        <v>130.43025868060067</v>
      </c>
      <c r="BP54" s="3">
        <v>71.91941770829726</v>
      </c>
      <c r="BQ54" s="3">
        <v>94.106188528850907</v>
      </c>
      <c r="BR54" s="3">
        <v>113.74551016447367</v>
      </c>
      <c r="BS54" s="3">
        <v>78.887420416460373</v>
      </c>
      <c r="BT54" s="3">
        <v>102.606610228715</v>
      </c>
      <c r="BU54" s="3">
        <v>95.933079167618416</v>
      </c>
      <c r="BV54" s="3">
        <v>106.26755377702648</v>
      </c>
      <c r="BW54" s="3">
        <v>82.508391672628932</v>
      </c>
      <c r="BX54" s="3">
        <v>107.55606334273762</v>
      </c>
      <c r="BY54" s="3">
        <v>118.17885345694958</v>
      </c>
      <c r="BZ54" s="3">
        <v>103.75446643879695</v>
      </c>
      <c r="CA54" s="3">
        <v>92.865751442470355</v>
      </c>
      <c r="CB54" s="3">
        <v>120.57787310655112</v>
      </c>
      <c r="CC54" s="3">
        <v>109.37522896088194</v>
      </c>
      <c r="CD54" s="3">
        <v>109.38948529033223</v>
      </c>
      <c r="CE54" s="3">
        <v>123.07719865307445</v>
      </c>
      <c r="CF54" s="3">
        <v>116.33852503396338</v>
      </c>
      <c r="CG54" s="3">
        <v>120.13626795410528</v>
      </c>
      <c r="CH54" s="3">
        <v>78.42521520901937</v>
      </c>
      <c r="CI54" s="3">
        <v>122.67225750579382</v>
      </c>
      <c r="CJ54" s="3">
        <v>103.88971398529247</v>
      </c>
      <c r="CK54" s="3">
        <v>103.98111820282065</v>
      </c>
      <c r="CL54" s="3">
        <v>111.82360006673844</v>
      </c>
      <c r="CM54" s="3">
        <v>95.571384493407095</v>
      </c>
      <c r="CN54" s="3">
        <v>93.844049418432405</v>
      </c>
      <c r="CO54" s="3">
        <v>78.460685502388515</v>
      </c>
      <c r="CP54" s="3">
        <v>116.62194632040337</v>
      </c>
      <c r="CQ54" s="3">
        <v>114.12026745633921</v>
      </c>
      <c r="CR54" s="3">
        <v>78.977255755627993</v>
      </c>
      <c r="CS54" s="3">
        <v>96.064830843853997</v>
      </c>
      <c r="CT54" s="3">
        <v>86.856162882351782</v>
      </c>
      <c r="CU54" s="3">
        <v>96.630309174681315</v>
      </c>
      <c r="CV54" s="3">
        <v>101.6138342339691</v>
      </c>
      <c r="CW54" s="3">
        <v>99.958667563580093</v>
      </c>
    </row>
    <row r="55" spans="1:101" x14ac:dyDescent="0.35">
      <c r="A55" s="8">
        <v>47</v>
      </c>
      <c r="B55" s="3">
        <v>95.797081287993933</v>
      </c>
      <c r="C55" s="3">
        <v>101.35319578980852</v>
      </c>
      <c r="D55" s="3">
        <v>111.99631311060512</v>
      </c>
      <c r="E55" s="3">
        <v>118.78747594269225</v>
      </c>
      <c r="F55" s="3">
        <v>92.716128195344936</v>
      </c>
      <c r="G55" s="3">
        <v>112.57256895364844</v>
      </c>
      <c r="H55" s="3">
        <v>113.5995021587878</v>
      </c>
      <c r="I55" s="3">
        <v>74.618365973175969</v>
      </c>
      <c r="J55" s="3">
        <v>98.904654153695446</v>
      </c>
      <c r="K55" s="3">
        <v>77.285595610330347</v>
      </c>
      <c r="L55" s="3">
        <v>107.44929434909136</v>
      </c>
      <c r="M55" s="3">
        <v>97.739608493749984</v>
      </c>
      <c r="N55" s="3">
        <v>85.480290666193468</v>
      </c>
      <c r="O55" s="3">
        <v>113.18760337703861</v>
      </c>
      <c r="P55" s="3">
        <v>90.148181273572845</v>
      </c>
      <c r="Q55" s="3">
        <v>96.823178894876037</v>
      </c>
      <c r="R55" s="3">
        <v>97.018811205227394</v>
      </c>
      <c r="S55" s="3">
        <v>115.59852603854961</v>
      </c>
      <c r="T55" s="3">
        <v>82.627899276441894</v>
      </c>
      <c r="U55" s="3">
        <v>117.61941189720528</v>
      </c>
      <c r="V55" s="3">
        <v>122.07761850109091</v>
      </c>
      <c r="W55" s="3">
        <v>132.74346750508994</v>
      </c>
      <c r="X55" s="3">
        <v>125.57082848902792</v>
      </c>
      <c r="Y55" s="3">
        <v>94.500198686684598</v>
      </c>
      <c r="Z55" s="3">
        <v>107.23533003615739</v>
      </c>
      <c r="AA55" s="3">
        <v>94.497589573758887</v>
      </c>
      <c r="AB55" s="3">
        <v>66.048674883088097</v>
      </c>
      <c r="AC55" s="3">
        <v>90.001798101322493</v>
      </c>
      <c r="AD55" s="3">
        <v>116.92197725383448</v>
      </c>
      <c r="AE55" s="3">
        <v>93.899846918386174</v>
      </c>
      <c r="AF55" s="3">
        <v>91.657135301968083</v>
      </c>
      <c r="AG55" s="3">
        <v>127.59925178502453</v>
      </c>
      <c r="AH55" s="3">
        <v>84.331564751802944</v>
      </c>
      <c r="AI55" s="3">
        <v>93.712024893786293</v>
      </c>
      <c r="AJ55" s="3">
        <v>107.76307002120302</v>
      </c>
      <c r="AK55" s="3">
        <v>120.48677584348479</v>
      </c>
      <c r="AL55" s="3">
        <v>121.51033254954382</v>
      </c>
      <c r="AM55" s="3">
        <v>80.100095177069306</v>
      </c>
      <c r="AN55" s="3">
        <v>89.511864674161188</v>
      </c>
      <c r="AO55" s="3">
        <v>107.38560129825782</v>
      </c>
      <c r="AP55" s="3">
        <v>84.47538997020456</v>
      </c>
      <c r="AQ55" s="3">
        <v>127.14823336241534</v>
      </c>
      <c r="AR55" s="3">
        <v>87.019564974209061</v>
      </c>
      <c r="AS55" s="3">
        <v>96.512694456716417</v>
      </c>
      <c r="AT55" s="3">
        <v>78.274125401687343</v>
      </c>
      <c r="AU55" s="3">
        <v>96.208519638050348</v>
      </c>
      <c r="AV55" s="3">
        <v>130.53462319762912</v>
      </c>
      <c r="AW55" s="3">
        <v>80.891969476535451</v>
      </c>
      <c r="AX55" s="3">
        <v>122.31625854215235</v>
      </c>
      <c r="AY55" s="3">
        <v>89.900400810758583</v>
      </c>
      <c r="AZ55" s="3">
        <v>106.97511791763827</v>
      </c>
      <c r="BA55" s="3">
        <v>116.55015308238217</v>
      </c>
      <c r="BB55" s="3">
        <v>84.255542363418499</v>
      </c>
      <c r="BC55" s="3">
        <v>89.884507390845101</v>
      </c>
      <c r="BD55" s="3">
        <v>109.83849145591375</v>
      </c>
      <c r="BE55" s="3">
        <v>107.71985765418503</v>
      </c>
      <c r="BF55" s="3">
        <v>123.13893060595728</v>
      </c>
      <c r="BG55" s="3">
        <v>84.527538122667465</v>
      </c>
      <c r="BH55" s="3">
        <v>116.62194632040337</v>
      </c>
      <c r="BI55" s="3">
        <v>85.229679401119938</v>
      </c>
      <c r="BJ55" s="3">
        <v>92.781373071513372</v>
      </c>
      <c r="BK55" s="3">
        <v>92.699450336251175</v>
      </c>
      <c r="BL55" s="3">
        <v>78.527260514558293</v>
      </c>
      <c r="BM55" s="3">
        <v>113.11199026126997</v>
      </c>
      <c r="BN55" s="3">
        <v>103.90939317690209</v>
      </c>
      <c r="BO55" s="3">
        <v>100.1253267833381</v>
      </c>
      <c r="BP55" s="3">
        <v>104.81572738458635</v>
      </c>
      <c r="BQ55" s="3">
        <v>106.01126385440875</v>
      </c>
      <c r="BR55" s="3">
        <v>88.504985827195924</v>
      </c>
      <c r="BS55" s="3">
        <v>93.521542597183725</v>
      </c>
      <c r="BT55" s="3">
        <v>98.49081132702122</v>
      </c>
      <c r="BU55" s="3">
        <v>99.709369381482247</v>
      </c>
      <c r="BV55" s="3">
        <v>106.69592578156153</v>
      </c>
      <c r="BW55" s="3">
        <v>95.420124155818485</v>
      </c>
      <c r="BX55" s="3">
        <v>107.66559492654051</v>
      </c>
      <c r="BY55" s="3">
        <v>91.192235716473078</v>
      </c>
      <c r="BZ55" s="3">
        <v>113.76890691567678</v>
      </c>
      <c r="CA55" s="3">
        <v>122.28184553637402</v>
      </c>
      <c r="CB55" s="3">
        <v>104.77602794085396</v>
      </c>
      <c r="CC55" s="3">
        <v>118.34614363865694</v>
      </c>
      <c r="CD55" s="3">
        <v>99.769720039286767</v>
      </c>
      <c r="CE55" s="3">
        <v>80.343680595571641</v>
      </c>
      <c r="CF55" s="3">
        <v>100.11490738466091</v>
      </c>
      <c r="CG55" s="3">
        <v>116.68852133257315</v>
      </c>
      <c r="CH55" s="3">
        <v>106.36562572758703</v>
      </c>
      <c r="CI55" s="3">
        <v>103.52590473589953</v>
      </c>
      <c r="CJ55" s="3">
        <v>92.579567565873731</v>
      </c>
      <c r="CK55" s="3">
        <v>90.906120051979087</v>
      </c>
      <c r="CL55" s="3">
        <v>101.35319578980852</v>
      </c>
      <c r="CM55" s="3">
        <v>82.395705279079266</v>
      </c>
      <c r="CN55" s="3">
        <v>89.350474839331582</v>
      </c>
      <c r="CO55" s="3">
        <v>97.67027089142357</v>
      </c>
      <c r="CP55" s="3">
        <v>117.72838073116145</v>
      </c>
      <c r="CQ55" s="3">
        <v>94.300593021354871</v>
      </c>
      <c r="CR55" s="3">
        <v>83.317932906677015</v>
      </c>
      <c r="CS55" s="3">
        <v>106.24485619987536</v>
      </c>
      <c r="CT55" s="3">
        <v>110.63101377035491</v>
      </c>
      <c r="CU55" s="3">
        <v>128.26391051308019</v>
      </c>
      <c r="CV55" s="3">
        <v>113.58558688985067</v>
      </c>
      <c r="CW55" s="3">
        <v>101.52314624351857</v>
      </c>
    </row>
    <row r="56" spans="1:101" x14ac:dyDescent="0.35">
      <c r="A56" s="8">
        <v>48</v>
      </c>
      <c r="B56" s="3">
        <v>124.48966666229535</v>
      </c>
      <c r="C56" s="3">
        <v>88.465388701617485</v>
      </c>
      <c r="D56" s="3">
        <v>94.037584206627798</v>
      </c>
      <c r="E56" s="3">
        <v>131.01879270211793</v>
      </c>
      <c r="F56" s="3">
        <v>103.73830017047294</v>
      </c>
      <c r="G56" s="3">
        <v>104.33126797866134</v>
      </c>
      <c r="H56" s="3">
        <v>90.210782930764253</v>
      </c>
      <c r="I56" s="3">
        <v>125.89988367212936</v>
      </c>
      <c r="J56" s="3">
        <v>114.74802343687043</v>
      </c>
      <c r="K56" s="3">
        <v>91.820980772492476</v>
      </c>
      <c r="L56" s="3">
        <v>121.20685690492974</v>
      </c>
      <c r="M56" s="3">
        <v>95.177954138445784</v>
      </c>
      <c r="N56" s="3">
        <v>96.961785887426231</v>
      </c>
      <c r="O56" s="3">
        <v>99.127025608278927</v>
      </c>
      <c r="P56" s="3">
        <v>113.06823219743092</v>
      </c>
      <c r="Q56" s="3">
        <v>101.0406308825186</v>
      </c>
      <c r="R56" s="3">
        <v>114.54338712897152</v>
      </c>
      <c r="S56" s="3">
        <v>71.349573802901432</v>
      </c>
      <c r="T56" s="3">
        <v>111.86486838883138</v>
      </c>
      <c r="U56" s="3">
        <v>134.64276529080234</v>
      </c>
      <c r="V56" s="3">
        <v>113.30465534515679</v>
      </c>
      <c r="W56" s="3">
        <v>84.740564519190229</v>
      </c>
      <c r="X56" s="3">
        <v>108.35949959360005</v>
      </c>
      <c r="Y56" s="3">
        <v>103.41291138788802</v>
      </c>
      <c r="Z56" s="3">
        <v>86.766122906876262</v>
      </c>
      <c r="AA56" s="3">
        <v>128.14256118249614</v>
      </c>
      <c r="AB56" s="3">
        <v>130.32712198141962</v>
      </c>
      <c r="AC56" s="3">
        <v>133.34919097647071</v>
      </c>
      <c r="AD56" s="3">
        <v>96.640097611409146</v>
      </c>
      <c r="AE56" s="3">
        <v>117.4253825712658</v>
      </c>
      <c r="AF56" s="3">
        <v>99.380245986278169</v>
      </c>
      <c r="AG56" s="3">
        <v>93.866644677429576</v>
      </c>
      <c r="AH56" s="3">
        <v>85.022280503064394</v>
      </c>
      <c r="AI56" s="3">
        <v>80.75206645403523</v>
      </c>
      <c r="AJ56" s="3">
        <v>88.394550433033146</v>
      </c>
      <c r="AK56" s="3">
        <v>104.49983713729307</v>
      </c>
      <c r="AL56" s="3">
        <v>87.722968176560244</v>
      </c>
      <c r="AM56" s="3">
        <v>78.472417984041385</v>
      </c>
      <c r="AN56" s="3">
        <v>119.71676352291252</v>
      </c>
      <c r="AO56" s="3">
        <v>109.27311544324039</v>
      </c>
      <c r="AP56" s="3">
        <v>112.38510504258738</v>
      </c>
      <c r="AQ56" s="3">
        <v>109.09678715793416</v>
      </c>
      <c r="AR56" s="3">
        <v>91.213040407776134</v>
      </c>
      <c r="AS56" s="3">
        <v>118.28601467018598</v>
      </c>
      <c r="AT56" s="3">
        <v>112.76318767445628</v>
      </c>
      <c r="AU56" s="3">
        <v>94.265225046139676</v>
      </c>
      <c r="AV56" s="3">
        <v>110.14530949355685</v>
      </c>
      <c r="AW56" s="3">
        <v>107.63356934435433</v>
      </c>
      <c r="AX56" s="3">
        <v>90.782042237289716</v>
      </c>
      <c r="AY56" s="3">
        <v>90.868381706197397</v>
      </c>
      <c r="AZ56" s="3">
        <v>107.78530716666137</v>
      </c>
      <c r="BA56" s="3">
        <v>106.93512857246969</v>
      </c>
      <c r="BB56" s="3">
        <v>121.50497789948713</v>
      </c>
      <c r="BC56" s="3">
        <v>85.597649588773493</v>
      </c>
      <c r="BD56" s="3">
        <v>109.78462094785937</v>
      </c>
      <c r="BE56" s="3">
        <v>99.283487118693301</v>
      </c>
      <c r="BF56" s="3">
        <v>120.94666183943627</v>
      </c>
      <c r="BG56" s="3">
        <v>95.028723110910505</v>
      </c>
      <c r="BH56" s="3">
        <v>107.35256958755781</v>
      </c>
      <c r="BI56" s="3">
        <v>87.436988936271518</v>
      </c>
      <c r="BJ56" s="3">
        <v>119.34422312438255</v>
      </c>
      <c r="BK56" s="3">
        <v>87.941656177601544</v>
      </c>
      <c r="BL56" s="3">
        <v>105.68159476238361</v>
      </c>
      <c r="BM56" s="3">
        <v>79.084689817274921</v>
      </c>
      <c r="BN56" s="3">
        <v>121.79180979105877</v>
      </c>
      <c r="BO56" s="3">
        <v>115.47953002550639</v>
      </c>
      <c r="BP56" s="3">
        <v>113.37487970481743</v>
      </c>
      <c r="BQ56" s="3">
        <v>95.077256021933863</v>
      </c>
      <c r="BR56" s="3">
        <v>99.436145804385887</v>
      </c>
      <c r="BS56" s="3">
        <v>92.489936863014009</v>
      </c>
      <c r="BT56" s="3">
        <v>104.45795490627643</v>
      </c>
      <c r="BU56" s="3">
        <v>125.87130280112615</v>
      </c>
      <c r="BV56" s="3">
        <v>99.839313436998054</v>
      </c>
      <c r="BW56" s="3">
        <v>79.201946421700995</v>
      </c>
      <c r="BX56" s="3">
        <v>92.978778896533186</v>
      </c>
      <c r="BY56" s="3">
        <v>107.6520377711422</v>
      </c>
      <c r="BZ56" s="3">
        <v>96.250521240246599</v>
      </c>
      <c r="CA56" s="3">
        <v>113.93196794702089</v>
      </c>
      <c r="CB56" s="3">
        <v>93.429831425193697</v>
      </c>
      <c r="CC56" s="3">
        <v>103.16068008537695</v>
      </c>
      <c r="CD56" s="3">
        <v>106.3476688915689</v>
      </c>
      <c r="CE56" s="3">
        <v>93.103572938300204</v>
      </c>
      <c r="CF56" s="3">
        <v>121.20423073897837</v>
      </c>
      <c r="CG56" s="3">
        <v>108.0345712427079</v>
      </c>
      <c r="CH56" s="3">
        <v>107.10016775479016</v>
      </c>
      <c r="CI56" s="3">
        <v>81.908295699715381</v>
      </c>
      <c r="CJ56" s="3">
        <v>108.86916337144794</v>
      </c>
      <c r="CK56" s="3">
        <v>88.413581609667744</v>
      </c>
      <c r="CL56" s="3">
        <v>127.50136741774622</v>
      </c>
      <c r="CM56" s="3">
        <v>65.519621815066785</v>
      </c>
      <c r="CN56" s="3">
        <v>102.29777993404423</v>
      </c>
      <c r="CO56" s="3">
        <v>90.892545843555126</v>
      </c>
      <c r="CP56" s="3">
        <v>94.891650890669553</v>
      </c>
      <c r="CQ56" s="3">
        <v>73.740817272802815</v>
      </c>
      <c r="CR56" s="3">
        <v>92.145090578153031</v>
      </c>
      <c r="CS56" s="3">
        <v>84.017686761537334</v>
      </c>
      <c r="CT56" s="3">
        <v>104.15836735151242</v>
      </c>
      <c r="CU56" s="3">
        <v>113.15128043238656</v>
      </c>
      <c r="CV56" s="3">
        <v>89.379942467669025</v>
      </c>
      <c r="CW56" s="3">
        <v>84.926101438351907</v>
      </c>
    </row>
    <row r="57" spans="1:101" x14ac:dyDescent="0.35">
      <c r="A57" s="8">
        <v>49</v>
      </c>
      <c r="B57" s="3">
        <v>123.3611656363355</v>
      </c>
      <c r="C57" s="3">
        <v>107.76307002120302</v>
      </c>
      <c r="D57" s="3">
        <v>82.419954681565287</v>
      </c>
      <c r="E57" s="3">
        <v>101.38880250738293</v>
      </c>
      <c r="F57" s="3">
        <v>115.66789774692734</v>
      </c>
      <c r="G57" s="3">
        <v>113.57167162091355</v>
      </c>
      <c r="H57" s="3">
        <v>83.671578552777646</v>
      </c>
      <c r="I57" s="3">
        <v>107.2890300139552</v>
      </c>
      <c r="J57" s="3">
        <v>102.42978740566468</v>
      </c>
      <c r="K57" s="3">
        <v>133.47251845803112</v>
      </c>
      <c r="L57" s="3">
        <v>99.430330722636427</v>
      </c>
      <c r="M57" s="3">
        <v>105.3395792797819</v>
      </c>
      <c r="N57" s="3">
        <v>116.20141870767111</v>
      </c>
      <c r="O57" s="3">
        <v>114.89686224481557</v>
      </c>
      <c r="P57" s="3">
        <v>115.61585191261838</v>
      </c>
      <c r="Q57" s="3">
        <v>95.970408240784309</v>
      </c>
      <c r="R57" s="3">
        <v>97.578082234715112</v>
      </c>
      <c r="S57" s="3">
        <v>131.1314790956676</v>
      </c>
      <c r="T57" s="3">
        <v>119.69374193827389</v>
      </c>
      <c r="U57" s="3">
        <v>89.703949955175631</v>
      </c>
      <c r="V57" s="3">
        <v>96.801248703879537</v>
      </c>
      <c r="W57" s="3">
        <v>87.588829076732509</v>
      </c>
      <c r="X57" s="3">
        <v>97.305284983260208</v>
      </c>
      <c r="Y57" s="3">
        <v>71.085729389917105</v>
      </c>
      <c r="Z57" s="3">
        <v>97.981590927840443</v>
      </c>
      <c r="AA57" s="3">
        <v>103.38525138027035</v>
      </c>
      <c r="AB57" s="3">
        <v>93.686615885555511</v>
      </c>
      <c r="AC57" s="3">
        <v>77.422770148725249</v>
      </c>
      <c r="AD57" s="3">
        <v>103.07437472252059</v>
      </c>
      <c r="AE57" s="3">
        <v>117.75822352606338</v>
      </c>
      <c r="AF57" s="3">
        <v>133.62981556670275</v>
      </c>
      <c r="AG57" s="3">
        <v>107.75442413719429</v>
      </c>
      <c r="AH57" s="3">
        <v>120.46228769863956</v>
      </c>
      <c r="AI57" s="3">
        <v>110.88138629306923</v>
      </c>
      <c r="AJ57" s="3">
        <v>89.814419455389725</v>
      </c>
      <c r="AK57" s="3">
        <v>96.25176611111965</v>
      </c>
      <c r="AL57" s="3">
        <v>141.44624040741473</v>
      </c>
      <c r="AM57" s="3">
        <v>111.82216761258314</v>
      </c>
      <c r="AN57" s="3">
        <v>91.954915236012312</v>
      </c>
      <c r="AO57" s="3">
        <v>104.71068074653158</v>
      </c>
      <c r="AP57" s="3">
        <v>93.383856468019076</v>
      </c>
      <c r="AQ57" s="3">
        <v>73.025818013004027</v>
      </c>
      <c r="AR57" s="3">
        <v>135.37918315082788</v>
      </c>
      <c r="AS57" s="3">
        <v>104.24885070565506</v>
      </c>
      <c r="AT57" s="3">
        <v>120.81491016320069</v>
      </c>
      <c r="AU57" s="3">
        <v>135.62938514328562</v>
      </c>
      <c r="AV57" s="3">
        <v>85.48871486086864</v>
      </c>
      <c r="AW57" s="3">
        <v>112.0968236438348</v>
      </c>
      <c r="AX57" s="3">
        <v>91.050422755099135</v>
      </c>
      <c r="AY57" s="3">
        <v>115.10736479354091</v>
      </c>
      <c r="AZ57" s="3">
        <v>101.96384758560453</v>
      </c>
      <c r="BA57" s="3">
        <v>88.604439072834793</v>
      </c>
      <c r="BB57" s="3">
        <v>94.71140040946193</v>
      </c>
      <c r="BC57" s="3">
        <v>101.41636019684665</v>
      </c>
      <c r="BD57" s="3">
        <v>100.27904275662149</v>
      </c>
      <c r="BE57" s="3">
        <v>87.355884746240918</v>
      </c>
      <c r="BF57" s="3">
        <v>100.92791038291762</v>
      </c>
      <c r="BG57" s="3">
        <v>117.47609826957341</v>
      </c>
      <c r="BH57" s="3">
        <v>101.57135514705442</v>
      </c>
      <c r="BI57" s="3">
        <v>112.18768216454191</v>
      </c>
      <c r="BJ57" s="3">
        <v>99.134034401824465</v>
      </c>
      <c r="BK57" s="3">
        <v>101.99713509168942</v>
      </c>
      <c r="BL57" s="3">
        <v>78.278081703640055</v>
      </c>
      <c r="BM57" s="3">
        <v>95.656820151954889</v>
      </c>
      <c r="BN57" s="3">
        <v>91.440664194262354</v>
      </c>
      <c r="BO57" s="3">
        <v>71.181089909397997</v>
      </c>
      <c r="BP57" s="3">
        <v>103.62627884492395</v>
      </c>
      <c r="BQ57" s="3">
        <v>119.08924628474051</v>
      </c>
      <c r="BR57" s="3">
        <v>91.45389734217315</v>
      </c>
      <c r="BS57" s="3">
        <v>98.300653037906159</v>
      </c>
      <c r="BT57" s="3">
        <v>106.03982767238631</v>
      </c>
      <c r="BU57" s="3">
        <v>129.64077180472668</v>
      </c>
      <c r="BV57" s="3">
        <v>96.567860994720832</v>
      </c>
      <c r="BW57" s="3">
        <v>81.882954903587233</v>
      </c>
      <c r="BX57" s="3">
        <v>109.48810293771385</v>
      </c>
      <c r="BY57" s="3">
        <v>100.79673850955442</v>
      </c>
      <c r="BZ57" s="3">
        <v>143.23176040593535</v>
      </c>
      <c r="CA57" s="3">
        <v>103.0663256944099</v>
      </c>
      <c r="CB57" s="3">
        <v>136.52269083936699</v>
      </c>
      <c r="CC57" s="3">
        <v>110.40988718664448</v>
      </c>
      <c r="CD57" s="3">
        <v>122.26469019256183</v>
      </c>
      <c r="CE57" s="3">
        <v>107.66313929084572</v>
      </c>
      <c r="CF57" s="3">
        <v>106.7755293053342</v>
      </c>
      <c r="CG57" s="3">
        <v>81.863173393823672</v>
      </c>
      <c r="CH57" s="3">
        <v>86.360806593031157</v>
      </c>
      <c r="CI57" s="3">
        <v>87.57242406604928</v>
      </c>
      <c r="CJ57" s="3">
        <v>96.34180608659517</v>
      </c>
      <c r="CK57" s="3">
        <v>80.229152475250885</v>
      </c>
      <c r="CL57" s="3">
        <v>104.67920086116646</v>
      </c>
      <c r="CM57" s="3">
        <v>86.512169248773716</v>
      </c>
      <c r="CN57" s="3">
        <v>103.80299934982031</v>
      </c>
      <c r="CO57" s="3">
        <v>97.459290857979795</v>
      </c>
      <c r="CP57" s="3">
        <v>62.590321279596537</v>
      </c>
      <c r="CQ57" s="3">
        <v>109.07113940734416</v>
      </c>
      <c r="CR57" s="3">
        <v>112.75875388778513</v>
      </c>
      <c r="CS57" s="3">
        <v>98.887072484241799</v>
      </c>
      <c r="CT57" s="3">
        <v>103.25622818814008</v>
      </c>
      <c r="CU57" s="3">
        <v>83.432017648330657</v>
      </c>
      <c r="CV57" s="3">
        <v>107.68285258850665</v>
      </c>
      <c r="CW57" s="3">
        <v>108.11303221376147</v>
      </c>
    </row>
    <row r="58" spans="1:101" x14ac:dyDescent="0.35">
      <c r="A58" s="8">
        <v>50</v>
      </c>
      <c r="B58" s="3">
        <v>132.46761776204221</v>
      </c>
      <c r="C58" s="3">
        <v>111.38554194362951</v>
      </c>
      <c r="D58" s="3">
        <v>101.67351982377295</v>
      </c>
      <c r="E58" s="3">
        <v>84.716076374344993</v>
      </c>
      <c r="F58" s="3">
        <v>81.755295953509631</v>
      </c>
      <c r="G58" s="3">
        <v>97.11209125557798</v>
      </c>
      <c r="H58" s="3">
        <v>89.016576596943196</v>
      </c>
      <c r="I58" s="3">
        <v>106.47948877990711</v>
      </c>
      <c r="J58" s="3">
        <v>100.94056372795603</v>
      </c>
      <c r="K58" s="3">
        <v>108.31432612863136</v>
      </c>
      <c r="L58" s="3">
        <v>123.34220267180353</v>
      </c>
      <c r="M58" s="3">
        <v>117.74031784912222</v>
      </c>
      <c r="N58" s="3">
        <v>115.1561705529748</v>
      </c>
      <c r="O58" s="3">
        <v>104.71767248705146</v>
      </c>
      <c r="P58" s="3">
        <v>92.291303220146801</v>
      </c>
      <c r="Q58" s="3">
        <v>87.501176524849143</v>
      </c>
      <c r="R58" s="3">
        <v>97.093929783251951</v>
      </c>
      <c r="S58" s="3">
        <v>128.71117727004457</v>
      </c>
      <c r="T58" s="3">
        <v>82.153245360270375</v>
      </c>
      <c r="U58" s="3">
        <v>124.94852947670734</v>
      </c>
      <c r="V58" s="3">
        <v>97.040639078069944</v>
      </c>
      <c r="W58" s="3">
        <v>108.14297732681734</v>
      </c>
      <c r="X58" s="3">
        <v>79.771722114994191</v>
      </c>
      <c r="Y58" s="3">
        <v>97.574484046301222</v>
      </c>
      <c r="Z58" s="3">
        <v>88.554780662117992</v>
      </c>
      <c r="AA58" s="3">
        <v>121.11088247652515</v>
      </c>
      <c r="AB58" s="3">
        <v>117.43902499179239</v>
      </c>
      <c r="AC58" s="3">
        <v>121.67189291463001</v>
      </c>
      <c r="AD58" s="3">
        <v>134.86677383584902</v>
      </c>
      <c r="AE58" s="3">
        <v>105.24554889630235</v>
      </c>
      <c r="AF58" s="3">
        <v>131.39300429716241</v>
      </c>
      <c r="AG58" s="3">
        <v>105.6887058740831</v>
      </c>
      <c r="AH58" s="3">
        <v>114.07579316542251</v>
      </c>
      <c r="AI58" s="3">
        <v>91.770367392338812</v>
      </c>
      <c r="AJ58" s="3">
        <v>106.97753944728174</v>
      </c>
      <c r="AK58" s="3">
        <v>84.745032411912689</v>
      </c>
      <c r="AL58" s="3">
        <v>101.2038624441193</v>
      </c>
      <c r="AM58" s="3">
        <v>83.220321387809236</v>
      </c>
      <c r="AN58" s="3">
        <v>77.09180502675008</v>
      </c>
      <c r="AO58" s="3">
        <v>105.52332563124946</v>
      </c>
      <c r="AP58" s="3">
        <v>115.39556092716521</v>
      </c>
      <c r="AQ58" s="3">
        <v>87.000636115728412</v>
      </c>
      <c r="AR58" s="3">
        <v>119.98937319108518</v>
      </c>
      <c r="AS58" s="3">
        <v>104.74800981969747</v>
      </c>
      <c r="AT58" s="3">
        <v>130.73339326470159</v>
      </c>
      <c r="AU58" s="3">
        <v>109.76625483922544</v>
      </c>
      <c r="AV58" s="3">
        <v>94.435107287747087</v>
      </c>
      <c r="AW58" s="3">
        <v>126.37307102809427</v>
      </c>
      <c r="AX58" s="3">
        <v>107.44438307770179</v>
      </c>
      <c r="AY58" s="3">
        <v>85.96006049006246</v>
      </c>
      <c r="AZ58" s="3">
        <v>82.785332809318788</v>
      </c>
      <c r="BA58" s="3">
        <v>111.06801460587303</v>
      </c>
      <c r="BB58" s="3">
        <v>89.615410645958036</v>
      </c>
      <c r="BC58" s="3">
        <v>106.5911860979686</v>
      </c>
      <c r="BD58" s="3">
        <v>104.29410943575203</v>
      </c>
      <c r="BE58" s="3">
        <v>101.47722244542092</v>
      </c>
      <c r="BF58" s="3">
        <v>75.548028719960712</v>
      </c>
      <c r="BG58" s="3">
        <v>88.522175277059432</v>
      </c>
      <c r="BH58" s="3">
        <v>100.65277686694753</v>
      </c>
      <c r="BI58" s="3">
        <v>105.43021611115546</v>
      </c>
      <c r="BJ58" s="3">
        <v>100.91641664362396</v>
      </c>
      <c r="BK58" s="3">
        <v>81.265294314245693</v>
      </c>
      <c r="BL58" s="3">
        <v>119.99643314370769</v>
      </c>
      <c r="BM58" s="3">
        <v>118.24883907425101</v>
      </c>
      <c r="BN58" s="3">
        <v>98.576843841467053</v>
      </c>
      <c r="BO58" s="3">
        <v>133.84495653840713</v>
      </c>
      <c r="BP58" s="3">
        <v>86.535634212079458</v>
      </c>
      <c r="BQ58" s="3">
        <v>116.37300625184434</v>
      </c>
      <c r="BR58" s="3">
        <v>88.927900863520335</v>
      </c>
      <c r="BS58" s="3">
        <v>103.96029645849194</v>
      </c>
      <c r="BT58" s="3">
        <v>110.63507239046157</v>
      </c>
      <c r="BU58" s="3">
        <v>92.39154090496595</v>
      </c>
      <c r="BV58" s="3">
        <v>108.77755451761186</v>
      </c>
      <c r="BW58" s="3">
        <v>94.695899209138588</v>
      </c>
      <c r="BX58" s="3">
        <v>90.99943420838099</v>
      </c>
      <c r="BY58" s="3">
        <v>77.951959640951827</v>
      </c>
      <c r="BZ58" s="3">
        <v>82.821758072124794</v>
      </c>
      <c r="CA58" s="3">
        <v>87.704891969362507</v>
      </c>
      <c r="CB58" s="3">
        <v>105.12583665618149</v>
      </c>
      <c r="CC58" s="3">
        <v>91.622176599368686</v>
      </c>
      <c r="CD58" s="3">
        <v>113.22402863984462</v>
      </c>
      <c r="CE58" s="3">
        <v>102.52163500185998</v>
      </c>
      <c r="CF58" s="3">
        <v>89.740852702700067</v>
      </c>
      <c r="CG58" s="3">
        <v>89.235503340343712</v>
      </c>
      <c r="CH58" s="3">
        <v>79.103107084985822</v>
      </c>
      <c r="CI58" s="3">
        <v>94.704954365763115</v>
      </c>
      <c r="CJ58" s="3">
        <v>99.614128233180963</v>
      </c>
      <c r="CK58" s="3">
        <v>109.63010348237003</v>
      </c>
      <c r="CL58" s="3">
        <v>114.342673016974</v>
      </c>
      <c r="CM58" s="3">
        <v>82.981783664901741</v>
      </c>
      <c r="CN58" s="3">
        <v>87.688623382884543</v>
      </c>
      <c r="CO58" s="3">
        <v>76.907768773846328</v>
      </c>
      <c r="CP58" s="3">
        <v>102.72376451498712</v>
      </c>
      <c r="CQ58" s="3">
        <v>92.470291777455714</v>
      </c>
      <c r="CR58" s="3">
        <v>107.50693357581622</v>
      </c>
      <c r="CS58" s="3">
        <v>121.32203304022551</v>
      </c>
      <c r="CT58" s="3">
        <v>111.29081238609797</v>
      </c>
      <c r="CU58" s="3">
        <v>102.45848764784751</v>
      </c>
      <c r="CV58" s="3">
        <v>105.43846977557405</v>
      </c>
      <c r="CW58" s="3">
        <v>120.11481524782721</v>
      </c>
    </row>
    <row r="59" spans="1:101" x14ac:dyDescent="0.35">
      <c r="A59" s="8">
        <v>51</v>
      </c>
      <c r="B59" s="3">
        <v>103.73135958903003</v>
      </c>
      <c r="C59" s="3">
        <v>64.768742989283055</v>
      </c>
      <c r="D59" s="3">
        <v>104.57666101788345</v>
      </c>
      <c r="E59" s="3">
        <v>113.04415332520148</v>
      </c>
      <c r="F59" s="3">
        <v>118.16449480934534</v>
      </c>
      <c r="G59" s="3">
        <v>127.56971594458446</v>
      </c>
      <c r="H59" s="3">
        <v>110.97316567716189</v>
      </c>
      <c r="I59" s="3">
        <v>92.459053833546932</v>
      </c>
      <c r="J59" s="3">
        <v>103.97187546291389</v>
      </c>
      <c r="K59" s="3">
        <v>87.488386755605461</v>
      </c>
      <c r="L59" s="3">
        <v>114.85538928641472</v>
      </c>
      <c r="M59" s="3">
        <v>86.43965978367487</v>
      </c>
      <c r="N59" s="3">
        <v>111.47921421357023</v>
      </c>
      <c r="O59" s="3">
        <v>98.734482010651845</v>
      </c>
      <c r="P59" s="3">
        <v>107.85087605031731</v>
      </c>
      <c r="Q59" s="3">
        <v>119.76065801095683</v>
      </c>
      <c r="R59" s="3">
        <v>105.57052840627148</v>
      </c>
      <c r="S59" s="3">
        <v>77.059881762717851</v>
      </c>
      <c r="T59" s="3">
        <v>70.517113302368671</v>
      </c>
      <c r="U59" s="3">
        <v>94.02436811174266</v>
      </c>
      <c r="V59" s="3">
        <v>116.75912085879827</v>
      </c>
      <c r="W59" s="3">
        <v>112.00204292722628</v>
      </c>
      <c r="X59" s="3">
        <v>124.22138846263988</v>
      </c>
      <c r="Y59" s="3">
        <v>106.98239955959434</v>
      </c>
      <c r="Z59" s="3">
        <v>94.801645021245349</v>
      </c>
      <c r="AA59" s="3">
        <v>115.49156946162111</v>
      </c>
      <c r="AB59" s="3">
        <v>99.053373590460978</v>
      </c>
      <c r="AC59" s="3">
        <v>100.20162202013307</v>
      </c>
      <c r="AD59" s="3">
        <v>114.94675939789158</v>
      </c>
      <c r="AE59" s="3">
        <v>125.030179363559</v>
      </c>
      <c r="AF59" s="3">
        <v>120.37449872255092</v>
      </c>
      <c r="AG59" s="3">
        <v>110.57555733091431</v>
      </c>
      <c r="AH59" s="3">
        <v>102.61119749261707</v>
      </c>
      <c r="AI59" s="3">
        <v>114.3281779451645</v>
      </c>
      <c r="AJ59" s="3">
        <v>119.18399289529771</v>
      </c>
      <c r="AK59" s="3">
        <v>103.76140702023986</v>
      </c>
      <c r="AL59" s="3">
        <v>95.505917927905102</v>
      </c>
      <c r="AM59" s="3">
        <v>100.01540297994507</v>
      </c>
      <c r="AN59" s="3">
        <v>103.25968995234871</v>
      </c>
      <c r="AO59" s="3">
        <v>125.55902779527241</v>
      </c>
      <c r="AP59" s="3">
        <v>95.869505487964489</v>
      </c>
      <c r="AQ59" s="3">
        <v>120.81491016320069</v>
      </c>
      <c r="AR59" s="3">
        <v>105.70170027963468</v>
      </c>
      <c r="AS59" s="3">
        <v>75.377907735994086</v>
      </c>
      <c r="AT59" s="3">
        <v>108.15419821770047</v>
      </c>
      <c r="AU59" s="3">
        <v>110.33480271467124</v>
      </c>
      <c r="AV59" s="3">
        <v>80.867208483279683</v>
      </c>
      <c r="AW59" s="3">
        <v>82.441441493894672</v>
      </c>
      <c r="AX59" s="3">
        <v>82.717359449045034</v>
      </c>
      <c r="AY59" s="3">
        <v>87.433305482729338</v>
      </c>
      <c r="AZ59" s="3">
        <v>103.16414184958558</v>
      </c>
      <c r="BA59" s="3">
        <v>118.51970933380653</v>
      </c>
      <c r="BB59" s="3">
        <v>110.22655010779272</v>
      </c>
      <c r="BC59" s="3">
        <v>111.92762352325371</v>
      </c>
      <c r="BD59" s="3">
        <v>84.204622028802987</v>
      </c>
      <c r="BE59" s="3">
        <v>101.06822267803364</v>
      </c>
      <c r="BF59" s="3">
        <v>109.97298866928031</v>
      </c>
      <c r="BG59" s="3">
        <v>100.75182083997061</v>
      </c>
      <c r="BH59" s="3">
        <v>94.13255250651855</v>
      </c>
      <c r="BI59" s="3">
        <v>103.08818767330376</v>
      </c>
      <c r="BJ59" s="3">
        <v>116.69408061893773</v>
      </c>
      <c r="BK59" s="3">
        <v>120.68206709332298</v>
      </c>
      <c r="BL59" s="3">
        <v>98.056487816531444</v>
      </c>
      <c r="BM59" s="3">
        <v>103.0088228918903</v>
      </c>
      <c r="BN59" s="3">
        <v>111.36320248001721</v>
      </c>
      <c r="BO59" s="3">
        <v>92.909918778925203</v>
      </c>
      <c r="BP59" s="3">
        <v>115.44347992926487</v>
      </c>
      <c r="BQ59" s="3">
        <v>94.294044659502106</v>
      </c>
      <c r="BR59" s="3">
        <v>90.061756539536873</v>
      </c>
      <c r="BS59" s="3">
        <v>108.99811835147557</v>
      </c>
      <c r="BT59" s="3">
        <v>90.969386777171167</v>
      </c>
      <c r="BU59" s="3">
        <v>106.55992790193704</v>
      </c>
      <c r="BV59" s="3">
        <v>85.66006366268266</v>
      </c>
      <c r="BW59" s="3">
        <v>105.60951162292622</v>
      </c>
      <c r="BX59" s="3">
        <v>101.758443891551</v>
      </c>
      <c r="BY59" s="3">
        <v>104.43935005528328</v>
      </c>
      <c r="BZ59" s="3">
        <v>116.0209976962069</v>
      </c>
      <c r="CA59" s="3">
        <v>114.86036876990693</v>
      </c>
      <c r="CB59" s="3">
        <v>103.54551571540651</v>
      </c>
      <c r="CC59" s="3">
        <v>124.99300376762403</v>
      </c>
      <c r="CD59" s="3">
        <v>103.44749492392293</v>
      </c>
      <c r="CE59" s="3">
        <v>75.44966686796397</v>
      </c>
      <c r="CF59" s="3">
        <v>83.505857249430846</v>
      </c>
      <c r="CG59" s="3">
        <v>91.729781191272195</v>
      </c>
      <c r="CH59" s="3">
        <v>83.185089836799307</v>
      </c>
      <c r="CI59" s="3">
        <v>92.128003446443472</v>
      </c>
      <c r="CJ59" s="3">
        <v>102.32417801776319</v>
      </c>
      <c r="CK59" s="3">
        <v>101.99253077476169</v>
      </c>
      <c r="CL59" s="3">
        <v>88.15563754356117</v>
      </c>
      <c r="CM59" s="3">
        <v>130.42330104613211</v>
      </c>
      <c r="CN59" s="3">
        <v>92.409838801497244</v>
      </c>
      <c r="CO59" s="3">
        <v>99.247317651272169</v>
      </c>
      <c r="CP59" s="3">
        <v>88.553075359552167</v>
      </c>
      <c r="CQ59" s="3">
        <v>103.69786744663725</v>
      </c>
      <c r="CR59" s="3">
        <v>118.52390437811846</v>
      </c>
      <c r="CS59" s="3">
        <v>94.377723856407101</v>
      </c>
      <c r="CT59" s="3">
        <v>101.46688831187203</v>
      </c>
      <c r="CU59" s="3">
        <v>116.19783757228288</v>
      </c>
      <c r="CV59" s="3">
        <v>101.13950432528509</v>
      </c>
      <c r="CW59" s="3">
        <v>74.124032865394838</v>
      </c>
    </row>
    <row r="60" spans="1:101" x14ac:dyDescent="0.35">
      <c r="A60" s="8">
        <v>52</v>
      </c>
      <c r="B60" s="3">
        <v>113.41318080044584</v>
      </c>
      <c r="C60" s="3">
        <v>80.466598804516252</v>
      </c>
      <c r="D60" s="3">
        <v>114.55317556569935</v>
      </c>
      <c r="E60" s="3">
        <v>105.91858065995621</v>
      </c>
      <c r="F60" s="3">
        <v>92.742526279063895</v>
      </c>
      <c r="G60" s="3">
        <v>103.40714746521553</v>
      </c>
      <c r="H60" s="3">
        <v>124.1802565647522</v>
      </c>
      <c r="I60" s="3">
        <v>108.45126192466705</v>
      </c>
      <c r="J60" s="3">
        <v>108.74324382998748</v>
      </c>
      <c r="K60" s="3">
        <v>106.80087010146235</v>
      </c>
      <c r="L60" s="3">
        <v>101.76647586663603</v>
      </c>
      <c r="M60" s="3">
        <v>93.416325428872369</v>
      </c>
      <c r="N60" s="3">
        <v>103.01226760307327</v>
      </c>
      <c r="O60" s="3">
        <v>79.819743435247801</v>
      </c>
      <c r="P60" s="3">
        <v>114.14574467667262</v>
      </c>
      <c r="Q60" s="3">
        <v>104.87531065623625</v>
      </c>
      <c r="R60" s="3">
        <v>119.69374193827389</v>
      </c>
      <c r="S60" s="3">
        <v>128.99609922274249</v>
      </c>
      <c r="T60" s="3">
        <v>93.576692082162481</v>
      </c>
      <c r="U60" s="3">
        <v>98.286464920558501</v>
      </c>
      <c r="V60" s="3">
        <v>120.95430159493117</v>
      </c>
      <c r="W60" s="3">
        <v>83.946848492952995</v>
      </c>
      <c r="X60" s="3">
        <v>89.217358921043342</v>
      </c>
      <c r="Y60" s="3">
        <v>110.94572735887778</v>
      </c>
      <c r="Z60" s="3">
        <v>97.011546616296982</v>
      </c>
      <c r="AA60" s="3">
        <v>105.36899574904237</v>
      </c>
      <c r="AB60" s="3">
        <v>100.31137529326952</v>
      </c>
      <c r="AC60" s="3">
        <v>115.8250584313937</v>
      </c>
      <c r="AD60" s="3">
        <v>110.56880433275364</v>
      </c>
      <c r="AE60" s="3">
        <v>119.69602704371209</v>
      </c>
      <c r="AF60" s="3">
        <v>117.74628640810261</v>
      </c>
      <c r="AG60" s="3">
        <v>60.818443701602519</v>
      </c>
      <c r="AH60" s="3">
        <v>100.30789647603524</v>
      </c>
      <c r="AI60" s="3">
        <v>105.40078258886933</v>
      </c>
      <c r="AJ60" s="3">
        <v>106.70917598249798</v>
      </c>
      <c r="AK60" s="3">
        <v>133.3696546072606</v>
      </c>
      <c r="AL60" s="3">
        <v>110.55529833643232</v>
      </c>
      <c r="AM60" s="3">
        <v>72.319959174958058</v>
      </c>
      <c r="AN60" s="3">
        <v>91.970706337771844</v>
      </c>
      <c r="AO60" s="3">
        <v>104.31965486818808</v>
      </c>
      <c r="AP60" s="3">
        <v>114.64952516066842</v>
      </c>
      <c r="AQ60" s="3">
        <v>107.23289145348826</v>
      </c>
      <c r="AR60" s="3">
        <v>114.68884943783632</v>
      </c>
      <c r="AS60" s="3">
        <v>114.32016302310512</v>
      </c>
      <c r="AT60" s="3">
        <v>95.665602460168884</v>
      </c>
      <c r="AU60" s="3">
        <v>109.62096306061721</v>
      </c>
      <c r="AV60" s="3">
        <v>102.86049567471491</v>
      </c>
      <c r="AW60" s="3">
        <v>92.610297118109884</v>
      </c>
      <c r="AX60" s="3">
        <v>76.781303535564803</v>
      </c>
      <c r="AY60" s="3">
        <v>82.100824359396938</v>
      </c>
      <c r="AZ60" s="3">
        <v>76.336560626397841</v>
      </c>
      <c r="BA60" s="3">
        <v>108.28175484962412</v>
      </c>
      <c r="BB60" s="3">
        <v>108.58366161587765</v>
      </c>
      <c r="BC60" s="3">
        <v>110.51483150654531</v>
      </c>
      <c r="BD60" s="3">
        <v>121.60429472092073</v>
      </c>
      <c r="BE60" s="3">
        <v>93.2386670075648</v>
      </c>
      <c r="BF60" s="3">
        <v>79.234688230964821</v>
      </c>
      <c r="BG60" s="3">
        <v>92.007984251860762</v>
      </c>
      <c r="BH60" s="3">
        <v>111.39669462241</v>
      </c>
      <c r="BI60" s="3">
        <v>106.76949253425119</v>
      </c>
      <c r="BJ60" s="3">
        <v>72.432918416918255</v>
      </c>
      <c r="BK60" s="3">
        <v>119.73061057974701</v>
      </c>
      <c r="BL60" s="3">
        <v>117.00502548879012</v>
      </c>
      <c r="BM60" s="3">
        <v>113.18456793847145</v>
      </c>
      <c r="BN60" s="3">
        <v>116.7126343108539</v>
      </c>
      <c r="BO60" s="3">
        <v>110.19189835965517</v>
      </c>
      <c r="BP60" s="3">
        <v>101.92368771017937</v>
      </c>
      <c r="BQ60" s="3">
        <v>106.81657593809359</v>
      </c>
      <c r="BR60" s="3">
        <v>84.260146680346224</v>
      </c>
      <c r="BS60" s="3">
        <v>97.733639934769599</v>
      </c>
      <c r="BT60" s="3">
        <v>110.22655010779272</v>
      </c>
      <c r="BU60" s="3">
        <v>112.068072242575</v>
      </c>
      <c r="BV60" s="3">
        <v>127.95593286969233</v>
      </c>
      <c r="BW60" s="3">
        <v>116.3367174132436</v>
      </c>
      <c r="BX60" s="3">
        <v>111.33393948798766</v>
      </c>
      <c r="BY60" s="3">
        <v>122.1227067009313</v>
      </c>
      <c r="BZ60" s="3">
        <v>120.80484887806233</v>
      </c>
      <c r="CA60" s="3">
        <v>97.355881310388213</v>
      </c>
      <c r="CB60" s="3">
        <v>86.856162882351782</v>
      </c>
      <c r="CC60" s="3">
        <v>67.279766911407933</v>
      </c>
      <c r="CD60" s="3">
        <v>112.9645498014288</v>
      </c>
      <c r="CE60" s="3">
        <v>97.864914126286749</v>
      </c>
      <c r="CF60" s="3">
        <v>113.28483972934191</v>
      </c>
      <c r="CG60" s="3">
        <v>103.54435610966175</v>
      </c>
      <c r="CH60" s="3">
        <v>128.89814664336154</v>
      </c>
      <c r="CI60" s="3">
        <v>106.63207925349707</v>
      </c>
      <c r="CJ60" s="3">
        <v>81.562494445417542</v>
      </c>
      <c r="CK60" s="3">
        <v>91.02494553476572</v>
      </c>
      <c r="CL60" s="3">
        <v>82.761867846013047</v>
      </c>
      <c r="CM60" s="3">
        <v>93.939648680272512</v>
      </c>
      <c r="CN60" s="3">
        <v>108.82714471622603</v>
      </c>
      <c r="CO60" s="3">
        <v>76.767183630319778</v>
      </c>
      <c r="CP60" s="3">
        <v>108.46637090540025</v>
      </c>
      <c r="CQ60" s="3">
        <v>94.607922649767715</v>
      </c>
      <c r="CR60" s="3">
        <v>91.74429331610736</v>
      </c>
      <c r="CS60" s="3">
        <v>87.909562383312732</v>
      </c>
      <c r="CT60" s="3">
        <v>108.41855422145454</v>
      </c>
      <c r="CU60" s="3">
        <v>99.959827169324853</v>
      </c>
      <c r="CV60" s="3">
        <v>106.67663880954206</v>
      </c>
      <c r="CW60" s="3">
        <v>88.676095886650728</v>
      </c>
    </row>
    <row r="61" spans="1:101" x14ac:dyDescent="0.35">
      <c r="A61" s="8">
        <v>53</v>
      </c>
      <c r="B61" s="3">
        <v>113.17699639507919</v>
      </c>
      <c r="C61" s="3">
        <v>139.89045877056196</v>
      </c>
      <c r="D61" s="3">
        <v>100.34715254110051</v>
      </c>
      <c r="E61" s="3">
        <v>66.793823892250657</v>
      </c>
      <c r="F61" s="3">
        <v>78.046910887816921</v>
      </c>
      <c r="G61" s="3">
        <v>111.29081238609797</v>
      </c>
      <c r="H61" s="3">
        <v>129.27310857153498</v>
      </c>
      <c r="I61" s="3">
        <v>117.74229600009858</v>
      </c>
      <c r="J61" s="3">
        <v>113.93353682538145</v>
      </c>
      <c r="K61" s="3">
        <v>106.55871713711531</v>
      </c>
      <c r="L61" s="3">
        <v>100.09640485182172</v>
      </c>
      <c r="M61" s="3">
        <v>113.87848965855665</v>
      </c>
      <c r="N61" s="3">
        <v>96.903464539675042</v>
      </c>
      <c r="O61" s="3">
        <v>86.037071953935083</v>
      </c>
      <c r="P61" s="3">
        <v>119.72368705132976</v>
      </c>
      <c r="Q61" s="3">
        <v>80.978121362160891</v>
      </c>
      <c r="R61" s="3">
        <v>121.38004743351485</v>
      </c>
      <c r="S61" s="3">
        <v>110.46230818751792</v>
      </c>
      <c r="T61" s="3">
        <v>96.350434917578241</v>
      </c>
      <c r="U61" s="3">
        <v>61.604247123934329</v>
      </c>
      <c r="V61" s="3">
        <v>100.57440116102225</v>
      </c>
      <c r="W61" s="3">
        <v>65.6293068761006</v>
      </c>
      <c r="X61" s="3">
        <v>108.07689685239166</v>
      </c>
      <c r="Y61" s="3">
        <v>89.312787652626866</v>
      </c>
      <c r="Z61" s="3">
        <v>104.10042117032572</v>
      </c>
      <c r="AA61" s="3">
        <v>109.14045995664492</v>
      </c>
      <c r="AB61" s="3">
        <v>113.64752347904141</v>
      </c>
      <c r="AC61" s="3">
        <v>95.183035940091941</v>
      </c>
      <c r="AD61" s="3">
        <v>117.08473133071675</v>
      </c>
      <c r="AE61" s="3">
        <v>96.339333397874725</v>
      </c>
      <c r="AF61" s="3">
        <v>105.8829739423818</v>
      </c>
      <c r="AG61" s="3">
        <v>82.641064212250058</v>
      </c>
      <c r="AH61" s="3">
        <v>106.87581814923033</v>
      </c>
      <c r="AI61" s="3">
        <v>91.318291682138806</v>
      </c>
      <c r="AJ61" s="3">
        <v>104.1943151296</v>
      </c>
      <c r="AK61" s="3">
        <v>98.383411371425609</v>
      </c>
      <c r="AL61" s="3">
        <v>86.835153554740828</v>
      </c>
      <c r="AM61" s="3">
        <v>98.107544575352222</v>
      </c>
      <c r="AN61" s="3">
        <v>105.0519970550813</v>
      </c>
      <c r="AO61" s="3">
        <v>106.82503423882008</v>
      </c>
      <c r="AP61" s="3">
        <v>91.997957072773715</v>
      </c>
      <c r="AQ61" s="3">
        <v>126.07709871476982</v>
      </c>
      <c r="AR61" s="3">
        <v>79.474999468540773</v>
      </c>
      <c r="AS61" s="3">
        <v>117.49369699205272</v>
      </c>
      <c r="AT61" s="3">
        <v>95.128278674703324</v>
      </c>
      <c r="AU61" s="3">
        <v>87.255749379575718</v>
      </c>
      <c r="AV61" s="3">
        <v>87.927399848151254</v>
      </c>
      <c r="AW61" s="3">
        <v>83.152279815432848</v>
      </c>
      <c r="AX61" s="3">
        <v>92.53338797239121</v>
      </c>
      <c r="AY61" s="3">
        <v>121.52370212165988</v>
      </c>
      <c r="AZ61" s="3">
        <v>90.432966802065494</v>
      </c>
      <c r="BA61" s="3">
        <v>93.960862644191366</v>
      </c>
      <c r="BB61" s="3">
        <v>93.886579664424062</v>
      </c>
      <c r="BC61" s="3">
        <v>89.940066148439655</v>
      </c>
      <c r="BD61" s="3">
        <v>100.69655198381224</v>
      </c>
      <c r="BE61" s="3">
        <v>131.70446075778455</v>
      </c>
      <c r="BF61" s="3">
        <v>92.335112443062826</v>
      </c>
      <c r="BG61" s="3">
        <v>103.55359884956852</v>
      </c>
      <c r="BH61" s="3">
        <v>78.853519001451787</v>
      </c>
      <c r="BI61" s="3">
        <v>106.68627376903896</v>
      </c>
      <c r="BJ61" s="3">
        <v>99.152741570971557</v>
      </c>
      <c r="BK61" s="3">
        <v>102.30008209250809</v>
      </c>
      <c r="BL61" s="3">
        <v>100.08484290042543</v>
      </c>
      <c r="BM61" s="3">
        <v>104.7876922104042</v>
      </c>
      <c r="BN61" s="3">
        <v>93.818742728355573</v>
      </c>
      <c r="BO61" s="3">
        <v>103.77064976014663</v>
      </c>
      <c r="BP61" s="3">
        <v>133.92189979017712</v>
      </c>
      <c r="BQ61" s="3">
        <v>93.159609180613188</v>
      </c>
      <c r="BR61" s="3">
        <v>101.31300180833205</v>
      </c>
      <c r="BS61" s="3">
        <v>98.738011986963102</v>
      </c>
      <c r="BT61" s="3">
        <v>79.524453242949676</v>
      </c>
      <c r="BU61" s="3">
        <v>69.005533108022064</v>
      </c>
      <c r="BV61" s="3">
        <v>88.749151048570639</v>
      </c>
      <c r="BW61" s="3">
        <v>122.80953436234267</v>
      </c>
      <c r="BX61" s="3">
        <v>104.96067810268141</v>
      </c>
      <c r="BY61" s="3">
        <v>111.59437329584034</v>
      </c>
      <c r="BZ61" s="3">
        <v>92.89199604895839</v>
      </c>
      <c r="CA61" s="3">
        <v>114.29925601364812</v>
      </c>
      <c r="CB61" s="3">
        <v>118.72110556683037</v>
      </c>
      <c r="CC61" s="3">
        <v>90.287197538738837</v>
      </c>
      <c r="CD61" s="3">
        <v>101.47033302305499</v>
      </c>
      <c r="CE61" s="3">
        <v>85.334316766558914</v>
      </c>
      <c r="CF61" s="3">
        <v>83.591429332183907</v>
      </c>
      <c r="CG61" s="3">
        <v>82.183497427788097</v>
      </c>
      <c r="CH61" s="3">
        <v>120.83506683952874</v>
      </c>
      <c r="CI61" s="3">
        <v>92.228957358340267</v>
      </c>
      <c r="CJ61" s="3">
        <v>93.758767237115535</v>
      </c>
      <c r="CK61" s="3">
        <v>77.797186380077619</v>
      </c>
      <c r="CL61" s="3">
        <v>61.689921524841338</v>
      </c>
      <c r="CM61" s="3">
        <v>100.54329644222162</v>
      </c>
      <c r="CN61" s="3">
        <v>106.23650021730282</v>
      </c>
      <c r="CO61" s="3">
        <v>111.94764377537649</v>
      </c>
      <c r="CP61" s="3">
        <v>106.77430148748681</v>
      </c>
      <c r="CQ61" s="3">
        <v>102.81339521784685</v>
      </c>
      <c r="CR61" s="3">
        <v>105.09769916384539</v>
      </c>
      <c r="CS61" s="3">
        <v>106.12794065596245</v>
      </c>
      <c r="CT61" s="3">
        <v>74.162640915485099</v>
      </c>
      <c r="CU61" s="3">
        <v>97.371518934916821</v>
      </c>
      <c r="CV61" s="3">
        <v>106.06837443733821</v>
      </c>
      <c r="CW61" s="3">
        <v>92.020876339258393</v>
      </c>
    </row>
    <row r="62" spans="1:101" x14ac:dyDescent="0.35">
      <c r="A62" s="8">
        <v>54</v>
      </c>
      <c r="B62" s="3">
        <v>98.566236859507626</v>
      </c>
      <c r="C62" s="3">
        <v>121.18083398777526</v>
      </c>
      <c r="D62" s="3">
        <v>94.96474015864078</v>
      </c>
      <c r="E62" s="3">
        <v>105.10707832795742</v>
      </c>
      <c r="F62" s="3">
        <v>86.329156177409459</v>
      </c>
      <c r="G62" s="3">
        <v>84.749500304635148</v>
      </c>
      <c r="H62" s="3">
        <v>100.53753251954913</v>
      </c>
      <c r="I62" s="3">
        <v>92.998014709475683</v>
      </c>
      <c r="J62" s="3">
        <v>61.604247123934329</v>
      </c>
      <c r="K62" s="3">
        <v>122.39985247392906</v>
      </c>
      <c r="L62" s="3">
        <v>105.13990540234954</v>
      </c>
      <c r="M62" s="3">
        <v>114.92343085879111</v>
      </c>
      <c r="N62" s="3">
        <v>108.16794295638101</v>
      </c>
      <c r="O62" s="3">
        <v>97.299265265202848</v>
      </c>
      <c r="P62" s="3">
        <v>96.233229472229141</v>
      </c>
      <c r="Q62" s="3">
        <v>108.19292563897034</v>
      </c>
      <c r="R62" s="3">
        <v>110.77222987583082</v>
      </c>
      <c r="S62" s="3">
        <v>74.162640915485099</v>
      </c>
      <c r="T62" s="3">
        <v>111.33393948798766</v>
      </c>
      <c r="U62" s="3">
        <v>120.13152721297229</v>
      </c>
      <c r="V62" s="3">
        <v>108.54073915029585</v>
      </c>
      <c r="W62" s="3">
        <v>77.307900967891328</v>
      </c>
      <c r="X62" s="3">
        <v>118.24266587896273</v>
      </c>
      <c r="Y62" s="3">
        <v>108.03208150096179</v>
      </c>
      <c r="Z62" s="3">
        <v>115.30688519374235</v>
      </c>
      <c r="AA62" s="3">
        <v>103.3449209745886</v>
      </c>
      <c r="AB62" s="3">
        <v>115.98552740283776</v>
      </c>
      <c r="AC62" s="3">
        <v>132.54919943679124</v>
      </c>
      <c r="AD62" s="3">
        <v>112.81820073522977</v>
      </c>
      <c r="AE62" s="3">
        <v>90.579179444059264</v>
      </c>
      <c r="AF62" s="3">
        <v>89.922637956216931</v>
      </c>
      <c r="AG62" s="3">
        <v>91.192235716473078</v>
      </c>
      <c r="AH62" s="3">
        <v>100.97393649916921</v>
      </c>
      <c r="AI62" s="3">
        <v>102.14974261830503</v>
      </c>
      <c r="AJ62" s="3">
        <v>107.34155333298258</v>
      </c>
      <c r="AK62" s="3">
        <v>108.90743036102504</v>
      </c>
      <c r="AL62" s="3">
        <v>95.825815636228072</v>
      </c>
      <c r="AM62" s="3">
        <v>88.911120686272625</v>
      </c>
      <c r="AN62" s="3">
        <v>82.643724484252743</v>
      </c>
      <c r="AO62" s="3">
        <v>104.12359623219527</v>
      </c>
      <c r="AP62" s="3">
        <v>100.71959062147653</v>
      </c>
      <c r="AQ62" s="3">
        <v>123.89990482293069</v>
      </c>
      <c r="AR62" s="3">
        <v>96.13427076433436</v>
      </c>
      <c r="AS62" s="3">
        <v>74.986506691086106</v>
      </c>
      <c r="AT62" s="3">
        <v>103.2504642654676</v>
      </c>
      <c r="AU62" s="3">
        <v>107.3672351896239</v>
      </c>
      <c r="AV62" s="3">
        <v>88.055195222434122</v>
      </c>
      <c r="AW62" s="3">
        <v>103.61243178808945</v>
      </c>
      <c r="AX62" s="3">
        <v>97.486916759546148</v>
      </c>
      <c r="AY62" s="3">
        <v>126.5421688305214</v>
      </c>
      <c r="AZ62" s="3">
        <v>114.34911906067282</v>
      </c>
      <c r="BA62" s="3">
        <v>110.45963086248958</v>
      </c>
      <c r="BB62" s="3">
        <v>114.19997329826583</v>
      </c>
      <c r="BC62" s="3">
        <v>125.96543550275965</v>
      </c>
      <c r="BD62" s="3">
        <v>86.169846811710158</v>
      </c>
      <c r="BE62" s="3">
        <v>105.55047404809739</v>
      </c>
      <c r="BF62" s="3">
        <v>102.49637947086012</v>
      </c>
      <c r="BG62" s="3">
        <v>90.585301480270573</v>
      </c>
      <c r="BH62" s="3">
        <v>98.49788833266939</v>
      </c>
      <c r="BI62" s="3">
        <v>91.585717230511364</v>
      </c>
      <c r="BJ62" s="3">
        <v>79.605216372467112</v>
      </c>
      <c r="BK62" s="3">
        <v>105.83672613679664</v>
      </c>
      <c r="BL62" s="3">
        <v>101.30381022750225</v>
      </c>
      <c r="BM62" s="3">
        <v>98.68864347768249</v>
      </c>
      <c r="BN62" s="3">
        <v>96.669445868566982</v>
      </c>
      <c r="BO62" s="3">
        <v>98.520296008384321</v>
      </c>
      <c r="BP62" s="3">
        <v>111.33115984480537</v>
      </c>
      <c r="BQ62" s="3">
        <v>99.285823383208481</v>
      </c>
      <c r="BR62" s="3">
        <v>107.00666601510602</v>
      </c>
      <c r="BS62" s="3">
        <v>113.08030573959695</v>
      </c>
      <c r="BT62" s="3">
        <v>113.55468680735794</v>
      </c>
      <c r="BU62" s="3">
        <v>129.59697963483632</v>
      </c>
      <c r="BV62" s="3">
        <v>112.73944986274</v>
      </c>
      <c r="BW62" s="3">
        <v>113.4269596451777</v>
      </c>
      <c r="BX62" s="3">
        <v>105.65558889825479</v>
      </c>
      <c r="BY62" s="3">
        <v>118.00747054908425</v>
      </c>
      <c r="BZ62" s="3">
        <v>102.43208956412855</v>
      </c>
      <c r="CA62" s="3">
        <v>127.90988970041508</v>
      </c>
      <c r="CB62" s="3">
        <v>111.1273250291124</v>
      </c>
      <c r="CC62" s="3">
        <v>104.59529997492791</v>
      </c>
      <c r="CD62" s="3">
        <v>107.6384806157439</v>
      </c>
      <c r="CE62" s="3">
        <v>127.57953848736361</v>
      </c>
      <c r="CF62" s="3">
        <v>120.15294581319904</v>
      </c>
      <c r="CG62" s="3">
        <v>104.00079739443026</v>
      </c>
      <c r="CH62" s="3">
        <v>104.54405563282489</v>
      </c>
      <c r="CI62" s="3">
        <v>115.47953002550639</v>
      </c>
      <c r="CJ62" s="3">
        <v>110.25323809294787</v>
      </c>
      <c r="CK62" s="3">
        <v>81.036169861501548</v>
      </c>
      <c r="CL62" s="3">
        <v>98.546216607384849</v>
      </c>
      <c r="CM62" s="3">
        <v>114.03774786517897</v>
      </c>
      <c r="CN62" s="3">
        <v>129.93422027025372</v>
      </c>
      <c r="CO62" s="3">
        <v>111.71435838437174</v>
      </c>
      <c r="CP62" s="3">
        <v>87.911335897981189</v>
      </c>
      <c r="CQ62" s="3">
        <v>79.161837705352809</v>
      </c>
      <c r="CR62" s="3">
        <v>69.133226164150983</v>
      </c>
      <c r="CS62" s="3">
        <v>91.977902714599622</v>
      </c>
      <c r="CT62" s="3">
        <v>123.15134520863649</v>
      </c>
      <c r="CU62" s="3">
        <v>95.175413237622706</v>
      </c>
      <c r="CV62" s="3">
        <v>110.51483150654531</v>
      </c>
      <c r="CW62" s="3">
        <v>111.82929577730829</v>
      </c>
    </row>
    <row r="63" spans="1:101" x14ac:dyDescent="0.35">
      <c r="A63" s="8">
        <v>55</v>
      </c>
      <c r="B63" s="3">
        <v>103.54551571540651</v>
      </c>
      <c r="C63" s="3">
        <v>103.70941234500788</v>
      </c>
      <c r="D63" s="3">
        <v>109.85165639172192</v>
      </c>
      <c r="E63" s="3">
        <v>87.683200520725222</v>
      </c>
      <c r="F63" s="3">
        <v>86.739179126336239</v>
      </c>
      <c r="G63" s="3">
        <v>124.16654593212297</v>
      </c>
      <c r="H63" s="3">
        <v>87.576073413540144</v>
      </c>
      <c r="I63" s="3">
        <v>147.34522304311395</v>
      </c>
      <c r="J63" s="3">
        <v>107.98731730860891</v>
      </c>
      <c r="K63" s="3">
        <v>98.165661286795512</v>
      </c>
      <c r="L63" s="3">
        <v>77.935384100012016</v>
      </c>
      <c r="M63" s="3">
        <v>117.3167547978228</v>
      </c>
      <c r="N63" s="3">
        <v>99.695437059519463</v>
      </c>
      <c r="O63" s="3">
        <v>103.12960947262764</v>
      </c>
      <c r="P63" s="3">
        <v>116.07260015184875</v>
      </c>
      <c r="Q63" s="3">
        <v>89.644434895628365</v>
      </c>
      <c r="R63" s="3">
        <v>117.20314754088758</v>
      </c>
      <c r="S63" s="3">
        <v>96.715864204408717</v>
      </c>
      <c r="T63" s="3">
        <v>109.82403049015556</v>
      </c>
      <c r="U63" s="3">
        <v>123.37385308742523</v>
      </c>
      <c r="V63" s="3">
        <v>95.723258739919402</v>
      </c>
      <c r="W63" s="3">
        <v>129.75427674350794</v>
      </c>
      <c r="X63" s="3">
        <v>103.9059143596678</v>
      </c>
      <c r="Y63" s="3">
        <v>105.50446498487145</v>
      </c>
      <c r="Z63" s="3">
        <v>130.61211214622017</v>
      </c>
      <c r="AA63" s="3">
        <v>89.134651746600866</v>
      </c>
      <c r="AB63" s="3">
        <v>94.513193092236179</v>
      </c>
      <c r="AC63" s="3">
        <v>102.11417000678193</v>
      </c>
      <c r="AD63" s="3">
        <v>86.683245202177204</v>
      </c>
      <c r="AE63" s="3">
        <v>101.85828935678001</v>
      </c>
      <c r="AF63" s="3">
        <v>83.142150318191852</v>
      </c>
      <c r="AG63" s="3">
        <v>94.774598922551377</v>
      </c>
      <c r="AH63" s="3">
        <v>91.845537129440345</v>
      </c>
      <c r="AI63" s="3">
        <v>91.105776876385789</v>
      </c>
      <c r="AJ63" s="3">
        <v>128.42482286319137</v>
      </c>
      <c r="AK63" s="3">
        <v>83.554833539121319</v>
      </c>
      <c r="AL63" s="3">
        <v>78.266076373576652</v>
      </c>
      <c r="AM63" s="3">
        <v>97.775453953683609</v>
      </c>
      <c r="AN63" s="3">
        <v>94.554751315765316</v>
      </c>
      <c r="AO63" s="3">
        <v>130.64758243958931</v>
      </c>
      <c r="AP63" s="3">
        <v>109.06472746969666</v>
      </c>
      <c r="AQ63" s="3">
        <v>78.954882185964379</v>
      </c>
      <c r="AR63" s="3">
        <v>83.35524492681725</v>
      </c>
      <c r="AS63" s="3">
        <v>112.87781811293098</v>
      </c>
      <c r="AT63" s="3">
        <v>116.88251655246131</v>
      </c>
      <c r="AU63" s="3">
        <v>109.03270188751048</v>
      </c>
      <c r="AV63" s="3">
        <v>116.60352905269247</v>
      </c>
      <c r="AW63" s="3">
        <v>91.924765486648539</v>
      </c>
      <c r="AX63" s="3">
        <v>85.08742306107888</v>
      </c>
      <c r="AY63" s="3">
        <v>94.850553098833188</v>
      </c>
      <c r="AZ63" s="3">
        <v>87.742783792375121</v>
      </c>
      <c r="BA63" s="3">
        <v>89.591195349523332</v>
      </c>
      <c r="BB63" s="3">
        <v>93.88125912041869</v>
      </c>
      <c r="BC63" s="3">
        <v>73.136185195064172</v>
      </c>
      <c r="BD63" s="3">
        <v>105.90790546589415</v>
      </c>
      <c r="BE63" s="3">
        <v>109.79381252868916</v>
      </c>
      <c r="BF63" s="3">
        <v>64.916899676201865</v>
      </c>
      <c r="BG63" s="3">
        <v>106.1982843868027</v>
      </c>
      <c r="BH63" s="3">
        <v>113.17549572882126</v>
      </c>
      <c r="BI63" s="3">
        <v>89.169439918943681</v>
      </c>
      <c r="BJ63" s="3">
        <v>90.330750966269989</v>
      </c>
      <c r="BK63" s="3">
        <v>109.77805553298094</v>
      </c>
      <c r="BL63" s="3">
        <v>116.16731265635462</v>
      </c>
      <c r="BM63" s="3">
        <v>106.33331024396466</v>
      </c>
      <c r="BN63" s="3">
        <v>105.39488224199158</v>
      </c>
      <c r="BO63" s="3">
        <v>105.12817292069667</v>
      </c>
      <c r="BP63" s="3">
        <v>104.6955206067214</v>
      </c>
      <c r="BQ63" s="3">
        <v>67.840197546640411</v>
      </c>
      <c r="BR63" s="3">
        <v>76.151091919338796</v>
      </c>
      <c r="BS63" s="3">
        <v>109.26537336959154</v>
      </c>
      <c r="BT63" s="3">
        <v>108.7635710365721</v>
      </c>
      <c r="BU63" s="3">
        <v>79.73379618593026</v>
      </c>
      <c r="BV63" s="3">
        <v>128.78436885616975</v>
      </c>
      <c r="BW63" s="3">
        <v>80.654591359372716</v>
      </c>
      <c r="BX63" s="3">
        <v>111.93192088571959</v>
      </c>
      <c r="BY63" s="3">
        <v>145.5105903306976</v>
      </c>
      <c r="BZ63" s="3">
        <v>81.366248226142488</v>
      </c>
      <c r="CA63" s="3">
        <v>126.30458607705077</v>
      </c>
      <c r="CB63" s="3">
        <v>103.61359139383421</v>
      </c>
      <c r="CC63" s="3">
        <v>77.767650539637543</v>
      </c>
      <c r="CD63" s="3">
        <v>105.23144604408299</v>
      </c>
      <c r="CE63" s="3">
        <v>99.811482899123803</v>
      </c>
      <c r="CF63" s="3">
        <v>81.495510160631966</v>
      </c>
      <c r="CG63" s="3">
        <v>93.746761907052132</v>
      </c>
      <c r="CH63" s="3">
        <v>99.305656052049017</v>
      </c>
      <c r="CI63" s="3">
        <v>112.83457163986168</v>
      </c>
      <c r="CJ63" s="3">
        <v>133.13827915512957</v>
      </c>
      <c r="CK63" s="3">
        <v>111.7497775186639</v>
      </c>
      <c r="CL63" s="3">
        <v>101.25210545370646</v>
      </c>
      <c r="CM63" s="3">
        <v>127.22810973459855</v>
      </c>
      <c r="CN63" s="3">
        <v>110.56474571264698</v>
      </c>
      <c r="CO63" s="3">
        <v>107.50693357581622</v>
      </c>
      <c r="CP63" s="3">
        <v>99.333623014128534</v>
      </c>
      <c r="CQ63" s="3">
        <v>91.192235716473078</v>
      </c>
      <c r="CR63" s="3">
        <v>90.246679549774854</v>
      </c>
      <c r="CS63" s="3">
        <v>120.63234047050355</v>
      </c>
      <c r="CT63" s="3">
        <v>77.665537021995988</v>
      </c>
      <c r="CU63" s="3">
        <v>97.032146671292139</v>
      </c>
      <c r="CV63" s="3">
        <v>99.927392314522876</v>
      </c>
      <c r="CW63" s="3">
        <v>97.531322838360211</v>
      </c>
    </row>
    <row r="64" spans="1:101" x14ac:dyDescent="0.35">
      <c r="A64" s="8">
        <v>56</v>
      </c>
      <c r="B64" s="3">
        <v>116.92385308665689</v>
      </c>
      <c r="C64" s="3">
        <v>119.96348669813597</v>
      </c>
      <c r="D64" s="3">
        <v>94.95706629709457</v>
      </c>
      <c r="E64" s="3">
        <v>96.74514424946392</v>
      </c>
      <c r="F64" s="3">
        <v>103.12500515569991</v>
      </c>
      <c r="G64" s="3">
        <v>106.03148874283943</v>
      </c>
      <c r="H64" s="3">
        <v>111.53392031988187</v>
      </c>
      <c r="I64" s="3">
        <v>101.83762108968222</v>
      </c>
      <c r="J64" s="3">
        <v>104.53124881055555</v>
      </c>
      <c r="K64" s="3">
        <v>98.298299720365321</v>
      </c>
      <c r="L64" s="3">
        <v>134.66718522354495</v>
      </c>
      <c r="M64" s="3">
        <v>112.37927290781226</v>
      </c>
      <c r="N64" s="3">
        <v>73.72049006621819</v>
      </c>
      <c r="O64" s="3">
        <v>103.20786580737331</v>
      </c>
      <c r="P64" s="3">
        <v>94.610514709667768</v>
      </c>
      <c r="Q64" s="3">
        <v>116.41117092326749</v>
      </c>
      <c r="R64" s="3">
        <v>77.078162606223486</v>
      </c>
      <c r="S64" s="3">
        <v>102.39305518839683</v>
      </c>
      <c r="T64" s="3">
        <v>126.29183041385841</v>
      </c>
      <c r="U64" s="3">
        <v>88.713510224944912</v>
      </c>
      <c r="V64" s="3">
        <v>91.865727911819704</v>
      </c>
      <c r="W64" s="3">
        <v>121.48362751136301</v>
      </c>
      <c r="X64" s="3">
        <v>96.632764810376102</v>
      </c>
      <c r="Y64" s="3">
        <v>99.629220160888508</v>
      </c>
      <c r="Z64" s="3">
        <v>92.260147342269192</v>
      </c>
      <c r="AA64" s="3">
        <v>126.16488769085845</v>
      </c>
      <c r="AB64" s="3">
        <v>67.263123158365488</v>
      </c>
      <c r="AC64" s="3">
        <v>88.674390584084904</v>
      </c>
      <c r="AD64" s="3">
        <v>113.81580273623695</v>
      </c>
      <c r="AE64" s="3">
        <v>98.456602957550786</v>
      </c>
      <c r="AF64" s="3">
        <v>98.308940808376065</v>
      </c>
      <c r="AG64" s="3">
        <v>68.256291372701526</v>
      </c>
      <c r="AH64" s="3">
        <v>95.602830272720894</v>
      </c>
      <c r="AI64" s="3">
        <v>105.01333784591407</v>
      </c>
      <c r="AJ64" s="3">
        <v>110.34953652883996</v>
      </c>
      <c r="AK64" s="3">
        <v>110.26659061203827</v>
      </c>
      <c r="AL64" s="3">
        <v>79.622678670741152</v>
      </c>
      <c r="AM64" s="3">
        <v>116.95212700319826</v>
      </c>
      <c r="AN64" s="3">
        <v>112.27601683745161</v>
      </c>
      <c r="AO64" s="3">
        <v>101.70450517139398</v>
      </c>
      <c r="AP64" s="3">
        <v>116.6718775795307</v>
      </c>
      <c r="AQ64" s="3">
        <v>107.72231328987982</v>
      </c>
      <c r="AR64" s="3">
        <v>105.94826997762721</v>
      </c>
      <c r="AS64" s="3">
        <v>93.396032328339061</v>
      </c>
      <c r="AT64" s="3">
        <v>125.06005626451224</v>
      </c>
      <c r="AU64" s="3">
        <v>98.683936842600815</v>
      </c>
      <c r="AV64" s="3">
        <v>106.60199771623593</v>
      </c>
      <c r="AW64" s="3">
        <v>112.34139813782531</v>
      </c>
      <c r="AX64" s="3">
        <v>106.42792043031659</v>
      </c>
      <c r="AY64" s="3">
        <v>84.693771016784012</v>
      </c>
      <c r="AZ64" s="3">
        <v>87.677777658565901</v>
      </c>
      <c r="BA64" s="3">
        <v>93.299819157575257</v>
      </c>
      <c r="BB64" s="3">
        <v>116.26441258445266</v>
      </c>
      <c r="BC64" s="3">
        <v>87.470037699997192</v>
      </c>
      <c r="BD64" s="3">
        <v>116.30414613423636</v>
      </c>
      <c r="BE64" s="3">
        <v>100.2050837843417</v>
      </c>
      <c r="BF64" s="3">
        <v>95.454213154109311</v>
      </c>
      <c r="BG64" s="3">
        <v>89.304568094259594</v>
      </c>
      <c r="BH64" s="3">
        <v>96.349190046705189</v>
      </c>
      <c r="BI64" s="3">
        <v>94.655824598841718</v>
      </c>
      <c r="BJ64" s="3">
        <v>105.37605570166488</v>
      </c>
      <c r="BK64" s="3">
        <v>103.23434915622056</v>
      </c>
      <c r="BL64" s="3">
        <v>87.764407028909773</v>
      </c>
      <c r="BM64" s="3">
        <v>130.0192125501344</v>
      </c>
      <c r="BN64" s="3">
        <v>104.56850967161881</v>
      </c>
      <c r="BO64" s="3">
        <v>121.02592430269578</v>
      </c>
      <c r="BP64" s="3">
        <v>110.76678996064584</v>
      </c>
      <c r="BQ64" s="3">
        <v>111.8051145869249</v>
      </c>
      <c r="BR64" s="3">
        <v>122.97604010486975</v>
      </c>
      <c r="BS64" s="3">
        <v>63.430694384034723</v>
      </c>
      <c r="BT64" s="3">
        <v>97.102405137004098</v>
      </c>
      <c r="BU64" s="3">
        <v>102.09007408152684</v>
      </c>
      <c r="BV64" s="3">
        <v>105.6756773624802</v>
      </c>
      <c r="BW64" s="3">
        <v>115.70616473650443</v>
      </c>
      <c r="BX64" s="3">
        <v>91.708021530532278</v>
      </c>
      <c r="BY64" s="3">
        <v>95.905657902359962</v>
      </c>
      <c r="BZ64" s="3">
        <v>99.772039250776288</v>
      </c>
      <c r="CA64" s="3">
        <v>125.31782980036223</v>
      </c>
      <c r="CB64" s="3">
        <v>109.60401235311292</v>
      </c>
      <c r="CC64" s="3">
        <v>92.831202012486756</v>
      </c>
      <c r="CD64" s="3">
        <v>112.18335069602472</v>
      </c>
      <c r="CE64" s="3">
        <v>146.34550646692514</v>
      </c>
      <c r="CF64" s="3">
        <v>110.88002205101657</v>
      </c>
      <c r="CG64" s="3">
        <v>77.018681652727537</v>
      </c>
      <c r="CH64" s="3">
        <v>97.765904259314993</v>
      </c>
      <c r="CI64" s="3">
        <v>101.37272150418721</v>
      </c>
      <c r="CJ64" s="3">
        <v>86.852343004604336</v>
      </c>
      <c r="CK64" s="3">
        <v>117.182070001174</v>
      </c>
      <c r="CL64" s="3">
        <v>99.451288891170407</v>
      </c>
      <c r="CM64" s="3">
        <v>120.57538336480502</v>
      </c>
      <c r="CN64" s="3">
        <v>114.4314169624995</v>
      </c>
      <c r="CO64" s="3">
        <v>118.53655772315687</v>
      </c>
      <c r="CP64" s="3">
        <v>123.59792984457454</v>
      </c>
      <c r="CQ64" s="3">
        <v>106.62246134702582</v>
      </c>
      <c r="CR64" s="3">
        <v>97.561302057467401</v>
      </c>
      <c r="CS64" s="3">
        <v>105.96372001887357</v>
      </c>
      <c r="CT64" s="3">
        <v>111.50866478888202</v>
      </c>
      <c r="CU64" s="3">
        <v>101.85254248713318</v>
      </c>
      <c r="CV64" s="3">
        <v>106.78879655929632</v>
      </c>
      <c r="CW64" s="3">
        <v>119.8255618266121</v>
      </c>
    </row>
    <row r="65" spans="1:101" x14ac:dyDescent="0.35">
      <c r="A65" s="8">
        <v>57</v>
      </c>
      <c r="B65" s="3">
        <v>81.066592459275853</v>
      </c>
      <c r="C65" s="3">
        <v>96.407050962763606</v>
      </c>
      <c r="D65" s="3">
        <v>80.73644588253228</v>
      </c>
      <c r="E65" s="3">
        <v>95.093865668924991</v>
      </c>
      <c r="F65" s="3">
        <v>110.34283468975627</v>
      </c>
      <c r="G65" s="3">
        <v>105.05784624288208</v>
      </c>
      <c r="H65" s="3">
        <v>87.506667599111097</v>
      </c>
      <c r="I65" s="3">
        <v>98.990175077371532</v>
      </c>
      <c r="J65" s="3">
        <v>95.2453306428215</v>
      </c>
      <c r="K65" s="3">
        <v>59.596082822419703</v>
      </c>
      <c r="L65" s="3">
        <v>84.186068336886819</v>
      </c>
      <c r="M65" s="3">
        <v>118.92990281298989</v>
      </c>
      <c r="N65" s="3">
        <v>90.912156823062105</v>
      </c>
      <c r="O65" s="3">
        <v>78.132721712929197</v>
      </c>
      <c r="P65" s="3">
        <v>81.67224771855399</v>
      </c>
      <c r="Q65" s="3">
        <v>93.991319348016987</v>
      </c>
      <c r="R65" s="3">
        <v>112.36469257087447</v>
      </c>
      <c r="S65" s="3">
        <v>106.76345576316817</v>
      </c>
      <c r="T65" s="3">
        <v>93.137747201719321</v>
      </c>
      <c r="U65" s="3">
        <v>77.272226038214285</v>
      </c>
      <c r="V65" s="3">
        <v>102.06023128662491</v>
      </c>
      <c r="W65" s="3">
        <v>100.40833879716229</v>
      </c>
      <c r="X65" s="3">
        <v>94.009838933881838</v>
      </c>
      <c r="Y65" s="3">
        <v>90.585301480270573</v>
      </c>
      <c r="Z65" s="3">
        <v>121.93242904063663</v>
      </c>
      <c r="AA65" s="3">
        <v>104.83206418316695</v>
      </c>
      <c r="AB65" s="3">
        <v>104.99461362374132</v>
      </c>
      <c r="AC65" s="3">
        <v>103.8735306639428</v>
      </c>
      <c r="AD65" s="3">
        <v>89.131343459623167</v>
      </c>
      <c r="AE65" s="3">
        <v>104.39982114180748</v>
      </c>
      <c r="AF65" s="3">
        <v>83.523012593243038</v>
      </c>
      <c r="AG65" s="3">
        <v>95.219921634590719</v>
      </c>
      <c r="AH65" s="3">
        <v>89.892454100801842</v>
      </c>
      <c r="AI65" s="3">
        <v>88.018019626499154</v>
      </c>
      <c r="AJ65" s="3">
        <v>92.470291777455714</v>
      </c>
      <c r="AK65" s="3">
        <v>73.81489561626222</v>
      </c>
      <c r="AL65" s="3">
        <v>89.179364779876778</v>
      </c>
      <c r="AM65" s="3">
        <v>85.013549353927374</v>
      </c>
      <c r="AN65" s="3">
        <v>72.898807077901438</v>
      </c>
      <c r="AO65" s="3">
        <v>113.91936576105945</v>
      </c>
      <c r="AP65" s="3">
        <v>75.266312736086547</v>
      </c>
      <c r="AQ65" s="3">
        <v>102.71112822297437</v>
      </c>
      <c r="AR65" s="3">
        <v>97.563689481059555</v>
      </c>
      <c r="AS65" s="3">
        <v>95.289736721635563</v>
      </c>
      <c r="AT65" s="3">
        <v>133.9884748023469</v>
      </c>
      <c r="AU65" s="3">
        <v>112.15879433907685</v>
      </c>
      <c r="AV65" s="3">
        <v>86.498492722195806</v>
      </c>
      <c r="AW65" s="3">
        <v>106.4386979425326</v>
      </c>
      <c r="AX65" s="3">
        <v>98.618061004483025</v>
      </c>
      <c r="AY65" s="3">
        <v>97.895899473907775</v>
      </c>
      <c r="AZ65" s="3">
        <v>75.193052937858738</v>
      </c>
      <c r="BA65" s="3">
        <v>113.91464207295212</v>
      </c>
      <c r="BB65" s="3">
        <v>107.15125861966226</v>
      </c>
      <c r="BC65" s="3">
        <v>118.04198587301653</v>
      </c>
      <c r="BD65" s="3">
        <v>90.364857017586473</v>
      </c>
      <c r="BE65" s="3">
        <v>103.77411152435525</v>
      </c>
      <c r="BF65" s="3">
        <v>94.550863225915236</v>
      </c>
      <c r="BG65" s="3">
        <v>95.368282957817428</v>
      </c>
      <c r="BH65" s="3">
        <v>89.549142588250106</v>
      </c>
      <c r="BI65" s="3">
        <v>110.6920294961601</v>
      </c>
      <c r="BJ65" s="3">
        <v>100.25247414264595</v>
      </c>
      <c r="BK65" s="3">
        <v>115.73406348648132</v>
      </c>
      <c r="BL65" s="3">
        <v>92.443586739274906</v>
      </c>
      <c r="BM65" s="3">
        <v>77.618334246973973</v>
      </c>
      <c r="BN65" s="3">
        <v>106.38000142821693</v>
      </c>
      <c r="BO65" s="3">
        <v>113.87221414511441</v>
      </c>
      <c r="BP65" s="3">
        <v>90.54234490863746</v>
      </c>
      <c r="BQ65" s="3">
        <v>134.03322194167413</v>
      </c>
      <c r="BR65" s="3">
        <v>90.769900483021047</v>
      </c>
      <c r="BS65" s="3">
        <v>88.901025295082945</v>
      </c>
      <c r="BT65" s="3">
        <v>120.44762209657347</v>
      </c>
      <c r="BU65" s="3">
        <v>101.64597918733489</v>
      </c>
      <c r="BV65" s="3">
        <v>108.77245566294005</v>
      </c>
      <c r="BW65" s="3">
        <v>99.737234025407815</v>
      </c>
      <c r="BX65" s="3">
        <v>120.49905402195873</v>
      </c>
      <c r="BY65" s="3">
        <v>109.65101049182704</v>
      </c>
      <c r="BZ65" s="3">
        <v>82.800953380821738</v>
      </c>
      <c r="CA65" s="3">
        <v>79.764832692628261</v>
      </c>
      <c r="CB65" s="3">
        <v>89.657326983025996</v>
      </c>
      <c r="CC65" s="3">
        <v>97.31011098952149</v>
      </c>
      <c r="CD65" s="3">
        <v>101.79631866153795</v>
      </c>
      <c r="CE65" s="3">
        <v>106.55752342531923</v>
      </c>
      <c r="CF65" s="3">
        <v>88.577086019678973</v>
      </c>
      <c r="CG65" s="3">
        <v>77.906257532187738</v>
      </c>
      <c r="CH65" s="3">
        <v>81.226413415744901</v>
      </c>
      <c r="CI65" s="3">
        <v>105.22206687997095</v>
      </c>
      <c r="CJ65" s="3">
        <v>95.47061816479254</v>
      </c>
      <c r="CK65" s="3">
        <v>113.41775101132225</v>
      </c>
      <c r="CL65" s="3">
        <v>104.19547473534476</v>
      </c>
      <c r="CM65" s="3">
        <v>117.55249582452234</v>
      </c>
      <c r="CN65" s="3">
        <v>106.10768166148046</v>
      </c>
      <c r="CO65" s="3">
        <v>94.405128068639897</v>
      </c>
      <c r="CP65" s="3">
        <v>88.136299412464723</v>
      </c>
      <c r="CQ65" s="3">
        <v>102.63302536545962</v>
      </c>
      <c r="CR65" s="3">
        <v>105.05082039631088</v>
      </c>
      <c r="CS65" s="3">
        <v>115.89715862387675</v>
      </c>
      <c r="CT65" s="3">
        <v>92.517972037196159</v>
      </c>
      <c r="CU65" s="3">
        <v>103.2665964277403</v>
      </c>
      <c r="CV65" s="3">
        <v>87.155000103986822</v>
      </c>
      <c r="CW65" s="3">
        <v>115.90421857649926</v>
      </c>
    </row>
    <row r="66" spans="1:101" x14ac:dyDescent="0.35">
      <c r="A66" s="8">
        <v>58</v>
      </c>
      <c r="B66" s="3">
        <v>85.336431341740536</v>
      </c>
      <c r="C66" s="3">
        <v>73.179977364954539</v>
      </c>
      <c r="D66" s="3">
        <v>91.071380923633114</v>
      </c>
      <c r="E66" s="3">
        <v>96.775635059340857</v>
      </c>
      <c r="F66" s="3">
        <v>138.70520527521148</v>
      </c>
      <c r="G66" s="3">
        <v>111.99774556476041</v>
      </c>
      <c r="H66" s="3">
        <v>125.97778189333621</v>
      </c>
      <c r="I66" s="3">
        <v>94.505399859510362</v>
      </c>
      <c r="J66" s="3">
        <v>116.00326254952233</v>
      </c>
      <c r="K66" s="3">
        <v>103.03641468740534</v>
      </c>
      <c r="L66" s="3">
        <v>126.81303909007693</v>
      </c>
      <c r="M66" s="3">
        <v>111.24082996789366</v>
      </c>
      <c r="N66" s="3">
        <v>114.71678229386453</v>
      </c>
      <c r="O66" s="3">
        <v>87.726549311948474</v>
      </c>
      <c r="P66" s="3">
        <v>97.38715655944543</v>
      </c>
      <c r="Q66" s="3">
        <v>85.315149165719049</v>
      </c>
      <c r="R66" s="3">
        <v>92.167873420432443</v>
      </c>
      <c r="S66" s="3">
        <v>108.38461870039464</v>
      </c>
      <c r="T66" s="3">
        <v>115.24068534813705</v>
      </c>
      <c r="U66" s="3">
        <v>107.14395992468053</v>
      </c>
      <c r="V66" s="3">
        <v>111.53673406911548</v>
      </c>
      <c r="W66" s="3">
        <v>85.438135586766293</v>
      </c>
      <c r="X66" s="3">
        <v>77.484092828992289</v>
      </c>
      <c r="Y66" s="3">
        <v>113.98715153805097</v>
      </c>
      <c r="Z66" s="3">
        <v>88.837076448864536</v>
      </c>
      <c r="AA66" s="3">
        <v>99.596682987932581</v>
      </c>
      <c r="AB66" s="3">
        <v>129.63449629128445</v>
      </c>
      <c r="AC66" s="3">
        <v>88.288582931592828</v>
      </c>
      <c r="AD66" s="3">
        <v>113.55622157966718</v>
      </c>
      <c r="AE66" s="3">
        <v>114.60535782421357</v>
      </c>
      <c r="AF66" s="3">
        <v>88.735576840146678</v>
      </c>
      <c r="AG66" s="3">
        <v>100.8473859957594</v>
      </c>
      <c r="AH66" s="3">
        <v>98.268712720848271</v>
      </c>
      <c r="AI66" s="3">
        <v>99.250813521532109</v>
      </c>
      <c r="AJ66" s="3">
        <v>124.46852091047913</v>
      </c>
      <c r="AK66" s="3">
        <v>70.821884976932779</v>
      </c>
      <c r="AL66" s="3">
        <v>98.412930158840027</v>
      </c>
      <c r="AM66" s="3">
        <v>100.26980001671473</v>
      </c>
      <c r="AN66" s="3">
        <v>112.41428276948864</v>
      </c>
      <c r="AO66" s="3">
        <v>113.83145741379121</v>
      </c>
      <c r="AP66" s="3">
        <v>104.16416538023623</v>
      </c>
      <c r="AQ66" s="3">
        <v>87.929173362819711</v>
      </c>
      <c r="AR66" s="3">
        <v>101.74926936374686</v>
      </c>
      <c r="AS66" s="3">
        <v>106.21260892835562</v>
      </c>
      <c r="AT66" s="3">
        <v>113.76733803731622</v>
      </c>
      <c r="AU66" s="3">
        <v>125.54722710151691</v>
      </c>
      <c r="AV66" s="3">
        <v>88.332102253072662</v>
      </c>
      <c r="AW66" s="3">
        <v>105.21971356243012</v>
      </c>
      <c r="AX66" s="3">
        <v>110.66218670125818</v>
      </c>
      <c r="AY66" s="3">
        <v>107.89424189456622</v>
      </c>
      <c r="AZ66" s="3">
        <v>91.40829755156301</v>
      </c>
      <c r="BA66" s="3">
        <v>106.6874845338607</v>
      </c>
      <c r="BB66" s="3">
        <v>105.34781589117483</v>
      </c>
      <c r="BC66" s="3">
        <v>90.001798101322493</v>
      </c>
      <c r="BD66" s="3">
        <v>109.74526256464014</v>
      </c>
      <c r="BE66" s="3">
        <v>123.1420683626784</v>
      </c>
      <c r="BF66" s="3">
        <v>100.85887973505305</v>
      </c>
      <c r="BG66" s="3">
        <v>120.5852741196868</v>
      </c>
      <c r="BH66" s="3">
        <v>111.23250809137244</v>
      </c>
      <c r="BI66" s="3">
        <v>100.03624177729944</v>
      </c>
      <c r="BJ66" s="3">
        <v>99.806844476144761</v>
      </c>
      <c r="BK66" s="3">
        <v>140.76029950333759</v>
      </c>
      <c r="BL66" s="3">
        <v>94.969873119363911</v>
      </c>
      <c r="BM66" s="3">
        <v>84.756150984641863</v>
      </c>
      <c r="BN66" s="3">
        <v>108.81696405990806</v>
      </c>
      <c r="BO66" s="3">
        <v>110.41660607875383</v>
      </c>
      <c r="BP66" s="3">
        <v>93.047417324807611</v>
      </c>
      <c r="BQ66" s="3">
        <v>117.50935166960699</v>
      </c>
      <c r="BR66" s="3">
        <v>133.11863406957127</v>
      </c>
      <c r="BS66" s="3">
        <v>105.96134964830708</v>
      </c>
      <c r="BT66" s="3">
        <v>99.823078956571408</v>
      </c>
      <c r="BU66" s="3">
        <v>71.568398228147998</v>
      </c>
      <c r="BV66" s="3">
        <v>117.88028908372507</v>
      </c>
      <c r="BW66" s="3">
        <v>105.34428591486358</v>
      </c>
      <c r="BX66" s="3">
        <v>95.995288605219685</v>
      </c>
      <c r="BY66" s="3">
        <v>111.18953446671367</v>
      </c>
      <c r="BZ66" s="3">
        <v>103.80762071977369</v>
      </c>
      <c r="CA66" s="3">
        <v>118.18502665223787</v>
      </c>
      <c r="CB66" s="3">
        <v>78.682170199637767</v>
      </c>
      <c r="CC66" s="3">
        <v>92.022308793413686</v>
      </c>
      <c r="CD66" s="3">
        <v>88.845500643539708</v>
      </c>
      <c r="CE66" s="3">
        <v>107.22557570548088</v>
      </c>
      <c r="CF66" s="3">
        <v>106.05410105486226</v>
      </c>
      <c r="CG66" s="3">
        <v>72.996077536256053</v>
      </c>
      <c r="CH66" s="3">
        <v>102.27023929760617</v>
      </c>
      <c r="CI66" s="3">
        <v>85.876466558285756</v>
      </c>
      <c r="CJ66" s="3">
        <v>106.45068621957034</v>
      </c>
      <c r="CK66" s="3">
        <v>111.78523075900739</v>
      </c>
      <c r="CL66" s="3">
        <v>86.543444497830933</v>
      </c>
      <c r="CM66" s="3">
        <v>111.17984834813979</v>
      </c>
      <c r="CN66" s="3">
        <v>105.28079750033794</v>
      </c>
      <c r="CO66" s="3">
        <v>111.21032210499106</v>
      </c>
      <c r="CP66" s="3">
        <v>88.643729243951384</v>
      </c>
      <c r="CQ66" s="3">
        <v>104.36378809859161</v>
      </c>
      <c r="CR66" s="3">
        <v>101.15214061729785</v>
      </c>
      <c r="CS66" s="3">
        <v>92.988396803004434</v>
      </c>
      <c r="CT66" s="3">
        <v>112.24990865516884</v>
      </c>
      <c r="CU66" s="3">
        <v>111.47360376812867</v>
      </c>
      <c r="CV66" s="3">
        <v>126.97217792551965</v>
      </c>
      <c r="CW66" s="3">
        <v>73.914894558722153</v>
      </c>
    </row>
    <row r="67" spans="1:101" x14ac:dyDescent="0.35">
      <c r="A67" s="8">
        <v>59</v>
      </c>
      <c r="B67" s="3">
        <v>99.890301983716199</v>
      </c>
      <c r="C67" s="3">
        <v>92.944365890754852</v>
      </c>
      <c r="D67" s="3">
        <v>73.070155879715458</v>
      </c>
      <c r="E67" s="3">
        <v>89.202488682669355</v>
      </c>
      <c r="F67" s="3">
        <v>99.397725337577867</v>
      </c>
      <c r="G67" s="3">
        <v>119.65926072039292</v>
      </c>
      <c r="H67" s="3">
        <v>99.069744495092891</v>
      </c>
      <c r="I67" s="3">
        <v>105.20092112815473</v>
      </c>
      <c r="J67" s="3">
        <v>118.1153820954496</v>
      </c>
      <c r="K67" s="3">
        <v>119.83255356713198</v>
      </c>
      <c r="L67" s="3">
        <v>97.860139279102441</v>
      </c>
      <c r="M67" s="3">
        <v>92.411254202626878</v>
      </c>
      <c r="N67" s="3">
        <v>103.86890929398942</v>
      </c>
      <c r="O67" s="3">
        <v>91.083335094619542</v>
      </c>
      <c r="P67" s="3">
        <v>94.367270351678599</v>
      </c>
      <c r="Q67" s="3">
        <v>122.26469019256183</v>
      </c>
      <c r="R67" s="3">
        <v>103.77989250005339</v>
      </c>
      <c r="S67" s="3">
        <v>68.966788633726537</v>
      </c>
      <c r="T67" s="3">
        <v>113.90836655950989</v>
      </c>
      <c r="U67" s="3">
        <v>104.8075419322704</v>
      </c>
      <c r="V67" s="3">
        <v>102.99961425803485</v>
      </c>
      <c r="W67" s="3">
        <v>95.184314917016309</v>
      </c>
      <c r="X67" s="3">
        <v>108.00969087827252</v>
      </c>
      <c r="Y67" s="3">
        <v>122.45783276116708</v>
      </c>
      <c r="Z67" s="3">
        <v>106.0255372368847</v>
      </c>
      <c r="AA67" s="3">
        <v>131.67199179693125</v>
      </c>
      <c r="AB67" s="3">
        <v>101.6253109202371</v>
      </c>
      <c r="AC67" s="3">
        <v>109.04678768670419</v>
      </c>
      <c r="AD67" s="3">
        <v>105.40195924763975</v>
      </c>
      <c r="AE67" s="3">
        <v>119.76758153937408</v>
      </c>
      <c r="AF67" s="3">
        <v>78.79294665431371</v>
      </c>
      <c r="AG67" s="3">
        <v>102.70423880060844</v>
      </c>
      <c r="AH67" s="3">
        <v>88.030400123127038</v>
      </c>
      <c r="AI67" s="3">
        <v>104.54871110882959</v>
      </c>
      <c r="AJ67" s="3">
        <v>99.734914813918294</v>
      </c>
      <c r="AK67" s="3">
        <v>113.16640646614542</v>
      </c>
      <c r="AL67" s="3">
        <v>86.756505000405014</v>
      </c>
      <c r="AM67" s="3">
        <v>109.55186420065002</v>
      </c>
      <c r="AN67" s="3">
        <v>77.614036884508096</v>
      </c>
      <c r="AO67" s="3">
        <v>100.14729108038591</v>
      </c>
      <c r="AP67" s="3">
        <v>85.511838763661217</v>
      </c>
      <c r="AQ67" s="3">
        <v>50.983895592391491</v>
      </c>
      <c r="AR67" s="3">
        <v>100.35523567526252</v>
      </c>
      <c r="AS67" s="3">
        <v>69.65709511237219</v>
      </c>
      <c r="AT67" s="3">
        <v>116.28426230631885</v>
      </c>
      <c r="AU67" s="3">
        <v>105.56699842996022</v>
      </c>
      <c r="AV67" s="3">
        <v>85.649695423082449</v>
      </c>
      <c r="AW67" s="3">
        <v>84.722761160403024</v>
      </c>
      <c r="AX67" s="3">
        <v>98.878852925874526</v>
      </c>
      <c r="AY67" s="3">
        <v>126.97681634849869</v>
      </c>
      <c r="AZ67" s="3">
        <v>81.826407070504501</v>
      </c>
      <c r="BA67" s="3">
        <v>69.645226206514053</v>
      </c>
      <c r="BB67" s="3">
        <v>76.181446305010468</v>
      </c>
      <c r="BC67" s="3">
        <v>105.21736024488928</v>
      </c>
      <c r="BD67" s="3">
        <v>100.70806277613156</v>
      </c>
      <c r="BE67" s="3">
        <v>108.39592485640605</v>
      </c>
      <c r="BF67" s="3">
        <v>126.33876034046989</v>
      </c>
      <c r="BG67" s="3">
        <v>111.67477831181895</v>
      </c>
      <c r="BH67" s="3">
        <v>82.070333549520001</v>
      </c>
      <c r="BI67" s="3">
        <v>97.872059344037552</v>
      </c>
      <c r="BJ67" s="3">
        <v>94.029654549696716</v>
      </c>
      <c r="BK67" s="3">
        <v>79.299830788979307</v>
      </c>
      <c r="BL67" s="3">
        <v>83.292967277113348</v>
      </c>
      <c r="BM67" s="3">
        <v>77.514583638869226</v>
      </c>
      <c r="BN67" s="3">
        <v>90.093202318850672</v>
      </c>
      <c r="BO67" s="3">
        <v>106.79363961858326</v>
      </c>
      <c r="BP67" s="3">
        <v>102.6651703188254</v>
      </c>
      <c r="BQ67" s="3">
        <v>101.52544840198243</v>
      </c>
      <c r="BR67" s="3">
        <v>77.570926835644059</v>
      </c>
      <c r="BS67" s="3">
        <v>89.265141498937737</v>
      </c>
      <c r="BT67" s="3">
        <v>128.91540430532768</v>
      </c>
      <c r="BU67" s="3">
        <v>97.688210674416041</v>
      </c>
      <c r="BV67" s="3">
        <v>100.34138861842803</v>
      </c>
      <c r="BW67" s="3">
        <v>91.080367868155008</v>
      </c>
      <c r="BX67" s="3">
        <v>99.847430677211378</v>
      </c>
      <c r="BY67" s="3">
        <v>89.500507359072799</v>
      </c>
      <c r="BZ67" s="3">
        <v>90.406671036500484</v>
      </c>
      <c r="CA67" s="3">
        <v>98.158533122070367</v>
      </c>
      <c r="CB67" s="3">
        <v>94.606626619817689</v>
      </c>
      <c r="CC67" s="3">
        <v>93.873278304410633</v>
      </c>
      <c r="CD67" s="3">
        <v>101.38994506010204</v>
      </c>
      <c r="CE67" s="3">
        <v>83.554833539121319</v>
      </c>
      <c r="CF67" s="3">
        <v>94.770744938752614</v>
      </c>
      <c r="CG67" s="3">
        <v>126.50717602187069</v>
      </c>
      <c r="CH67" s="3">
        <v>94.278321769845206</v>
      </c>
      <c r="CI67" s="3">
        <v>126.52027274557622</v>
      </c>
      <c r="CJ67" s="3">
        <v>126.75458131812047</v>
      </c>
      <c r="CK67" s="3">
        <v>99.469910795189207</v>
      </c>
      <c r="CL67" s="3">
        <v>84.125495989748742</v>
      </c>
      <c r="CM67" s="3">
        <v>97.90662582704681</v>
      </c>
      <c r="CN67" s="3">
        <v>123.51409717043862</v>
      </c>
      <c r="CO67" s="3">
        <v>111.37019422053709</v>
      </c>
      <c r="CP67" s="3">
        <v>86.079465775721474</v>
      </c>
      <c r="CQ67" s="3">
        <v>111.30054966374882</v>
      </c>
      <c r="CR67" s="3">
        <v>145.66665962152183</v>
      </c>
      <c r="CS67" s="3">
        <v>86.267662966885837</v>
      </c>
      <c r="CT67" s="3">
        <v>91.937691680097487</v>
      </c>
      <c r="CU67" s="3">
        <v>106.42191776528489</v>
      </c>
      <c r="CV67" s="3">
        <v>59.899490254931152</v>
      </c>
      <c r="CW67" s="3">
        <v>96.886445620068116</v>
      </c>
    </row>
    <row r="68" spans="1:101" x14ac:dyDescent="0.35">
      <c r="A68" s="8">
        <v>60</v>
      </c>
      <c r="B68" s="3">
        <v>94.296670825453475</v>
      </c>
      <c r="C68" s="3">
        <v>82.832126311725006</v>
      </c>
      <c r="D68" s="3">
        <v>93.885249528422719</v>
      </c>
      <c r="E68" s="3">
        <v>91.000934874638915</v>
      </c>
      <c r="F68" s="3">
        <v>103.94987705981475</v>
      </c>
      <c r="G68" s="3">
        <v>107.12327460455708</v>
      </c>
      <c r="H68" s="3">
        <v>99.928551920267637</v>
      </c>
      <c r="I68" s="3">
        <v>114.08691173815168</v>
      </c>
      <c r="J68" s="3">
        <v>79.450170263182372</v>
      </c>
      <c r="K68" s="3">
        <v>118.23441221454414</v>
      </c>
      <c r="L68" s="3">
        <v>99.680345131811919</v>
      </c>
      <c r="M68" s="3">
        <v>116.24817810402601</v>
      </c>
      <c r="N68" s="3">
        <v>112.96154846891295</v>
      </c>
      <c r="O68" s="3">
        <v>108.63171704218257</v>
      </c>
      <c r="P68" s="3">
        <v>86.996850344032282</v>
      </c>
      <c r="Q68" s="3">
        <v>103.41060922942415</v>
      </c>
      <c r="R68" s="3">
        <v>79.730385580798611</v>
      </c>
      <c r="S68" s="3">
        <v>97.682242115435656</v>
      </c>
      <c r="T68" s="3">
        <v>100.12762894180196</v>
      </c>
      <c r="U68" s="3">
        <v>100.01308376845554</v>
      </c>
      <c r="V68" s="3">
        <v>108.75848923492595</v>
      </c>
      <c r="W68" s="3">
        <v>101.97991153577459</v>
      </c>
      <c r="X68" s="3">
        <v>103.27350290313188</v>
      </c>
      <c r="Y68" s="3">
        <v>94.82997009686369</v>
      </c>
      <c r="Z68" s="3">
        <v>104.02975343199796</v>
      </c>
      <c r="AA68" s="3">
        <v>118.30259021112579</v>
      </c>
      <c r="AB68" s="3">
        <v>77.830883158778306</v>
      </c>
      <c r="AC68" s="3">
        <v>83.302926244097762</v>
      </c>
      <c r="AD68" s="3">
        <v>107.30367856299563</v>
      </c>
      <c r="AE68" s="3">
        <v>111.6310202479799</v>
      </c>
      <c r="AF68" s="3">
        <v>103.62283413374098</v>
      </c>
      <c r="AG68" s="3">
        <v>110.44482883621822</v>
      </c>
      <c r="AH68" s="3">
        <v>91.842638115078444</v>
      </c>
      <c r="AI68" s="3">
        <v>107.23289145348826</v>
      </c>
      <c r="AJ68" s="3">
        <v>105.30549028149107</v>
      </c>
      <c r="AK68" s="3">
        <v>106.02077944272605</v>
      </c>
      <c r="AL68" s="3">
        <v>115.27799736827728</v>
      </c>
      <c r="AM68" s="3">
        <v>93.459537795890355</v>
      </c>
      <c r="AN68" s="3">
        <v>100.6066825385933</v>
      </c>
      <c r="AO68" s="3">
        <v>73.136185195064172</v>
      </c>
      <c r="AP68" s="3">
        <v>119.00169605101109</v>
      </c>
      <c r="AQ68" s="3">
        <v>110.8240199147549</v>
      </c>
      <c r="AR68" s="3">
        <v>103.51089807332028</v>
      </c>
      <c r="AS68" s="3">
        <v>123.0926145882695</v>
      </c>
      <c r="AT68" s="3">
        <v>126.22389115963597</v>
      </c>
      <c r="AU68" s="3">
        <v>117.68864718137775</v>
      </c>
      <c r="AV68" s="3">
        <v>90.533102168730693</v>
      </c>
      <c r="AW68" s="3">
        <v>90.718195709225256</v>
      </c>
      <c r="AX68" s="3">
        <v>92.128003446443472</v>
      </c>
      <c r="AY68" s="3">
        <v>98.1834305395314</v>
      </c>
      <c r="AZ68" s="3">
        <v>110.358915692952</v>
      </c>
      <c r="BA68" s="3">
        <v>110.69339373821276</v>
      </c>
      <c r="BB68" s="3">
        <v>116.67371930630179</v>
      </c>
      <c r="BC68" s="3">
        <v>108.20416358287912</v>
      </c>
      <c r="BD68" s="3">
        <v>97.189460832989425</v>
      </c>
      <c r="BE68" s="3">
        <v>73.507259033387527</v>
      </c>
      <c r="BF68" s="3">
        <v>83.322912390169222</v>
      </c>
      <c r="BG68" s="3">
        <v>128.49549060151912</v>
      </c>
      <c r="BH68" s="3">
        <v>140.95729605574161</v>
      </c>
      <c r="BI68" s="3">
        <v>67.144706948194653</v>
      </c>
      <c r="BJ68" s="3">
        <v>97.448479239712469</v>
      </c>
      <c r="BK68" s="3">
        <v>90.819968166353647</v>
      </c>
      <c r="BL68" s="3">
        <v>109.62358922656858</v>
      </c>
      <c r="BM68" s="3">
        <v>83.808787197223864</v>
      </c>
      <c r="BN68" s="3">
        <v>97.504924754641252</v>
      </c>
      <c r="BO68" s="3">
        <v>104.72000875156664</v>
      </c>
      <c r="BP68" s="3">
        <v>114.19676732944208</v>
      </c>
      <c r="BQ68" s="3">
        <v>122.1481498152134</v>
      </c>
      <c r="BR68" s="3">
        <v>93.341871918848483</v>
      </c>
      <c r="BS68" s="3">
        <v>94.157552242133534</v>
      </c>
      <c r="BT68" s="3">
        <v>98.324322637519799</v>
      </c>
      <c r="BU68" s="3">
        <v>99.923913497288595</v>
      </c>
      <c r="BV68" s="3">
        <v>93.852030234440463</v>
      </c>
      <c r="BW68" s="3">
        <v>92.247391679076827</v>
      </c>
      <c r="BX68" s="3">
        <v>76.038951222610194</v>
      </c>
      <c r="BY68" s="3">
        <v>103.49130414683896</v>
      </c>
      <c r="BZ68" s="3">
        <v>96.45745970660937</v>
      </c>
      <c r="CA68" s="3">
        <v>121.30627604451729</v>
      </c>
      <c r="CB68" s="3">
        <v>69.018356983317062</v>
      </c>
      <c r="CC68" s="3">
        <v>111.66347215580754</v>
      </c>
      <c r="CD68" s="3">
        <v>124.72186065965798</v>
      </c>
      <c r="CE68" s="3">
        <v>71.162126944866031</v>
      </c>
      <c r="CF68" s="3">
        <v>120.09581817724393</v>
      </c>
      <c r="CG68" s="3">
        <v>75.736089486919809</v>
      </c>
      <c r="CH68" s="3">
        <v>101.11765939941688</v>
      </c>
      <c r="CI68" s="3">
        <v>102.20368133846205</v>
      </c>
      <c r="CJ68" s="3">
        <v>114.89188276132336</v>
      </c>
      <c r="CK68" s="3">
        <v>76.135880620451644</v>
      </c>
      <c r="CL68" s="3">
        <v>103.46939100886812</v>
      </c>
      <c r="CM68" s="3">
        <v>80.120013111038134</v>
      </c>
      <c r="CN68" s="3">
        <v>127.04127678548684</v>
      </c>
      <c r="CO68" s="3">
        <v>110.78721948538441</v>
      </c>
      <c r="CP68" s="3">
        <v>85.886664267629385</v>
      </c>
      <c r="CQ68" s="3">
        <v>95.985329638235271</v>
      </c>
      <c r="CR68" s="3">
        <v>122.82761056954041</v>
      </c>
      <c r="CS68" s="3">
        <v>99.396548678807449</v>
      </c>
      <c r="CT68" s="3">
        <v>96.363975019950885</v>
      </c>
      <c r="CU68" s="3">
        <v>89.666978995548561</v>
      </c>
      <c r="CV68" s="3">
        <v>92.537583016703138</v>
      </c>
      <c r="CW68" s="3">
        <v>95.349285887234146</v>
      </c>
    </row>
    <row r="69" spans="1:101" x14ac:dyDescent="0.35">
      <c r="A69" s="8">
        <v>61</v>
      </c>
      <c r="B69" s="3">
        <v>108.30682279734174</v>
      </c>
      <c r="C69" s="3">
        <v>116.16015038557816</v>
      </c>
      <c r="D69" s="3">
        <v>80.76458337486838</v>
      </c>
      <c r="E69" s="3">
        <v>117.86824964761036</v>
      </c>
      <c r="F69" s="3">
        <v>86.267662966885837</v>
      </c>
      <c r="G69" s="3">
        <v>93.000743193581002</v>
      </c>
      <c r="H69" s="3">
        <v>113.37030949394102</v>
      </c>
      <c r="I69" s="3">
        <v>99.752308900089702</v>
      </c>
      <c r="J69" s="3">
        <v>134.61820893385448</v>
      </c>
      <c r="K69" s="3">
        <v>82.395705279079266</v>
      </c>
      <c r="L69" s="3">
        <v>126.38166575302603</v>
      </c>
      <c r="M69" s="3">
        <v>81.643462211242877</v>
      </c>
      <c r="N69" s="3">
        <v>95.696945921328734</v>
      </c>
      <c r="O69" s="3">
        <v>115.25084895142936</v>
      </c>
      <c r="P69" s="3">
        <v>103.2665964277403</v>
      </c>
      <c r="Q69" s="3">
        <v>134.21521183149889</v>
      </c>
      <c r="R69" s="3">
        <v>84.742815518577117</v>
      </c>
      <c r="S69" s="3">
        <v>109.68893642089097</v>
      </c>
      <c r="T69" s="3">
        <v>82.06480836920673</v>
      </c>
      <c r="U69" s="3">
        <v>115.13932216362446</v>
      </c>
      <c r="V69" s="3">
        <v>111.84065309239668</v>
      </c>
      <c r="W69" s="3">
        <v>112.88825456463383</v>
      </c>
      <c r="X69" s="3">
        <v>100.51099801162491</v>
      </c>
      <c r="Y69" s="3">
        <v>119.8441837306309</v>
      </c>
      <c r="Z69" s="3">
        <v>91.334560268616769</v>
      </c>
      <c r="AA69" s="3">
        <v>97.509733707876876</v>
      </c>
      <c r="AB69" s="3">
        <v>105.0262299333117</v>
      </c>
      <c r="AC69" s="3">
        <v>115.52942717858241</v>
      </c>
      <c r="AD69" s="3">
        <v>130.24567673087586</v>
      </c>
      <c r="AE69" s="3">
        <v>96.875497577595524</v>
      </c>
      <c r="AF69" s="3">
        <v>112.8718495539506</v>
      </c>
      <c r="AG69" s="3">
        <v>116.0085830935277</v>
      </c>
      <c r="AH69" s="3">
        <v>94.676509918965166</v>
      </c>
      <c r="AI69" s="3">
        <v>76.100273902877234</v>
      </c>
      <c r="AJ69" s="3">
        <v>89.784065069718054</v>
      </c>
      <c r="AK69" s="3">
        <v>96.224583588220412</v>
      </c>
      <c r="AL69" s="3">
        <v>98.330222984397551</v>
      </c>
      <c r="AM69" s="3">
        <v>83.468988607957726</v>
      </c>
      <c r="AN69" s="3">
        <v>133.03023118455894</v>
      </c>
      <c r="AO69" s="3">
        <v>86.905753080965951</v>
      </c>
      <c r="AP69" s="3">
        <v>101.30036551631929</v>
      </c>
      <c r="AQ69" s="3">
        <v>111.93192088571959</v>
      </c>
      <c r="AR69" s="3">
        <v>96.008948078771937</v>
      </c>
      <c r="AS69" s="3">
        <v>104.10042117032572</v>
      </c>
      <c r="AT69" s="3">
        <v>117.3225528265466</v>
      </c>
      <c r="AU69" s="3">
        <v>118.84126118561835</v>
      </c>
      <c r="AV69" s="3">
        <v>106.53949837719847</v>
      </c>
      <c r="AW69" s="3">
        <v>121.74805172721972</v>
      </c>
      <c r="AX69" s="3">
        <v>129.60318693617592</v>
      </c>
      <c r="AY69" s="3">
        <v>123.53340119548375</v>
      </c>
      <c r="AZ69" s="3">
        <v>98.481381003832212</v>
      </c>
      <c r="BA69" s="3">
        <v>79.139873408304993</v>
      </c>
      <c r="BB69" s="3">
        <v>113.12256313717808</v>
      </c>
      <c r="BC69" s="3">
        <v>86.137787123472663</v>
      </c>
      <c r="BD69" s="3">
        <v>100.53060899113188</v>
      </c>
      <c r="BE69" s="3">
        <v>123.15755250997609</v>
      </c>
      <c r="BF69" s="3">
        <v>107.66436710869311</v>
      </c>
      <c r="BG69" s="3">
        <v>108.50920810585376</v>
      </c>
      <c r="BH69" s="3">
        <v>127.49645614635665</v>
      </c>
      <c r="BI69" s="3">
        <v>109.7610025073227</v>
      </c>
      <c r="BJ69" s="3">
        <v>89.10648014821345</v>
      </c>
      <c r="BK69" s="3">
        <v>98.781463096340303</v>
      </c>
      <c r="BL69" s="3">
        <v>100.67927726882044</v>
      </c>
      <c r="BM69" s="3">
        <v>86.061287250369787</v>
      </c>
      <c r="BN69" s="3">
        <v>91.652769727399573</v>
      </c>
      <c r="BO69" s="3">
        <v>86.640680850134231</v>
      </c>
      <c r="BP69" s="3">
        <v>98.827250470232684</v>
      </c>
      <c r="BQ69" s="3">
        <v>94.338518950418802</v>
      </c>
      <c r="BR69" s="3">
        <v>88.796558459900552</v>
      </c>
      <c r="BS69" s="3">
        <v>106.91938862978714</v>
      </c>
      <c r="BT69" s="3">
        <v>94.189100339601282</v>
      </c>
      <c r="BU69" s="3">
        <v>63.67571225669235</v>
      </c>
      <c r="BV69" s="3">
        <v>86.297437549685128</v>
      </c>
      <c r="BW69" s="3">
        <v>89.009891810885165</v>
      </c>
      <c r="BX69" s="3">
        <v>99.404700025072088</v>
      </c>
      <c r="BY69" s="3">
        <v>110.50673131935764</v>
      </c>
      <c r="BZ69" s="3">
        <v>62.553759592585266</v>
      </c>
      <c r="CA69" s="3">
        <v>115.69572828480159</v>
      </c>
      <c r="CB69" s="3">
        <v>102.49866457629832</v>
      </c>
      <c r="CC69" s="3">
        <v>125.52758201595861</v>
      </c>
      <c r="CD69" s="3">
        <v>117.22620323157753</v>
      </c>
      <c r="CE69" s="3">
        <v>122.57481651718263</v>
      </c>
      <c r="CF69" s="3">
        <v>116.27522420271998</v>
      </c>
      <c r="CG69" s="3">
        <v>115.73931581838406</v>
      </c>
      <c r="CH69" s="3">
        <v>115.98907443217468</v>
      </c>
      <c r="CI69" s="3">
        <v>117.15147687314311</v>
      </c>
      <c r="CJ69" s="3">
        <v>94.215379052140634</v>
      </c>
      <c r="CK69" s="3">
        <v>75.909689288120717</v>
      </c>
      <c r="CL69" s="3">
        <v>145.8281858805567</v>
      </c>
      <c r="CM69" s="3">
        <v>104.16416538023623</v>
      </c>
      <c r="CN69" s="3">
        <v>90.606737133522984</v>
      </c>
      <c r="CO69" s="3">
        <v>113.82206119665352</v>
      </c>
      <c r="CP69" s="3">
        <v>86.299449806712801</v>
      </c>
      <c r="CQ69" s="3">
        <v>91.574018854909809</v>
      </c>
      <c r="CR69" s="3">
        <v>124.86381004523719</v>
      </c>
      <c r="CS69" s="3">
        <v>115.32731471848092</v>
      </c>
      <c r="CT69" s="3">
        <v>85.137183789949631</v>
      </c>
      <c r="CU69" s="3">
        <v>98.175142769061495</v>
      </c>
      <c r="CV69" s="3">
        <v>91.187767823750619</v>
      </c>
      <c r="CW69" s="3">
        <v>97.197919133715914</v>
      </c>
    </row>
    <row r="70" spans="1:101" x14ac:dyDescent="0.35">
      <c r="A70" s="8">
        <v>62</v>
      </c>
      <c r="B70" s="3">
        <v>114.0250774671149</v>
      </c>
      <c r="C70" s="3">
        <v>91.132635391797521</v>
      </c>
      <c r="D70" s="3">
        <v>114.02190560434246</v>
      </c>
      <c r="E70" s="3">
        <v>81.118092596763745</v>
      </c>
      <c r="F70" s="3">
        <v>125.7058884522412</v>
      </c>
      <c r="G70" s="3">
        <v>115.14607516178512</v>
      </c>
      <c r="H70" s="3">
        <v>95.837053580136853</v>
      </c>
      <c r="I70" s="3">
        <v>98.789682654707576</v>
      </c>
      <c r="J70" s="3">
        <v>102.30582896215492</v>
      </c>
      <c r="K70" s="3">
        <v>115.69746769341873</v>
      </c>
      <c r="L70" s="3">
        <v>139.94666554313153</v>
      </c>
      <c r="M70" s="3">
        <v>65.987556839128956</v>
      </c>
      <c r="N70" s="3">
        <v>92.201979471748928</v>
      </c>
      <c r="O70" s="3">
        <v>99.065071966062533</v>
      </c>
      <c r="P70" s="3">
        <v>95.925592889354448</v>
      </c>
      <c r="Q70" s="3">
        <v>97.209992675881949</v>
      </c>
      <c r="R70" s="3">
        <v>92.656306181335822</v>
      </c>
      <c r="S70" s="3">
        <v>73.121587805100717</v>
      </c>
      <c r="T70" s="3">
        <v>111.52970822254429</v>
      </c>
      <c r="U70" s="3">
        <v>90.969386777171167</v>
      </c>
      <c r="V70" s="3">
        <v>105.00046281154209</v>
      </c>
      <c r="W70" s="3">
        <v>99.693117848029942</v>
      </c>
      <c r="X70" s="3">
        <v>100.91757624936872</v>
      </c>
      <c r="Y70" s="3">
        <v>79.775132720125839</v>
      </c>
      <c r="Z70" s="3">
        <v>83.078781274845824</v>
      </c>
      <c r="AA70" s="3">
        <v>93.025470080785453</v>
      </c>
      <c r="AB70" s="3">
        <v>87.108104283426655</v>
      </c>
      <c r="AC70" s="3">
        <v>85.747034093539696</v>
      </c>
      <c r="AD70" s="3">
        <v>93.919764852355001</v>
      </c>
      <c r="AE70" s="3">
        <v>77.631226334371604</v>
      </c>
      <c r="AF70" s="3">
        <v>83.053338160563726</v>
      </c>
      <c r="AG70" s="3">
        <v>101.84336795932904</v>
      </c>
      <c r="AH70" s="3">
        <v>107.40886162525567</v>
      </c>
      <c r="AI70" s="3">
        <v>117.99734105184325</v>
      </c>
      <c r="AJ70" s="3">
        <v>121.20948307088111</v>
      </c>
      <c r="AK70" s="3">
        <v>92.586542253367952</v>
      </c>
      <c r="AL70" s="3">
        <v>101.36122776489356</v>
      </c>
      <c r="AM70" s="3">
        <v>146.92176230996847</v>
      </c>
      <c r="AN70" s="3">
        <v>83.751216182601638</v>
      </c>
      <c r="AO70" s="3">
        <v>114.06944943987764</v>
      </c>
      <c r="AP70" s="3">
        <v>89.990730687670293</v>
      </c>
      <c r="AQ70" s="3">
        <v>104.19083631236572</v>
      </c>
      <c r="AR70" s="3">
        <v>91.683328749379143</v>
      </c>
      <c r="AS70" s="3">
        <v>114.85371808990021</v>
      </c>
      <c r="AT70" s="3">
        <v>96.512694456716417</v>
      </c>
      <c r="AU70" s="3">
        <v>91.086336427135393</v>
      </c>
      <c r="AV70" s="3">
        <v>116.81884055465343</v>
      </c>
      <c r="AW70" s="3">
        <v>94.347676425197278</v>
      </c>
      <c r="AX70" s="3">
        <v>106.39674749941332</v>
      </c>
      <c r="AY70" s="3">
        <v>97.879204561788356</v>
      </c>
      <c r="AZ70" s="3">
        <v>123.8932882489753</v>
      </c>
      <c r="BA70" s="3">
        <v>92.340756994555704</v>
      </c>
      <c r="BB70" s="3">
        <v>95.55629256569955</v>
      </c>
      <c r="BC70" s="3">
        <v>111.26441430237901</v>
      </c>
      <c r="BD70" s="3">
        <v>109.44913677408476</v>
      </c>
      <c r="BE70" s="3">
        <v>115.95895878886222</v>
      </c>
      <c r="BF70" s="3">
        <v>101.80435063662298</v>
      </c>
      <c r="BG70" s="3">
        <v>100.61821038393828</v>
      </c>
      <c r="BH70" s="3">
        <v>102.91683887148974</v>
      </c>
      <c r="BI70" s="3">
        <v>90.027070685348008</v>
      </c>
      <c r="BJ70" s="3">
        <v>110.81310597833362</v>
      </c>
      <c r="BK70" s="3">
        <v>98.713336258835625</v>
      </c>
      <c r="BL70" s="3">
        <v>96.765880728664342</v>
      </c>
      <c r="BM70" s="3">
        <v>120.16249550756766</v>
      </c>
      <c r="BN70" s="3">
        <v>95.886967786238529</v>
      </c>
      <c r="BO70" s="3">
        <v>127.94570105429739</v>
      </c>
      <c r="BP70" s="3">
        <v>101.94664108271536</v>
      </c>
      <c r="BQ70" s="3">
        <v>90.130923611606704</v>
      </c>
      <c r="BR70" s="3">
        <v>75.634521666099317</v>
      </c>
      <c r="BS70" s="3">
        <v>89.111459631705657</v>
      </c>
      <c r="BT70" s="3">
        <v>109.47120338928653</v>
      </c>
      <c r="BU70" s="3">
        <v>91.914687148484518</v>
      </c>
      <c r="BV70" s="3">
        <v>84.74724930524826</v>
      </c>
      <c r="BW70" s="3">
        <v>92.130868354754057</v>
      </c>
      <c r="BX70" s="3">
        <v>118.06845216883812</v>
      </c>
      <c r="BY70" s="3">
        <v>115.14102746619028</v>
      </c>
      <c r="BZ70" s="3">
        <v>127.76316546765156</v>
      </c>
      <c r="CA70" s="3">
        <v>87.420413395331707</v>
      </c>
      <c r="CB70" s="3">
        <v>83.868472787027713</v>
      </c>
      <c r="CC70" s="3">
        <v>100.8496711011976</v>
      </c>
      <c r="CD70" s="3">
        <v>103.66899667419784</v>
      </c>
      <c r="CE70" s="3">
        <v>87.418571668560617</v>
      </c>
      <c r="CF70" s="3">
        <v>99.727940126424073</v>
      </c>
      <c r="CG70" s="3">
        <v>108.89975649947883</v>
      </c>
      <c r="CH70" s="3">
        <v>118.31292434467468</v>
      </c>
      <c r="CI70" s="3">
        <v>120.07682110666065</v>
      </c>
      <c r="CJ70" s="3">
        <v>113.55777340500208</v>
      </c>
      <c r="CK70" s="3">
        <v>105.90790546589415</v>
      </c>
      <c r="CL70" s="3">
        <v>122.05238002311671</v>
      </c>
      <c r="CM70" s="3">
        <v>93.898516782384831</v>
      </c>
      <c r="CN70" s="3">
        <v>115.80575440634857</v>
      </c>
      <c r="CO70" s="3">
        <v>121.44365521922009</v>
      </c>
      <c r="CP70" s="3">
        <v>77.16438270395156</v>
      </c>
      <c r="CQ70" s="3">
        <v>115.5070536089188</v>
      </c>
      <c r="CR70" s="3">
        <v>92.652111137023894</v>
      </c>
      <c r="CS70" s="3">
        <v>76.917045619804412</v>
      </c>
      <c r="CT70" s="3">
        <v>107.53394556845888</v>
      </c>
      <c r="CU70" s="3">
        <v>103.18944853966241</v>
      </c>
      <c r="CV70" s="3">
        <v>117.84618303240859</v>
      </c>
      <c r="CW70" s="3">
        <v>97.035796018783003</v>
      </c>
    </row>
    <row r="71" spans="1:101" x14ac:dyDescent="0.35">
      <c r="A71" s="8">
        <v>63</v>
      </c>
      <c r="B71" s="3">
        <v>103.51437689055456</v>
      </c>
      <c r="C71" s="3">
        <v>118.55763526287046</v>
      </c>
      <c r="D71" s="3">
        <v>124.03742042183876</v>
      </c>
      <c r="E71" s="3">
        <v>101.75385662764893</v>
      </c>
      <c r="F71" s="3">
        <v>98.756804421238485</v>
      </c>
      <c r="G71" s="3">
        <v>108.28175484962412</v>
      </c>
      <c r="H71" s="3">
        <v>116.13866357324878</v>
      </c>
      <c r="I71" s="3">
        <v>93.475738170265686</v>
      </c>
      <c r="J71" s="3">
        <v>102.87429157247243</v>
      </c>
      <c r="K71" s="3">
        <v>79.587754074193072</v>
      </c>
      <c r="L71" s="3">
        <v>118.97120524113416</v>
      </c>
      <c r="M71" s="3">
        <v>65.884147291537374</v>
      </c>
      <c r="N71" s="3">
        <v>119.93531509974855</v>
      </c>
      <c r="O71" s="3">
        <v>83.387509251362644</v>
      </c>
      <c r="P71" s="3">
        <v>91.709471037713229</v>
      </c>
      <c r="Q71" s="3">
        <v>115.42806399406982</v>
      </c>
      <c r="R71" s="3">
        <v>98.926908352179453</v>
      </c>
      <c r="S71" s="3">
        <v>97.556493104231777</v>
      </c>
      <c r="T71" s="3">
        <v>103.65284745889949</v>
      </c>
      <c r="U71" s="3">
        <v>91.449480608527665</v>
      </c>
      <c r="V71" s="3">
        <v>82.042571223748382</v>
      </c>
      <c r="W71" s="3">
        <v>113.8612319965905</v>
      </c>
      <c r="X71" s="3">
        <v>91.914687148484518</v>
      </c>
      <c r="Y71" s="3">
        <v>118.29638290978619</v>
      </c>
      <c r="Z71" s="3">
        <v>104.73169007414253</v>
      </c>
      <c r="AA71" s="3">
        <v>106.77672301713028</v>
      </c>
      <c r="AB71" s="3">
        <v>129.96027729345951</v>
      </c>
      <c r="AC71" s="3">
        <v>112.4522769106552</v>
      </c>
      <c r="AD71" s="3">
        <v>100.32406274435925</v>
      </c>
      <c r="AE71" s="3">
        <v>82.935535859316587</v>
      </c>
      <c r="AF71" s="3">
        <v>107.53394556845888</v>
      </c>
      <c r="AG71" s="3">
        <v>127.4189671977656</v>
      </c>
      <c r="AH71" s="3">
        <v>104.62906496573123</v>
      </c>
      <c r="AI71" s="3">
        <v>102.23007942218101</v>
      </c>
      <c r="AJ71" s="3">
        <v>105.21500692734844</v>
      </c>
      <c r="AK71" s="3">
        <v>101.758443891551</v>
      </c>
      <c r="AL71" s="3">
        <v>98.291205661691492</v>
      </c>
      <c r="AM71" s="3">
        <v>78.8760972074233</v>
      </c>
      <c r="AN71" s="3">
        <v>104.09926156458096</v>
      </c>
      <c r="AO71" s="3">
        <v>92.934730931257945</v>
      </c>
      <c r="AP71" s="3">
        <v>88.218733738496667</v>
      </c>
      <c r="AQ71" s="3">
        <v>115.71489588564145</v>
      </c>
      <c r="AR71" s="3">
        <v>110.78993091646407</v>
      </c>
      <c r="AS71" s="3">
        <v>95.893209193629446</v>
      </c>
      <c r="AT71" s="3">
        <v>106.62967477687926</v>
      </c>
      <c r="AU71" s="3">
        <v>102.28401814233803</v>
      </c>
      <c r="AV71" s="3">
        <v>111.03636419025133</v>
      </c>
      <c r="AW71" s="3">
        <v>113.81894049295806</v>
      </c>
      <c r="AX71" s="3">
        <v>122.8697997550189</v>
      </c>
      <c r="AY71" s="3">
        <v>111.53110657064826</v>
      </c>
      <c r="AZ71" s="3">
        <v>109.63402567827143</v>
      </c>
      <c r="BA71" s="3">
        <v>117.86221287652734</v>
      </c>
      <c r="BB71" s="3">
        <v>125.6301730183186</v>
      </c>
      <c r="BC71" s="3">
        <v>101.40027919365093</v>
      </c>
      <c r="BD71" s="3">
        <v>98.904654153695446</v>
      </c>
      <c r="BE71" s="3">
        <v>102.81453777056595</v>
      </c>
      <c r="BF71" s="3">
        <v>91.550622103706701</v>
      </c>
      <c r="BG71" s="3">
        <v>91.193702276679687</v>
      </c>
      <c r="BH71" s="3">
        <v>103.24471739582077</v>
      </c>
      <c r="BI71" s="3">
        <v>80.73644588253228</v>
      </c>
      <c r="BJ71" s="3">
        <v>117.00123971709399</v>
      </c>
      <c r="BK71" s="3">
        <v>110.96354777069064</v>
      </c>
      <c r="BL71" s="3">
        <v>126.50287865940481</v>
      </c>
      <c r="BM71" s="3">
        <v>130.49274096661247</v>
      </c>
      <c r="BN71" s="3">
        <v>96.942362491201493</v>
      </c>
      <c r="BO71" s="3">
        <v>107.63725279789651</v>
      </c>
      <c r="BP71" s="3">
        <v>95.083650906555704</v>
      </c>
      <c r="BQ71" s="3">
        <v>102.30811406759312</v>
      </c>
      <c r="BR71" s="3">
        <v>104.55336658483429</v>
      </c>
      <c r="BS71" s="3">
        <v>92.664662163908361</v>
      </c>
      <c r="BT71" s="3">
        <v>117.71842176417704</v>
      </c>
      <c r="BU71" s="3">
        <v>105.66740664503595</v>
      </c>
      <c r="BV71" s="3">
        <v>110.04841420176672</v>
      </c>
      <c r="BW71" s="3">
        <v>95.538676790194586</v>
      </c>
      <c r="BX71" s="3">
        <v>88.227498993685003</v>
      </c>
      <c r="BY71" s="3">
        <v>87.897079568530899</v>
      </c>
      <c r="BZ71" s="3">
        <v>121.09536422317615</v>
      </c>
      <c r="CA71" s="3">
        <v>88.703312515601283</v>
      </c>
      <c r="CB71" s="3">
        <v>108.42482973489678</v>
      </c>
      <c r="CC71" s="3">
        <v>101.28428451312357</v>
      </c>
      <c r="CD71" s="3">
        <v>123.85010998800863</v>
      </c>
      <c r="CE71" s="3">
        <v>101.68958377394301</v>
      </c>
      <c r="CF71" s="3">
        <v>117.48783075122628</v>
      </c>
      <c r="CG71" s="3">
        <v>117.05621867181617</v>
      </c>
      <c r="CH71" s="3">
        <v>102.69160250859568</v>
      </c>
      <c r="CI71" s="3">
        <v>100.86118189351691</v>
      </c>
      <c r="CJ71" s="3">
        <v>95.646775919842185</v>
      </c>
      <c r="CK71" s="3">
        <v>82.566951762739336</v>
      </c>
      <c r="CL71" s="3">
        <v>108.55335838928295</v>
      </c>
      <c r="CM71" s="3">
        <v>80.43440269207349</v>
      </c>
      <c r="CN71" s="3">
        <v>123.94669832533691</v>
      </c>
      <c r="CO71" s="3">
        <v>96.366430655645672</v>
      </c>
      <c r="CP71" s="3">
        <v>71.885038808570243</v>
      </c>
      <c r="CQ71" s="3">
        <v>135.80155249033123</v>
      </c>
      <c r="CR71" s="3">
        <v>92.247391679076827</v>
      </c>
      <c r="CS71" s="3">
        <v>89.578269156074384</v>
      </c>
      <c r="CT71" s="3">
        <v>116.44582267140504</v>
      </c>
      <c r="CU71" s="3">
        <v>117.29936071165139</v>
      </c>
      <c r="CV71" s="3">
        <v>110.39779659145279</v>
      </c>
      <c r="CW71" s="3">
        <v>80.469804773340002</v>
      </c>
    </row>
    <row r="72" spans="1:101" x14ac:dyDescent="0.35">
      <c r="A72" s="8">
        <v>64</v>
      </c>
      <c r="B72" s="3">
        <v>103.70018665812677</v>
      </c>
      <c r="C72" s="3">
        <v>106.7043499762367</v>
      </c>
      <c r="D72" s="3">
        <v>124.48966666229535</v>
      </c>
      <c r="E72" s="3">
        <v>118.27155370442779</v>
      </c>
      <c r="F72" s="3">
        <v>103.29193722386844</v>
      </c>
      <c r="G72" s="3">
        <v>103.92327433978789</v>
      </c>
      <c r="H72" s="3">
        <v>108.50668425805634</v>
      </c>
      <c r="I72" s="3">
        <v>101.49100129015278</v>
      </c>
      <c r="J72" s="3">
        <v>69.442636261694133</v>
      </c>
      <c r="K72" s="3">
        <v>102.02123101694451</v>
      </c>
      <c r="L72" s="3">
        <v>92.150786288722884</v>
      </c>
      <c r="M72" s="3">
        <v>104.97822566608374</v>
      </c>
      <c r="N72" s="3">
        <v>108.68616735310934</v>
      </c>
      <c r="O72" s="3">
        <v>90.514650794968475</v>
      </c>
      <c r="P72" s="3">
        <v>103.16642695502378</v>
      </c>
      <c r="Q72" s="3">
        <v>119.78146270225989</v>
      </c>
      <c r="R72" s="3">
        <v>74.378054735600017</v>
      </c>
      <c r="S72" s="3">
        <v>96.344261722289957</v>
      </c>
      <c r="T72" s="3">
        <v>99.047507349634543</v>
      </c>
      <c r="U72" s="3">
        <v>105.20092112815473</v>
      </c>
      <c r="V72" s="3">
        <v>83.897053658030927</v>
      </c>
      <c r="W72" s="3">
        <v>105.87703948945273</v>
      </c>
      <c r="X72" s="3">
        <v>73.713668855954893</v>
      </c>
      <c r="Y72" s="3">
        <v>89.784065069718054</v>
      </c>
      <c r="Z72" s="3">
        <v>97.247407014176133</v>
      </c>
      <c r="AA72" s="3">
        <v>66.592461765278131</v>
      </c>
      <c r="AB72" s="3">
        <v>100.70806277613156</v>
      </c>
      <c r="AC72" s="3">
        <v>90.32918208790943</v>
      </c>
      <c r="AD72" s="3">
        <v>102.57216311688535</v>
      </c>
      <c r="AE72" s="3">
        <v>109.69678081269376</v>
      </c>
      <c r="AF72" s="3">
        <v>90.975389442202868</v>
      </c>
      <c r="AG72" s="3">
        <v>69.598159855697304</v>
      </c>
      <c r="AH72" s="3">
        <v>84.831491251999978</v>
      </c>
      <c r="AI72" s="3">
        <v>64.718538881745189</v>
      </c>
      <c r="AJ72" s="3">
        <v>98.908167076981044</v>
      </c>
      <c r="AK72" s="3">
        <v>100.19237928022631</v>
      </c>
      <c r="AL72" s="3">
        <v>112.66694039764116</v>
      </c>
      <c r="AM72" s="3">
        <v>99.98760654812213</v>
      </c>
      <c r="AN72" s="3">
        <v>102.56297153605556</v>
      </c>
      <c r="AO72" s="3">
        <v>103.71865508491464</v>
      </c>
      <c r="AP72" s="3">
        <v>99.202962731535081</v>
      </c>
      <c r="AQ72" s="3">
        <v>95.407470810780069</v>
      </c>
      <c r="AR72" s="3">
        <v>82.276470523676835</v>
      </c>
      <c r="AS72" s="3">
        <v>103.2850136954512</v>
      </c>
      <c r="AT72" s="3">
        <v>74.458954289322719</v>
      </c>
      <c r="AU72" s="3">
        <v>103.30690978039638</v>
      </c>
      <c r="AV72" s="3">
        <v>87.703084348642733</v>
      </c>
      <c r="AW72" s="3">
        <v>124.65699095005402</v>
      </c>
      <c r="AX72" s="3">
        <v>117.87026190463803</v>
      </c>
      <c r="AY72" s="3">
        <v>93.073457294987747</v>
      </c>
      <c r="AZ72" s="3">
        <v>102.03040554474865</v>
      </c>
      <c r="BA72" s="3">
        <v>112.54610265782685</v>
      </c>
      <c r="BB72" s="3">
        <v>101.9179578935582</v>
      </c>
      <c r="BC72" s="3">
        <v>94.363348155777203</v>
      </c>
      <c r="BD72" s="3">
        <v>106.53590018878458</v>
      </c>
      <c r="BE72" s="3">
        <v>103.73135958903003</v>
      </c>
      <c r="BF72" s="3">
        <v>99.539725882234052</v>
      </c>
      <c r="BG72" s="3">
        <v>99.674530050062458</v>
      </c>
      <c r="BH72" s="3">
        <v>119.144259345514</v>
      </c>
      <c r="BI72" s="3">
        <v>96.685322235454805</v>
      </c>
      <c r="BJ72" s="3">
        <v>106.82745576846355</v>
      </c>
      <c r="BK72" s="3">
        <v>115.65224306937307</v>
      </c>
      <c r="BL72" s="3">
        <v>92.457638432417298</v>
      </c>
      <c r="BM72" s="3">
        <v>99.29281512372836</v>
      </c>
      <c r="BN72" s="3">
        <v>92.275716754695168</v>
      </c>
      <c r="BO72" s="3">
        <v>115.99262146151159</v>
      </c>
      <c r="BP72" s="3">
        <v>95.646775919842185</v>
      </c>
      <c r="BQ72" s="3">
        <v>103.39101530294283</v>
      </c>
      <c r="BR72" s="3">
        <v>85.385271207225742</v>
      </c>
      <c r="BS72" s="3">
        <v>72.692670103744604</v>
      </c>
      <c r="BT72" s="3">
        <v>127.50621047703316</v>
      </c>
      <c r="BU72" s="3">
        <v>120.97984702736721</v>
      </c>
      <c r="BV72" s="3">
        <v>111.79943592938071</v>
      </c>
      <c r="BW72" s="3">
        <v>82.050893100269604</v>
      </c>
      <c r="BX72" s="3">
        <v>88.58564663855941</v>
      </c>
      <c r="BY72" s="3">
        <v>105.2126536098076</v>
      </c>
      <c r="BZ72" s="3">
        <v>103.80878032551846</v>
      </c>
      <c r="CA72" s="3">
        <v>79.633183334546629</v>
      </c>
      <c r="CB72" s="3">
        <v>83.040582497371361</v>
      </c>
      <c r="CC72" s="3">
        <v>91.456830462586368</v>
      </c>
      <c r="CD72" s="3">
        <v>102.39880205804366</v>
      </c>
      <c r="CE72" s="3">
        <v>122.23900833592052</v>
      </c>
      <c r="CF72" s="3">
        <v>114.79584012081614</v>
      </c>
      <c r="CG72" s="3">
        <v>88.208229074691189</v>
      </c>
      <c r="CH72" s="3">
        <v>98.100416410627076</v>
      </c>
      <c r="CI72" s="3">
        <v>110.12936491456639</v>
      </c>
      <c r="CJ72" s="3">
        <v>97.551718257047469</v>
      </c>
      <c r="CK72" s="3">
        <v>104.07724610845617</v>
      </c>
      <c r="CL72" s="3">
        <v>120.35993543863879</v>
      </c>
      <c r="CM72" s="3">
        <v>100.36215920367977</v>
      </c>
      <c r="CN72" s="3">
        <v>88.742363944358658</v>
      </c>
      <c r="CO72" s="3">
        <v>112.68467554432573</v>
      </c>
      <c r="CP72" s="3">
        <v>73.941360854543746</v>
      </c>
      <c r="CQ72" s="3">
        <v>118.71257905400125</v>
      </c>
      <c r="CR72" s="3">
        <v>82.341681293793954</v>
      </c>
      <c r="CS72" s="3">
        <v>109.72297426010482</v>
      </c>
      <c r="CT72" s="3">
        <v>76.633965393877588</v>
      </c>
      <c r="CU72" s="3">
        <v>69.819303492433392</v>
      </c>
      <c r="CV72" s="3">
        <v>84.35905422916403</v>
      </c>
      <c r="CW72" s="3">
        <v>79.194647726719268</v>
      </c>
    </row>
    <row r="73" spans="1:101" x14ac:dyDescent="0.35">
      <c r="A73" s="4" t="s">
        <v>0</v>
      </c>
      <c r="B73" s="5">
        <f>AVERAGE(B9:B72)</f>
        <v>103.49724526110617</v>
      </c>
      <c r="C73" s="5">
        <f t="shared" ref="C73:BN73" si="0">AVERAGE(C9:C72)</f>
        <v>102.13772316620475</v>
      </c>
      <c r="D73" s="5">
        <f t="shared" si="0"/>
        <v>100.82000309980867</v>
      </c>
      <c r="E73" s="5">
        <f t="shared" si="0"/>
        <v>103.82222663624998</v>
      </c>
      <c r="F73" s="5">
        <f t="shared" si="0"/>
        <v>105.62745939952447</v>
      </c>
      <c r="G73" s="5">
        <f t="shared" si="0"/>
        <v>106.11136245048738</v>
      </c>
      <c r="H73" s="5">
        <f t="shared" si="0"/>
        <v>102.7195910534108</v>
      </c>
      <c r="I73" s="5">
        <f t="shared" si="0"/>
        <v>100.54960792688985</v>
      </c>
      <c r="J73" s="5">
        <f t="shared" si="0"/>
        <v>103.91584934583489</v>
      </c>
      <c r="K73" s="5">
        <f t="shared" si="0"/>
        <v>102.45629873213215</v>
      </c>
      <c r="L73" s="5">
        <f t="shared" si="0"/>
        <v>100.58771264626967</v>
      </c>
      <c r="M73" s="5">
        <f t="shared" si="0"/>
        <v>101.79425577834036</v>
      </c>
      <c r="N73" s="5">
        <f t="shared" si="0"/>
        <v>102.47096007094183</v>
      </c>
      <c r="O73" s="5">
        <f t="shared" si="0"/>
        <v>101.22533513441181</v>
      </c>
      <c r="P73" s="5">
        <f t="shared" si="0"/>
        <v>101.56604819217887</v>
      </c>
      <c r="Q73" s="5">
        <f t="shared" si="0"/>
        <v>103.02507868859902</v>
      </c>
      <c r="R73" s="5">
        <f t="shared" si="0"/>
        <v>98.971726634598099</v>
      </c>
      <c r="S73" s="5">
        <f t="shared" si="0"/>
        <v>101.29498502027059</v>
      </c>
      <c r="T73" s="5">
        <f t="shared" si="0"/>
        <v>103.3707014190345</v>
      </c>
      <c r="U73" s="5">
        <f t="shared" si="0"/>
        <v>102.03125606440335</v>
      </c>
      <c r="V73" s="5">
        <f t="shared" si="0"/>
        <v>101.85809457925257</v>
      </c>
      <c r="W73" s="5">
        <f t="shared" si="0"/>
        <v>103.26509229758653</v>
      </c>
      <c r="X73" s="5">
        <f t="shared" si="0"/>
        <v>103.80074115618822</v>
      </c>
      <c r="Y73" s="5">
        <f t="shared" si="0"/>
        <v>101.40900234918217</v>
      </c>
      <c r="Z73" s="5">
        <f t="shared" si="0"/>
        <v>101.05688454759911</v>
      </c>
      <c r="AA73" s="5">
        <f t="shared" si="0"/>
        <v>102.58362674693058</v>
      </c>
      <c r="AB73" s="5">
        <f t="shared" si="0"/>
        <v>101.54883955766149</v>
      </c>
      <c r="AC73" s="5">
        <f t="shared" si="0"/>
        <v>101.79792164594983</v>
      </c>
      <c r="AD73" s="5">
        <f t="shared" si="0"/>
        <v>106.4585116931728</v>
      </c>
      <c r="AE73" s="5">
        <f t="shared" si="0"/>
        <v>105.67349910490589</v>
      </c>
      <c r="AF73" s="5">
        <f t="shared" si="0"/>
        <v>102.94521324101038</v>
      </c>
      <c r="AG73" s="5">
        <f t="shared" si="0"/>
        <v>97.521707329970695</v>
      </c>
      <c r="AH73" s="5">
        <f t="shared" si="0"/>
        <v>97.768268501450393</v>
      </c>
      <c r="AI73" s="5">
        <f t="shared" si="0"/>
        <v>97.988338064023537</v>
      </c>
      <c r="AJ73" s="5">
        <f t="shared" si="0"/>
        <v>101.81454195108199</v>
      </c>
      <c r="AK73" s="5">
        <f t="shared" si="0"/>
        <v>101.47123523469372</v>
      </c>
      <c r="AL73" s="5">
        <f t="shared" si="0"/>
        <v>102.28875088986524</v>
      </c>
      <c r="AM73" s="5">
        <f t="shared" si="0"/>
        <v>98.884972297550576</v>
      </c>
      <c r="AN73" s="5">
        <f t="shared" si="0"/>
        <v>100.02591377218164</v>
      </c>
      <c r="AO73" s="5">
        <f t="shared" si="0"/>
        <v>104.18456426281932</v>
      </c>
      <c r="AP73" s="5">
        <f t="shared" si="0"/>
        <v>101.66397519202133</v>
      </c>
      <c r="AQ73" s="5">
        <f t="shared" si="0"/>
        <v>100.13282931526714</v>
      </c>
      <c r="AR73" s="5">
        <f t="shared" si="0"/>
        <v>98.361791332333269</v>
      </c>
      <c r="AS73" s="5">
        <f t="shared" si="0"/>
        <v>98.313028738370576</v>
      </c>
      <c r="AT73" s="5">
        <f t="shared" si="0"/>
        <v>105.52465816533254</v>
      </c>
      <c r="AU73" s="5">
        <f t="shared" si="0"/>
        <v>104.5076706045013</v>
      </c>
      <c r="AV73" s="5">
        <f t="shared" si="0"/>
        <v>104.62980597298679</v>
      </c>
      <c r="AW73" s="5">
        <f t="shared" si="0"/>
        <v>104.8220812353652</v>
      </c>
      <c r="AX73" s="5">
        <f t="shared" si="0"/>
        <v>97.881111036766242</v>
      </c>
      <c r="AY73" s="5">
        <f t="shared" si="0"/>
        <v>104.06093382359995</v>
      </c>
      <c r="AZ73" s="5">
        <f t="shared" si="0"/>
        <v>100.54773689023091</v>
      </c>
      <c r="BA73" s="5">
        <f t="shared" si="0"/>
        <v>103.04951753954197</v>
      </c>
      <c r="BB73" s="5">
        <f t="shared" si="0"/>
        <v>100.83021466473565</v>
      </c>
      <c r="BC73" s="5">
        <f t="shared" si="0"/>
        <v>104.05044861090187</v>
      </c>
      <c r="BD73" s="5">
        <f t="shared" si="0"/>
        <v>103.26376669129513</v>
      </c>
      <c r="BE73" s="5">
        <f t="shared" si="0"/>
        <v>101.59103247348935</v>
      </c>
      <c r="BF73" s="5">
        <f t="shared" si="0"/>
        <v>102.81123161521646</v>
      </c>
      <c r="BG73" s="5">
        <f t="shared" si="0"/>
        <v>101.23560771719622</v>
      </c>
      <c r="BH73" s="5">
        <f t="shared" si="0"/>
        <v>103.36105873238535</v>
      </c>
      <c r="BI73" s="5">
        <f t="shared" si="0"/>
        <v>100.23253675756973</v>
      </c>
      <c r="BJ73" s="5">
        <f t="shared" si="0"/>
        <v>100.68382616341478</v>
      </c>
      <c r="BK73" s="5">
        <f t="shared" si="0"/>
        <v>100.43673368360442</v>
      </c>
      <c r="BL73" s="5">
        <f t="shared" si="0"/>
        <v>101.49608868732298</v>
      </c>
      <c r="BM73" s="5">
        <f t="shared" si="0"/>
        <v>105.6135025638373</v>
      </c>
      <c r="BN73" s="5">
        <f t="shared" si="0"/>
        <v>104.28039827021576</v>
      </c>
      <c r="BO73" s="5">
        <f t="shared" ref="BO73:CW73" si="1">AVERAGE(BO9:BO72)</f>
        <v>104.27856107315461</v>
      </c>
      <c r="BP73" s="5">
        <f t="shared" si="1"/>
        <v>102.07857821060497</v>
      </c>
      <c r="BQ73" s="5">
        <f t="shared" si="1"/>
        <v>100.84556105556044</v>
      </c>
      <c r="BR73" s="5">
        <f t="shared" si="1"/>
        <v>98.8168609143504</v>
      </c>
      <c r="BS73" s="5">
        <f t="shared" si="1"/>
        <v>99.067893442448394</v>
      </c>
      <c r="BT73" s="5">
        <f t="shared" si="1"/>
        <v>102.565999513924</v>
      </c>
      <c r="BU73" s="5">
        <f t="shared" si="1"/>
        <v>100.76851788371823</v>
      </c>
      <c r="BV73" s="5">
        <f t="shared" si="1"/>
        <v>102.9342396189993</v>
      </c>
      <c r="BW73" s="5">
        <f t="shared" si="1"/>
        <v>100.28734571494238</v>
      </c>
      <c r="BX73" s="5">
        <f t="shared" si="1"/>
        <v>101.84746841263927</v>
      </c>
      <c r="BY73" s="5">
        <f t="shared" si="1"/>
        <v>100.84176649089795</v>
      </c>
      <c r="BZ73" s="5">
        <f t="shared" si="1"/>
        <v>103.00440615824482</v>
      </c>
      <c r="CA73" s="5">
        <f t="shared" si="1"/>
        <v>104.9627604369864</v>
      </c>
      <c r="CB73" s="5">
        <f t="shared" si="1"/>
        <v>100.43028497537034</v>
      </c>
      <c r="CC73" s="5">
        <f t="shared" si="1"/>
        <v>101.91808499189005</v>
      </c>
      <c r="CD73" s="5">
        <f t="shared" si="1"/>
        <v>103.3567698964323</v>
      </c>
      <c r="CE73" s="5">
        <f t="shared" si="1"/>
        <v>101.80648359709789</v>
      </c>
      <c r="CF73" s="5">
        <f t="shared" si="1"/>
        <v>101.762624280919</v>
      </c>
      <c r="CG73" s="5">
        <f t="shared" si="1"/>
        <v>98.113990619051037</v>
      </c>
      <c r="CH73" s="5">
        <f t="shared" si="1"/>
        <v>102.27512392364315</v>
      </c>
      <c r="CI73" s="5">
        <f t="shared" si="1"/>
        <v>104.87040498037072</v>
      </c>
      <c r="CJ73" s="5">
        <f t="shared" si="1"/>
        <v>101.31009293518969</v>
      </c>
      <c r="CK73" s="5">
        <f t="shared" si="1"/>
        <v>98.961716242083185</v>
      </c>
      <c r="CL73" s="5">
        <f t="shared" si="1"/>
        <v>103.23495533799201</v>
      </c>
      <c r="CM73" s="5">
        <f t="shared" si="1"/>
        <v>101.01213234565489</v>
      </c>
      <c r="CN73" s="5">
        <f t="shared" si="1"/>
        <v>104.30831007641541</v>
      </c>
      <c r="CO73" s="5">
        <f t="shared" si="1"/>
        <v>102.60961422576611</v>
      </c>
      <c r="CP73" s="5">
        <f t="shared" si="1"/>
        <v>101.28328184850557</v>
      </c>
      <c r="CQ73" s="5">
        <f t="shared" si="1"/>
        <v>104.89406925091384</v>
      </c>
      <c r="CR73" s="5">
        <f t="shared" si="1"/>
        <v>101.65883423769242</v>
      </c>
      <c r="CS73" s="5">
        <f t="shared" si="1"/>
        <v>104.51021869956958</v>
      </c>
      <c r="CT73" s="5">
        <f t="shared" si="1"/>
        <v>102.02280868827143</v>
      </c>
      <c r="CU73" s="5">
        <f t="shared" si="1"/>
        <v>99.602848189615088</v>
      </c>
      <c r="CV73" s="5">
        <f t="shared" si="1"/>
        <v>101.22820537179291</v>
      </c>
      <c r="CW73" s="5">
        <f t="shared" si="1"/>
        <v>98.79471116564855</v>
      </c>
    </row>
    <row r="74" spans="1:101" x14ac:dyDescent="0.35">
      <c r="A74" s="7" t="s">
        <v>7</v>
      </c>
      <c r="B74" s="11">
        <f>_xlfn.STDEV.S(B7:B70)</f>
        <v>18.588655886503737</v>
      </c>
      <c r="C74" s="11">
        <f t="shared" ref="C74:BN74" si="2">_xlfn.STDEV.S(C7:C70)</f>
        <v>19.570066056149749</v>
      </c>
      <c r="D74" s="11">
        <f t="shared" si="2"/>
        <v>19.532909613626945</v>
      </c>
      <c r="E74" s="11">
        <f t="shared" si="2"/>
        <v>20.770321488225381</v>
      </c>
      <c r="F74" s="11">
        <f t="shared" si="2"/>
        <v>22.003915249227948</v>
      </c>
      <c r="G74" s="11">
        <f t="shared" si="2"/>
        <v>18.463726522097151</v>
      </c>
      <c r="H74" s="11">
        <f t="shared" si="2"/>
        <v>19.170302545444045</v>
      </c>
      <c r="I74" s="11">
        <f t="shared" si="2"/>
        <v>18.621601258815726</v>
      </c>
      <c r="J74" s="11">
        <f t="shared" si="2"/>
        <v>17.290228933768429</v>
      </c>
      <c r="K74" s="11">
        <f t="shared" si="2"/>
        <v>19.85374502003922</v>
      </c>
      <c r="L74" s="11">
        <f t="shared" si="2"/>
        <v>18.783670722076682</v>
      </c>
      <c r="M74" s="11">
        <f t="shared" si="2"/>
        <v>19.518924050785433</v>
      </c>
      <c r="N74" s="11">
        <f t="shared" si="2"/>
        <v>17.927729851285768</v>
      </c>
      <c r="O74" s="11">
        <f t="shared" si="2"/>
        <v>18.253719195642553</v>
      </c>
      <c r="P74" s="11">
        <f t="shared" si="2"/>
        <v>17.660157188601527</v>
      </c>
      <c r="Q74" s="11">
        <f t="shared" si="2"/>
        <v>17.211295495493307</v>
      </c>
      <c r="R74" s="11">
        <f t="shared" si="2"/>
        <v>18.694143728754849</v>
      </c>
      <c r="S74" s="11">
        <f t="shared" si="2"/>
        <v>19.819951707605686</v>
      </c>
      <c r="T74" s="11">
        <f t="shared" si="2"/>
        <v>18.08866015673334</v>
      </c>
      <c r="U74" s="11">
        <f t="shared" si="2"/>
        <v>19.981310186629489</v>
      </c>
      <c r="V74" s="11">
        <f t="shared" si="2"/>
        <v>15.963561979419037</v>
      </c>
      <c r="W74" s="11">
        <f t="shared" si="2"/>
        <v>19.169723673470877</v>
      </c>
      <c r="X74" s="11">
        <f t="shared" si="2"/>
        <v>18.556928593504928</v>
      </c>
      <c r="Y74" s="11">
        <f t="shared" si="2"/>
        <v>17.85014314808268</v>
      </c>
      <c r="Z74" s="11">
        <f t="shared" si="2"/>
        <v>18.230827257258728</v>
      </c>
      <c r="AA74" s="11">
        <f t="shared" si="2"/>
        <v>16.906049512025341</v>
      </c>
      <c r="AB74" s="11">
        <f t="shared" si="2"/>
        <v>18.990730713291835</v>
      </c>
      <c r="AC74" s="11">
        <f t="shared" si="2"/>
        <v>17.857976142577282</v>
      </c>
      <c r="AD74" s="11">
        <f t="shared" si="2"/>
        <v>17.109187663827285</v>
      </c>
      <c r="AE74" s="11">
        <f t="shared" si="2"/>
        <v>18.588977420695475</v>
      </c>
      <c r="AF74" s="11">
        <f t="shared" si="2"/>
        <v>19.023487933467077</v>
      </c>
      <c r="AG74" s="11">
        <f t="shared" si="2"/>
        <v>17.14822704152779</v>
      </c>
      <c r="AH74" s="11">
        <f t="shared" si="2"/>
        <v>15.921662162686324</v>
      </c>
      <c r="AI74" s="11">
        <f t="shared" si="2"/>
        <v>16.590985654936834</v>
      </c>
      <c r="AJ74" s="11">
        <f t="shared" si="2"/>
        <v>16.866391720864133</v>
      </c>
      <c r="AK74" s="11">
        <f t="shared" si="2"/>
        <v>17.246962425269828</v>
      </c>
      <c r="AL74" s="11">
        <f t="shared" si="2"/>
        <v>15.606283201553074</v>
      </c>
      <c r="AM74" s="11">
        <f t="shared" si="2"/>
        <v>16.822371837161043</v>
      </c>
      <c r="AN74" s="11">
        <f t="shared" si="2"/>
        <v>17.034107497971412</v>
      </c>
      <c r="AO74" s="11">
        <f t="shared" si="2"/>
        <v>14.145135076884628</v>
      </c>
      <c r="AP74" s="11">
        <f t="shared" si="2"/>
        <v>17.135450869437953</v>
      </c>
      <c r="AQ74" s="11">
        <f t="shared" si="2"/>
        <v>17.188619962338109</v>
      </c>
      <c r="AR74" s="11">
        <f t="shared" si="2"/>
        <v>17.845933914168896</v>
      </c>
      <c r="AS74" s="11">
        <f t="shared" si="2"/>
        <v>16.218828671731078</v>
      </c>
      <c r="AT74" s="11">
        <f t="shared" si="2"/>
        <v>17.81421890093366</v>
      </c>
      <c r="AU74" s="11">
        <f t="shared" si="2"/>
        <v>15.193374479734423</v>
      </c>
      <c r="AV74" s="11">
        <f t="shared" si="2"/>
        <v>15.577244556548971</v>
      </c>
      <c r="AW74" s="11">
        <f t="shared" si="2"/>
        <v>14.693681460110229</v>
      </c>
      <c r="AX74" s="11">
        <f t="shared" si="2"/>
        <v>17.908791099656767</v>
      </c>
      <c r="AY74" s="11">
        <f t="shared" si="2"/>
        <v>17.280545504034539</v>
      </c>
      <c r="AZ74" s="11">
        <f t="shared" si="2"/>
        <v>16.624649520904967</v>
      </c>
      <c r="BA74" s="11">
        <f t="shared" si="2"/>
        <v>15.712817110646462</v>
      </c>
      <c r="BB74" s="11">
        <f t="shared" si="2"/>
        <v>15.462442888794614</v>
      </c>
      <c r="BC74" s="11">
        <f t="shared" si="2"/>
        <v>15.545653163054913</v>
      </c>
      <c r="BD74" s="11">
        <f t="shared" si="2"/>
        <v>17.674038369570262</v>
      </c>
      <c r="BE74" s="11">
        <f t="shared" si="2"/>
        <v>16.214756129772528</v>
      </c>
      <c r="BF74" s="11">
        <f t="shared" si="2"/>
        <v>16.4328841298626</v>
      </c>
      <c r="BG74" s="11">
        <f t="shared" si="2"/>
        <v>16.823062642918593</v>
      </c>
      <c r="BH74" s="11">
        <f t="shared" si="2"/>
        <v>19.198851805053803</v>
      </c>
      <c r="BI74" s="11">
        <f t="shared" si="2"/>
        <v>13.042006199655871</v>
      </c>
      <c r="BJ74" s="11">
        <f t="shared" si="2"/>
        <v>15.136960402425181</v>
      </c>
      <c r="BK74" s="11">
        <f t="shared" si="2"/>
        <v>16.248272915950135</v>
      </c>
      <c r="BL74" s="11">
        <f t="shared" si="2"/>
        <v>15.386152748577148</v>
      </c>
      <c r="BM74" s="11">
        <f t="shared" si="2"/>
        <v>17.086242489142908</v>
      </c>
      <c r="BN74" s="11">
        <f t="shared" si="2"/>
        <v>14.239353229437382</v>
      </c>
      <c r="BO74" s="11">
        <f t="shared" ref="BO74:CW74" si="3">_xlfn.STDEV.S(BO7:BO70)</f>
        <v>14.26629524583594</v>
      </c>
      <c r="BP74" s="11">
        <f t="shared" si="3"/>
        <v>16.833459831489552</v>
      </c>
      <c r="BQ74" s="11">
        <f t="shared" si="3"/>
        <v>14.725855257973446</v>
      </c>
      <c r="BR74" s="11">
        <f t="shared" si="3"/>
        <v>15.293875065125466</v>
      </c>
      <c r="BS74" s="11">
        <f t="shared" si="3"/>
        <v>14.299852124805531</v>
      </c>
      <c r="BT74" s="11">
        <f t="shared" si="3"/>
        <v>12.318530832597894</v>
      </c>
      <c r="BU74" s="11">
        <f t="shared" si="3"/>
        <v>15.33626370547832</v>
      </c>
      <c r="BV74" s="11">
        <f t="shared" si="3"/>
        <v>15.498954526390015</v>
      </c>
      <c r="BW74" s="11">
        <f t="shared" si="3"/>
        <v>16.392806743519575</v>
      </c>
      <c r="BX74" s="11">
        <f t="shared" si="3"/>
        <v>14.840199943908251</v>
      </c>
      <c r="BY74" s="11">
        <f t="shared" si="3"/>
        <v>17.053719224256707</v>
      </c>
      <c r="BZ74" s="11">
        <f t="shared" si="3"/>
        <v>18.089779592010736</v>
      </c>
      <c r="CA74" s="11">
        <f t="shared" si="3"/>
        <v>13.896870756461983</v>
      </c>
      <c r="CB74" s="11">
        <f t="shared" si="3"/>
        <v>15.060483724630094</v>
      </c>
      <c r="CC74" s="11">
        <f t="shared" si="3"/>
        <v>15.795025276807058</v>
      </c>
      <c r="CD74" s="11">
        <f t="shared" si="3"/>
        <v>12.988981451158393</v>
      </c>
      <c r="CE74" s="11">
        <f t="shared" si="3"/>
        <v>15.673277925309385</v>
      </c>
      <c r="CF74" s="11">
        <f t="shared" si="3"/>
        <v>16.453465894506046</v>
      </c>
      <c r="CG74" s="11">
        <f t="shared" si="3"/>
        <v>15.744803897102392</v>
      </c>
      <c r="CH74" s="11">
        <f t="shared" si="3"/>
        <v>16.311563887709895</v>
      </c>
      <c r="CI74" s="11">
        <f t="shared" si="3"/>
        <v>15.333481020475253</v>
      </c>
      <c r="CJ74" s="11">
        <f t="shared" si="3"/>
        <v>16.323895169137238</v>
      </c>
      <c r="CK74" s="11">
        <f t="shared" si="3"/>
        <v>15.303322909784082</v>
      </c>
      <c r="CL74" s="11">
        <f t="shared" si="3"/>
        <v>16.556745582854646</v>
      </c>
      <c r="CM74" s="11">
        <f t="shared" si="3"/>
        <v>14.497403532797199</v>
      </c>
      <c r="CN74" s="11">
        <f t="shared" si="3"/>
        <v>12.747755232920131</v>
      </c>
      <c r="CO74" s="11">
        <f t="shared" si="3"/>
        <v>14.801937176919862</v>
      </c>
      <c r="CP74" s="11">
        <f t="shared" si="3"/>
        <v>15.807012432797865</v>
      </c>
      <c r="CQ74" s="11">
        <f t="shared" si="3"/>
        <v>15.857688320501966</v>
      </c>
      <c r="CR74" s="11">
        <f t="shared" si="3"/>
        <v>15.265687679034023</v>
      </c>
      <c r="CS74" s="11">
        <f t="shared" si="3"/>
        <v>15.747608700300985</v>
      </c>
      <c r="CT74" s="11">
        <f t="shared" si="3"/>
        <v>16.470648511305804</v>
      </c>
      <c r="CU74" s="11">
        <f t="shared" si="3"/>
        <v>14.277659234975157</v>
      </c>
      <c r="CV74" s="11">
        <f t="shared" si="3"/>
        <v>13.308697089519766</v>
      </c>
      <c r="CW74" s="11">
        <f t="shared" si="3"/>
        <v>15.426959362697591</v>
      </c>
    </row>
    <row r="75" spans="1:101" x14ac:dyDescent="0.35">
      <c r="A75" s="7" t="s">
        <v>13</v>
      </c>
      <c r="B75" s="11">
        <f>+B74/8*2</f>
        <v>4.6471639716259343</v>
      </c>
      <c r="C75" s="11">
        <f t="shared" ref="C75:BN75" si="4">+C74/8*2</f>
        <v>4.8925165140374371</v>
      </c>
      <c r="D75" s="11">
        <f t="shared" si="4"/>
        <v>4.8832274034067362</v>
      </c>
      <c r="E75" s="11">
        <f t="shared" si="4"/>
        <v>5.1925803720563453</v>
      </c>
      <c r="F75" s="11">
        <f t="shared" si="4"/>
        <v>5.5009788123069869</v>
      </c>
      <c r="G75" s="11">
        <f t="shared" si="4"/>
        <v>4.6159316305242877</v>
      </c>
      <c r="H75" s="11">
        <f t="shared" si="4"/>
        <v>4.7925756363610112</v>
      </c>
      <c r="I75" s="11">
        <f t="shared" si="4"/>
        <v>4.6554003147039316</v>
      </c>
      <c r="J75" s="11">
        <f t="shared" si="4"/>
        <v>4.3225572334421072</v>
      </c>
      <c r="K75" s="11">
        <f t="shared" si="4"/>
        <v>4.963436255009805</v>
      </c>
      <c r="L75" s="11">
        <f t="shared" si="4"/>
        <v>4.6959176805191705</v>
      </c>
      <c r="M75" s="11">
        <f t="shared" si="4"/>
        <v>4.8797310126963582</v>
      </c>
      <c r="N75" s="11">
        <f t="shared" si="4"/>
        <v>4.4819324628214421</v>
      </c>
      <c r="O75" s="11">
        <f t="shared" si="4"/>
        <v>4.5634297989106383</v>
      </c>
      <c r="P75" s="11">
        <f t="shared" si="4"/>
        <v>4.4150392971503818</v>
      </c>
      <c r="Q75" s="11">
        <f t="shared" si="4"/>
        <v>4.3028238738733267</v>
      </c>
      <c r="R75" s="11">
        <f t="shared" si="4"/>
        <v>4.6735359321887122</v>
      </c>
      <c r="S75" s="11">
        <f t="shared" si="4"/>
        <v>4.9549879269014214</v>
      </c>
      <c r="T75" s="11">
        <f t="shared" si="4"/>
        <v>4.522165039183335</v>
      </c>
      <c r="U75" s="11">
        <f t="shared" si="4"/>
        <v>4.9953275466573723</v>
      </c>
      <c r="V75" s="11">
        <f t="shared" si="4"/>
        <v>3.9908904948547592</v>
      </c>
      <c r="W75" s="11">
        <f t="shared" si="4"/>
        <v>4.7924309183677192</v>
      </c>
      <c r="X75" s="11">
        <f t="shared" si="4"/>
        <v>4.639232148376232</v>
      </c>
      <c r="Y75" s="11">
        <f t="shared" si="4"/>
        <v>4.4625357870206699</v>
      </c>
      <c r="Z75" s="11">
        <f t="shared" si="4"/>
        <v>4.5577068143146819</v>
      </c>
      <c r="AA75" s="11">
        <f t="shared" si="4"/>
        <v>4.2265123780063352</v>
      </c>
      <c r="AB75" s="11">
        <f t="shared" si="4"/>
        <v>4.7476826783229589</v>
      </c>
      <c r="AC75" s="11">
        <f t="shared" si="4"/>
        <v>4.4644940356443206</v>
      </c>
      <c r="AD75" s="11">
        <f t="shared" si="4"/>
        <v>4.2772969159568213</v>
      </c>
      <c r="AE75" s="11">
        <f t="shared" si="4"/>
        <v>4.6472443551738687</v>
      </c>
      <c r="AF75" s="11">
        <f t="shared" si="4"/>
        <v>4.7558719833667693</v>
      </c>
      <c r="AG75" s="11">
        <f t="shared" si="4"/>
        <v>4.2870567603819474</v>
      </c>
      <c r="AH75" s="11">
        <f t="shared" si="4"/>
        <v>3.9804155406715811</v>
      </c>
      <c r="AI75" s="11">
        <f t="shared" si="4"/>
        <v>4.1477464137342084</v>
      </c>
      <c r="AJ75" s="11">
        <f t="shared" si="4"/>
        <v>4.2165979302160332</v>
      </c>
      <c r="AK75" s="11">
        <f t="shared" si="4"/>
        <v>4.311740606317457</v>
      </c>
      <c r="AL75" s="11">
        <f t="shared" si="4"/>
        <v>3.9015708003882685</v>
      </c>
      <c r="AM75" s="11">
        <f t="shared" si="4"/>
        <v>4.2055929592902608</v>
      </c>
      <c r="AN75" s="11">
        <f t="shared" si="4"/>
        <v>4.2585268744928531</v>
      </c>
      <c r="AO75" s="11">
        <f t="shared" si="4"/>
        <v>3.5362837692211571</v>
      </c>
      <c r="AP75" s="11">
        <f t="shared" si="4"/>
        <v>4.2838627173594883</v>
      </c>
      <c r="AQ75" s="11">
        <f t="shared" si="4"/>
        <v>4.2971549905845272</v>
      </c>
      <c r="AR75" s="11">
        <f t="shared" si="4"/>
        <v>4.4614834785422239</v>
      </c>
      <c r="AS75" s="11">
        <f t="shared" si="4"/>
        <v>4.0547071679327695</v>
      </c>
      <c r="AT75" s="11">
        <f t="shared" si="4"/>
        <v>4.4535547252334151</v>
      </c>
      <c r="AU75" s="11">
        <f t="shared" si="4"/>
        <v>3.7983436199336058</v>
      </c>
      <c r="AV75" s="11">
        <f t="shared" si="4"/>
        <v>3.8943111391372427</v>
      </c>
      <c r="AW75" s="11">
        <f t="shared" si="4"/>
        <v>3.6734203650275572</v>
      </c>
      <c r="AX75" s="11">
        <f t="shared" si="4"/>
        <v>4.4771977749141918</v>
      </c>
      <c r="AY75" s="11">
        <f t="shared" si="4"/>
        <v>4.3201363760086346</v>
      </c>
      <c r="AZ75" s="11">
        <f t="shared" si="4"/>
        <v>4.1561623802262417</v>
      </c>
      <c r="BA75" s="11">
        <f t="shared" si="4"/>
        <v>3.9282042776616155</v>
      </c>
      <c r="BB75" s="11">
        <f t="shared" si="4"/>
        <v>3.8656107221986535</v>
      </c>
      <c r="BC75" s="11">
        <f t="shared" si="4"/>
        <v>3.8864132907637283</v>
      </c>
      <c r="BD75" s="11">
        <f t="shared" si="4"/>
        <v>4.4185095923925655</v>
      </c>
      <c r="BE75" s="11">
        <f t="shared" si="4"/>
        <v>4.0536890324431321</v>
      </c>
      <c r="BF75" s="11">
        <f t="shared" si="4"/>
        <v>4.1082210324656501</v>
      </c>
      <c r="BG75" s="11">
        <f t="shared" si="4"/>
        <v>4.2057656607296483</v>
      </c>
      <c r="BH75" s="11">
        <f t="shared" si="4"/>
        <v>4.7997129512634507</v>
      </c>
      <c r="BI75" s="11">
        <f t="shared" si="4"/>
        <v>3.2605015499139678</v>
      </c>
      <c r="BJ75" s="11">
        <f t="shared" si="4"/>
        <v>3.7842401006062953</v>
      </c>
      <c r="BK75" s="11">
        <f t="shared" si="4"/>
        <v>4.0620682289875338</v>
      </c>
      <c r="BL75" s="11">
        <f t="shared" si="4"/>
        <v>3.846538187144287</v>
      </c>
      <c r="BM75" s="11">
        <f t="shared" si="4"/>
        <v>4.271560622285727</v>
      </c>
      <c r="BN75" s="11">
        <f t="shared" si="4"/>
        <v>3.5598383073593456</v>
      </c>
      <c r="BO75" s="11">
        <f t="shared" ref="BO75:CW75" si="5">+BO74/8*2</f>
        <v>3.5665738114589849</v>
      </c>
      <c r="BP75" s="11">
        <f t="shared" si="5"/>
        <v>4.2083649578723881</v>
      </c>
      <c r="BQ75" s="11">
        <f t="shared" si="5"/>
        <v>3.6814638144933616</v>
      </c>
      <c r="BR75" s="11">
        <f t="shared" si="5"/>
        <v>3.8234687662813664</v>
      </c>
      <c r="BS75" s="11">
        <f t="shared" si="5"/>
        <v>3.5749630312013827</v>
      </c>
      <c r="BT75" s="11">
        <f t="shared" si="5"/>
        <v>3.0796327081494734</v>
      </c>
      <c r="BU75" s="11">
        <f t="shared" si="5"/>
        <v>3.83406592636958</v>
      </c>
      <c r="BV75" s="11">
        <f t="shared" si="5"/>
        <v>3.8747386315975039</v>
      </c>
      <c r="BW75" s="11">
        <f t="shared" si="5"/>
        <v>4.0982016858798938</v>
      </c>
      <c r="BX75" s="11">
        <f t="shared" si="5"/>
        <v>3.7100499859770628</v>
      </c>
      <c r="BY75" s="11">
        <f t="shared" si="5"/>
        <v>4.2634298060641767</v>
      </c>
      <c r="BZ75" s="11">
        <f t="shared" si="5"/>
        <v>4.5224448980026839</v>
      </c>
      <c r="CA75" s="11">
        <f t="shared" si="5"/>
        <v>3.4742176891154957</v>
      </c>
      <c r="CB75" s="11">
        <f t="shared" si="5"/>
        <v>3.7651209311575236</v>
      </c>
      <c r="CC75" s="11">
        <f t="shared" si="5"/>
        <v>3.9487563192017645</v>
      </c>
      <c r="CD75" s="11">
        <f t="shared" si="5"/>
        <v>3.2472453627895983</v>
      </c>
      <c r="CE75" s="11">
        <f t="shared" si="5"/>
        <v>3.9183194813273463</v>
      </c>
      <c r="CF75" s="11">
        <f t="shared" si="5"/>
        <v>4.1133664736265114</v>
      </c>
      <c r="CG75" s="11">
        <f t="shared" si="5"/>
        <v>3.9362009742755979</v>
      </c>
      <c r="CH75" s="11">
        <f t="shared" si="5"/>
        <v>4.0778909719274736</v>
      </c>
      <c r="CI75" s="11">
        <f t="shared" si="5"/>
        <v>3.8333702551188131</v>
      </c>
      <c r="CJ75" s="11">
        <f t="shared" si="5"/>
        <v>4.0809737922843095</v>
      </c>
      <c r="CK75" s="11">
        <f t="shared" si="5"/>
        <v>3.8258307274460206</v>
      </c>
      <c r="CL75" s="11">
        <f t="shared" si="5"/>
        <v>4.1391863957136614</v>
      </c>
      <c r="CM75" s="11">
        <f t="shared" si="5"/>
        <v>3.6243508831992997</v>
      </c>
      <c r="CN75" s="11">
        <f t="shared" si="5"/>
        <v>3.1869388082300327</v>
      </c>
      <c r="CO75" s="11">
        <f t="shared" si="5"/>
        <v>3.7004842942299656</v>
      </c>
      <c r="CP75" s="11">
        <f t="shared" si="5"/>
        <v>3.9517531081994663</v>
      </c>
      <c r="CQ75" s="11">
        <f t="shared" si="5"/>
        <v>3.9644220801254915</v>
      </c>
      <c r="CR75" s="11">
        <f t="shared" si="5"/>
        <v>3.8164219197585059</v>
      </c>
      <c r="CS75" s="11">
        <f t="shared" si="5"/>
        <v>3.9369021750752462</v>
      </c>
      <c r="CT75" s="11">
        <f t="shared" si="5"/>
        <v>4.1176621278264509</v>
      </c>
      <c r="CU75" s="11">
        <f t="shared" si="5"/>
        <v>3.5694148087437894</v>
      </c>
      <c r="CV75" s="11">
        <f t="shared" si="5"/>
        <v>3.3271742723799416</v>
      </c>
      <c r="CW75" s="11">
        <f t="shared" si="5"/>
        <v>3.8567398406743978</v>
      </c>
    </row>
    <row r="76" spans="1:101" x14ac:dyDescent="0.35">
      <c r="A76" s="7" t="s">
        <v>3</v>
      </c>
      <c r="B76" s="11">
        <f>+B73-B75</f>
        <v>98.850081289480244</v>
      </c>
      <c r="C76" s="11">
        <f t="shared" ref="C76:BN76" si="6">+C73-C75</f>
        <v>97.245206652167312</v>
      </c>
      <c r="D76" s="11">
        <f t="shared" si="6"/>
        <v>95.936775696401938</v>
      </c>
      <c r="E76" s="11">
        <f t="shared" si="6"/>
        <v>98.629646264193639</v>
      </c>
      <c r="F76" s="11">
        <f t="shared" si="6"/>
        <v>100.12648058721749</v>
      </c>
      <c r="G76" s="11">
        <f t="shared" si="6"/>
        <v>101.49543081996309</v>
      </c>
      <c r="H76" s="11">
        <f t="shared" si="6"/>
        <v>97.927015417049788</v>
      </c>
      <c r="I76" s="11">
        <f t="shared" si="6"/>
        <v>95.894207612185923</v>
      </c>
      <c r="J76" s="11">
        <f t="shared" si="6"/>
        <v>99.593292112392774</v>
      </c>
      <c r="K76" s="11">
        <f t="shared" si="6"/>
        <v>97.492862477122344</v>
      </c>
      <c r="L76" s="11">
        <f t="shared" si="6"/>
        <v>95.891794965750492</v>
      </c>
      <c r="M76" s="11">
        <f t="shared" si="6"/>
        <v>96.914524765644003</v>
      </c>
      <c r="N76" s="11">
        <f t="shared" si="6"/>
        <v>97.989027608120381</v>
      </c>
      <c r="O76" s="11">
        <f t="shared" si="6"/>
        <v>96.661905335501174</v>
      </c>
      <c r="P76" s="11">
        <f t="shared" si="6"/>
        <v>97.151008895028482</v>
      </c>
      <c r="Q76" s="11">
        <f t="shared" si="6"/>
        <v>98.722254814725702</v>
      </c>
      <c r="R76" s="11">
        <f t="shared" si="6"/>
        <v>94.298190702409386</v>
      </c>
      <c r="S76" s="11">
        <f t="shared" si="6"/>
        <v>96.339997093369163</v>
      </c>
      <c r="T76" s="11">
        <f t="shared" si="6"/>
        <v>98.848536379851168</v>
      </c>
      <c r="U76" s="11">
        <f t="shared" si="6"/>
        <v>97.035928517745972</v>
      </c>
      <c r="V76" s="11">
        <f t="shared" si="6"/>
        <v>97.867204084397812</v>
      </c>
      <c r="W76" s="11">
        <f t="shared" si="6"/>
        <v>98.47266137921882</v>
      </c>
      <c r="X76" s="11">
        <f t="shared" si="6"/>
        <v>99.161509007811986</v>
      </c>
      <c r="Y76" s="11">
        <f t="shared" si="6"/>
        <v>96.946466562161504</v>
      </c>
      <c r="Z76" s="11">
        <f t="shared" si="6"/>
        <v>96.499177733284426</v>
      </c>
      <c r="AA76" s="11">
        <f t="shared" si="6"/>
        <v>98.357114368924243</v>
      </c>
      <c r="AB76" s="11">
        <f t="shared" si="6"/>
        <v>96.801156879338535</v>
      </c>
      <c r="AC76" s="11">
        <f t="shared" si="6"/>
        <v>97.333427610305506</v>
      </c>
      <c r="AD76" s="11">
        <f t="shared" si="6"/>
        <v>102.18121477721597</v>
      </c>
      <c r="AE76" s="11">
        <f t="shared" si="6"/>
        <v>101.02625474973202</v>
      </c>
      <c r="AF76" s="11">
        <f t="shared" si="6"/>
        <v>98.189341257643605</v>
      </c>
      <c r="AG76" s="11">
        <f t="shared" si="6"/>
        <v>93.234650569588752</v>
      </c>
      <c r="AH76" s="11">
        <f t="shared" si="6"/>
        <v>93.787852960778807</v>
      </c>
      <c r="AI76" s="11">
        <f t="shared" si="6"/>
        <v>93.840591650289326</v>
      </c>
      <c r="AJ76" s="11">
        <f t="shared" si="6"/>
        <v>97.597944020865953</v>
      </c>
      <c r="AK76" s="11">
        <f t="shared" si="6"/>
        <v>97.159494628376265</v>
      </c>
      <c r="AL76" s="11">
        <f t="shared" si="6"/>
        <v>98.387180089476971</v>
      </c>
      <c r="AM76" s="11">
        <f t="shared" si="6"/>
        <v>94.679379338260318</v>
      </c>
      <c r="AN76" s="11">
        <f t="shared" si="6"/>
        <v>95.76738689768878</v>
      </c>
      <c r="AO76" s="11">
        <f t="shared" si="6"/>
        <v>100.64828049359816</v>
      </c>
      <c r="AP76" s="11">
        <f t="shared" si="6"/>
        <v>97.380112474661843</v>
      </c>
      <c r="AQ76" s="11">
        <f t="shared" si="6"/>
        <v>95.835674324682614</v>
      </c>
      <c r="AR76" s="11">
        <f t="shared" si="6"/>
        <v>93.900307853791048</v>
      </c>
      <c r="AS76" s="11">
        <f t="shared" si="6"/>
        <v>94.258321570437801</v>
      </c>
      <c r="AT76" s="11">
        <f t="shared" si="6"/>
        <v>101.07110344009912</v>
      </c>
      <c r="AU76" s="11">
        <f t="shared" si="6"/>
        <v>100.7093269845677</v>
      </c>
      <c r="AV76" s="11">
        <f t="shared" si="6"/>
        <v>100.73549483384954</v>
      </c>
      <c r="AW76" s="11">
        <f t="shared" si="6"/>
        <v>101.14866087033765</v>
      </c>
      <c r="AX76" s="11">
        <f t="shared" si="6"/>
        <v>93.403913261852054</v>
      </c>
      <c r="AY76" s="11">
        <f t="shared" si="6"/>
        <v>99.740797447591319</v>
      </c>
      <c r="AZ76" s="11">
        <f t="shared" si="6"/>
        <v>96.391574510004659</v>
      </c>
      <c r="BA76" s="11">
        <f t="shared" si="6"/>
        <v>99.121313261880346</v>
      </c>
      <c r="BB76" s="11">
        <f t="shared" si="6"/>
        <v>96.964603942536996</v>
      </c>
      <c r="BC76" s="11">
        <f t="shared" si="6"/>
        <v>100.16403532013814</v>
      </c>
      <c r="BD76" s="11">
        <f t="shared" si="6"/>
        <v>98.845257098902565</v>
      </c>
      <c r="BE76" s="11">
        <f t="shared" si="6"/>
        <v>97.537343441046218</v>
      </c>
      <c r="BF76" s="11">
        <f t="shared" si="6"/>
        <v>98.703010582750807</v>
      </c>
      <c r="BG76" s="11">
        <f t="shared" si="6"/>
        <v>97.029842056466563</v>
      </c>
      <c r="BH76" s="11">
        <f t="shared" si="6"/>
        <v>98.561345781121901</v>
      </c>
      <c r="BI76" s="11">
        <f t="shared" si="6"/>
        <v>96.972035207655765</v>
      </c>
      <c r="BJ76" s="11">
        <f t="shared" si="6"/>
        <v>96.899586062808481</v>
      </c>
      <c r="BK76" s="11">
        <f t="shared" si="6"/>
        <v>96.374665454616888</v>
      </c>
      <c r="BL76" s="11">
        <f t="shared" si="6"/>
        <v>97.649550500178691</v>
      </c>
      <c r="BM76" s="11">
        <f t="shared" si="6"/>
        <v>101.34194194155157</v>
      </c>
      <c r="BN76" s="11">
        <f t="shared" si="6"/>
        <v>100.72055996285641</v>
      </c>
      <c r="BO76" s="11">
        <f t="shared" ref="BO76:CW76" si="7">+BO73-BO75</f>
        <v>100.71198726169563</v>
      </c>
      <c r="BP76" s="11">
        <f t="shared" si="7"/>
        <v>97.870213252732583</v>
      </c>
      <c r="BQ76" s="11">
        <f t="shared" si="7"/>
        <v>97.164097241067083</v>
      </c>
      <c r="BR76" s="11">
        <f t="shared" si="7"/>
        <v>94.993392148069034</v>
      </c>
      <c r="BS76" s="11">
        <f t="shared" si="7"/>
        <v>95.492930411247016</v>
      </c>
      <c r="BT76" s="11">
        <f t="shared" si="7"/>
        <v>99.486366805774523</v>
      </c>
      <c r="BU76" s="11">
        <f t="shared" si="7"/>
        <v>96.934451957348656</v>
      </c>
      <c r="BV76" s="11">
        <f t="shared" si="7"/>
        <v>99.05950098740179</v>
      </c>
      <c r="BW76" s="11">
        <f t="shared" si="7"/>
        <v>96.189144029062476</v>
      </c>
      <c r="BX76" s="11">
        <f t="shared" si="7"/>
        <v>98.137418426662208</v>
      </c>
      <c r="BY76" s="11">
        <f t="shared" si="7"/>
        <v>96.578336684833772</v>
      </c>
      <c r="BZ76" s="11">
        <f t="shared" si="7"/>
        <v>98.48196126024213</v>
      </c>
      <c r="CA76" s="11">
        <f t="shared" si="7"/>
        <v>101.48854274787091</v>
      </c>
      <c r="CB76" s="11">
        <f t="shared" si="7"/>
        <v>96.665164044212815</v>
      </c>
      <c r="CC76" s="11">
        <f t="shared" si="7"/>
        <v>97.969328672688292</v>
      </c>
      <c r="CD76" s="11">
        <f t="shared" si="7"/>
        <v>100.1095245336427</v>
      </c>
      <c r="CE76" s="11">
        <f t="shared" si="7"/>
        <v>97.88816411577055</v>
      </c>
      <c r="CF76" s="11">
        <f t="shared" si="7"/>
        <v>97.649257807292486</v>
      </c>
      <c r="CG76" s="11">
        <f t="shared" si="7"/>
        <v>94.177789644775444</v>
      </c>
      <c r="CH76" s="11">
        <f t="shared" si="7"/>
        <v>98.197232951715677</v>
      </c>
      <c r="CI76" s="11">
        <f t="shared" si="7"/>
        <v>101.03703472525191</v>
      </c>
      <c r="CJ76" s="11">
        <f t="shared" si="7"/>
        <v>97.229119142905375</v>
      </c>
      <c r="CK76" s="11">
        <f t="shared" si="7"/>
        <v>95.135885514637167</v>
      </c>
      <c r="CL76" s="11">
        <f t="shared" si="7"/>
        <v>99.09576894227834</v>
      </c>
      <c r="CM76" s="11">
        <f t="shared" si="7"/>
        <v>97.387781462455592</v>
      </c>
      <c r="CN76" s="11">
        <f t="shared" si="7"/>
        <v>101.12137126818537</v>
      </c>
      <c r="CO76" s="11">
        <f t="shared" si="7"/>
        <v>98.909129931536143</v>
      </c>
      <c r="CP76" s="11">
        <f t="shared" si="7"/>
        <v>97.331528740306098</v>
      </c>
      <c r="CQ76" s="11">
        <f t="shared" si="7"/>
        <v>100.92964717078836</v>
      </c>
      <c r="CR76" s="11">
        <f t="shared" si="7"/>
        <v>97.842412317933906</v>
      </c>
      <c r="CS76" s="11">
        <f t="shared" si="7"/>
        <v>100.57331652449433</v>
      </c>
      <c r="CT76" s="11">
        <f t="shared" si="7"/>
        <v>97.905146560444976</v>
      </c>
      <c r="CU76" s="11">
        <f t="shared" si="7"/>
        <v>96.033433380871301</v>
      </c>
      <c r="CV76" s="11">
        <f t="shared" si="7"/>
        <v>97.901031099412975</v>
      </c>
      <c r="CW76" s="11">
        <f t="shared" si="7"/>
        <v>94.937971324974157</v>
      </c>
    </row>
    <row r="77" spans="1:101" x14ac:dyDescent="0.35">
      <c r="A77" s="7" t="s">
        <v>4</v>
      </c>
      <c r="B77" s="11">
        <f>+B73+B75</f>
        <v>108.1444092327321</v>
      </c>
      <c r="C77" s="11">
        <f t="shared" ref="C77:BN77" si="8">+C73+C75</f>
        <v>107.03023968024219</v>
      </c>
      <c r="D77" s="11">
        <f t="shared" si="8"/>
        <v>105.70323050321541</v>
      </c>
      <c r="E77" s="11">
        <f t="shared" si="8"/>
        <v>109.01480700830632</v>
      </c>
      <c r="F77" s="11">
        <f t="shared" si="8"/>
        <v>111.12843821183145</v>
      </c>
      <c r="G77" s="11">
        <f t="shared" si="8"/>
        <v>110.72729408101166</v>
      </c>
      <c r="H77" s="11">
        <f t="shared" si="8"/>
        <v>107.5121666897718</v>
      </c>
      <c r="I77" s="11">
        <f t="shared" si="8"/>
        <v>105.20500824159377</v>
      </c>
      <c r="J77" s="11">
        <f t="shared" si="8"/>
        <v>108.238406579277</v>
      </c>
      <c r="K77" s="11">
        <f t="shared" si="8"/>
        <v>107.41973498714196</v>
      </c>
      <c r="L77" s="11">
        <f t="shared" si="8"/>
        <v>105.28363032678884</v>
      </c>
      <c r="M77" s="11">
        <f t="shared" si="8"/>
        <v>106.67398679103671</v>
      </c>
      <c r="N77" s="11">
        <f t="shared" si="8"/>
        <v>106.95289253376328</v>
      </c>
      <c r="O77" s="11">
        <f t="shared" si="8"/>
        <v>105.78876493332244</v>
      </c>
      <c r="P77" s="11">
        <f t="shared" si="8"/>
        <v>105.98108748932925</v>
      </c>
      <c r="Q77" s="11">
        <f t="shared" si="8"/>
        <v>107.32790256247235</v>
      </c>
      <c r="R77" s="11">
        <f t="shared" si="8"/>
        <v>103.64526256678681</v>
      </c>
      <c r="S77" s="11">
        <f t="shared" si="8"/>
        <v>106.24997294717201</v>
      </c>
      <c r="T77" s="11">
        <f t="shared" si="8"/>
        <v>107.89286645821784</v>
      </c>
      <c r="U77" s="11">
        <f t="shared" si="8"/>
        <v>107.02658361106073</v>
      </c>
      <c r="V77" s="11">
        <f t="shared" si="8"/>
        <v>105.84898507410732</v>
      </c>
      <c r="W77" s="11">
        <f t="shared" si="8"/>
        <v>108.05752321595425</v>
      </c>
      <c r="X77" s="11">
        <f t="shared" si="8"/>
        <v>108.43997330456446</v>
      </c>
      <c r="Y77" s="11">
        <f t="shared" si="8"/>
        <v>105.87153813620284</v>
      </c>
      <c r="Z77" s="11">
        <f t="shared" si="8"/>
        <v>105.6145913619138</v>
      </c>
      <c r="AA77" s="11">
        <f t="shared" si="8"/>
        <v>106.81013912493691</v>
      </c>
      <c r="AB77" s="11">
        <f t="shared" si="8"/>
        <v>106.29652223598445</v>
      </c>
      <c r="AC77" s="11">
        <f t="shared" si="8"/>
        <v>106.26241568159415</v>
      </c>
      <c r="AD77" s="11">
        <f t="shared" si="8"/>
        <v>110.73580860912962</v>
      </c>
      <c r="AE77" s="11">
        <f t="shared" si="8"/>
        <v>110.32074346007975</v>
      </c>
      <c r="AF77" s="11">
        <f t="shared" si="8"/>
        <v>107.70108522437715</v>
      </c>
      <c r="AG77" s="11">
        <f t="shared" si="8"/>
        <v>101.80876409035264</v>
      </c>
      <c r="AH77" s="11">
        <f t="shared" si="8"/>
        <v>101.74868404212198</v>
      </c>
      <c r="AI77" s="11">
        <f t="shared" si="8"/>
        <v>102.13608447775775</v>
      </c>
      <c r="AJ77" s="11">
        <f t="shared" si="8"/>
        <v>106.03113988129803</v>
      </c>
      <c r="AK77" s="11">
        <f t="shared" si="8"/>
        <v>105.78297584101118</v>
      </c>
      <c r="AL77" s="11">
        <f t="shared" si="8"/>
        <v>106.19032169025351</v>
      </c>
      <c r="AM77" s="11">
        <f t="shared" si="8"/>
        <v>103.09056525684083</v>
      </c>
      <c r="AN77" s="11">
        <f t="shared" si="8"/>
        <v>104.2844406466745</v>
      </c>
      <c r="AO77" s="11">
        <f t="shared" si="8"/>
        <v>107.72084803204048</v>
      </c>
      <c r="AP77" s="11">
        <f t="shared" si="8"/>
        <v>105.94783790938081</v>
      </c>
      <c r="AQ77" s="11">
        <f t="shared" si="8"/>
        <v>104.42998430585168</v>
      </c>
      <c r="AR77" s="11">
        <f t="shared" si="8"/>
        <v>102.82327481087549</v>
      </c>
      <c r="AS77" s="11">
        <f t="shared" si="8"/>
        <v>102.36773590630335</v>
      </c>
      <c r="AT77" s="11">
        <f t="shared" si="8"/>
        <v>109.97821289056596</v>
      </c>
      <c r="AU77" s="11">
        <f t="shared" si="8"/>
        <v>108.3060142244349</v>
      </c>
      <c r="AV77" s="11">
        <f t="shared" si="8"/>
        <v>108.52411711212403</v>
      </c>
      <c r="AW77" s="11">
        <f t="shared" si="8"/>
        <v>108.49550160039276</v>
      </c>
      <c r="AX77" s="11">
        <f t="shared" si="8"/>
        <v>102.35830881168043</v>
      </c>
      <c r="AY77" s="11">
        <f t="shared" si="8"/>
        <v>108.38107019960859</v>
      </c>
      <c r="AZ77" s="11">
        <f t="shared" si="8"/>
        <v>104.70389927045716</v>
      </c>
      <c r="BA77" s="11">
        <f t="shared" si="8"/>
        <v>106.97772181720359</v>
      </c>
      <c r="BB77" s="11">
        <f t="shared" si="8"/>
        <v>104.6958253869343</v>
      </c>
      <c r="BC77" s="11">
        <f t="shared" si="8"/>
        <v>107.93686190166559</v>
      </c>
      <c r="BD77" s="11">
        <f t="shared" si="8"/>
        <v>107.6822762836877</v>
      </c>
      <c r="BE77" s="11">
        <f t="shared" si="8"/>
        <v>105.64472150593248</v>
      </c>
      <c r="BF77" s="11">
        <f t="shared" si="8"/>
        <v>106.91945264768211</v>
      </c>
      <c r="BG77" s="11">
        <f t="shared" si="8"/>
        <v>105.44137337792587</v>
      </c>
      <c r="BH77" s="11">
        <f t="shared" si="8"/>
        <v>108.16077168364879</v>
      </c>
      <c r="BI77" s="11">
        <f t="shared" si="8"/>
        <v>103.4930383074837</v>
      </c>
      <c r="BJ77" s="11">
        <f t="shared" si="8"/>
        <v>104.46806626402108</v>
      </c>
      <c r="BK77" s="11">
        <f t="shared" si="8"/>
        <v>104.49880191259194</v>
      </c>
      <c r="BL77" s="11">
        <f t="shared" si="8"/>
        <v>105.34262687446727</v>
      </c>
      <c r="BM77" s="11">
        <f t="shared" si="8"/>
        <v>109.88506318612303</v>
      </c>
      <c r="BN77" s="11">
        <f t="shared" si="8"/>
        <v>107.8402365775751</v>
      </c>
      <c r="BO77" s="11">
        <f t="shared" ref="BO77:CW77" si="9">+BO73+BO75</f>
        <v>107.84513488461359</v>
      </c>
      <c r="BP77" s="11">
        <f t="shared" si="9"/>
        <v>106.28694316847736</v>
      </c>
      <c r="BQ77" s="11">
        <f t="shared" si="9"/>
        <v>104.52702487005379</v>
      </c>
      <c r="BR77" s="11">
        <f t="shared" si="9"/>
        <v>102.64032968063177</v>
      </c>
      <c r="BS77" s="11">
        <f t="shared" si="9"/>
        <v>102.64285647364977</v>
      </c>
      <c r="BT77" s="11">
        <f t="shared" si="9"/>
        <v>105.64563222207347</v>
      </c>
      <c r="BU77" s="11">
        <f t="shared" si="9"/>
        <v>104.60258381008781</v>
      </c>
      <c r="BV77" s="11">
        <f t="shared" si="9"/>
        <v>106.80897825059681</v>
      </c>
      <c r="BW77" s="11">
        <f t="shared" si="9"/>
        <v>104.38554740082228</v>
      </c>
      <c r="BX77" s="11">
        <f t="shared" si="9"/>
        <v>105.55751839861634</v>
      </c>
      <c r="BY77" s="11">
        <f t="shared" si="9"/>
        <v>105.10519629696213</v>
      </c>
      <c r="BZ77" s="11">
        <f t="shared" si="9"/>
        <v>107.52685105624751</v>
      </c>
      <c r="CA77" s="11">
        <f t="shared" si="9"/>
        <v>108.43697812610189</v>
      </c>
      <c r="CB77" s="11">
        <f t="shared" si="9"/>
        <v>104.19540590652787</v>
      </c>
      <c r="CC77" s="11">
        <f t="shared" si="9"/>
        <v>105.86684131109182</v>
      </c>
      <c r="CD77" s="11">
        <f t="shared" si="9"/>
        <v>106.6040152592219</v>
      </c>
      <c r="CE77" s="11">
        <f t="shared" si="9"/>
        <v>105.72480307842524</v>
      </c>
      <c r="CF77" s="11">
        <f t="shared" si="9"/>
        <v>105.87599075454551</v>
      </c>
      <c r="CG77" s="11">
        <f t="shared" si="9"/>
        <v>102.05019159332663</v>
      </c>
      <c r="CH77" s="11">
        <f t="shared" si="9"/>
        <v>106.35301489557062</v>
      </c>
      <c r="CI77" s="11">
        <f t="shared" si="9"/>
        <v>108.70377523548953</v>
      </c>
      <c r="CJ77" s="11">
        <f t="shared" si="9"/>
        <v>105.391066727474</v>
      </c>
      <c r="CK77" s="11">
        <f t="shared" si="9"/>
        <v>102.7875469695292</v>
      </c>
      <c r="CL77" s="11">
        <f t="shared" si="9"/>
        <v>107.37414173370567</v>
      </c>
      <c r="CM77" s="11">
        <f t="shared" si="9"/>
        <v>104.63648322885419</v>
      </c>
      <c r="CN77" s="11">
        <f t="shared" si="9"/>
        <v>107.49524888464545</v>
      </c>
      <c r="CO77" s="11">
        <f t="shared" si="9"/>
        <v>106.31009851999607</v>
      </c>
      <c r="CP77" s="11">
        <f t="shared" si="9"/>
        <v>105.23503495670504</v>
      </c>
      <c r="CQ77" s="11">
        <f t="shared" si="9"/>
        <v>108.85849133103933</v>
      </c>
      <c r="CR77" s="11">
        <f t="shared" si="9"/>
        <v>105.47525615745093</v>
      </c>
      <c r="CS77" s="11">
        <f t="shared" si="9"/>
        <v>108.44712087464482</v>
      </c>
      <c r="CT77" s="11">
        <f t="shared" si="9"/>
        <v>106.14047081609787</v>
      </c>
      <c r="CU77" s="11">
        <f t="shared" si="9"/>
        <v>103.17226299835887</v>
      </c>
      <c r="CV77" s="11">
        <f t="shared" si="9"/>
        <v>104.55537964417285</v>
      </c>
      <c r="CW77" s="11">
        <f t="shared" si="9"/>
        <v>102.65145100632294</v>
      </c>
    </row>
    <row r="78" spans="1:101" x14ac:dyDescent="0.35">
      <c r="A78" s="7" t="s">
        <v>17</v>
      </c>
      <c r="B78" s="27">
        <f>TDIST(ABS(B80),63,2)</f>
        <v>0.13729337994841187</v>
      </c>
      <c r="C78" s="27">
        <f t="shared" ref="C78:BN78" si="10">TDIST(ABS(C80),63,2)</f>
        <v>0.38550551656783916</v>
      </c>
      <c r="D78" s="27">
        <f t="shared" si="10"/>
        <v>0.73810389665773801</v>
      </c>
      <c r="E78" s="27">
        <f t="shared" si="10"/>
        <v>0.14594847202940789</v>
      </c>
      <c r="F78" s="27">
        <f t="shared" si="10"/>
        <v>4.4937426269836989E-2</v>
      </c>
      <c r="G78" s="27">
        <f t="shared" si="10"/>
        <v>1.0220432262067911E-2</v>
      </c>
      <c r="H78" s="27">
        <f t="shared" si="10"/>
        <v>0.26070912843777516</v>
      </c>
      <c r="I78" s="27">
        <f t="shared" si="10"/>
        <v>0.8141083925401309</v>
      </c>
      <c r="J78" s="27">
        <f t="shared" si="10"/>
        <v>7.4780478572888234E-2</v>
      </c>
      <c r="K78" s="27">
        <f t="shared" si="10"/>
        <v>0.32607898602856655</v>
      </c>
      <c r="L78" s="27">
        <f t="shared" si="10"/>
        <v>0.80316372851846918</v>
      </c>
      <c r="M78" s="27">
        <f t="shared" si="10"/>
        <v>0.4648302337812058</v>
      </c>
      <c r="N78" s="27">
        <f t="shared" si="10"/>
        <v>0.2743815730272044</v>
      </c>
      <c r="O78" s="27">
        <f t="shared" si="10"/>
        <v>0.59314283838509019</v>
      </c>
      <c r="P78" s="27">
        <f t="shared" si="10"/>
        <v>0.48068414808269222</v>
      </c>
      <c r="Q78" s="27">
        <f t="shared" si="10"/>
        <v>0.16461062939346682</v>
      </c>
      <c r="R78" s="27">
        <f t="shared" si="10"/>
        <v>0.66141353190592933</v>
      </c>
      <c r="S78" s="27">
        <f t="shared" si="10"/>
        <v>0.60301675843409575</v>
      </c>
      <c r="T78" s="27">
        <f t="shared" si="10"/>
        <v>0.14101817406402925</v>
      </c>
      <c r="U78" s="27">
        <f t="shared" si="10"/>
        <v>0.41913059069705572</v>
      </c>
      <c r="V78" s="27">
        <f t="shared" si="10"/>
        <v>0.3553213913614599</v>
      </c>
      <c r="W78" s="27">
        <f t="shared" si="10"/>
        <v>0.17785868107505479</v>
      </c>
      <c r="X78" s="27">
        <f t="shared" si="10"/>
        <v>0.10629811955242444</v>
      </c>
      <c r="Y78" s="27">
        <f t="shared" si="10"/>
        <v>0.53001102082066875</v>
      </c>
      <c r="Z78" s="27">
        <f t="shared" si="10"/>
        <v>0.64440450035899377</v>
      </c>
      <c r="AA78" s="27">
        <f t="shared" si="10"/>
        <v>0.22604214186613367</v>
      </c>
      <c r="AB78" s="27">
        <f t="shared" si="10"/>
        <v>0.51647735481475721</v>
      </c>
      <c r="AC78" s="27">
        <f t="shared" si="10"/>
        <v>0.42360037664705152</v>
      </c>
      <c r="AD78" s="27">
        <f t="shared" si="10"/>
        <v>3.6491009037303364E-3</v>
      </c>
      <c r="AE78" s="27">
        <f t="shared" si="10"/>
        <v>1.7439788699244518E-2</v>
      </c>
      <c r="AF78" s="27">
        <f t="shared" si="10"/>
        <v>0.22010414829252495</v>
      </c>
      <c r="AG78" s="27">
        <f t="shared" si="10"/>
        <v>0.25197548542366111</v>
      </c>
      <c r="AH78" s="27">
        <f t="shared" si="10"/>
        <v>0.26639244132041229</v>
      </c>
      <c r="AI78" s="27">
        <f t="shared" si="10"/>
        <v>0.33575472648004279</v>
      </c>
      <c r="AJ78" s="27">
        <f t="shared" si="10"/>
        <v>0.39268553550118279</v>
      </c>
      <c r="AK78" s="27">
        <f t="shared" si="10"/>
        <v>0.49746736186319573</v>
      </c>
      <c r="AL78" s="27">
        <f t="shared" si="10"/>
        <v>0.24511399392739244</v>
      </c>
      <c r="AM78" s="27">
        <f t="shared" si="10"/>
        <v>0.59779615427572108</v>
      </c>
      <c r="AN78" s="27">
        <f t="shared" si="10"/>
        <v>0.9903282048015124</v>
      </c>
      <c r="AO78" s="27">
        <f t="shared" si="10"/>
        <v>2.1036636213915948E-2</v>
      </c>
      <c r="AP78" s="27">
        <f t="shared" si="10"/>
        <v>0.44015010949402489</v>
      </c>
      <c r="AQ78" s="27">
        <f t="shared" si="10"/>
        <v>0.95090031582725343</v>
      </c>
      <c r="AR78" s="27">
        <f t="shared" si="10"/>
        <v>0.46544275298035009</v>
      </c>
      <c r="AS78" s="27">
        <f t="shared" si="10"/>
        <v>0.40849273552712762</v>
      </c>
      <c r="AT78" s="27">
        <f t="shared" si="10"/>
        <v>1.5782918300577178E-2</v>
      </c>
      <c r="AU78" s="27">
        <f t="shared" si="10"/>
        <v>2.0682799192449194E-2</v>
      </c>
      <c r="AV78" s="27">
        <f t="shared" si="10"/>
        <v>2.0466634011761999E-2</v>
      </c>
      <c r="AW78" s="27">
        <f t="shared" si="10"/>
        <v>1.0849584749532593E-2</v>
      </c>
      <c r="AX78" s="27">
        <f t="shared" si="10"/>
        <v>0.34749748708882333</v>
      </c>
      <c r="AY78" s="27">
        <f t="shared" si="10"/>
        <v>6.473312438820579E-2</v>
      </c>
      <c r="AZ78" s="27">
        <f t="shared" si="10"/>
        <v>0.7929651792284993</v>
      </c>
      <c r="BA78" s="27">
        <f t="shared" si="10"/>
        <v>0.12552184107873957</v>
      </c>
      <c r="BB78" s="27">
        <f t="shared" si="10"/>
        <v>0.66899677664996293</v>
      </c>
      <c r="BC78" s="27">
        <f t="shared" si="10"/>
        <v>4.1182489101612846E-2</v>
      </c>
      <c r="BD78" s="27">
        <f t="shared" si="10"/>
        <v>0.14457289995939523</v>
      </c>
      <c r="BE78" s="27">
        <f t="shared" si="10"/>
        <v>0.43540730603728595</v>
      </c>
      <c r="BF78" s="27">
        <f t="shared" si="10"/>
        <v>0.17598868596691938</v>
      </c>
      <c r="BG78" s="27">
        <f t="shared" si="10"/>
        <v>0.55891578183477475</v>
      </c>
      <c r="BH78" s="27">
        <f t="shared" si="10"/>
        <v>0.16626231761720001</v>
      </c>
      <c r="BI78" s="27">
        <f t="shared" si="10"/>
        <v>0.88703078993609075</v>
      </c>
      <c r="BJ78" s="27">
        <f t="shared" si="10"/>
        <v>0.7190041750638454</v>
      </c>
      <c r="BK78" s="27">
        <f t="shared" si="10"/>
        <v>0.83043834580829023</v>
      </c>
      <c r="BL78" s="27">
        <f t="shared" si="10"/>
        <v>0.4395464335699597</v>
      </c>
      <c r="BM78" s="27">
        <f t="shared" si="10"/>
        <v>1.0766065779473977E-2</v>
      </c>
      <c r="BN78" s="27">
        <f t="shared" si="10"/>
        <v>1.91305517816459E-2</v>
      </c>
      <c r="BO78" s="27">
        <f t="shared" ref="BO78:CW78" si="11">TDIST(ABS(BO80),63,2)</f>
        <v>1.939870353314602E-2</v>
      </c>
      <c r="BP78" s="27">
        <f t="shared" si="11"/>
        <v>0.32701388426922817</v>
      </c>
      <c r="BQ78" s="27">
        <f t="shared" si="11"/>
        <v>0.64755587861649011</v>
      </c>
      <c r="BR78" s="27">
        <f t="shared" si="11"/>
        <v>0.53822519375997846</v>
      </c>
      <c r="BS78" s="27">
        <f t="shared" si="11"/>
        <v>0.60387226562762752</v>
      </c>
      <c r="BT78" s="27">
        <f t="shared" si="11"/>
        <v>0.10059219231310974</v>
      </c>
      <c r="BU78" s="27">
        <f t="shared" si="11"/>
        <v>0.68985808471528121</v>
      </c>
      <c r="BV78" s="27">
        <f t="shared" si="11"/>
        <v>0.13488811187570432</v>
      </c>
      <c r="BW78" s="27">
        <f t="shared" si="11"/>
        <v>0.88892553276961173</v>
      </c>
      <c r="BX78" s="27">
        <f t="shared" si="11"/>
        <v>0.32309584351678089</v>
      </c>
      <c r="BY78" s="27">
        <f t="shared" si="11"/>
        <v>0.69426697628182188</v>
      </c>
      <c r="BZ78" s="27">
        <f t="shared" si="11"/>
        <v>0.18875129656912085</v>
      </c>
      <c r="CA78" s="27">
        <f t="shared" si="11"/>
        <v>5.7890847318761785E-3</v>
      </c>
      <c r="CB78" s="27">
        <f t="shared" si="11"/>
        <v>0.81994834121671845</v>
      </c>
      <c r="CC78" s="27">
        <f t="shared" si="11"/>
        <v>0.3350204931205566</v>
      </c>
      <c r="CD78" s="27">
        <f t="shared" si="11"/>
        <v>4.2804508217645962E-2</v>
      </c>
      <c r="CE78" s="27">
        <f t="shared" si="11"/>
        <v>0.36000954130760821</v>
      </c>
      <c r="CF78" s="27">
        <f t="shared" si="11"/>
        <v>0.39468070793222798</v>
      </c>
      <c r="CG78" s="27">
        <f t="shared" si="11"/>
        <v>0.34158020210753737</v>
      </c>
      <c r="CH78" s="27">
        <f t="shared" si="11"/>
        <v>0.26873145146553334</v>
      </c>
      <c r="CI78" s="27">
        <f t="shared" si="11"/>
        <v>1.3526735012927444E-2</v>
      </c>
      <c r="CJ78" s="27">
        <f t="shared" si="11"/>
        <v>0.52317071833303508</v>
      </c>
      <c r="CK78" s="27">
        <f t="shared" si="11"/>
        <v>0.58919946045988336</v>
      </c>
      <c r="CL78" s="27">
        <f t="shared" si="11"/>
        <v>0.12304171271756252</v>
      </c>
      <c r="CM78" s="27">
        <f t="shared" si="11"/>
        <v>0.57847057089358822</v>
      </c>
      <c r="CN78" s="27">
        <f t="shared" si="11"/>
        <v>8.8044784872613815E-3</v>
      </c>
      <c r="CO78" s="27">
        <f t="shared" si="11"/>
        <v>0.1633349414903664</v>
      </c>
      <c r="CP78" s="27">
        <f t="shared" si="11"/>
        <v>0.51839259722918474</v>
      </c>
      <c r="CQ78" s="27">
        <f t="shared" si="11"/>
        <v>1.6273165735582868E-2</v>
      </c>
      <c r="CR78" s="27">
        <f t="shared" si="11"/>
        <v>0.38797543295221737</v>
      </c>
      <c r="CS78" s="27">
        <f t="shared" si="11"/>
        <v>2.5304179012375028E-2</v>
      </c>
      <c r="CT78" s="27">
        <f t="shared" si="11"/>
        <v>0.32961006336383825</v>
      </c>
      <c r="CU78" s="27">
        <f t="shared" si="11"/>
        <v>0.82462081486429306</v>
      </c>
      <c r="CV78" s="27">
        <f t="shared" si="11"/>
        <v>0.46308128652679403</v>
      </c>
      <c r="CW78" s="27">
        <f t="shared" si="11"/>
        <v>0.53420885171837984</v>
      </c>
    </row>
    <row r="79" spans="1:101" x14ac:dyDescent="0.35">
      <c r="A79" s="24" t="s">
        <v>16</v>
      </c>
      <c r="B79" s="11">
        <f>+B74/8</f>
        <v>2.3235819858129672</v>
      </c>
      <c r="C79" s="11">
        <f t="shared" ref="C79:BN79" si="12">+C74/8</f>
        <v>2.4462582570187186</v>
      </c>
      <c r="D79" s="11">
        <f t="shared" si="12"/>
        <v>2.4416137017033681</v>
      </c>
      <c r="E79" s="11">
        <f t="shared" si="12"/>
        <v>2.5962901860281726</v>
      </c>
      <c r="F79" s="11">
        <f t="shared" si="12"/>
        <v>2.7504894061534935</v>
      </c>
      <c r="G79" s="11">
        <f t="shared" si="12"/>
        <v>2.3079658152621438</v>
      </c>
      <c r="H79" s="11">
        <f t="shared" si="12"/>
        <v>2.3962878181805056</v>
      </c>
      <c r="I79" s="11">
        <f t="shared" si="12"/>
        <v>2.3277001573519658</v>
      </c>
      <c r="J79" s="11">
        <f t="shared" si="12"/>
        <v>2.1612786167210536</v>
      </c>
      <c r="K79" s="11">
        <f t="shared" si="12"/>
        <v>2.4817181275049025</v>
      </c>
      <c r="L79" s="11">
        <f t="shared" si="12"/>
        <v>2.3479588402595852</v>
      </c>
      <c r="M79" s="11">
        <f t="shared" si="12"/>
        <v>2.4398655063481791</v>
      </c>
      <c r="N79" s="11">
        <f t="shared" si="12"/>
        <v>2.240966231410721</v>
      </c>
      <c r="O79" s="11">
        <f t="shared" si="12"/>
        <v>2.2817148994553191</v>
      </c>
      <c r="P79" s="11">
        <f t="shared" si="12"/>
        <v>2.2075196485751909</v>
      </c>
      <c r="Q79" s="11">
        <f t="shared" si="12"/>
        <v>2.1514119369366633</v>
      </c>
      <c r="R79" s="11">
        <f t="shared" si="12"/>
        <v>2.3367679660943561</v>
      </c>
      <c r="S79" s="11">
        <f t="shared" si="12"/>
        <v>2.4774939634507107</v>
      </c>
      <c r="T79" s="11">
        <f t="shared" si="12"/>
        <v>2.2610825195916675</v>
      </c>
      <c r="U79" s="11">
        <f t="shared" si="12"/>
        <v>2.4976637733286862</v>
      </c>
      <c r="V79" s="11">
        <f t="shared" si="12"/>
        <v>1.9954452474273796</v>
      </c>
      <c r="W79" s="11">
        <f t="shared" si="12"/>
        <v>2.3962154591838596</v>
      </c>
      <c r="X79" s="11">
        <f t="shared" si="12"/>
        <v>2.319616074188116</v>
      </c>
      <c r="Y79" s="11">
        <f t="shared" si="12"/>
        <v>2.2312678935103349</v>
      </c>
      <c r="Z79" s="11">
        <f t="shared" si="12"/>
        <v>2.278853407157341</v>
      </c>
      <c r="AA79" s="11">
        <f t="shared" si="12"/>
        <v>2.1132561890031676</v>
      </c>
      <c r="AB79" s="11">
        <f t="shared" si="12"/>
        <v>2.3738413391614794</v>
      </c>
      <c r="AC79" s="11">
        <f t="shared" si="12"/>
        <v>2.2322470178221603</v>
      </c>
      <c r="AD79" s="11">
        <f t="shared" si="12"/>
        <v>2.1386484579784106</v>
      </c>
      <c r="AE79" s="11">
        <f t="shared" si="12"/>
        <v>2.3236221775869343</v>
      </c>
      <c r="AF79" s="11">
        <f t="shared" si="12"/>
        <v>2.3779359916833847</v>
      </c>
      <c r="AG79" s="11">
        <f t="shared" si="12"/>
        <v>2.1435283801909737</v>
      </c>
      <c r="AH79" s="11">
        <f t="shared" si="12"/>
        <v>1.9902077703357905</v>
      </c>
      <c r="AI79" s="11">
        <f t="shared" si="12"/>
        <v>2.0738732068671042</v>
      </c>
      <c r="AJ79" s="11">
        <f t="shared" si="12"/>
        <v>2.1082989651080166</v>
      </c>
      <c r="AK79" s="11">
        <f t="shared" si="12"/>
        <v>2.1558703031587285</v>
      </c>
      <c r="AL79" s="11">
        <f t="shared" si="12"/>
        <v>1.9507854001941343</v>
      </c>
      <c r="AM79" s="11">
        <f t="shared" si="12"/>
        <v>2.1027964796451304</v>
      </c>
      <c r="AN79" s="11">
        <f t="shared" si="12"/>
        <v>2.1292634372464265</v>
      </c>
      <c r="AO79" s="11">
        <f t="shared" si="12"/>
        <v>1.7681418846105785</v>
      </c>
      <c r="AP79" s="11">
        <f t="shared" si="12"/>
        <v>2.1419313586797442</v>
      </c>
      <c r="AQ79" s="11">
        <f t="shared" si="12"/>
        <v>2.1485774952922636</v>
      </c>
      <c r="AR79" s="11">
        <f t="shared" si="12"/>
        <v>2.230741739271112</v>
      </c>
      <c r="AS79" s="11">
        <f t="shared" si="12"/>
        <v>2.0273535839663848</v>
      </c>
      <c r="AT79" s="11">
        <f t="shared" si="12"/>
        <v>2.2267773626167076</v>
      </c>
      <c r="AU79" s="11">
        <f t="shared" si="12"/>
        <v>1.8991718099668029</v>
      </c>
      <c r="AV79" s="11">
        <f t="shared" si="12"/>
        <v>1.9471555695686213</v>
      </c>
      <c r="AW79" s="11">
        <f t="shared" si="12"/>
        <v>1.8367101825137786</v>
      </c>
      <c r="AX79" s="11">
        <f t="shared" si="12"/>
        <v>2.2385988874570959</v>
      </c>
      <c r="AY79" s="11">
        <f t="shared" si="12"/>
        <v>2.1600681880043173</v>
      </c>
      <c r="AZ79" s="11">
        <f t="shared" si="12"/>
        <v>2.0780811901131209</v>
      </c>
      <c r="BA79" s="11">
        <f t="shared" si="12"/>
        <v>1.9641021388308078</v>
      </c>
      <c r="BB79" s="11">
        <f t="shared" si="12"/>
        <v>1.9328053610993268</v>
      </c>
      <c r="BC79" s="11">
        <f t="shared" si="12"/>
        <v>1.9432066453818642</v>
      </c>
      <c r="BD79" s="11">
        <f t="shared" si="12"/>
        <v>2.2092547961962827</v>
      </c>
      <c r="BE79" s="11">
        <f t="shared" si="12"/>
        <v>2.026844516221566</v>
      </c>
      <c r="BF79" s="11">
        <f t="shared" si="12"/>
        <v>2.054110516232825</v>
      </c>
      <c r="BG79" s="11">
        <f t="shared" si="12"/>
        <v>2.1028828303648242</v>
      </c>
      <c r="BH79" s="11">
        <f t="shared" si="12"/>
        <v>2.3998564756317253</v>
      </c>
      <c r="BI79" s="11">
        <f t="shared" si="12"/>
        <v>1.6302507749569839</v>
      </c>
      <c r="BJ79" s="11">
        <f t="shared" si="12"/>
        <v>1.8921200503031477</v>
      </c>
      <c r="BK79" s="11">
        <f t="shared" si="12"/>
        <v>2.0310341144937669</v>
      </c>
      <c r="BL79" s="11">
        <f t="shared" si="12"/>
        <v>1.9232690935721435</v>
      </c>
      <c r="BM79" s="11">
        <f t="shared" si="12"/>
        <v>2.1357803111428635</v>
      </c>
      <c r="BN79" s="11">
        <f t="shared" si="12"/>
        <v>1.7799191536796728</v>
      </c>
      <c r="BO79" s="11">
        <f t="shared" ref="BO79:CW79" si="13">+BO74/8</f>
        <v>1.7832869057294924</v>
      </c>
      <c r="BP79" s="11">
        <f t="shared" si="13"/>
        <v>2.104182478936194</v>
      </c>
      <c r="BQ79" s="11">
        <f t="shared" si="13"/>
        <v>1.8407319072466808</v>
      </c>
      <c r="BR79" s="11">
        <f t="shared" si="13"/>
        <v>1.9117343831406832</v>
      </c>
      <c r="BS79" s="11">
        <f t="shared" si="13"/>
        <v>1.7874815156006914</v>
      </c>
      <c r="BT79" s="11">
        <f t="shared" si="13"/>
        <v>1.5398163540747367</v>
      </c>
      <c r="BU79" s="11">
        <f t="shared" si="13"/>
        <v>1.91703296318479</v>
      </c>
      <c r="BV79" s="11">
        <f t="shared" si="13"/>
        <v>1.9373693157987519</v>
      </c>
      <c r="BW79" s="11">
        <f t="shared" si="13"/>
        <v>2.0491008429399469</v>
      </c>
      <c r="BX79" s="11">
        <f t="shared" si="13"/>
        <v>1.8550249929885314</v>
      </c>
      <c r="BY79" s="11">
        <f t="shared" si="13"/>
        <v>2.1317149030320883</v>
      </c>
      <c r="BZ79" s="11">
        <f t="shared" si="13"/>
        <v>2.2612224490013419</v>
      </c>
      <c r="CA79" s="11">
        <f t="shared" si="13"/>
        <v>1.7371088445577478</v>
      </c>
      <c r="CB79" s="11">
        <f t="shared" si="13"/>
        <v>1.8825604655787618</v>
      </c>
      <c r="CC79" s="11">
        <f t="shared" si="13"/>
        <v>1.9743781596008823</v>
      </c>
      <c r="CD79" s="11">
        <f t="shared" si="13"/>
        <v>1.6236226813947991</v>
      </c>
      <c r="CE79" s="11">
        <f t="shared" si="13"/>
        <v>1.9591597406636732</v>
      </c>
      <c r="CF79" s="11">
        <f t="shared" si="13"/>
        <v>2.0566832368132557</v>
      </c>
      <c r="CG79" s="11">
        <f t="shared" si="13"/>
        <v>1.9681004871377989</v>
      </c>
      <c r="CH79" s="11">
        <f t="shared" si="13"/>
        <v>2.0389454859637368</v>
      </c>
      <c r="CI79" s="11">
        <f t="shared" si="13"/>
        <v>1.9166851275594066</v>
      </c>
      <c r="CJ79" s="11">
        <f t="shared" si="13"/>
        <v>2.0404868961421547</v>
      </c>
      <c r="CK79" s="11">
        <f t="shared" si="13"/>
        <v>1.9129153637230103</v>
      </c>
      <c r="CL79" s="11">
        <f t="shared" si="13"/>
        <v>2.0695931978568307</v>
      </c>
      <c r="CM79" s="11">
        <f t="shared" si="13"/>
        <v>1.8121754415996498</v>
      </c>
      <c r="CN79" s="11">
        <f t="shared" si="13"/>
        <v>1.5934694041150164</v>
      </c>
      <c r="CO79" s="11">
        <f t="shared" si="13"/>
        <v>1.8502421471149828</v>
      </c>
      <c r="CP79" s="11">
        <f t="shared" si="13"/>
        <v>1.9758765540997332</v>
      </c>
      <c r="CQ79" s="11">
        <f t="shared" si="13"/>
        <v>1.9822110400627457</v>
      </c>
      <c r="CR79" s="11">
        <f t="shared" si="13"/>
        <v>1.9082109598792529</v>
      </c>
      <c r="CS79" s="11">
        <f t="shared" si="13"/>
        <v>1.9684510875376231</v>
      </c>
      <c r="CT79" s="11">
        <f t="shared" si="13"/>
        <v>2.0588310639132255</v>
      </c>
      <c r="CU79" s="11">
        <f t="shared" si="13"/>
        <v>1.7847074043718947</v>
      </c>
      <c r="CV79" s="11">
        <f t="shared" si="13"/>
        <v>1.6635871361899708</v>
      </c>
      <c r="CW79" s="11">
        <f t="shared" si="13"/>
        <v>1.9283699203371989</v>
      </c>
    </row>
    <row r="80" spans="1:101" x14ac:dyDescent="0.35">
      <c r="A80" s="25" t="s">
        <v>29</v>
      </c>
      <c r="B80" s="11">
        <f>+(B73-100)/B79</f>
        <v>1.5051094742768751</v>
      </c>
      <c r="C80" s="11">
        <f t="shared" ref="C80:BN80" si="14">+(C73-100)/C79</f>
        <v>0.8738746859908475</v>
      </c>
      <c r="D80" s="11">
        <f t="shared" si="14"/>
        <v>0.33584473220993394</v>
      </c>
      <c r="E80" s="11">
        <f t="shared" si="14"/>
        <v>1.4721877611443948</v>
      </c>
      <c r="F80" s="11">
        <f t="shared" si="14"/>
        <v>2.045984757088871</v>
      </c>
      <c r="G80" s="11">
        <f t="shared" si="14"/>
        <v>2.6479432277870352</v>
      </c>
      <c r="H80" s="11">
        <f t="shared" si="14"/>
        <v>1.1349183653054551</v>
      </c>
      <c r="I80" s="11">
        <f t="shared" si="14"/>
        <v>0.23611629064591053</v>
      </c>
      <c r="J80" s="11">
        <f t="shared" si="14"/>
        <v>1.8118207044382593</v>
      </c>
      <c r="K80" s="11">
        <f t="shared" si="14"/>
        <v>0.98975733984813796</v>
      </c>
      <c r="L80" s="11">
        <f t="shared" si="14"/>
        <v>0.25030789986279695</v>
      </c>
      <c r="M80" s="11">
        <f t="shared" si="14"/>
        <v>0.7353912638512089</v>
      </c>
      <c r="N80" s="11">
        <f t="shared" si="14"/>
        <v>1.102631550760282</v>
      </c>
      <c r="O80" s="11">
        <f t="shared" si="14"/>
        <v>0.5370237687032301</v>
      </c>
      <c r="P80" s="11">
        <f t="shared" si="14"/>
        <v>0.70941529022840188</v>
      </c>
      <c r="Q80" s="11">
        <f t="shared" si="14"/>
        <v>1.4060899433821821</v>
      </c>
      <c r="R80" s="11">
        <f t="shared" si="14"/>
        <v>-0.44004085143316307</v>
      </c>
      <c r="S80" s="11">
        <f t="shared" si="14"/>
        <v>0.5226995663258458</v>
      </c>
      <c r="T80" s="11">
        <f t="shared" si="14"/>
        <v>1.4907467506507563</v>
      </c>
      <c r="U80" s="11">
        <f t="shared" si="14"/>
        <v>0.81326241189632009</v>
      </c>
      <c r="V80" s="11">
        <f t="shared" si="14"/>
        <v>0.93116790934159022</v>
      </c>
      <c r="W80" s="11">
        <f t="shared" si="14"/>
        <v>1.3626038030397358</v>
      </c>
      <c r="X80" s="11">
        <f t="shared" si="14"/>
        <v>1.6385216495443167</v>
      </c>
      <c r="Y80" s="11">
        <f t="shared" si="14"/>
        <v>0.63148058253348749</v>
      </c>
      <c r="Z80" s="11">
        <f t="shared" si="14"/>
        <v>0.46377908481505919</v>
      </c>
      <c r="AA80" s="11">
        <f t="shared" si="14"/>
        <v>1.2225809442201538</v>
      </c>
      <c r="AB80" s="11">
        <f t="shared" si="14"/>
        <v>0.65246127957675426</v>
      </c>
      <c r="AC80" s="11">
        <f t="shared" si="14"/>
        <v>0.80543131275136737</v>
      </c>
      <c r="AD80" s="11">
        <f t="shared" si="14"/>
        <v>3.0199033735903469</v>
      </c>
      <c r="AE80" s="11">
        <f t="shared" si="14"/>
        <v>2.4416616262450104</v>
      </c>
      <c r="AF80" s="11">
        <f t="shared" si="14"/>
        <v>1.2385586707594294</v>
      </c>
      <c r="AG80" s="11">
        <f t="shared" si="14"/>
        <v>-1.1561744145456594</v>
      </c>
      <c r="AH80" s="11">
        <f t="shared" si="14"/>
        <v>-1.1213560372006115</v>
      </c>
      <c r="AI80" s="11">
        <f t="shared" si="14"/>
        <v>-0.97000237493563024</v>
      </c>
      <c r="AJ80" s="11">
        <f t="shared" si="14"/>
        <v>0.86066633865137132</v>
      </c>
      <c r="AK80" s="11">
        <f t="shared" si="14"/>
        <v>0.68243216326051914</v>
      </c>
      <c r="AL80" s="11">
        <f t="shared" si="14"/>
        <v>1.1732458576107214</v>
      </c>
      <c r="AM80" s="11">
        <f t="shared" si="14"/>
        <v>-0.53025944890187249</v>
      </c>
      <c r="AN80" s="11">
        <f t="shared" si="14"/>
        <v>1.2170298765450328E-2</v>
      </c>
      <c r="AO80" s="11">
        <f t="shared" si="14"/>
        <v>2.3666450635215535</v>
      </c>
      <c r="AP80" s="11">
        <f t="shared" si="14"/>
        <v>0.77685738400458182</v>
      </c>
      <c r="AQ80" s="11">
        <f t="shared" si="14"/>
        <v>6.1821980151140231E-2</v>
      </c>
      <c r="AR80" s="11">
        <f t="shared" si="14"/>
        <v>-0.73437845306198957</v>
      </c>
      <c r="AS80" s="11">
        <f t="shared" si="14"/>
        <v>-0.8321051024207502</v>
      </c>
      <c r="AT80" s="11">
        <f t="shared" si="14"/>
        <v>2.4810105662473863</v>
      </c>
      <c r="AU80" s="11">
        <f t="shared" si="14"/>
        <v>2.3734927934614261</v>
      </c>
      <c r="AV80" s="11">
        <f t="shared" si="14"/>
        <v>2.3777278227504381</v>
      </c>
      <c r="AW80" s="11">
        <f t="shared" si="14"/>
        <v>2.6253903752880343</v>
      </c>
      <c r="AX80" s="11">
        <f t="shared" si="14"/>
        <v>-0.94652462087153055</v>
      </c>
      <c r="AY80" s="11">
        <f t="shared" si="14"/>
        <v>1.8800026064694937</v>
      </c>
      <c r="AZ80" s="11">
        <f t="shared" si="14"/>
        <v>0.26357819551847822</v>
      </c>
      <c r="BA80" s="11">
        <f t="shared" si="14"/>
        <v>1.5526267597047094</v>
      </c>
      <c r="BB80" s="11">
        <f t="shared" si="14"/>
        <v>0.42953868063747819</v>
      </c>
      <c r="BC80" s="11">
        <f t="shared" si="14"/>
        <v>2.0844147587329314</v>
      </c>
      <c r="BD80" s="11">
        <f t="shared" si="14"/>
        <v>1.4773156527325064</v>
      </c>
      <c r="BE80" s="11">
        <f t="shared" si="14"/>
        <v>0.78498003214146117</v>
      </c>
      <c r="BF80" s="11">
        <f t="shared" si="14"/>
        <v>1.3685882979520343</v>
      </c>
      <c r="BG80" s="11">
        <f t="shared" si="14"/>
        <v>0.58757801402651344</v>
      </c>
      <c r="BH80" s="11">
        <f t="shared" si="14"/>
        <v>1.4005248924315767</v>
      </c>
      <c r="BI80" s="11">
        <f t="shared" si="14"/>
        <v>0.14263864255845457</v>
      </c>
      <c r="BJ80" s="11">
        <f t="shared" si="14"/>
        <v>0.36140738707632142</v>
      </c>
      <c r="BK80" s="11">
        <f t="shared" si="14"/>
        <v>0.21503020578916834</v>
      </c>
      <c r="BL80" s="11">
        <f t="shared" si="14"/>
        <v>0.77788838406603422</v>
      </c>
      <c r="BM80" s="11">
        <f t="shared" si="14"/>
        <v>2.6283145951624096</v>
      </c>
      <c r="BN80" s="11">
        <f t="shared" si="14"/>
        <v>2.4048273548642802</v>
      </c>
      <c r="BO80" s="11">
        <f t="shared" ref="BO80:CW80" si="15">+(BO73-100)/BO79</f>
        <v>2.399255587762176</v>
      </c>
      <c r="BP80" s="11">
        <f t="shared" si="15"/>
        <v>0.98783172629392624</v>
      </c>
      <c r="BQ80" s="11">
        <f t="shared" si="15"/>
        <v>0.4593613291710722</v>
      </c>
      <c r="BR80" s="11">
        <f t="shared" si="15"/>
        <v>-0.61888256866829272</v>
      </c>
      <c r="BS80" s="11">
        <f t="shared" si="15"/>
        <v>-0.52146360642972422</v>
      </c>
      <c r="BT80" s="11">
        <f t="shared" si="15"/>
        <v>1.6664321736379315</v>
      </c>
      <c r="BU80" s="11">
        <f t="shared" si="15"/>
        <v>0.40088923794063719</v>
      </c>
      <c r="BV80" s="11">
        <f t="shared" si="15"/>
        <v>1.5145484111218883</v>
      </c>
      <c r="BW80" s="11">
        <f t="shared" si="15"/>
        <v>0.14023014822936022</v>
      </c>
      <c r="BX80" s="11">
        <f t="shared" si="15"/>
        <v>0.99592642666388864</v>
      </c>
      <c r="BY80" s="11">
        <f t="shared" si="15"/>
        <v>0.39487761224573203</v>
      </c>
      <c r="BZ80" s="11">
        <f t="shared" si="15"/>
        <v>1.3286645723739834</v>
      </c>
      <c r="CA80" s="11">
        <f t="shared" si="15"/>
        <v>2.8569081623954737</v>
      </c>
      <c r="CB80" s="11">
        <f t="shared" si="15"/>
        <v>0.22856369462643386</v>
      </c>
      <c r="CC80" s="11">
        <f t="shared" si="15"/>
        <v>0.97148815314984693</v>
      </c>
      <c r="CD80" s="11">
        <f t="shared" si="15"/>
        <v>2.0674568881660425</v>
      </c>
      <c r="CE80" s="11">
        <f t="shared" si="15"/>
        <v>0.92207059975923211</v>
      </c>
      <c r="CF80" s="11">
        <f t="shared" si="15"/>
        <v>0.85702272929987566</v>
      </c>
      <c r="CG80" s="11">
        <f t="shared" si="15"/>
        <v>-0.95828916931562724</v>
      </c>
      <c r="CH80" s="11">
        <f t="shared" si="15"/>
        <v>1.115833620518687</v>
      </c>
      <c r="CI80" s="11">
        <f t="shared" si="15"/>
        <v>2.5410563844528848</v>
      </c>
      <c r="CJ80" s="11">
        <f t="shared" si="15"/>
        <v>0.64204917839296738</v>
      </c>
      <c r="CK80" s="11">
        <f t="shared" si="15"/>
        <v>-0.54277558621101574</v>
      </c>
      <c r="CL80" s="11">
        <f t="shared" si="15"/>
        <v>1.5630875388177572</v>
      </c>
      <c r="CM80" s="11">
        <f t="shared" si="15"/>
        <v>0.55851785783028696</v>
      </c>
      <c r="CN80" s="11">
        <f t="shared" si="15"/>
        <v>2.7037294003195287</v>
      </c>
      <c r="CO80" s="11">
        <f t="shared" si="15"/>
        <v>1.4104176741596703</v>
      </c>
      <c r="CP80" s="11">
        <f t="shared" si="15"/>
        <v>0.64947470824677478</v>
      </c>
      <c r="CQ80" s="11">
        <f t="shared" si="15"/>
        <v>2.4689950524939692</v>
      </c>
      <c r="CR80" s="11">
        <f t="shared" si="15"/>
        <v>0.86931386129203692</v>
      </c>
      <c r="CS80" s="11">
        <f t="shared" si="15"/>
        <v>2.2912526138566669</v>
      </c>
      <c r="CT80" s="11">
        <f t="shared" si="15"/>
        <v>0.98250348157593248</v>
      </c>
      <c r="CU80" s="11">
        <f t="shared" si="15"/>
        <v>-0.22253048842181763</v>
      </c>
      <c r="CV80" s="11">
        <f t="shared" si="15"/>
        <v>0.73828737014990786</v>
      </c>
      <c r="CW80" s="11">
        <f t="shared" si="15"/>
        <v>-0.62502988749206911</v>
      </c>
    </row>
    <row r="81" spans="1:101" x14ac:dyDescent="0.35">
      <c r="A81" s="7" t="s">
        <v>32</v>
      </c>
      <c r="B81" s="10" t="str">
        <f>IF(B78&lt;0.05,"yes","no")</f>
        <v>no</v>
      </c>
      <c r="C81" s="10" t="str">
        <f t="shared" ref="C81:BN81" si="16">IF(C78&lt;0.05,"yes","no")</f>
        <v>no</v>
      </c>
      <c r="D81" s="10" t="str">
        <f t="shared" si="16"/>
        <v>no</v>
      </c>
      <c r="E81" s="10" t="str">
        <f t="shared" si="16"/>
        <v>no</v>
      </c>
      <c r="F81" s="10" t="str">
        <f t="shared" si="16"/>
        <v>yes</v>
      </c>
      <c r="G81" s="10" t="str">
        <f t="shared" si="16"/>
        <v>yes</v>
      </c>
      <c r="H81" s="10" t="str">
        <f t="shared" si="16"/>
        <v>no</v>
      </c>
      <c r="I81" s="10" t="str">
        <f t="shared" si="16"/>
        <v>no</v>
      </c>
      <c r="J81" s="10" t="str">
        <f t="shared" si="16"/>
        <v>no</v>
      </c>
      <c r="K81" s="10" t="str">
        <f t="shared" si="16"/>
        <v>no</v>
      </c>
      <c r="L81" s="10" t="str">
        <f t="shared" si="16"/>
        <v>no</v>
      </c>
      <c r="M81" s="10" t="str">
        <f t="shared" si="16"/>
        <v>no</v>
      </c>
      <c r="N81" s="10" t="str">
        <f t="shared" si="16"/>
        <v>no</v>
      </c>
      <c r="O81" s="10" t="str">
        <f t="shared" si="16"/>
        <v>no</v>
      </c>
      <c r="P81" s="10" t="str">
        <f t="shared" si="16"/>
        <v>no</v>
      </c>
      <c r="Q81" s="10" t="str">
        <f t="shared" si="16"/>
        <v>no</v>
      </c>
      <c r="R81" s="10" t="str">
        <f t="shared" si="16"/>
        <v>no</v>
      </c>
      <c r="S81" s="10" t="str">
        <f t="shared" si="16"/>
        <v>no</v>
      </c>
      <c r="T81" s="10" t="str">
        <f t="shared" si="16"/>
        <v>no</v>
      </c>
      <c r="U81" s="10" t="str">
        <f t="shared" si="16"/>
        <v>no</v>
      </c>
      <c r="V81" s="10" t="str">
        <f t="shared" si="16"/>
        <v>no</v>
      </c>
      <c r="W81" s="10" t="str">
        <f t="shared" si="16"/>
        <v>no</v>
      </c>
      <c r="X81" s="10" t="str">
        <f t="shared" si="16"/>
        <v>no</v>
      </c>
      <c r="Y81" s="10" t="str">
        <f t="shared" si="16"/>
        <v>no</v>
      </c>
      <c r="Z81" s="10" t="str">
        <f t="shared" si="16"/>
        <v>no</v>
      </c>
      <c r="AA81" s="10" t="str">
        <f t="shared" si="16"/>
        <v>no</v>
      </c>
      <c r="AB81" s="10" t="str">
        <f t="shared" si="16"/>
        <v>no</v>
      </c>
      <c r="AC81" s="10" t="str">
        <f t="shared" si="16"/>
        <v>no</v>
      </c>
      <c r="AD81" s="10" t="str">
        <f t="shared" si="16"/>
        <v>yes</v>
      </c>
      <c r="AE81" s="10" t="str">
        <f t="shared" si="16"/>
        <v>yes</v>
      </c>
      <c r="AF81" s="10" t="str">
        <f t="shared" si="16"/>
        <v>no</v>
      </c>
      <c r="AG81" s="10" t="str">
        <f t="shared" si="16"/>
        <v>no</v>
      </c>
      <c r="AH81" s="10" t="str">
        <f t="shared" si="16"/>
        <v>no</v>
      </c>
      <c r="AI81" s="10" t="str">
        <f t="shared" si="16"/>
        <v>no</v>
      </c>
      <c r="AJ81" s="10" t="str">
        <f t="shared" si="16"/>
        <v>no</v>
      </c>
      <c r="AK81" s="10" t="str">
        <f t="shared" si="16"/>
        <v>no</v>
      </c>
      <c r="AL81" s="10" t="str">
        <f t="shared" si="16"/>
        <v>no</v>
      </c>
      <c r="AM81" s="10" t="str">
        <f t="shared" si="16"/>
        <v>no</v>
      </c>
      <c r="AN81" s="10" t="str">
        <f t="shared" si="16"/>
        <v>no</v>
      </c>
      <c r="AO81" s="10" t="str">
        <f t="shared" si="16"/>
        <v>yes</v>
      </c>
      <c r="AP81" s="10" t="str">
        <f t="shared" si="16"/>
        <v>no</v>
      </c>
      <c r="AQ81" s="10" t="str">
        <f t="shared" si="16"/>
        <v>no</v>
      </c>
      <c r="AR81" s="10" t="str">
        <f t="shared" si="16"/>
        <v>no</v>
      </c>
      <c r="AS81" s="10" t="str">
        <f t="shared" si="16"/>
        <v>no</v>
      </c>
      <c r="AT81" s="10" t="str">
        <f t="shared" si="16"/>
        <v>yes</v>
      </c>
      <c r="AU81" s="10" t="str">
        <f t="shared" si="16"/>
        <v>yes</v>
      </c>
      <c r="AV81" s="10" t="str">
        <f t="shared" si="16"/>
        <v>yes</v>
      </c>
      <c r="AW81" s="10" t="str">
        <f t="shared" si="16"/>
        <v>yes</v>
      </c>
      <c r="AX81" s="10" t="str">
        <f t="shared" si="16"/>
        <v>no</v>
      </c>
      <c r="AY81" s="10" t="str">
        <f t="shared" si="16"/>
        <v>no</v>
      </c>
      <c r="AZ81" s="10" t="str">
        <f t="shared" si="16"/>
        <v>no</v>
      </c>
      <c r="BA81" s="10" t="str">
        <f t="shared" si="16"/>
        <v>no</v>
      </c>
      <c r="BB81" s="10" t="str">
        <f t="shared" si="16"/>
        <v>no</v>
      </c>
      <c r="BC81" s="10" t="str">
        <f t="shared" si="16"/>
        <v>yes</v>
      </c>
      <c r="BD81" s="10" t="str">
        <f t="shared" si="16"/>
        <v>no</v>
      </c>
      <c r="BE81" s="10" t="str">
        <f t="shared" si="16"/>
        <v>no</v>
      </c>
      <c r="BF81" s="10" t="str">
        <f t="shared" si="16"/>
        <v>no</v>
      </c>
      <c r="BG81" s="10" t="str">
        <f t="shared" si="16"/>
        <v>no</v>
      </c>
      <c r="BH81" s="10" t="str">
        <f t="shared" si="16"/>
        <v>no</v>
      </c>
      <c r="BI81" s="10" t="str">
        <f t="shared" si="16"/>
        <v>no</v>
      </c>
      <c r="BJ81" s="10" t="str">
        <f t="shared" si="16"/>
        <v>no</v>
      </c>
      <c r="BK81" s="10" t="str">
        <f t="shared" si="16"/>
        <v>no</v>
      </c>
      <c r="BL81" s="10" t="str">
        <f t="shared" si="16"/>
        <v>no</v>
      </c>
      <c r="BM81" s="10" t="str">
        <f t="shared" si="16"/>
        <v>yes</v>
      </c>
      <c r="BN81" s="10" t="str">
        <f t="shared" si="16"/>
        <v>yes</v>
      </c>
      <c r="BO81" s="10" t="str">
        <f t="shared" ref="BO81:CW81" si="17">IF(BO78&lt;0.05,"yes","no")</f>
        <v>yes</v>
      </c>
      <c r="BP81" s="10" t="str">
        <f t="shared" si="17"/>
        <v>no</v>
      </c>
      <c r="BQ81" s="10" t="str">
        <f t="shared" si="17"/>
        <v>no</v>
      </c>
      <c r="BR81" s="10" t="str">
        <f t="shared" si="17"/>
        <v>no</v>
      </c>
      <c r="BS81" s="10" t="str">
        <f t="shared" si="17"/>
        <v>no</v>
      </c>
      <c r="BT81" s="10" t="str">
        <f t="shared" si="17"/>
        <v>no</v>
      </c>
      <c r="BU81" s="10" t="str">
        <f t="shared" si="17"/>
        <v>no</v>
      </c>
      <c r="BV81" s="10" t="str">
        <f t="shared" si="17"/>
        <v>no</v>
      </c>
      <c r="BW81" s="10" t="str">
        <f t="shared" si="17"/>
        <v>no</v>
      </c>
      <c r="BX81" s="10" t="str">
        <f t="shared" si="17"/>
        <v>no</v>
      </c>
      <c r="BY81" s="10" t="str">
        <f t="shared" si="17"/>
        <v>no</v>
      </c>
      <c r="BZ81" s="10" t="str">
        <f t="shared" si="17"/>
        <v>no</v>
      </c>
      <c r="CA81" s="10" t="str">
        <f t="shared" si="17"/>
        <v>yes</v>
      </c>
      <c r="CB81" s="10" t="str">
        <f t="shared" si="17"/>
        <v>no</v>
      </c>
      <c r="CC81" s="10" t="str">
        <f t="shared" si="17"/>
        <v>no</v>
      </c>
      <c r="CD81" s="10" t="str">
        <f t="shared" si="17"/>
        <v>yes</v>
      </c>
      <c r="CE81" s="10" t="str">
        <f t="shared" si="17"/>
        <v>no</v>
      </c>
      <c r="CF81" s="10" t="str">
        <f t="shared" si="17"/>
        <v>no</v>
      </c>
      <c r="CG81" s="10" t="str">
        <f t="shared" si="17"/>
        <v>no</v>
      </c>
      <c r="CH81" s="10" t="str">
        <f t="shared" si="17"/>
        <v>no</v>
      </c>
      <c r="CI81" s="10" t="str">
        <f t="shared" si="17"/>
        <v>yes</v>
      </c>
      <c r="CJ81" s="10" t="str">
        <f t="shared" si="17"/>
        <v>no</v>
      </c>
      <c r="CK81" s="10" t="str">
        <f t="shared" si="17"/>
        <v>no</v>
      </c>
      <c r="CL81" s="10" t="str">
        <f t="shared" si="17"/>
        <v>no</v>
      </c>
      <c r="CM81" s="10" t="str">
        <f t="shared" si="17"/>
        <v>no</v>
      </c>
      <c r="CN81" s="10" t="str">
        <f t="shared" si="17"/>
        <v>yes</v>
      </c>
      <c r="CO81" s="10" t="str">
        <f t="shared" si="17"/>
        <v>no</v>
      </c>
      <c r="CP81" s="10" t="str">
        <f t="shared" si="17"/>
        <v>no</v>
      </c>
      <c r="CQ81" s="10" t="str">
        <f t="shared" si="17"/>
        <v>yes</v>
      </c>
      <c r="CR81" s="10" t="str">
        <f t="shared" si="17"/>
        <v>no</v>
      </c>
      <c r="CS81" s="10" t="str">
        <f t="shared" si="17"/>
        <v>yes</v>
      </c>
      <c r="CT81" s="10" t="str">
        <f t="shared" si="17"/>
        <v>no</v>
      </c>
      <c r="CU81" s="10" t="str">
        <f t="shared" si="17"/>
        <v>no</v>
      </c>
      <c r="CV81" s="10" t="str">
        <f t="shared" si="17"/>
        <v>no</v>
      </c>
      <c r="CW81" s="10" t="str">
        <f t="shared" si="17"/>
        <v>no</v>
      </c>
    </row>
  </sheetData>
  <conditionalFormatting sqref="B81">
    <cfRule type="containsText" dxfId="3" priority="4" operator="containsText" text="yes">
      <formula>NOT(ISERROR(SEARCH("yes",B81)))</formula>
    </cfRule>
  </conditionalFormatting>
  <conditionalFormatting sqref="B81">
    <cfRule type="containsText" dxfId="2" priority="3" operator="containsText" text="yes">
      <formula>NOT(ISERROR(SEARCH("yes",B81)))</formula>
    </cfRule>
  </conditionalFormatting>
  <conditionalFormatting sqref="C81:CW81">
    <cfRule type="containsText" dxfId="1" priority="2" operator="containsText" text="yes">
      <formula>NOT(ISERROR(SEARCH("yes",C81)))</formula>
    </cfRule>
  </conditionalFormatting>
  <conditionalFormatting sqref="C81:CW81">
    <cfRule type="containsText" dxfId="0" priority="1" operator="containsText" text="yes">
      <formula>NOT(ISERROR(SEARCH("yes",C81)))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54546-C933-480B-A3FE-6CAD0A5EA40D}">
  <sheetPr>
    <tabColor rgb="FF00B050"/>
  </sheetPr>
  <dimension ref="A1:B12"/>
  <sheetViews>
    <sheetView workbookViewId="0">
      <selection activeCell="H21" sqref="H21"/>
    </sheetView>
  </sheetViews>
  <sheetFormatPr defaultRowHeight="14.5" x14ac:dyDescent="0.35"/>
  <sheetData>
    <row r="1" spans="1:2" x14ac:dyDescent="0.35">
      <c r="A1" s="19" t="s">
        <v>1</v>
      </c>
      <c r="B1" s="19" t="s">
        <v>2</v>
      </c>
    </row>
    <row r="2" spans="1:2" x14ac:dyDescent="0.35">
      <c r="A2" s="17">
        <v>97</v>
      </c>
      <c r="B2" s="18">
        <v>4</v>
      </c>
    </row>
    <row r="3" spans="1:2" x14ac:dyDescent="0.35">
      <c r="A3" s="17">
        <v>98</v>
      </c>
      <c r="B3" s="18">
        <v>8</v>
      </c>
    </row>
    <row r="4" spans="1:2" x14ac:dyDescent="0.35">
      <c r="A4" s="17">
        <v>99</v>
      </c>
      <c r="B4" s="18">
        <v>2</v>
      </c>
    </row>
    <row r="5" spans="1:2" x14ac:dyDescent="0.35">
      <c r="A5" s="17">
        <v>100</v>
      </c>
      <c r="B5" s="18">
        <v>15</v>
      </c>
    </row>
    <row r="6" spans="1:2" x14ac:dyDescent="0.35">
      <c r="A6" s="17">
        <v>101</v>
      </c>
      <c r="B6" s="18">
        <v>24</v>
      </c>
    </row>
    <row r="7" spans="1:2" x14ac:dyDescent="0.35">
      <c r="A7" s="17">
        <v>102</v>
      </c>
      <c r="B7" s="18">
        <v>15</v>
      </c>
    </row>
    <row r="8" spans="1:2" x14ac:dyDescent="0.35">
      <c r="A8" s="17">
        <v>103</v>
      </c>
      <c r="B8" s="18">
        <v>13</v>
      </c>
    </row>
    <row r="9" spans="1:2" x14ac:dyDescent="0.35">
      <c r="A9" s="17">
        <v>104</v>
      </c>
      <c r="B9" s="18">
        <v>13</v>
      </c>
    </row>
    <row r="10" spans="1:2" x14ac:dyDescent="0.35">
      <c r="A10" s="17">
        <v>105</v>
      </c>
      <c r="B10" s="18">
        <v>4</v>
      </c>
    </row>
    <row r="11" spans="1:2" x14ac:dyDescent="0.35">
      <c r="A11" s="17">
        <v>106</v>
      </c>
      <c r="B11" s="18">
        <v>2</v>
      </c>
    </row>
    <row r="12" spans="1:2" x14ac:dyDescent="0.35">
      <c r="B12">
        <f>SUM(B2:B11)</f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Pop mean=100</vt:lpstr>
      <vt:lpstr>100 sample means</vt:lpstr>
      <vt:lpstr>Chart_100</vt:lpstr>
      <vt:lpstr>Mean&gt;100</vt:lpstr>
      <vt:lpstr>Pop mean=98</vt:lpstr>
      <vt:lpstr>Chart_98</vt:lpstr>
      <vt:lpstr>Pop mean=102</vt:lpstr>
      <vt:lpstr>Chart_102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Chan</dc:creator>
  <cp:lastModifiedBy>Andrew Chan</cp:lastModifiedBy>
  <dcterms:created xsi:type="dcterms:W3CDTF">2020-03-18T00:35:28Z</dcterms:created>
  <dcterms:modified xsi:type="dcterms:W3CDTF">2020-03-23T03:20:59Z</dcterms:modified>
</cp:coreProperties>
</file>