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oac-nw\Dropbox\2025-2026\Marking\S1 - Statistical Programming\"/>
    </mc:Choice>
  </mc:AlternateContent>
  <xr:revisionPtr revIDLastSave="0" documentId="8_{2B093868-F32C-4098-BC84-1B3D13709666}" xr6:coauthVersionLast="47" xr6:coauthVersionMax="47" xr10:uidLastSave="{00000000-0000-0000-0000-000000000000}"/>
  <bookViews>
    <workbookView xWindow="5805" yWindow="2655" windowWidth="21600" windowHeight="11385" xr2:uid="{5262C7B0-27A8-46BB-A769-C6410B2E4321}"/>
  </bookViews>
  <sheets>
    <sheet name="Total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C10" i="1"/>
  <c r="E10" i="1" s="1"/>
  <c r="D9" i="1"/>
  <c r="C9" i="1"/>
  <c r="E9" i="1" s="1"/>
  <c r="D8" i="1"/>
  <c r="E8" i="1" s="1"/>
  <c r="C8" i="1"/>
  <c r="D7" i="1"/>
  <c r="E7" i="1" s="1"/>
  <c r="C7" i="1"/>
  <c r="E6" i="1"/>
  <c r="D6" i="1"/>
  <c r="C6" i="1"/>
  <c r="E5" i="1"/>
  <c r="D5" i="1"/>
  <c r="C5" i="1"/>
  <c r="D4" i="1"/>
  <c r="C4" i="1"/>
  <c r="E4" i="1" s="1"/>
  <c r="E3" i="1"/>
  <c r="D3" i="1"/>
  <c r="C3" i="1"/>
  <c r="D2" i="1"/>
  <c r="C2" i="1"/>
  <c r="E2" i="1" s="1"/>
  <c r="E12" i="1" l="1"/>
  <c r="E13" i="1"/>
</calcChain>
</file>

<file path=xl/sharedStrings.xml><?xml version="1.0" encoding="utf-8"?>
<sst xmlns="http://schemas.openxmlformats.org/spreadsheetml/2006/main" count="26" uniqueCount="26">
  <si>
    <t>Personal Name</t>
  </si>
  <si>
    <t>Family Name</t>
  </si>
  <si>
    <t>Assignment 1</t>
  </si>
  <si>
    <t>Assignment 2</t>
  </si>
  <si>
    <t>Overall Grade</t>
  </si>
  <si>
    <t>Aaron</t>
  </si>
  <si>
    <t>Miles</t>
  </si>
  <si>
    <t>Adam</t>
  </si>
  <si>
    <t>Smith</t>
  </si>
  <si>
    <t>Arjun</t>
  </si>
  <si>
    <t>Ubhee</t>
  </si>
  <si>
    <t>David</t>
  </si>
  <si>
    <t>Sheppard</t>
  </si>
  <si>
    <t>Lucy</t>
  </si>
  <si>
    <t>Boyt</t>
  </si>
  <si>
    <t>Luke</t>
  </si>
  <si>
    <t>Davies</t>
  </si>
  <si>
    <t>Naod</t>
  </si>
  <si>
    <t>Habtom</t>
  </si>
  <si>
    <t>Nate</t>
  </si>
  <si>
    <t>Fox</t>
  </si>
  <si>
    <t>Victoria</t>
  </si>
  <si>
    <t>Price</t>
  </si>
  <si>
    <t>MEAN</t>
  </si>
  <si>
    <t>SD</t>
  </si>
  <si>
    <t>RESITS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</si>
</sst>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oac-nw\Dropbox\2025-2026\Marking\S1%20-%20Statistical%20Programming\SP%20Marking%2025-26.xlsx" TargetMode="External"/><Relationship Id="rId1" Type="http://schemas.openxmlformats.org/officeDocument/2006/relationships/externalLinkPath" Target="SP%20Marking%2025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ignment 1"/>
      <sheetName val="Assignment 2"/>
      <sheetName val="Totals"/>
      <sheetName val="Sheet1"/>
    </sheetNames>
    <sheetDataSet>
      <sheetData sheetId="0">
        <row r="2">
          <cell r="J2">
            <v>37.25</v>
          </cell>
        </row>
        <row r="3">
          <cell r="J3">
            <v>73.349999999999994</v>
          </cell>
        </row>
        <row r="4">
          <cell r="J4">
            <v>49.25</v>
          </cell>
        </row>
        <row r="5">
          <cell r="J5">
            <v>77.599999999999994</v>
          </cell>
        </row>
        <row r="6">
          <cell r="J6">
            <v>74.199999999999989</v>
          </cell>
        </row>
        <row r="7">
          <cell r="J7">
            <v>71.650000000000006</v>
          </cell>
        </row>
        <row r="8">
          <cell r="J8">
            <v>40.25</v>
          </cell>
        </row>
        <row r="9">
          <cell r="J9">
            <v>69.55</v>
          </cell>
        </row>
        <row r="10">
          <cell r="J10">
            <v>56.75</v>
          </cell>
        </row>
      </sheetData>
      <sheetData sheetId="1">
        <row r="2">
          <cell r="L2">
            <v>58</v>
          </cell>
        </row>
        <row r="3">
          <cell r="L3">
            <v>81</v>
          </cell>
        </row>
        <row r="4">
          <cell r="L4">
            <v>63</v>
          </cell>
        </row>
        <row r="5">
          <cell r="L5">
            <v>79</v>
          </cell>
        </row>
        <row r="6">
          <cell r="L6">
            <v>89</v>
          </cell>
        </row>
        <row r="7">
          <cell r="L7">
            <v>81</v>
          </cell>
        </row>
        <row r="8">
          <cell r="L8">
            <v>19</v>
          </cell>
        </row>
        <row r="9">
          <cell r="L9">
            <v>81</v>
          </cell>
        </row>
        <row r="10">
          <cell r="L10">
            <v>64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A2B72-8832-4F71-9EA2-E3FABEAFB821}">
  <dimension ref="A1:F14"/>
  <sheetViews>
    <sheetView tabSelected="1" workbookViewId="0">
      <selection activeCell="G15" sqref="G15"/>
    </sheetView>
  </sheetViews>
  <sheetFormatPr defaultColWidth="8.85546875" defaultRowHeight="15" x14ac:dyDescent="0.25"/>
  <cols>
    <col min="1" max="1" width="15.85546875" customWidth="1"/>
    <col min="2" max="2" width="14.42578125" customWidth="1"/>
    <col min="3" max="4" width="9.42578125" style="2" bestFit="1" customWidth="1"/>
    <col min="5" max="5" width="13.7109375" style="2" customWidth="1"/>
  </cols>
  <sheetData>
    <row r="1" spans="1:6" ht="67.5" x14ac:dyDescent="0.25">
      <c r="A1" t="s">
        <v>0</v>
      </c>
      <c r="B1" t="s">
        <v>1</v>
      </c>
      <c r="C1" s="1" t="s">
        <v>2</v>
      </c>
      <c r="D1" s="1" t="s">
        <v>3</v>
      </c>
      <c r="E1" s="2" t="s">
        <v>4</v>
      </c>
    </row>
    <row r="2" spans="1:6" x14ac:dyDescent="0.25">
      <c r="A2" s="3" t="s">
        <v>5</v>
      </c>
      <c r="B2" s="3" t="s">
        <v>6</v>
      </c>
      <c r="C2" s="4">
        <f>ROUND('[1]Assignment 1'!J2,0)</f>
        <v>37</v>
      </c>
      <c r="D2" s="4">
        <f>ROUND('[1]Assignment 2'!L2,0)</f>
        <v>58</v>
      </c>
      <c r="E2" s="4">
        <f>(C2*0.5)+(D2*0.5)</f>
        <v>47.5</v>
      </c>
      <c r="F2" s="2"/>
    </row>
    <row r="3" spans="1:6" x14ac:dyDescent="0.25">
      <c r="A3" s="5" t="s">
        <v>7</v>
      </c>
      <c r="B3" s="5" t="s">
        <v>8</v>
      </c>
      <c r="C3" s="4">
        <f>ROUND('[1]Assignment 1'!J3,0)</f>
        <v>73</v>
      </c>
      <c r="D3" s="4">
        <f>ROUND('[1]Assignment 2'!L3,0)</f>
        <v>81</v>
      </c>
      <c r="E3" s="4">
        <f t="shared" ref="E3:E10" si="0">(C3*0.5)+(D3*0.5)</f>
        <v>77</v>
      </c>
      <c r="F3" s="2"/>
    </row>
    <row r="4" spans="1:6" x14ac:dyDescent="0.25">
      <c r="A4" s="5" t="s">
        <v>9</v>
      </c>
      <c r="B4" s="5" t="s">
        <v>10</v>
      </c>
      <c r="C4" s="4">
        <f>ROUND('[1]Assignment 1'!J4,0)</f>
        <v>49</v>
      </c>
      <c r="D4" s="4">
        <f>ROUND('[1]Assignment 2'!L4,0)</f>
        <v>63</v>
      </c>
      <c r="E4" s="4">
        <f t="shared" si="0"/>
        <v>56</v>
      </c>
      <c r="F4" s="2"/>
    </row>
    <row r="5" spans="1:6" x14ac:dyDescent="0.25">
      <c r="A5" s="5" t="s">
        <v>11</v>
      </c>
      <c r="B5" s="5" t="s">
        <v>12</v>
      </c>
      <c r="C5" s="4">
        <f>ROUND('[1]Assignment 1'!J5,0)</f>
        <v>78</v>
      </c>
      <c r="D5" s="4">
        <f>ROUND('[1]Assignment 2'!L5,0)</f>
        <v>79</v>
      </c>
      <c r="E5" s="4">
        <f t="shared" si="0"/>
        <v>78.5</v>
      </c>
      <c r="F5" s="2"/>
    </row>
    <row r="6" spans="1:6" x14ac:dyDescent="0.25">
      <c r="A6" s="5" t="s">
        <v>13</v>
      </c>
      <c r="B6" s="5" t="s">
        <v>14</v>
      </c>
      <c r="C6" s="4">
        <f>ROUND('[1]Assignment 1'!J6,0)</f>
        <v>74</v>
      </c>
      <c r="D6" s="4">
        <f>ROUND('[1]Assignment 2'!L6,0)</f>
        <v>89</v>
      </c>
      <c r="E6" s="4">
        <f t="shared" si="0"/>
        <v>81.5</v>
      </c>
      <c r="F6" s="6"/>
    </row>
    <row r="7" spans="1:6" ht="14.45" customHeight="1" x14ac:dyDescent="0.25">
      <c r="A7" s="5" t="s">
        <v>15</v>
      </c>
      <c r="B7" s="5" t="s">
        <v>16</v>
      </c>
      <c r="C7" s="4">
        <f>ROUND('[1]Assignment 1'!J7,0)</f>
        <v>72</v>
      </c>
      <c r="D7" s="4">
        <f>ROUND('[1]Assignment 2'!L7,0)</f>
        <v>81</v>
      </c>
      <c r="E7" s="4">
        <f t="shared" si="0"/>
        <v>76.5</v>
      </c>
      <c r="F7" s="2"/>
    </row>
    <row r="8" spans="1:6" ht="14.1" customHeight="1" x14ac:dyDescent="0.25">
      <c r="A8" s="5" t="s">
        <v>17</v>
      </c>
      <c r="B8" s="5" t="s">
        <v>18</v>
      </c>
      <c r="C8" s="4">
        <f>ROUND('[1]Assignment 1'!J8,0)</f>
        <v>40</v>
      </c>
      <c r="D8" s="4">
        <f>ROUND('[1]Assignment 2'!L8,0)</f>
        <v>19</v>
      </c>
      <c r="E8" s="4">
        <f t="shared" si="0"/>
        <v>29.5</v>
      </c>
      <c r="F8" s="2"/>
    </row>
    <row r="9" spans="1:6" x14ac:dyDescent="0.25">
      <c r="A9" s="5" t="s">
        <v>19</v>
      </c>
      <c r="B9" s="5" t="s">
        <v>20</v>
      </c>
      <c r="C9" s="4">
        <f>ROUND('[1]Assignment 1'!J9,0)</f>
        <v>70</v>
      </c>
      <c r="D9" s="4">
        <f>ROUND('[1]Assignment 2'!L9,0)</f>
        <v>81</v>
      </c>
      <c r="E9" s="4">
        <f t="shared" si="0"/>
        <v>75.5</v>
      </c>
    </row>
    <row r="10" spans="1:6" x14ac:dyDescent="0.25">
      <c r="A10" s="5" t="s">
        <v>21</v>
      </c>
      <c r="B10" s="5" t="s">
        <v>22</v>
      </c>
      <c r="C10" s="4">
        <f>ROUND('[1]Assignment 1'!J10,0)</f>
        <v>57</v>
      </c>
      <c r="D10" s="4">
        <f>ROUND('[1]Assignment 2'!L10,0)</f>
        <v>64</v>
      </c>
      <c r="E10" s="4">
        <f t="shared" si="0"/>
        <v>60.5</v>
      </c>
    </row>
    <row r="12" spans="1:6" x14ac:dyDescent="0.25">
      <c r="D12" s="2" t="s">
        <v>23</v>
      </c>
      <c r="E12" s="7">
        <f>AVERAGEIF(E2:E8,"&gt;0")</f>
        <v>63.785714285714285</v>
      </c>
    </row>
    <row r="13" spans="1:6" x14ac:dyDescent="0.25">
      <c r="A13" s="3"/>
      <c r="B13" s="3"/>
      <c r="C13" s="4"/>
      <c r="D13" s="2" t="s">
        <v>24</v>
      </c>
      <c r="E13" s="7">
        <f>STDEV(E2:E8)</f>
        <v>19.865919608836691</v>
      </c>
    </row>
    <row r="14" spans="1:6" x14ac:dyDescent="0.25">
      <c r="A14" t="s">
        <v>25</v>
      </c>
      <c r="C14" s="4"/>
      <c r="D14" s="4"/>
    </row>
  </sheetData>
  <conditionalFormatting sqref="E2:E10">
    <cfRule type="cellIs" dxfId="2" priority="1" operator="lessThan">
      <formula>29.5</formula>
    </cfRule>
    <cfRule type="cellIs" dxfId="1" priority="2" operator="between">
      <formula>29.5</formula>
      <formula>39.499</formula>
    </cfRule>
    <cfRule type="cellIs" dxfId="0" priority="3" operator="greaterThan">
      <formula>39.499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2026-04-02T10:35:40Z</dcterms:created>
  <dcterms:modified xsi:type="dcterms:W3CDTF">2026-04-02T10:36:54Z</dcterms:modified>
</cp:coreProperties>
</file>