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4.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xr:revisionPtr revIDLastSave="0" documentId="8_{1B0346E1-CDCE-4239-893A-BB78B789C954}" xr6:coauthVersionLast="47" xr6:coauthVersionMax="47" xr10:uidLastSave="{00000000-0000-0000-0000-000000000000}"/>
  <bookViews>
    <workbookView xWindow="240" yWindow="105" windowWidth="14805" windowHeight="8010" activeTab="2" xr2:uid="{00000000-000D-0000-FFFF-FFFF00000000}"/>
  </bookViews>
  <sheets>
    <sheet name="1.Cyl Head and valve train " sheetId="1" r:id="rId1"/>
    <sheet name="1.3 Valve V,A,J  (Fail attempt)" sheetId="4" r:id="rId2"/>
    <sheet name="1.Graphs" sheetId="3" r:id="rId3"/>
    <sheet name="2. Flow analysis" sheetId="2"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65" i="1" l="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670" i="1"/>
  <c r="A671" i="1"/>
  <c r="A672" i="1"/>
  <c r="A673" i="1"/>
  <c r="A674" i="1"/>
  <c r="A675" i="1"/>
  <c r="A676" i="1"/>
  <c r="A677" i="1"/>
  <c r="A678" i="1"/>
  <c r="A679" i="1"/>
  <c r="A680" i="1"/>
  <c r="A681" i="1"/>
  <c r="A682" i="1"/>
  <c r="A683" i="1"/>
  <c r="A684" i="1"/>
  <c r="A685" i="1"/>
  <c r="A686" i="1"/>
  <c r="A687" i="1"/>
  <c r="A688" i="1"/>
  <c r="A689" i="1"/>
  <c r="A690" i="1"/>
  <c r="A691" i="1"/>
  <c r="A692" i="1"/>
  <c r="A693" i="1"/>
  <c r="A694" i="1"/>
  <c r="A695" i="1"/>
  <c r="A696" i="1"/>
  <c r="A697" i="1"/>
  <c r="A698" i="1"/>
  <c r="A699" i="1"/>
  <c r="A700" i="1"/>
  <c r="A701" i="1"/>
  <c r="A702" i="1"/>
  <c r="A703" i="1"/>
  <c r="A704" i="1"/>
  <c r="A705" i="1"/>
  <c r="A706" i="1"/>
  <c r="A707" i="1"/>
  <c r="A708" i="1"/>
  <c r="A709" i="1"/>
  <c r="A710" i="1"/>
  <c r="A711" i="1"/>
  <c r="A712" i="1"/>
  <c r="A713" i="1"/>
  <c r="A714" i="1"/>
  <c r="A715" i="1"/>
  <c r="A716" i="1"/>
  <c r="A717" i="1"/>
  <c r="A718" i="1"/>
  <c r="A719" i="1"/>
  <c r="A720" i="1"/>
  <c r="A721" i="1"/>
  <c r="A722" i="1"/>
  <c r="A723" i="1"/>
  <c r="A364" i="1"/>
  <c r="D7"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 i="4"/>
  <c r="F4" i="4"/>
  <c r="F5" i="4"/>
  <c r="F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 i="4"/>
  <c r="D4" i="4"/>
  <c r="D5" i="4"/>
  <c r="D6" i="4"/>
  <c r="D8" i="4"/>
  <c r="D9" i="4"/>
  <c r="D10" i="4"/>
  <c r="D11" i="4"/>
  <c r="D12" i="4"/>
  <c r="D13" i="4"/>
  <c r="D14" i="4"/>
  <c r="D15" i="4"/>
  <c r="D16" i="4"/>
  <c r="D17" i="4"/>
  <c r="D18" i="4"/>
  <c r="D19" i="4"/>
  <c r="D20" i="4"/>
  <c r="D21" i="4"/>
  <c r="D22" i="4"/>
  <c r="D23" i="4"/>
  <c r="D24" i="4"/>
  <c r="D25" i="4"/>
  <c r="D26" i="4"/>
  <c r="D27" i="4"/>
  <c r="D28" i="4"/>
  <c r="D29" i="4"/>
  <c r="D30" i="4"/>
  <c r="D31" i="4"/>
  <c r="D32" i="4"/>
  <c r="D33" i="4"/>
  <c r="D34" i="4"/>
  <c r="D35" i="4"/>
  <c r="D36" i="4"/>
  <c r="D37" i="4"/>
  <c r="D38" i="4"/>
  <c r="D39" i="4"/>
  <c r="D40" i="4"/>
  <c r="D41" i="4"/>
  <c r="D42" i="4"/>
  <c r="D43" i="4"/>
  <c r="D44" i="4"/>
  <c r="D45" i="4"/>
  <c r="D46" i="4"/>
  <c r="D47" i="4"/>
  <c r="D48" i="4"/>
  <c r="D49" i="4"/>
  <c r="D50" i="4"/>
  <c r="D51" i="4"/>
  <c r="D52" i="4"/>
  <c r="D53" i="4"/>
  <c r="D54" i="4"/>
  <c r="D55" i="4"/>
  <c r="D56" i="4"/>
  <c r="D57" i="4"/>
  <c r="D58" i="4"/>
  <c r="D59" i="4"/>
  <c r="D60" i="4"/>
  <c r="D61" i="4"/>
  <c r="D62" i="4"/>
  <c r="D63" i="4"/>
  <c r="D64" i="4"/>
  <c r="D65" i="4"/>
  <c r="D66" i="4"/>
  <c r="D67" i="4"/>
  <c r="D68" i="4"/>
  <c r="D69" i="4"/>
  <c r="D70" i="4"/>
  <c r="D71" i="4"/>
  <c r="D72" i="4"/>
  <c r="D73" i="4"/>
  <c r="D74" i="4"/>
  <c r="D75" i="4"/>
  <c r="D76" i="4"/>
  <c r="D77" i="4"/>
  <c r="D78" i="4"/>
  <c r="D79" i="4"/>
  <c r="D80" i="4"/>
  <c r="D81" i="4"/>
  <c r="D82" i="4"/>
  <c r="D83" i="4"/>
  <c r="D84" i="4"/>
  <c r="D85" i="4"/>
  <c r="D86" i="4"/>
  <c r="D87" i="4"/>
  <c r="D88" i="4"/>
  <c r="D89" i="4"/>
  <c r="D90" i="4"/>
  <c r="D91" i="4"/>
  <c r="D92" i="4"/>
  <c r="D93" i="4"/>
  <c r="D94" i="4"/>
  <c r="D95" i="4"/>
  <c r="D96" i="4"/>
  <c r="D97" i="4"/>
  <c r="D98" i="4"/>
  <c r="D99" i="4"/>
  <c r="D100" i="4"/>
  <c r="D101" i="4"/>
  <c r="D102" i="4"/>
  <c r="D103" i="4"/>
  <c r="D104" i="4"/>
  <c r="D105" i="4"/>
  <c r="D106" i="4"/>
  <c r="D107" i="4"/>
  <c r="D108" i="4"/>
  <c r="D109" i="4"/>
  <c r="D110" i="4"/>
  <c r="D111" i="4"/>
  <c r="D112" i="4"/>
  <c r="D113" i="4"/>
  <c r="D114" i="4"/>
  <c r="D115" i="4"/>
  <c r="D116" i="4"/>
  <c r="D117" i="4"/>
  <c r="D118" i="4"/>
  <c r="D119" i="4"/>
  <c r="D120" i="4"/>
  <c r="D121" i="4"/>
  <c r="D122" i="4"/>
  <c r="D123" i="4"/>
  <c r="D124" i="4"/>
  <c r="D125" i="4"/>
  <c r="D126" i="4"/>
  <c r="D127" i="4"/>
  <c r="D128" i="4"/>
  <c r="D129" i="4"/>
  <c r="D130" i="4"/>
  <c r="D131" i="4"/>
  <c r="D132" i="4"/>
  <c r="D133" i="4"/>
  <c r="D134" i="4"/>
  <c r="D135" i="4"/>
  <c r="D136" i="4"/>
  <c r="D137" i="4"/>
  <c r="D138" i="4"/>
  <c r="D139" i="4"/>
  <c r="D140" i="4"/>
  <c r="D141" i="4"/>
  <c r="D142" i="4"/>
  <c r="D143" i="4"/>
  <c r="D144" i="4"/>
  <c r="D145" i="4"/>
  <c r="D146" i="4"/>
  <c r="D147" i="4"/>
  <c r="D148" i="4"/>
  <c r="D149" i="4"/>
  <c r="D150" i="4"/>
  <c r="D151" i="4"/>
  <c r="D152" i="4"/>
  <c r="D153" i="4"/>
  <c r="D154" i="4"/>
  <c r="D155" i="4"/>
  <c r="D156" i="4"/>
  <c r="D157" i="4"/>
  <c r="D158" i="4"/>
  <c r="D159" i="4"/>
  <c r="D160" i="4"/>
  <c r="D161" i="4"/>
  <c r="D162" i="4"/>
  <c r="D163" i="4"/>
  <c r="D164" i="4"/>
  <c r="D165" i="4"/>
  <c r="D166" i="4"/>
  <c r="D167" i="4"/>
  <c r="D168" i="4"/>
  <c r="D169" i="4"/>
  <c r="D170" i="4"/>
  <c r="D171" i="4"/>
  <c r="D172" i="4"/>
  <c r="D173" i="4"/>
  <c r="D174" i="4"/>
  <c r="D175" i="4"/>
  <c r="D176" i="4"/>
  <c r="D177" i="4"/>
  <c r="D178" i="4"/>
  <c r="D179" i="4"/>
  <c r="D180" i="4"/>
  <c r="D181" i="4"/>
  <c r="D182" i="4"/>
  <c r="D183" i="4"/>
  <c r="D184" i="4"/>
  <c r="D185" i="4"/>
  <c r="D186" i="4"/>
  <c r="D187" i="4"/>
  <c r="D188" i="4"/>
  <c r="D189" i="4"/>
  <c r="D190" i="4"/>
  <c r="D191" i="4"/>
  <c r="D192" i="4"/>
  <c r="D193" i="4"/>
  <c r="D194" i="4"/>
  <c r="D195" i="4"/>
  <c r="D196" i="4"/>
  <c r="D197" i="4"/>
  <c r="D198" i="4"/>
  <c r="D199" i="4"/>
  <c r="D200" i="4"/>
  <c r="D201" i="4"/>
  <c r="D202" i="4"/>
  <c r="D203" i="4"/>
  <c r="D204" i="4"/>
  <c r="D205" i="4"/>
  <c r="D206" i="4"/>
  <c r="D207" i="4"/>
  <c r="D208" i="4"/>
  <c r="D209" i="4"/>
  <c r="D210" i="4"/>
  <c r="D211" i="4"/>
  <c r="D212" i="4"/>
  <c r="D213" i="4"/>
  <c r="D214" i="4"/>
  <c r="D215" i="4"/>
  <c r="D216" i="4"/>
  <c r="D217" i="4"/>
  <c r="D218" i="4"/>
  <c r="D219" i="4"/>
  <c r="D220" i="4"/>
  <c r="D221" i="4"/>
  <c r="D222" i="4"/>
  <c r="D223" i="4"/>
  <c r="D224" i="4"/>
  <c r="D225" i="4"/>
  <c r="D226" i="4"/>
  <c r="D227" i="4"/>
  <c r="D228" i="4"/>
  <c r="D229" i="4"/>
  <c r="D230" i="4"/>
  <c r="D231" i="4"/>
  <c r="D232" i="4"/>
  <c r="D233" i="4"/>
  <c r="D234" i="4"/>
  <c r="D235" i="4"/>
  <c r="D236" i="4"/>
  <c r="D237" i="4"/>
  <c r="D238" i="4"/>
  <c r="D239" i="4"/>
  <c r="D240" i="4"/>
  <c r="D241" i="4"/>
  <c r="D242" i="4"/>
  <c r="D243" i="4"/>
  <c r="D244" i="4"/>
  <c r="D245" i="4"/>
  <c r="D246" i="4"/>
  <c r="D247" i="4"/>
  <c r="D248" i="4"/>
  <c r="D249" i="4"/>
  <c r="D250" i="4"/>
  <c r="D251" i="4"/>
  <c r="D252" i="4"/>
  <c r="D253" i="4"/>
  <c r="D254" i="4"/>
  <c r="D255" i="4"/>
  <c r="D256" i="4"/>
  <c r="D257" i="4"/>
  <c r="D258" i="4"/>
  <c r="D259" i="4"/>
  <c r="D260" i="4"/>
  <c r="D261" i="4"/>
  <c r="D262" i="4"/>
  <c r="D263" i="4"/>
  <c r="D264" i="4"/>
  <c r="D265" i="4"/>
  <c r="D266" i="4"/>
  <c r="D267" i="4"/>
  <c r="D268" i="4"/>
  <c r="D269" i="4"/>
  <c r="D270" i="4"/>
  <c r="D271" i="4"/>
  <c r="D272" i="4"/>
  <c r="D273" i="4"/>
  <c r="D274" i="4"/>
  <c r="D275" i="4"/>
  <c r="D276" i="4"/>
  <c r="D277" i="4"/>
  <c r="D278" i="4"/>
  <c r="D279" i="4"/>
  <c r="D280" i="4"/>
  <c r="D281" i="4"/>
  <c r="D282" i="4"/>
  <c r="D283" i="4"/>
  <c r="D284" i="4"/>
  <c r="D285" i="4"/>
  <c r="D286" i="4"/>
  <c r="D287" i="4"/>
  <c r="D288" i="4"/>
  <c r="D289" i="4"/>
  <c r="D290" i="4"/>
  <c r="D291" i="4"/>
  <c r="D292" i="4"/>
  <c r="D293" i="4"/>
  <c r="D294" i="4"/>
  <c r="D295" i="4"/>
  <c r="D296" i="4"/>
  <c r="D297" i="4"/>
  <c r="D298" i="4"/>
  <c r="D299" i="4"/>
  <c r="D300" i="4"/>
  <c r="D301" i="4"/>
  <c r="D302" i="4"/>
  <c r="D303" i="4"/>
  <c r="D304" i="4"/>
  <c r="D305" i="4"/>
  <c r="D306" i="4"/>
  <c r="D307" i="4"/>
  <c r="D308" i="4"/>
  <c r="D309" i="4"/>
  <c r="D310" i="4"/>
  <c r="D311" i="4"/>
  <c r="D312" i="4"/>
  <c r="D313" i="4"/>
  <c r="D314" i="4"/>
  <c r="D315" i="4"/>
  <c r="D316" i="4"/>
  <c r="D317" i="4"/>
  <c r="D318" i="4"/>
  <c r="D319" i="4"/>
  <c r="D320" i="4"/>
  <c r="D321" i="4"/>
  <c r="D322" i="4"/>
  <c r="D323" i="4"/>
  <c r="D324" i="4"/>
  <c r="D325" i="4"/>
  <c r="D326" i="4"/>
  <c r="D327" i="4"/>
  <c r="D328" i="4"/>
  <c r="D329" i="4"/>
  <c r="D330" i="4"/>
  <c r="D331" i="4"/>
  <c r="D332" i="4"/>
  <c r="D333" i="4"/>
  <c r="D334" i="4"/>
  <c r="D335" i="4"/>
  <c r="D336" i="4"/>
  <c r="D337" i="4"/>
  <c r="D338" i="4"/>
  <c r="D339" i="4"/>
  <c r="D340" i="4"/>
  <c r="D341" i="4"/>
  <c r="D342" i="4"/>
  <c r="D343" i="4"/>
  <c r="D344" i="4"/>
  <c r="D345" i="4"/>
  <c r="D346" i="4"/>
  <c r="D347" i="4"/>
  <c r="D348" i="4"/>
  <c r="D349" i="4"/>
  <c r="D350" i="4"/>
  <c r="D351" i="4"/>
  <c r="D352" i="4"/>
  <c r="D353" i="4"/>
  <c r="D354" i="4"/>
  <c r="D355" i="4"/>
  <c r="D356" i="4"/>
  <c r="D357" i="4"/>
  <c r="D358" i="4"/>
  <c r="D359" i="4"/>
  <c r="D3" i="4"/>
  <c r="E4" i="4"/>
  <c r="E5" i="4"/>
  <c r="E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 i="4"/>
  <c r="I19" i="1"/>
  <c r="I20" i="1"/>
  <c r="I18" i="1"/>
  <c r="H24" i="1"/>
  <c r="I24" i="1" s="1"/>
  <c r="H23" i="1"/>
  <c r="H21" i="1"/>
  <c r="O3" i="1"/>
  <c r="N4" i="1"/>
  <c r="I21" i="1" l="1"/>
  <c r="Q3" i="1"/>
  <c r="O4" i="1"/>
  <c r="N5" i="1"/>
  <c r="P3" i="1"/>
  <c r="P4" i="1" l="1"/>
  <c r="Q4" i="1"/>
  <c r="O5" i="1"/>
  <c r="N6" i="1"/>
  <c r="P5" i="1" l="1"/>
  <c r="Q5" i="1"/>
  <c r="O6" i="1"/>
  <c r="N7" i="1"/>
  <c r="P6" i="1" l="1"/>
  <c r="Q6" i="1"/>
  <c r="O7" i="1"/>
  <c r="N8" i="1"/>
  <c r="P7" i="1" l="1"/>
  <c r="Q7" i="1"/>
  <c r="O8" i="1"/>
  <c r="N9" i="1"/>
  <c r="P8" i="1" l="1"/>
  <c r="Q8" i="1"/>
  <c r="O9" i="1"/>
  <c r="N10" i="1"/>
  <c r="P9" i="1" l="1"/>
  <c r="Q9" i="1"/>
  <c r="O10" i="1"/>
  <c r="N11" i="1"/>
  <c r="P10" i="1" l="1"/>
  <c r="Q10" i="1"/>
  <c r="O11" i="1"/>
  <c r="N12" i="1"/>
  <c r="P11" i="1" l="1"/>
  <c r="Q11" i="1"/>
  <c r="O12" i="1"/>
  <c r="N13" i="1"/>
  <c r="P12" i="1" l="1"/>
  <c r="Q12" i="1"/>
  <c r="O13" i="1"/>
  <c r="N14" i="1"/>
  <c r="P13" i="1" l="1"/>
  <c r="Q13" i="1"/>
  <c r="O14" i="1"/>
  <c r="N15" i="1"/>
  <c r="P14" i="1" l="1"/>
  <c r="Q14" i="1"/>
  <c r="O15" i="1"/>
  <c r="N16" i="1"/>
  <c r="P15" i="1" l="1"/>
  <c r="Q15" i="1"/>
  <c r="O16" i="1"/>
  <c r="N17" i="1"/>
  <c r="P16" i="1" l="1"/>
  <c r="Q16" i="1"/>
  <c r="O17" i="1"/>
  <c r="N18" i="1"/>
  <c r="P17" i="1" l="1"/>
  <c r="Q17" i="1"/>
  <c r="O18" i="1"/>
  <c r="N19" i="1"/>
  <c r="P18" i="1" l="1"/>
  <c r="Q18" i="1"/>
  <c r="O19" i="1"/>
  <c r="N20" i="1"/>
  <c r="P19" i="1" l="1"/>
  <c r="Q19" i="1"/>
  <c r="O20" i="1"/>
  <c r="N21" i="1"/>
  <c r="P20" i="1" l="1"/>
  <c r="Q20" i="1"/>
  <c r="O21" i="1"/>
  <c r="N22" i="1"/>
  <c r="P21" i="1" l="1"/>
  <c r="Q21" i="1"/>
  <c r="O22" i="1"/>
  <c r="N23" i="1"/>
  <c r="P22" i="1" l="1"/>
  <c r="Q22" i="1"/>
  <c r="O23" i="1"/>
  <c r="N24" i="1"/>
  <c r="P23" i="1" l="1"/>
  <c r="Q23" i="1"/>
  <c r="O24" i="1"/>
  <c r="N25" i="1"/>
  <c r="P24" i="1" l="1"/>
  <c r="Q24" i="1"/>
  <c r="O25" i="1"/>
  <c r="N26" i="1"/>
  <c r="P25" i="1" l="1"/>
  <c r="Q25" i="1"/>
  <c r="O26" i="1"/>
  <c r="N27" i="1"/>
  <c r="P26" i="1" l="1"/>
  <c r="Q26" i="1"/>
  <c r="O27" i="1"/>
  <c r="N28" i="1"/>
  <c r="P27" i="1" l="1"/>
  <c r="Q27" i="1"/>
  <c r="O28" i="1"/>
  <c r="N29" i="1"/>
  <c r="P28" i="1" l="1"/>
  <c r="Q28" i="1"/>
  <c r="O29" i="1"/>
  <c r="N30" i="1"/>
  <c r="P29" i="1" l="1"/>
  <c r="Q29" i="1"/>
  <c r="O30" i="1"/>
  <c r="N31" i="1"/>
  <c r="P30" i="1" l="1"/>
  <c r="Q30" i="1"/>
  <c r="O31" i="1"/>
  <c r="N32" i="1"/>
  <c r="P31" i="1" l="1"/>
  <c r="Q31" i="1"/>
  <c r="O32" i="1"/>
  <c r="N33" i="1"/>
  <c r="P32" i="1" l="1"/>
  <c r="Q32" i="1"/>
  <c r="O33" i="1"/>
  <c r="N34" i="1"/>
  <c r="P33" i="1" l="1"/>
  <c r="Q33" i="1"/>
  <c r="O34" i="1"/>
  <c r="N35" i="1"/>
  <c r="P34" i="1" l="1"/>
  <c r="Q34" i="1"/>
  <c r="O35" i="1"/>
  <c r="N36" i="1"/>
  <c r="P35" i="1" l="1"/>
  <c r="Q35" i="1"/>
  <c r="O36" i="1"/>
  <c r="N37" i="1"/>
  <c r="P36" i="1" l="1"/>
  <c r="Q36" i="1"/>
  <c r="O37" i="1"/>
  <c r="N38" i="1"/>
  <c r="P37" i="1" l="1"/>
  <c r="Q37" i="1"/>
  <c r="O38" i="1"/>
  <c r="N39" i="1"/>
  <c r="P38" i="1" l="1"/>
  <c r="Q38" i="1"/>
  <c r="O39" i="1"/>
  <c r="N40" i="1"/>
  <c r="P39" i="1" l="1"/>
  <c r="Q39" i="1"/>
  <c r="O40" i="1"/>
  <c r="N41" i="1"/>
  <c r="P40" i="1" l="1"/>
  <c r="Q40" i="1"/>
  <c r="O41" i="1"/>
  <c r="N42" i="1"/>
  <c r="P41" i="1" l="1"/>
  <c r="Q41" i="1"/>
  <c r="O42" i="1"/>
  <c r="N43" i="1"/>
  <c r="P42" i="1" l="1"/>
  <c r="Q42" i="1"/>
  <c r="O43" i="1"/>
  <c r="N44" i="1"/>
  <c r="P43" i="1" l="1"/>
  <c r="Q43" i="1"/>
  <c r="O44" i="1"/>
  <c r="N45" i="1"/>
  <c r="P44" i="1" l="1"/>
  <c r="Q44" i="1"/>
  <c r="O45" i="1"/>
  <c r="N46" i="1"/>
  <c r="P45" i="1" l="1"/>
  <c r="Q45" i="1"/>
  <c r="O46" i="1"/>
  <c r="N47" i="1"/>
  <c r="P46" i="1" l="1"/>
  <c r="Q46" i="1"/>
  <c r="O47" i="1"/>
  <c r="N48" i="1"/>
  <c r="P47" i="1" l="1"/>
  <c r="Q47" i="1"/>
  <c r="O48" i="1"/>
  <c r="N49" i="1"/>
  <c r="P48" i="1" l="1"/>
  <c r="Q48" i="1"/>
  <c r="O49" i="1"/>
  <c r="N50" i="1"/>
  <c r="P49" i="1" l="1"/>
  <c r="Q49" i="1"/>
  <c r="O50" i="1"/>
  <c r="N51" i="1"/>
  <c r="P50" i="1" l="1"/>
  <c r="Q50" i="1"/>
  <c r="O51" i="1"/>
  <c r="N52" i="1"/>
  <c r="P51" i="1" l="1"/>
  <c r="Q51" i="1"/>
  <c r="O52" i="1"/>
  <c r="N53" i="1"/>
  <c r="P52" i="1" l="1"/>
  <c r="Q52" i="1"/>
  <c r="O53" i="1"/>
  <c r="N54" i="1"/>
  <c r="P53" i="1" l="1"/>
  <c r="Q53" i="1"/>
  <c r="O54" i="1"/>
  <c r="N55" i="1"/>
  <c r="P54" i="1" l="1"/>
  <c r="Q54" i="1"/>
  <c r="O55" i="1"/>
  <c r="N56" i="1"/>
  <c r="P55" i="1" l="1"/>
  <c r="Q55" i="1"/>
  <c r="O56" i="1"/>
  <c r="N57" i="1"/>
  <c r="P56" i="1" l="1"/>
  <c r="Q56" i="1"/>
  <c r="O57" i="1"/>
  <c r="N58" i="1"/>
  <c r="P57" i="1" l="1"/>
  <c r="Q57" i="1"/>
  <c r="O58" i="1"/>
  <c r="N59" i="1"/>
  <c r="P58" i="1" l="1"/>
  <c r="Q58" i="1"/>
  <c r="O59" i="1"/>
  <c r="N60" i="1"/>
  <c r="P59" i="1" l="1"/>
  <c r="Q59" i="1"/>
  <c r="O60" i="1"/>
  <c r="N61" i="1"/>
  <c r="P60" i="1" l="1"/>
  <c r="Q60" i="1"/>
  <c r="O61" i="1"/>
  <c r="N62" i="1"/>
  <c r="P61" i="1" l="1"/>
  <c r="Q61" i="1"/>
  <c r="O62" i="1"/>
  <c r="N63" i="1"/>
  <c r="P62" i="1" l="1"/>
  <c r="Q62" i="1"/>
  <c r="O63" i="1"/>
  <c r="N64" i="1"/>
  <c r="P63" i="1" l="1"/>
  <c r="Q63" i="1"/>
  <c r="O64" i="1"/>
  <c r="N65" i="1"/>
  <c r="P64" i="1" l="1"/>
  <c r="Q64" i="1"/>
  <c r="O65" i="1"/>
  <c r="N66" i="1"/>
  <c r="P65" i="1" l="1"/>
  <c r="Q65" i="1"/>
  <c r="O66" i="1"/>
  <c r="N67" i="1"/>
  <c r="P66" i="1" l="1"/>
  <c r="Q66" i="1"/>
  <c r="O67" i="1"/>
  <c r="N68" i="1"/>
  <c r="P67" i="1" l="1"/>
  <c r="Q67" i="1"/>
  <c r="O68" i="1"/>
  <c r="N69" i="1"/>
  <c r="P68" i="1" l="1"/>
  <c r="Q68" i="1"/>
  <c r="O69" i="1"/>
  <c r="N70" i="1"/>
  <c r="P69" i="1" l="1"/>
  <c r="Q69" i="1"/>
  <c r="O70" i="1"/>
  <c r="N71" i="1"/>
  <c r="P70" i="1" l="1"/>
  <c r="Q70" i="1"/>
  <c r="O71" i="1"/>
  <c r="N72" i="1"/>
  <c r="P71" i="1" l="1"/>
  <c r="Q71" i="1"/>
  <c r="O72" i="1"/>
  <c r="N73" i="1"/>
  <c r="P72" i="1" l="1"/>
  <c r="Q72" i="1"/>
  <c r="O73" i="1"/>
  <c r="N74" i="1"/>
  <c r="P73" i="1" l="1"/>
  <c r="Q73" i="1"/>
  <c r="O74" i="1"/>
  <c r="N75" i="1"/>
  <c r="P74" i="1" l="1"/>
  <c r="Q74" i="1"/>
  <c r="O75" i="1"/>
  <c r="N76" i="1"/>
  <c r="P75" i="1" l="1"/>
  <c r="Q75" i="1"/>
  <c r="O76" i="1"/>
  <c r="N77" i="1"/>
  <c r="P76" i="1" l="1"/>
  <c r="Q76" i="1"/>
  <c r="O77" i="1"/>
  <c r="N78" i="1"/>
  <c r="P77" i="1" l="1"/>
  <c r="Q77" i="1"/>
  <c r="O78" i="1"/>
  <c r="N79" i="1"/>
  <c r="P78" i="1" l="1"/>
  <c r="Q78" i="1"/>
  <c r="O79" i="1"/>
  <c r="N80" i="1"/>
  <c r="P79" i="1" l="1"/>
  <c r="Q79" i="1"/>
  <c r="O80" i="1"/>
  <c r="N81" i="1"/>
  <c r="P80" i="1" l="1"/>
  <c r="Q80" i="1"/>
  <c r="O81" i="1"/>
  <c r="N82" i="1"/>
  <c r="P81" i="1" l="1"/>
  <c r="Q81" i="1"/>
  <c r="O82" i="1"/>
  <c r="N83" i="1"/>
  <c r="P82" i="1" l="1"/>
  <c r="Q82" i="1"/>
  <c r="O83" i="1"/>
  <c r="N84" i="1"/>
  <c r="P83" i="1" l="1"/>
  <c r="Q83" i="1"/>
  <c r="O84" i="1"/>
  <c r="N85" i="1"/>
  <c r="P84" i="1" l="1"/>
  <c r="Q84" i="1"/>
  <c r="O85" i="1"/>
  <c r="N86" i="1"/>
  <c r="P85" i="1" l="1"/>
  <c r="Q85" i="1"/>
  <c r="O86" i="1"/>
  <c r="N87" i="1"/>
  <c r="P86" i="1" l="1"/>
  <c r="Q86" i="1"/>
  <c r="O87" i="1"/>
  <c r="N88" i="1"/>
  <c r="P87" i="1" l="1"/>
  <c r="Q87" i="1"/>
  <c r="O88" i="1"/>
  <c r="N89" i="1"/>
  <c r="P88" i="1" l="1"/>
  <c r="Q88" i="1"/>
  <c r="O89" i="1"/>
  <c r="N90" i="1"/>
  <c r="P89" i="1" l="1"/>
  <c r="Q89" i="1"/>
  <c r="O90" i="1"/>
  <c r="N91" i="1"/>
  <c r="P90" i="1" l="1"/>
  <c r="Q90" i="1"/>
  <c r="O91" i="1"/>
  <c r="N92" i="1"/>
  <c r="P91" i="1" l="1"/>
  <c r="Q91" i="1"/>
  <c r="O92" i="1"/>
  <c r="N93" i="1"/>
  <c r="P92" i="1" l="1"/>
  <c r="Q92" i="1"/>
  <c r="O93" i="1"/>
  <c r="N94" i="1"/>
  <c r="P93" i="1" l="1"/>
  <c r="Q93" i="1"/>
  <c r="O94" i="1"/>
  <c r="N95" i="1"/>
  <c r="P94" i="1" l="1"/>
  <c r="Q94" i="1"/>
  <c r="O95" i="1"/>
  <c r="N96" i="1"/>
  <c r="P95" i="1" l="1"/>
  <c r="Q95" i="1"/>
  <c r="O96" i="1"/>
  <c r="N97" i="1"/>
  <c r="P96" i="1" l="1"/>
  <c r="Q96" i="1"/>
  <c r="O97" i="1"/>
  <c r="N98" i="1"/>
  <c r="P97" i="1" l="1"/>
  <c r="Q97" i="1"/>
  <c r="O98" i="1"/>
  <c r="N99" i="1"/>
  <c r="P98" i="1" l="1"/>
  <c r="Q98" i="1"/>
  <c r="O99" i="1"/>
  <c r="N100" i="1"/>
  <c r="P99" i="1" l="1"/>
  <c r="Q99" i="1"/>
  <c r="O100" i="1"/>
  <c r="N101" i="1"/>
  <c r="P100" i="1" l="1"/>
  <c r="Q100" i="1"/>
  <c r="O101" i="1"/>
  <c r="N102" i="1"/>
  <c r="P101" i="1" l="1"/>
  <c r="Q101" i="1"/>
  <c r="O102" i="1"/>
  <c r="N103" i="1"/>
  <c r="P102" i="1" l="1"/>
  <c r="Q102" i="1"/>
  <c r="O103" i="1"/>
  <c r="N104" i="1"/>
  <c r="P103" i="1" l="1"/>
  <c r="Q103" i="1"/>
  <c r="O104" i="1"/>
  <c r="N105" i="1"/>
  <c r="P104" i="1" l="1"/>
  <c r="Q104" i="1"/>
  <c r="O105" i="1"/>
  <c r="N106" i="1"/>
  <c r="P105" i="1" l="1"/>
  <c r="Q105" i="1"/>
  <c r="O106" i="1"/>
  <c r="N107" i="1"/>
  <c r="P106" i="1" l="1"/>
  <c r="Q106" i="1"/>
  <c r="O107" i="1"/>
  <c r="N108" i="1"/>
  <c r="P107" i="1" l="1"/>
  <c r="Q107" i="1"/>
  <c r="O108" i="1"/>
  <c r="N109" i="1"/>
  <c r="P108" i="1" l="1"/>
  <c r="Q108" i="1"/>
  <c r="O109" i="1"/>
  <c r="N110" i="1"/>
  <c r="P109" i="1" l="1"/>
  <c r="Q109" i="1"/>
  <c r="O110" i="1"/>
  <c r="N111" i="1"/>
  <c r="P110" i="1" l="1"/>
  <c r="Q110" i="1"/>
  <c r="O111" i="1"/>
  <c r="N112" i="1"/>
  <c r="P111" i="1" l="1"/>
  <c r="Q111" i="1"/>
  <c r="O112" i="1"/>
  <c r="N113" i="1"/>
  <c r="P112" i="1" l="1"/>
  <c r="Q112" i="1"/>
  <c r="O113" i="1"/>
  <c r="N114" i="1"/>
  <c r="P113" i="1" l="1"/>
  <c r="Q113" i="1"/>
  <c r="O114" i="1"/>
  <c r="N115" i="1"/>
  <c r="P114" i="1" l="1"/>
  <c r="Q114" i="1"/>
  <c r="O115" i="1"/>
  <c r="N116" i="1"/>
  <c r="P115" i="1" l="1"/>
  <c r="Q115" i="1"/>
  <c r="O116" i="1"/>
  <c r="N117" i="1"/>
  <c r="P116" i="1" l="1"/>
  <c r="Q116" i="1"/>
  <c r="O117" i="1"/>
  <c r="N118" i="1"/>
  <c r="P117" i="1" l="1"/>
  <c r="Q117" i="1"/>
  <c r="O118" i="1"/>
  <c r="N119" i="1"/>
  <c r="P118" i="1" l="1"/>
  <c r="Q118" i="1"/>
  <c r="O119" i="1"/>
  <c r="N120" i="1"/>
  <c r="P119" i="1" l="1"/>
  <c r="Q119" i="1"/>
  <c r="O120" i="1"/>
  <c r="N121" i="1"/>
  <c r="P120" i="1" l="1"/>
  <c r="Q120" i="1"/>
  <c r="O121" i="1"/>
  <c r="N122" i="1"/>
  <c r="P121" i="1" l="1"/>
  <c r="Q121" i="1"/>
  <c r="O122" i="1"/>
  <c r="N123" i="1"/>
  <c r="P122" i="1" l="1"/>
  <c r="Q122" i="1"/>
  <c r="O123" i="1"/>
  <c r="N124" i="1"/>
  <c r="P123" i="1" l="1"/>
  <c r="Q123" i="1"/>
  <c r="O124" i="1"/>
  <c r="N125" i="1"/>
  <c r="P124" i="1" l="1"/>
  <c r="Q124" i="1"/>
  <c r="O125" i="1"/>
  <c r="N126" i="1"/>
  <c r="P125" i="1" l="1"/>
  <c r="Q125" i="1"/>
  <c r="O126" i="1"/>
  <c r="N127" i="1"/>
  <c r="P126" i="1" l="1"/>
  <c r="Q126" i="1"/>
  <c r="O127" i="1"/>
  <c r="N128" i="1"/>
  <c r="P127" i="1" l="1"/>
  <c r="Q127" i="1"/>
  <c r="O128" i="1"/>
  <c r="N129" i="1"/>
  <c r="P128" i="1" l="1"/>
  <c r="Q128" i="1"/>
  <c r="O129" i="1"/>
  <c r="N130" i="1"/>
  <c r="P129" i="1" l="1"/>
  <c r="Q129" i="1"/>
  <c r="O130" i="1"/>
  <c r="N131" i="1"/>
  <c r="P130" i="1" l="1"/>
  <c r="Q130" i="1"/>
  <c r="O131" i="1"/>
  <c r="N132" i="1"/>
  <c r="P131" i="1" l="1"/>
  <c r="Q131" i="1"/>
  <c r="O132" i="1"/>
  <c r="N133" i="1"/>
  <c r="P132" i="1" l="1"/>
  <c r="Q132" i="1"/>
  <c r="O133" i="1"/>
  <c r="N134" i="1"/>
  <c r="P133" i="1" l="1"/>
  <c r="Q133" i="1"/>
  <c r="O134" i="1"/>
  <c r="N135" i="1"/>
  <c r="P134" i="1" l="1"/>
  <c r="Q134" i="1"/>
  <c r="O135" i="1"/>
  <c r="N136" i="1"/>
  <c r="P135" i="1" l="1"/>
  <c r="Q135" i="1"/>
  <c r="O136" i="1"/>
  <c r="N137" i="1"/>
  <c r="P136" i="1" l="1"/>
  <c r="Q136" i="1"/>
  <c r="O137" i="1"/>
  <c r="N138" i="1"/>
  <c r="P137" i="1" l="1"/>
  <c r="Q137" i="1"/>
  <c r="O138" i="1"/>
  <c r="N139" i="1"/>
  <c r="P138" i="1" l="1"/>
  <c r="Q138" i="1"/>
  <c r="O139" i="1"/>
  <c r="N140" i="1"/>
  <c r="P139" i="1" l="1"/>
  <c r="Q139" i="1"/>
  <c r="O140" i="1"/>
  <c r="N141" i="1"/>
  <c r="P140" i="1" l="1"/>
  <c r="Q140" i="1"/>
  <c r="O141" i="1"/>
  <c r="N142" i="1"/>
  <c r="P141" i="1" l="1"/>
  <c r="Q141" i="1"/>
  <c r="O142" i="1"/>
  <c r="N143" i="1"/>
  <c r="P142" i="1" l="1"/>
  <c r="Q142" i="1"/>
  <c r="O143" i="1"/>
  <c r="N144" i="1"/>
  <c r="P143" i="1" l="1"/>
  <c r="Q143" i="1"/>
  <c r="O144" i="1"/>
  <c r="N145" i="1"/>
  <c r="P144" i="1" l="1"/>
  <c r="Q144" i="1"/>
  <c r="O145" i="1"/>
  <c r="N146" i="1"/>
  <c r="P145" i="1" l="1"/>
  <c r="Q145" i="1"/>
  <c r="O146" i="1"/>
  <c r="N147" i="1"/>
  <c r="P146" i="1" l="1"/>
  <c r="Q146" i="1"/>
  <c r="O147" i="1"/>
  <c r="N148" i="1"/>
  <c r="P147" i="1" l="1"/>
  <c r="Q147" i="1"/>
  <c r="O148" i="1"/>
  <c r="N149" i="1"/>
  <c r="P148" i="1" l="1"/>
  <c r="Q148" i="1"/>
  <c r="O149" i="1"/>
  <c r="N150" i="1"/>
  <c r="P149" i="1" l="1"/>
  <c r="Q149" i="1"/>
  <c r="O150" i="1"/>
  <c r="N151" i="1"/>
  <c r="P150" i="1" l="1"/>
  <c r="Q150" i="1"/>
  <c r="O151" i="1"/>
  <c r="N152" i="1"/>
  <c r="P151" i="1" l="1"/>
  <c r="Q151" i="1"/>
  <c r="O152" i="1"/>
  <c r="N153" i="1"/>
  <c r="P152" i="1" l="1"/>
  <c r="Q152" i="1"/>
  <c r="O153" i="1"/>
  <c r="N154" i="1"/>
  <c r="P153" i="1" l="1"/>
  <c r="Q153" i="1"/>
  <c r="O154" i="1"/>
  <c r="N155" i="1"/>
  <c r="P154" i="1" l="1"/>
  <c r="Q154" i="1"/>
  <c r="O155" i="1"/>
  <c r="N156" i="1"/>
  <c r="P155" i="1" l="1"/>
  <c r="Q155" i="1"/>
  <c r="O156" i="1"/>
  <c r="N157" i="1"/>
  <c r="P156" i="1" l="1"/>
  <c r="Q156" i="1"/>
  <c r="O157" i="1"/>
  <c r="N158" i="1"/>
  <c r="P157" i="1" l="1"/>
  <c r="Q157" i="1"/>
  <c r="O158" i="1"/>
  <c r="N159" i="1"/>
  <c r="P158" i="1" l="1"/>
  <c r="Q158" i="1"/>
  <c r="O159" i="1"/>
  <c r="N160" i="1"/>
  <c r="P159" i="1" l="1"/>
  <c r="Q159" i="1"/>
  <c r="O160" i="1"/>
  <c r="N161" i="1"/>
  <c r="P160" i="1" l="1"/>
  <c r="Q160" i="1"/>
  <c r="O161" i="1"/>
  <c r="N162" i="1"/>
  <c r="P161" i="1" l="1"/>
  <c r="Q161" i="1"/>
  <c r="O162" i="1"/>
  <c r="N163" i="1"/>
  <c r="P162" i="1" l="1"/>
  <c r="Q162" i="1"/>
  <c r="O163" i="1"/>
  <c r="N164" i="1"/>
  <c r="P163" i="1" l="1"/>
  <c r="Q163" i="1"/>
  <c r="O164" i="1"/>
  <c r="N165" i="1"/>
  <c r="P164" i="1" l="1"/>
  <c r="Q164" i="1"/>
  <c r="O165" i="1"/>
  <c r="N166" i="1"/>
  <c r="P165" i="1" l="1"/>
  <c r="Q165" i="1"/>
  <c r="O166" i="1"/>
  <c r="N167" i="1"/>
  <c r="P166" i="1" l="1"/>
  <c r="Q166" i="1"/>
  <c r="O167" i="1"/>
  <c r="N168" i="1"/>
  <c r="P167" i="1" l="1"/>
  <c r="Q167" i="1"/>
  <c r="O168" i="1"/>
  <c r="N169" i="1"/>
  <c r="P168" i="1" l="1"/>
  <c r="Q168" i="1"/>
  <c r="O169" i="1"/>
  <c r="N170" i="1"/>
  <c r="P169" i="1" l="1"/>
  <c r="Q169" i="1"/>
  <c r="O170" i="1"/>
  <c r="N171" i="1"/>
  <c r="P170" i="1" l="1"/>
  <c r="Q170" i="1"/>
  <c r="O171" i="1"/>
  <c r="N172" i="1"/>
  <c r="P171" i="1" l="1"/>
  <c r="Q171" i="1"/>
  <c r="O172" i="1"/>
  <c r="N173" i="1"/>
  <c r="P172" i="1" l="1"/>
  <c r="Q172" i="1"/>
  <c r="O173" i="1"/>
  <c r="N174" i="1"/>
  <c r="P173" i="1" l="1"/>
  <c r="Q173" i="1"/>
  <c r="O174" i="1"/>
  <c r="N175" i="1"/>
  <c r="P174" i="1" l="1"/>
  <c r="Q174" i="1"/>
  <c r="O175" i="1"/>
  <c r="N176" i="1"/>
  <c r="P175" i="1" l="1"/>
  <c r="Q175" i="1"/>
  <c r="O176" i="1"/>
  <c r="N177" i="1"/>
  <c r="P176" i="1" l="1"/>
  <c r="Q176" i="1"/>
  <c r="O177" i="1"/>
  <c r="N178" i="1"/>
  <c r="P177" i="1" l="1"/>
  <c r="Q177" i="1"/>
  <c r="O178" i="1"/>
  <c r="N179" i="1"/>
  <c r="P178" i="1" l="1"/>
  <c r="Q178" i="1"/>
  <c r="O179" i="1"/>
  <c r="N180" i="1"/>
  <c r="P179" i="1" l="1"/>
  <c r="Q179" i="1"/>
  <c r="O180" i="1"/>
  <c r="N181" i="1"/>
  <c r="P180" i="1" l="1"/>
  <c r="Q180" i="1"/>
  <c r="O181" i="1"/>
  <c r="N182" i="1"/>
  <c r="P181" i="1" l="1"/>
  <c r="Q181" i="1"/>
  <c r="O182" i="1"/>
  <c r="N183" i="1"/>
  <c r="P182" i="1" l="1"/>
  <c r="Q182" i="1"/>
  <c r="O183" i="1"/>
  <c r="N184" i="1"/>
  <c r="P183" i="1" l="1"/>
  <c r="Q183" i="1"/>
  <c r="O184" i="1"/>
  <c r="N185" i="1"/>
  <c r="P184" i="1" l="1"/>
  <c r="Q184" i="1"/>
  <c r="O185" i="1"/>
  <c r="N186" i="1"/>
  <c r="P185" i="1" l="1"/>
  <c r="Q185" i="1"/>
  <c r="O186" i="1"/>
  <c r="N187" i="1"/>
  <c r="P186" i="1" l="1"/>
  <c r="Q186" i="1"/>
  <c r="O187" i="1"/>
  <c r="N188" i="1"/>
  <c r="P187" i="1" l="1"/>
  <c r="Q187" i="1"/>
  <c r="O188" i="1"/>
  <c r="N189" i="1"/>
  <c r="P188" i="1" l="1"/>
  <c r="Q188" i="1"/>
  <c r="O189" i="1"/>
  <c r="N190" i="1"/>
  <c r="P189" i="1" l="1"/>
  <c r="Q189" i="1"/>
  <c r="O190" i="1"/>
  <c r="N191" i="1"/>
  <c r="P190" i="1" l="1"/>
  <c r="Q190" i="1"/>
  <c r="O191" i="1"/>
  <c r="N192" i="1"/>
  <c r="P191" i="1" l="1"/>
  <c r="Q191" i="1"/>
  <c r="O192" i="1"/>
  <c r="N193" i="1"/>
  <c r="P192" i="1" l="1"/>
  <c r="Q192" i="1"/>
  <c r="O193" i="1"/>
  <c r="N194" i="1"/>
  <c r="P193" i="1" l="1"/>
  <c r="Q193" i="1"/>
  <c r="O194" i="1"/>
  <c r="N195" i="1"/>
  <c r="P194" i="1" l="1"/>
  <c r="Q194" i="1"/>
  <c r="O195" i="1"/>
  <c r="N196" i="1"/>
  <c r="P195" i="1" l="1"/>
  <c r="Q195" i="1"/>
  <c r="O196" i="1"/>
  <c r="N197" i="1"/>
  <c r="P196" i="1" l="1"/>
  <c r="Q196" i="1"/>
  <c r="O197" i="1"/>
  <c r="N198" i="1"/>
  <c r="P197" i="1" l="1"/>
  <c r="Q197" i="1"/>
  <c r="O198" i="1"/>
  <c r="N199" i="1"/>
  <c r="P198" i="1" l="1"/>
  <c r="Q198" i="1"/>
  <c r="O199" i="1"/>
  <c r="N200" i="1"/>
  <c r="P199" i="1" l="1"/>
  <c r="Q199" i="1"/>
  <c r="O200" i="1"/>
  <c r="N201" i="1"/>
  <c r="P200" i="1" l="1"/>
  <c r="Q200" i="1"/>
  <c r="O201" i="1"/>
  <c r="N202" i="1"/>
  <c r="P201" i="1" l="1"/>
  <c r="Q201" i="1"/>
  <c r="O202" i="1"/>
  <c r="N203" i="1"/>
  <c r="P202" i="1" l="1"/>
  <c r="Q202" i="1"/>
  <c r="O203" i="1"/>
  <c r="N204" i="1"/>
  <c r="P203" i="1" l="1"/>
  <c r="Q203" i="1"/>
  <c r="O204" i="1"/>
  <c r="N205" i="1"/>
  <c r="P204" i="1" l="1"/>
  <c r="Q204" i="1"/>
  <c r="O205" i="1"/>
  <c r="N206" i="1"/>
  <c r="P205" i="1" l="1"/>
  <c r="Q205" i="1"/>
  <c r="O206" i="1"/>
  <c r="N207" i="1"/>
  <c r="P206" i="1" l="1"/>
  <c r="Q206" i="1"/>
  <c r="O207" i="1"/>
  <c r="N208" i="1"/>
  <c r="P207" i="1" l="1"/>
  <c r="Q207" i="1"/>
  <c r="O208" i="1"/>
  <c r="N209" i="1"/>
  <c r="P208" i="1" l="1"/>
  <c r="Q208" i="1"/>
  <c r="O209" i="1"/>
  <c r="N210" i="1"/>
  <c r="P209" i="1" l="1"/>
  <c r="Q209" i="1"/>
  <c r="O210" i="1"/>
  <c r="N211" i="1"/>
  <c r="P210" i="1" l="1"/>
  <c r="Q210" i="1"/>
  <c r="O211" i="1"/>
  <c r="N212" i="1"/>
  <c r="P211" i="1" l="1"/>
  <c r="Q211" i="1"/>
  <c r="O212" i="1"/>
  <c r="N213" i="1"/>
  <c r="P212" i="1" l="1"/>
  <c r="Q212" i="1"/>
  <c r="O213" i="1"/>
  <c r="N214" i="1"/>
  <c r="P213" i="1" l="1"/>
  <c r="Q213" i="1"/>
  <c r="O214" i="1"/>
  <c r="N215" i="1"/>
  <c r="P214" i="1" l="1"/>
  <c r="Q214" i="1"/>
  <c r="O215" i="1"/>
  <c r="N216" i="1"/>
  <c r="P215" i="1" l="1"/>
  <c r="Q215" i="1"/>
  <c r="O216" i="1"/>
  <c r="N217" i="1"/>
  <c r="P216" i="1" l="1"/>
  <c r="Q216" i="1"/>
  <c r="O217" i="1"/>
  <c r="N218" i="1"/>
  <c r="P217" i="1" l="1"/>
  <c r="Q217" i="1"/>
  <c r="O218" i="1"/>
  <c r="N219" i="1"/>
  <c r="P218" i="1" l="1"/>
  <c r="Q218" i="1"/>
  <c r="O219" i="1"/>
  <c r="N220" i="1"/>
  <c r="P219" i="1" l="1"/>
  <c r="Q219" i="1"/>
  <c r="O220" i="1"/>
  <c r="N221" i="1"/>
  <c r="P220" i="1" l="1"/>
  <c r="Q220" i="1"/>
  <c r="O221" i="1"/>
  <c r="N222" i="1"/>
  <c r="P221" i="1" l="1"/>
  <c r="Q221" i="1"/>
  <c r="O222" i="1"/>
  <c r="N223" i="1"/>
  <c r="P222" i="1" l="1"/>
  <c r="Q222" i="1"/>
  <c r="O223" i="1"/>
  <c r="N224" i="1"/>
  <c r="P223" i="1" l="1"/>
  <c r="Q223" i="1"/>
  <c r="O224" i="1"/>
  <c r="N225" i="1"/>
  <c r="P224" i="1" l="1"/>
  <c r="Q224" i="1"/>
  <c r="O225" i="1"/>
  <c r="N226" i="1"/>
  <c r="P225" i="1" l="1"/>
  <c r="Q225" i="1"/>
  <c r="O226" i="1"/>
  <c r="N227" i="1"/>
  <c r="P226" i="1" l="1"/>
  <c r="Q226" i="1"/>
  <c r="O227" i="1"/>
  <c r="N228" i="1"/>
  <c r="P227" i="1" l="1"/>
  <c r="Q227" i="1"/>
  <c r="O228" i="1"/>
  <c r="N229" i="1"/>
  <c r="P228" i="1" l="1"/>
  <c r="Q228" i="1"/>
  <c r="O229" i="1"/>
  <c r="N230" i="1"/>
  <c r="P229" i="1" l="1"/>
  <c r="Q229" i="1"/>
  <c r="O230" i="1"/>
  <c r="N231" i="1"/>
  <c r="P230" i="1" l="1"/>
  <c r="Q230" i="1"/>
  <c r="O231" i="1"/>
  <c r="N232" i="1"/>
  <c r="P231" i="1" l="1"/>
  <c r="Q231" i="1"/>
  <c r="O232" i="1"/>
  <c r="N233" i="1"/>
  <c r="P232" i="1" l="1"/>
  <c r="Q232" i="1"/>
  <c r="O233" i="1"/>
  <c r="N234" i="1"/>
  <c r="P233" i="1" l="1"/>
  <c r="Q233" i="1"/>
  <c r="O234" i="1"/>
  <c r="N235" i="1"/>
  <c r="P234" i="1" l="1"/>
  <c r="Q234" i="1"/>
  <c r="O235" i="1"/>
  <c r="N236" i="1"/>
  <c r="P235" i="1" l="1"/>
  <c r="Q235" i="1"/>
  <c r="O236" i="1"/>
  <c r="N237" i="1"/>
  <c r="P236" i="1" l="1"/>
  <c r="Q236" i="1"/>
  <c r="O237" i="1"/>
  <c r="N238" i="1"/>
  <c r="P237" i="1" l="1"/>
  <c r="Q237" i="1"/>
  <c r="O238" i="1"/>
  <c r="N239" i="1"/>
  <c r="P238" i="1" l="1"/>
  <c r="Q238" i="1"/>
  <c r="O239" i="1"/>
  <c r="N240" i="1"/>
  <c r="P239" i="1" l="1"/>
  <c r="Q239" i="1"/>
  <c r="O240" i="1"/>
  <c r="N241" i="1"/>
  <c r="P240" i="1" l="1"/>
  <c r="Q240" i="1"/>
  <c r="O241" i="1"/>
  <c r="N242" i="1"/>
  <c r="P241" i="1" l="1"/>
  <c r="Q241" i="1"/>
  <c r="O242" i="1"/>
  <c r="N243" i="1"/>
  <c r="P242" i="1" l="1"/>
  <c r="Q242" i="1"/>
  <c r="O243" i="1"/>
  <c r="N244" i="1"/>
  <c r="P243" i="1" l="1"/>
  <c r="Q243" i="1"/>
  <c r="O244" i="1"/>
  <c r="N245" i="1"/>
  <c r="P244" i="1" l="1"/>
  <c r="Q244" i="1"/>
  <c r="O245" i="1"/>
  <c r="N246" i="1"/>
  <c r="P245" i="1" l="1"/>
  <c r="Q245" i="1"/>
  <c r="O246" i="1"/>
  <c r="N247" i="1"/>
  <c r="P246" i="1" l="1"/>
  <c r="Q246" i="1"/>
  <c r="O247" i="1"/>
  <c r="N248" i="1"/>
  <c r="P247" i="1" l="1"/>
  <c r="Q247" i="1"/>
  <c r="O248" i="1"/>
  <c r="N249" i="1"/>
  <c r="P248" i="1" l="1"/>
  <c r="Q248" i="1"/>
  <c r="O249" i="1"/>
  <c r="N250" i="1"/>
  <c r="P249" i="1" l="1"/>
  <c r="Q249" i="1"/>
  <c r="O250" i="1"/>
  <c r="N251" i="1"/>
  <c r="P250" i="1" l="1"/>
  <c r="Q250" i="1"/>
  <c r="O251" i="1"/>
  <c r="N252" i="1"/>
  <c r="P251" i="1" l="1"/>
  <c r="Q251" i="1"/>
  <c r="O252" i="1"/>
  <c r="N253" i="1"/>
  <c r="P252" i="1" l="1"/>
  <c r="Q252" i="1"/>
  <c r="O253" i="1"/>
  <c r="N254" i="1"/>
  <c r="P253" i="1" l="1"/>
  <c r="Q253" i="1"/>
  <c r="O254" i="1"/>
  <c r="N255" i="1"/>
  <c r="P254" i="1" l="1"/>
  <c r="Q254" i="1"/>
  <c r="O255" i="1"/>
  <c r="N256" i="1"/>
  <c r="P255" i="1" l="1"/>
  <c r="Q255" i="1"/>
  <c r="O256" i="1"/>
  <c r="N257" i="1"/>
  <c r="P256" i="1" l="1"/>
  <c r="Q256" i="1"/>
  <c r="O257" i="1"/>
  <c r="N258" i="1"/>
  <c r="P257" i="1" l="1"/>
  <c r="Q257" i="1"/>
  <c r="O258" i="1"/>
  <c r="N259" i="1"/>
  <c r="P258" i="1" l="1"/>
  <c r="Q258" i="1"/>
  <c r="O259" i="1"/>
  <c r="N260" i="1"/>
  <c r="P259" i="1" l="1"/>
  <c r="Q259" i="1"/>
  <c r="O260" i="1"/>
  <c r="N261" i="1"/>
  <c r="P260" i="1" l="1"/>
  <c r="Q260" i="1"/>
  <c r="O261" i="1"/>
  <c r="N262" i="1"/>
  <c r="P261" i="1" l="1"/>
  <c r="Q261" i="1"/>
  <c r="O262" i="1"/>
  <c r="N263" i="1"/>
  <c r="P262" i="1" l="1"/>
  <c r="Q262" i="1"/>
  <c r="O263" i="1"/>
  <c r="N264" i="1"/>
  <c r="P263" i="1" l="1"/>
  <c r="Q263" i="1"/>
  <c r="O264" i="1"/>
  <c r="N265" i="1"/>
  <c r="P264" i="1" l="1"/>
  <c r="Q264" i="1"/>
  <c r="O265" i="1"/>
  <c r="N266" i="1"/>
  <c r="P265" i="1" l="1"/>
  <c r="Q265" i="1"/>
  <c r="O266" i="1"/>
  <c r="N267" i="1"/>
  <c r="P266" i="1" l="1"/>
  <c r="Q266" i="1"/>
  <c r="O267" i="1"/>
  <c r="N268" i="1"/>
  <c r="P267" i="1" l="1"/>
  <c r="Q267" i="1"/>
  <c r="O268" i="1"/>
  <c r="N269" i="1"/>
  <c r="P268" i="1" l="1"/>
  <c r="Q268" i="1"/>
  <c r="O269" i="1"/>
  <c r="N270" i="1"/>
  <c r="P269" i="1" l="1"/>
  <c r="Q269" i="1"/>
  <c r="O270" i="1"/>
  <c r="N271" i="1"/>
  <c r="P270" i="1" l="1"/>
  <c r="Q270" i="1"/>
  <c r="O271" i="1"/>
  <c r="N272" i="1"/>
  <c r="P271" i="1" l="1"/>
  <c r="Q271" i="1"/>
  <c r="O272" i="1"/>
  <c r="N273" i="1"/>
  <c r="P272" i="1" l="1"/>
  <c r="Q272" i="1"/>
  <c r="O273" i="1"/>
  <c r="N274" i="1"/>
  <c r="P273" i="1" l="1"/>
  <c r="Q273" i="1"/>
  <c r="O274" i="1"/>
  <c r="N275" i="1"/>
  <c r="P274" i="1" l="1"/>
  <c r="Q274" i="1"/>
  <c r="O275" i="1"/>
  <c r="N276" i="1"/>
  <c r="P275" i="1" l="1"/>
  <c r="Q275" i="1"/>
  <c r="O276" i="1"/>
  <c r="N277" i="1"/>
  <c r="P276" i="1" l="1"/>
  <c r="Q276" i="1"/>
  <c r="O277" i="1"/>
  <c r="N278" i="1"/>
  <c r="P277" i="1" l="1"/>
  <c r="Q277" i="1"/>
  <c r="O278" i="1"/>
  <c r="N279" i="1"/>
  <c r="P278" i="1" l="1"/>
  <c r="Q278" i="1"/>
  <c r="O279" i="1"/>
  <c r="N280" i="1"/>
  <c r="P279" i="1" l="1"/>
  <c r="Q279" i="1"/>
  <c r="O280" i="1"/>
  <c r="N281" i="1"/>
  <c r="P280" i="1" l="1"/>
  <c r="Q280" i="1"/>
  <c r="O281" i="1"/>
  <c r="N282" i="1"/>
  <c r="P281" i="1" l="1"/>
  <c r="Q281" i="1"/>
  <c r="O282" i="1"/>
  <c r="N283" i="1"/>
  <c r="P282" i="1" l="1"/>
  <c r="Q282" i="1"/>
  <c r="O283" i="1"/>
  <c r="N284" i="1"/>
  <c r="P283" i="1" l="1"/>
  <c r="Q283" i="1"/>
  <c r="O284" i="1"/>
  <c r="N285" i="1"/>
  <c r="P284" i="1" l="1"/>
  <c r="Q284" i="1"/>
  <c r="O285" i="1"/>
  <c r="N286" i="1"/>
  <c r="P285" i="1" l="1"/>
  <c r="Q285" i="1"/>
  <c r="O286" i="1"/>
  <c r="N287" i="1"/>
  <c r="P286" i="1" l="1"/>
  <c r="Q286" i="1"/>
  <c r="O287" i="1"/>
  <c r="N288" i="1"/>
  <c r="P287" i="1" l="1"/>
  <c r="Q287" i="1"/>
  <c r="O288" i="1"/>
  <c r="N289" i="1"/>
  <c r="P288" i="1" l="1"/>
  <c r="Q288" i="1"/>
  <c r="O289" i="1"/>
  <c r="N290" i="1"/>
  <c r="P289" i="1" l="1"/>
  <c r="Q289" i="1"/>
  <c r="O290" i="1"/>
  <c r="N291" i="1"/>
  <c r="P290" i="1" l="1"/>
  <c r="Q290" i="1"/>
  <c r="O291" i="1"/>
  <c r="N292" i="1"/>
  <c r="P291" i="1" l="1"/>
  <c r="Q291" i="1"/>
  <c r="O292" i="1"/>
  <c r="N293" i="1"/>
  <c r="P292" i="1" l="1"/>
  <c r="Q292" i="1"/>
  <c r="O293" i="1"/>
  <c r="N294" i="1"/>
  <c r="P293" i="1" l="1"/>
  <c r="Q293" i="1"/>
  <c r="O294" i="1"/>
  <c r="N295" i="1"/>
  <c r="P294" i="1" l="1"/>
  <c r="Q294" i="1"/>
  <c r="O295" i="1"/>
  <c r="N296" i="1"/>
  <c r="P295" i="1" l="1"/>
  <c r="Q295" i="1"/>
  <c r="O296" i="1"/>
  <c r="N297" i="1"/>
  <c r="P296" i="1" l="1"/>
  <c r="Q296" i="1"/>
  <c r="O297" i="1"/>
  <c r="N298" i="1"/>
  <c r="P297" i="1" l="1"/>
  <c r="Q297" i="1"/>
  <c r="O298" i="1"/>
  <c r="N299" i="1"/>
  <c r="P298" i="1" l="1"/>
  <c r="Q298" i="1"/>
  <c r="O299" i="1"/>
  <c r="N300" i="1"/>
  <c r="P299" i="1" l="1"/>
  <c r="Q299" i="1"/>
  <c r="O300" i="1"/>
  <c r="N301" i="1"/>
  <c r="P300" i="1" l="1"/>
  <c r="Q300" i="1"/>
  <c r="O301" i="1"/>
  <c r="N302" i="1"/>
  <c r="P301" i="1" l="1"/>
  <c r="Q301" i="1"/>
  <c r="O302" i="1"/>
  <c r="N303" i="1"/>
  <c r="P302" i="1" l="1"/>
  <c r="Q302" i="1"/>
  <c r="O303" i="1"/>
  <c r="N304" i="1"/>
  <c r="P303" i="1" l="1"/>
  <c r="Q303" i="1"/>
  <c r="O304" i="1"/>
  <c r="N305" i="1"/>
  <c r="P304" i="1" l="1"/>
  <c r="Q304" i="1"/>
  <c r="O305" i="1"/>
  <c r="N306" i="1"/>
  <c r="P305" i="1" l="1"/>
  <c r="Q305" i="1"/>
  <c r="O306" i="1"/>
  <c r="N307" i="1"/>
  <c r="P306" i="1" l="1"/>
  <c r="Q306" i="1"/>
  <c r="O307" i="1"/>
  <c r="N308" i="1"/>
  <c r="P307" i="1" l="1"/>
  <c r="Q307" i="1"/>
  <c r="O308" i="1"/>
  <c r="N309" i="1"/>
  <c r="P308" i="1" l="1"/>
  <c r="Q308" i="1"/>
  <c r="O309" i="1"/>
  <c r="N310" i="1"/>
  <c r="P309" i="1" l="1"/>
  <c r="Q309" i="1"/>
  <c r="O310" i="1"/>
  <c r="N311" i="1"/>
  <c r="P310" i="1" l="1"/>
  <c r="Q310" i="1"/>
  <c r="O311" i="1"/>
  <c r="N312" i="1"/>
  <c r="P311" i="1" l="1"/>
  <c r="Q311" i="1"/>
  <c r="O312" i="1"/>
  <c r="N313" i="1"/>
  <c r="P312" i="1" l="1"/>
  <c r="Q312" i="1"/>
  <c r="O313" i="1"/>
  <c r="N314" i="1"/>
  <c r="P313" i="1" l="1"/>
  <c r="Q313" i="1"/>
  <c r="O314" i="1"/>
  <c r="N315" i="1"/>
  <c r="P314" i="1" l="1"/>
  <c r="Q314" i="1"/>
  <c r="O315" i="1"/>
  <c r="N316" i="1"/>
  <c r="P315" i="1" l="1"/>
  <c r="Q315" i="1"/>
  <c r="O316" i="1"/>
  <c r="N317" i="1"/>
  <c r="P316" i="1" l="1"/>
  <c r="Q316" i="1"/>
  <c r="O317" i="1"/>
  <c r="N318" i="1"/>
  <c r="P317" i="1" l="1"/>
  <c r="Q317" i="1"/>
  <c r="O318" i="1"/>
  <c r="N319" i="1"/>
  <c r="P318" i="1" l="1"/>
  <c r="Q318" i="1"/>
  <c r="O319" i="1"/>
  <c r="N320" i="1"/>
  <c r="P319" i="1" l="1"/>
  <c r="Q319" i="1"/>
  <c r="O320" i="1"/>
  <c r="N321" i="1"/>
  <c r="P320" i="1" l="1"/>
  <c r="Q320" i="1"/>
  <c r="O321" i="1"/>
  <c r="N322" i="1"/>
  <c r="P321" i="1" l="1"/>
  <c r="Q321" i="1"/>
  <c r="O322" i="1"/>
  <c r="N323" i="1"/>
  <c r="P322" i="1" l="1"/>
  <c r="Q322" i="1"/>
  <c r="O323" i="1"/>
  <c r="N324" i="1"/>
  <c r="P323" i="1" l="1"/>
  <c r="Q323" i="1"/>
  <c r="O324" i="1"/>
  <c r="N325" i="1"/>
  <c r="P324" i="1" l="1"/>
  <c r="Q324" i="1"/>
  <c r="O325" i="1"/>
  <c r="N326" i="1"/>
  <c r="P325" i="1" l="1"/>
  <c r="Q325" i="1"/>
  <c r="O326" i="1"/>
  <c r="N327" i="1"/>
  <c r="P326" i="1" l="1"/>
  <c r="Q326" i="1"/>
  <c r="O327" i="1"/>
  <c r="N328" i="1"/>
  <c r="P327" i="1" l="1"/>
  <c r="Q327" i="1"/>
  <c r="O328" i="1"/>
  <c r="N329" i="1"/>
  <c r="P328" i="1" l="1"/>
  <c r="Q328" i="1"/>
  <c r="O329" i="1"/>
  <c r="N330" i="1"/>
  <c r="P329" i="1" l="1"/>
  <c r="Q329" i="1"/>
  <c r="O330" i="1"/>
  <c r="N331" i="1"/>
  <c r="P330" i="1" l="1"/>
  <c r="Q330" i="1"/>
  <c r="O331" i="1"/>
  <c r="N332" i="1"/>
  <c r="P331" i="1" l="1"/>
  <c r="Q331" i="1"/>
  <c r="O332" i="1"/>
  <c r="N333" i="1"/>
  <c r="P332" i="1" l="1"/>
  <c r="Q332" i="1"/>
  <c r="O333" i="1"/>
  <c r="N334" i="1"/>
  <c r="P333" i="1" l="1"/>
  <c r="Q333" i="1"/>
  <c r="O334" i="1"/>
  <c r="N335" i="1"/>
  <c r="P334" i="1" l="1"/>
  <c r="Q334" i="1"/>
  <c r="O335" i="1"/>
  <c r="N336" i="1"/>
  <c r="P335" i="1" l="1"/>
  <c r="Q335" i="1"/>
  <c r="O336" i="1"/>
  <c r="N337" i="1"/>
  <c r="P336" i="1" l="1"/>
  <c r="Q336" i="1"/>
  <c r="O337" i="1"/>
  <c r="N338" i="1"/>
  <c r="P337" i="1" l="1"/>
  <c r="Q337" i="1"/>
  <c r="O338" i="1"/>
  <c r="N339" i="1"/>
  <c r="P338" i="1" l="1"/>
  <c r="Q338" i="1"/>
  <c r="O339" i="1"/>
  <c r="N340" i="1"/>
  <c r="P339" i="1" l="1"/>
  <c r="Q339" i="1"/>
  <c r="O340" i="1"/>
  <c r="N341" i="1"/>
  <c r="P340" i="1" l="1"/>
  <c r="Q340" i="1"/>
  <c r="O341" i="1"/>
  <c r="N342" i="1"/>
  <c r="P341" i="1" l="1"/>
  <c r="Q341" i="1"/>
  <c r="O342" i="1"/>
  <c r="N343" i="1"/>
  <c r="P342" i="1" l="1"/>
  <c r="Q342" i="1"/>
  <c r="O343" i="1"/>
  <c r="N344" i="1"/>
  <c r="P343" i="1" l="1"/>
  <c r="Q343" i="1"/>
  <c r="O344" i="1"/>
  <c r="N345" i="1"/>
  <c r="P344" i="1" l="1"/>
  <c r="Q344" i="1"/>
  <c r="O345" i="1"/>
  <c r="N346" i="1"/>
  <c r="P345" i="1" l="1"/>
  <c r="Q345" i="1"/>
  <c r="O346" i="1"/>
  <c r="N347" i="1"/>
  <c r="P346" i="1" l="1"/>
  <c r="Q346" i="1"/>
  <c r="O347" i="1"/>
  <c r="N348" i="1"/>
  <c r="P347" i="1" l="1"/>
  <c r="Q347" i="1"/>
  <c r="O348" i="1"/>
  <c r="N349" i="1"/>
  <c r="P348" i="1" l="1"/>
  <c r="Q348" i="1"/>
  <c r="O349" i="1"/>
  <c r="N350" i="1"/>
  <c r="P349" i="1" l="1"/>
  <c r="Q349" i="1"/>
  <c r="O350" i="1"/>
  <c r="N351" i="1"/>
  <c r="P350" i="1" l="1"/>
  <c r="Q350" i="1"/>
  <c r="O351" i="1"/>
  <c r="N352" i="1"/>
  <c r="P351" i="1" l="1"/>
  <c r="Q351" i="1"/>
  <c r="O352" i="1"/>
  <c r="N353" i="1"/>
  <c r="P352" i="1" l="1"/>
  <c r="Q352" i="1"/>
  <c r="O353" i="1"/>
  <c r="N354" i="1"/>
  <c r="P353" i="1" l="1"/>
  <c r="Q353" i="1"/>
  <c r="O354" i="1"/>
  <c r="N355" i="1"/>
  <c r="P354" i="1" l="1"/>
  <c r="Q354" i="1"/>
  <c r="O355" i="1"/>
  <c r="N356" i="1"/>
  <c r="P355" i="1" l="1"/>
  <c r="Q355" i="1"/>
  <c r="O356" i="1"/>
  <c r="N357" i="1"/>
  <c r="P356" i="1" l="1"/>
  <c r="Q356" i="1"/>
  <c r="O357" i="1"/>
  <c r="N358" i="1"/>
  <c r="P357" i="1" l="1"/>
  <c r="Q357" i="1"/>
  <c r="O358" i="1"/>
  <c r="N359" i="1"/>
  <c r="P358" i="1" l="1"/>
  <c r="Q358" i="1"/>
  <c r="O359" i="1"/>
  <c r="N360" i="1"/>
  <c r="P359" i="1" l="1"/>
  <c r="Q359" i="1"/>
  <c r="O360" i="1"/>
  <c r="N361" i="1"/>
  <c r="P360" i="1" l="1"/>
  <c r="Q360" i="1"/>
  <c r="O361" i="1"/>
  <c r="N362" i="1"/>
  <c r="P361" i="1" l="1"/>
  <c r="Q361" i="1"/>
  <c r="O362" i="1"/>
  <c r="N363" i="1"/>
  <c r="P362" i="1" l="1"/>
  <c r="Q362" i="1"/>
  <c r="O363" i="1"/>
  <c r="N364" i="1"/>
  <c r="P363" i="1" l="1"/>
  <c r="Q363" i="1"/>
  <c r="O364" i="1"/>
  <c r="N365" i="1"/>
  <c r="P364" i="1" l="1"/>
  <c r="Q364" i="1"/>
  <c r="O365" i="1"/>
  <c r="N366" i="1"/>
  <c r="P365" i="1" l="1"/>
  <c r="Q365" i="1"/>
  <c r="O366" i="1"/>
  <c r="N367" i="1"/>
  <c r="P366" i="1" l="1"/>
  <c r="Q366" i="1"/>
  <c r="O367" i="1"/>
  <c r="N368" i="1"/>
  <c r="P367" i="1" l="1"/>
  <c r="Q367" i="1"/>
  <c r="O368" i="1"/>
  <c r="N369" i="1"/>
  <c r="P368" i="1" l="1"/>
  <c r="Q368" i="1"/>
  <c r="O369" i="1"/>
  <c r="N370" i="1"/>
  <c r="P369" i="1" l="1"/>
  <c r="Q369" i="1"/>
  <c r="O370" i="1"/>
  <c r="N371" i="1"/>
  <c r="P370" i="1" l="1"/>
  <c r="Q370" i="1"/>
  <c r="O371" i="1"/>
  <c r="N372" i="1"/>
  <c r="P371" i="1" l="1"/>
  <c r="Q371" i="1"/>
  <c r="O372" i="1"/>
  <c r="N373" i="1"/>
  <c r="P372" i="1" l="1"/>
  <c r="Q372" i="1"/>
  <c r="O373" i="1"/>
  <c r="N374" i="1"/>
  <c r="P373" i="1" l="1"/>
  <c r="Q373" i="1"/>
  <c r="O374" i="1"/>
  <c r="N375" i="1"/>
  <c r="P374" i="1" l="1"/>
  <c r="Q374" i="1"/>
  <c r="O375" i="1"/>
  <c r="N376" i="1"/>
  <c r="P375" i="1" l="1"/>
  <c r="Q375" i="1"/>
  <c r="O376" i="1"/>
  <c r="N377" i="1"/>
  <c r="P376" i="1" l="1"/>
  <c r="Q376" i="1"/>
  <c r="O377" i="1"/>
  <c r="N378" i="1"/>
  <c r="P377" i="1" l="1"/>
  <c r="Q377" i="1"/>
  <c r="O378" i="1"/>
  <c r="N379" i="1"/>
  <c r="P378" i="1" l="1"/>
  <c r="Q378" i="1"/>
  <c r="O379" i="1"/>
  <c r="N380" i="1"/>
  <c r="P379" i="1" l="1"/>
  <c r="Q379" i="1"/>
  <c r="O380" i="1"/>
  <c r="N381" i="1"/>
  <c r="P380" i="1" l="1"/>
  <c r="Q380" i="1"/>
  <c r="O381" i="1"/>
  <c r="N382" i="1"/>
  <c r="P381" i="1" l="1"/>
  <c r="Q381" i="1"/>
  <c r="O382" i="1"/>
  <c r="N383" i="1"/>
  <c r="P382" i="1" l="1"/>
  <c r="Q382" i="1"/>
  <c r="O383" i="1"/>
  <c r="N384" i="1"/>
  <c r="P383" i="1" l="1"/>
  <c r="Q383" i="1"/>
  <c r="O384" i="1"/>
  <c r="N385" i="1"/>
  <c r="P384" i="1" l="1"/>
  <c r="Q384" i="1"/>
  <c r="O385" i="1"/>
  <c r="N386" i="1"/>
  <c r="P385" i="1" l="1"/>
  <c r="Q385" i="1"/>
  <c r="O386" i="1"/>
  <c r="N387" i="1"/>
  <c r="P386" i="1" l="1"/>
  <c r="Q386" i="1"/>
  <c r="O387" i="1"/>
  <c r="N388" i="1"/>
  <c r="P387" i="1" l="1"/>
  <c r="Q387" i="1"/>
  <c r="O388" i="1"/>
  <c r="N389" i="1"/>
  <c r="P388" i="1" l="1"/>
  <c r="Q388" i="1"/>
  <c r="O389" i="1"/>
  <c r="N390" i="1"/>
  <c r="P389" i="1" l="1"/>
  <c r="Q389" i="1"/>
  <c r="O390" i="1"/>
  <c r="N391" i="1"/>
  <c r="P390" i="1" l="1"/>
  <c r="Q390" i="1"/>
  <c r="O391" i="1"/>
  <c r="N392" i="1"/>
  <c r="P391" i="1" l="1"/>
  <c r="Q391" i="1"/>
  <c r="O392" i="1"/>
  <c r="N393" i="1"/>
  <c r="P392" i="1" l="1"/>
  <c r="Q392" i="1"/>
  <c r="O393" i="1"/>
  <c r="N394" i="1"/>
  <c r="P393" i="1" l="1"/>
  <c r="Q393" i="1"/>
  <c r="O394" i="1"/>
  <c r="N395" i="1"/>
  <c r="P394" i="1" l="1"/>
  <c r="Q394" i="1"/>
  <c r="O395" i="1"/>
  <c r="N396" i="1"/>
  <c r="P395" i="1" l="1"/>
  <c r="Q395" i="1"/>
  <c r="O396" i="1"/>
  <c r="N397" i="1"/>
  <c r="P396" i="1" l="1"/>
  <c r="Q396" i="1"/>
  <c r="O397" i="1"/>
  <c r="N398" i="1"/>
  <c r="P397" i="1" l="1"/>
  <c r="Q397" i="1"/>
  <c r="O398" i="1"/>
  <c r="N399" i="1"/>
  <c r="P398" i="1" l="1"/>
  <c r="Q398" i="1"/>
  <c r="O399" i="1"/>
  <c r="N400" i="1"/>
  <c r="P399" i="1" l="1"/>
  <c r="Q399" i="1"/>
  <c r="O400" i="1"/>
  <c r="N401" i="1"/>
  <c r="P400" i="1" l="1"/>
  <c r="Q400" i="1"/>
  <c r="O401" i="1"/>
  <c r="N402" i="1"/>
  <c r="P401" i="1" l="1"/>
  <c r="Q401" i="1"/>
  <c r="O402" i="1"/>
  <c r="N403" i="1"/>
  <c r="P402" i="1" l="1"/>
  <c r="Q402" i="1"/>
  <c r="O403" i="1"/>
  <c r="N404" i="1"/>
  <c r="P403" i="1" l="1"/>
  <c r="Q403" i="1"/>
  <c r="O404" i="1"/>
  <c r="N405" i="1"/>
  <c r="P404" i="1" l="1"/>
  <c r="Q404" i="1"/>
  <c r="O405" i="1"/>
  <c r="N406" i="1"/>
  <c r="P405" i="1" l="1"/>
  <c r="Q405" i="1"/>
  <c r="O406" i="1"/>
  <c r="N407" i="1"/>
  <c r="P406" i="1" l="1"/>
  <c r="Q406" i="1"/>
  <c r="O407" i="1"/>
  <c r="N408" i="1"/>
  <c r="P407" i="1" l="1"/>
  <c r="Q407" i="1"/>
  <c r="O408" i="1"/>
  <c r="N409" i="1"/>
  <c r="P408" i="1" l="1"/>
  <c r="Q408" i="1"/>
  <c r="O409" i="1"/>
  <c r="N410" i="1"/>
  <c r="P409" i="1" l="1"/>
  <c r="Q409" i="1"/>
  <c r="O410" i="1"/>
  <c r="N411" i="1"/>
  <c r="P410" i="1" l="1"/>
  <c r="Q410" i="1"/>
  <c r="O411" i="1"/>
  <c r="N412" i="1"/>
  <c r="P411" i="1" l="1"/>
  <c r="Q411" i="1"/>
  <c r="O412" i="1"/>
  <c r="N413" i="1"/>
  <c r="P412" i="1" l="1"/>
  <c r="Q412" i="1"/>
  <c r="O413" i="1"/>
  <c r="N414" i="1"/>
  <c r="P413" i="1" l="1"/>
  <c r="Q413" i="1"/>
  <c r="O414" i="1"/>
  <c r="N415" i="1"/>
  <c r="P414" i="1" l="1"/>
  <c r="Q414" i="1"/>
  <c r="O415" i="1"/>
  <c r="N416" i="1"/>
  <c r="P415" i="1" l="1"/>
  <c r="Q415" i="1"/>
  <c r="O416" i="1"/>
  <c r="N417" i="1"/>
  <c r="P416" i="1" l="1"/>
  <c r="Q416" i="1"/>
  <c r="O417" i="1"/>
  <c r="N418" i="1"/>
  <c r="P417" i="1" l="1"/>
  <c r="Q417" i="1"/>
  <c r="O418" i="1"/>
  <c r="N419" i="1"/>
  <c r="P418" i="1" l="1"/>
  <c r="Q418" i="1"/>
  <c r="O419" i="1"/>
  <c r="N420" i="1"/>
  <c r="P419" i="1" l="1"/>
  <c r="Q419" i="1"/>
  <c r="O420" i="1"/>
  <c r="N421" i="1"/>
  <c r="P420" i="1" l="1"/>
  <c r="Q420" i="1"/>
  <c r="O421" i="1"/>
  <c r="N422" i="1"/>
  <c r="P421" i="1" l="1"/>
  <c r="Q421" i="1"/>
  <c r="O422" i="1"/>
  <c r="N423" i="1"/>
  <c r="P422" i="1" l="1"/>
  <c r="Q422" i="1"/>
  <c r="O423" i="1"/>
  <c r="N424" i="1"/>
  <c r="P423" i="1" l="1"/>
  <c r="Q423" i="1"/>
  <c r="O424" i="1"/>
  <c r="N425" i="1"/>
  <c r="P424" i="1" l="1"/>
  <c r="Q424" i="1"/>
  <c r="O425" i="1"/>
  <c r="N426" i="1"/>
  <c r="P425" i="1" l="1"/>
  <c r="Q425" i="1"/>
  <c r="O426" i="1"/>
  <c r="N427" i="1"/>
  <c r="P426" i="1" l="1"/>
  <c r="Q426" i="1"/>
  <c r="O427" i="1"/>
  <c r="N428" i="1"/>
  <c r="P427" i="1" l="1"/>
  <c r="Q427" i="1"/>
  <c r="O428" i="1"/>
  <c r="N429" i="1"/>
  <c r="P428" i="1" l="1"/>
  <c r="Q428" i="1"/>
  <c r="O429" i="1"/>
  <c r="N430" i="1"/>
  <c r="P429" i="1" l="1"/>
  <c r="Q429" i="1"/>
  <c r="O430" i="1"/>
  <c r="N431" i="1"/>
  <c r="P430" i="1" l="1"/>
  <c r="Q430" i="1"/>
  <c r="O431" i="1"/>
  <c r="N432" i="1"/>
  <c r="P431" i="1" l="1"/>
  <c r="Q431" i="1"/>
  <c r="O432" i="1"/>
  <c r="N433" i="1"/>
  <c r="P432" i="1" l="1"/>
  <c r="Q432" i="1"/>
  <c r="O433" i="1"/>
  <c r="N434" i="1"/>
  <c r="P433" i="1" l="1"/>
  <c r="Q433" i="1"/>
  <c r="O434" i="1"/>
  <c r="N435" i="1"/>
  <c r="P434" i="1" l="1"/>
  <c r="Q434" i="1"/>
  <c r="O435" i="1"/>
  <c r="N436" i="1"/>
  <c r="P435" i="1" l="1"/>
  <c r="Q435" i="1"/>
  <c r="O436" i="1"/>
  <c r="N437" i="1"/>
  <c r="P436" i="1" l="1"/>
  <c r="Q436" i="1"/>
  <c r="O437" i="1"/>
  <c r="N438" i="1"/>
  <c r="P437" i="1" l="1"/>
  <c r="Q437" i="1"/>
  <c r="O438" i="1"/>
  <c r="N439" i="1"/>
  <c r="P438" i="1" l="1"/>
  <c r="Q438" i="1"/>
  <c r="O439" i="1"/>
  <c r="N440" i="1"/>
  <c r="P439" i="1" l="1"/>
  <c r="Q439" i="1"/>
  <c r="O440" i="1"/>
  <c r="N441" i="1"/>
  <c r="P440" i="1" l="1"/>
  <c r="Q440" i="1"/>
  <c r="O441" i="1"/>
  <c r="N442" i="1"/>
  <c r="P441" i="1" l="1"/>
  <c r="Q441" i="1"/>
  <c r="O442" i="1"/>
  <c r="N443" i="1"/>
  <c r="P442" i="1" l="1"/>
  <c r="Q442" i="1"/>
  <c r="O443" i="1"/>
  <c r="N444" i="1"/>
  <c r="P443" i="1" l="1"/>
  <c r="Q443" i="1"/>
  <c r="O444" i="1"/>
  <c r="N445" i="1"/>
  <c r="P444" i="1" l="1"/>
  <c r="Q444" i="1"/>
  <c r="O445" i="1"/>
  <c r="N446" i="1"/>
  <c r="P445" i="1" l="1"/>
  <c r="Q445" i="1"/>
  <c r="O446" i="1"/>
  <c r="N447" i="1"/>
  <c r="P446" i="1" l="1"/>
  <c r="Q446" i="1"/>
  <c r="O447" i="1"/>
  <c r="N448" i="1"/>
  <c r="P447" i="1" l="1"/>
  <c r="Q447" i="1"/>
  <c r="O448" i="1"/>
  <c r="N449" i="1"/>
  <c r="P448" i="1" l="1"/>
  <c r="Q448" i="1"/>
  <c r="O449" i="1"/>
  <c r="N450" i="1"/>
  <c r="P449" i="1" l="1"/>
  <c r="Q449" i="1"/>
  <c r="O450" i="1"/>
  <c r="N451" i="1"/>
  <c r="P450" i="1" l="1"/>
  <c r="Q450" i="1"/>
  <c r="O451" i="1"/>
  <c r="N452" i="1"/>
  <c r="P451" i="1" l="1"/>
  <c r="Q451" i="1"/>
  <c r="O452" i="1"/>
  <c r="N453" i="1"/>
  <c r="P452" i="1" l="1"/>
  <c r="Q452" i="1"/>
  <c r="O453" i="1"/>
  <c r="N454" i="1"/>
  <c r="P453" i="1" l="1"/>
  <c r="Q453" i="1"/>
  <c r="O454" i="1"/>
  <c r="N455" i="1"/>
  <c r="P454" i="1" l="1"/>
  <c r="Q454" i="1"/>
  <c r="O455" i="1"/>
  <c r="N456" i="1"/>
  <c r="P455" i="1" l="1"/>
  <c r="Q455" i="1"/>
  <c r="O456" i="1"/>
  <c r="N457" i="1"/>
  <c r="P456" i="1" l="1"/>
  <c r="Q456" i="1"/>
  <c r="O457" i="1"/>
  <c r="N458" i="1"/>
  <c r="P457" i="1" l="1"/>
  <c r="Q457" i="1"/>
  <c r="O458" i="1"/>
  <c r="N459" i="1"/>
  <c r="P458" i="1" l="1"/>
  <c r="Q458" i="1"/>
  <c r="O459" i="1"/>
  <c r="N460" i="1"/>
  <c r="P459" i="1" l="1"/>
  <c r="Q459" i="1"/>
  <c r="O460" i="1"/>
  <c r="N461" i="1"/>
  <c r="P460" i="1" l="1"/>
  <c r="Q460" i="1"/>
  <c r="O461" i="1"/>
  <c r="N462" i="1"/>
  <c r="P461" i="1" l="1"/>
  <c r="Q461" i="1"/>
  <c r="O462" i="1"/>
  <c r="N463" i="1"/>
  <c r="P462" i="1" l="1"/>
  <c r="Q462" i="1"/>
  <c r="O463" i="1"/>
  <c r="N464" i="1"/>
  <c r="P463" i="1" l="1"/>
  <c r="Q463" i="1"/>
  <c r="O464" i="1"/>
  <c r="N465" i="1"/>
  <c r="P464" i="1" l="1"/>
  <c r="Q464" i="1"/>
  <c r="O465" i="1"/>
  <c r="N466" i="1"/>
  <c r="P465" i="1" l="1"/>
  <c r="Q465" i="1"/>
  <c r="O466" i="1"/>
  <c r="N467" i="1"/>
  <c r="P466" i="1" l="1"/>
  <c r="Q466" i="1"/>
  <c r="O467" i="1"/>
  <c r="N468" i="1"/>
  <c r="P467" i="1" l="1"/>
  <c r="Q467" i="1"/>
  <c r="O468" i="1"/>
  <c r="N469" i="1"/>
  <c r="P468" i="1" l="1"/>
  <c r="Q468" i="1"/>
  <c r="O469" i="1"/>
  <c r="N470" i="1"/>
  <c r="P469" i="1" l="1"/>
  <c r="Q469" i="1"/>
  <c r="O470" i="1"/>
  <c r="N471" i="1"/>
  <c r="P470" i="1" l="1"/>
  <c r="Q470" i="1"/>
  <c r="O471" i="1"/>
  <c r="N472" i="1"/>
  <c r="P471" i="1" l="1"/>
  <c r="Q471" i="1"/>
  <c r="O472" i="1"/>
  <c r="N473" i="1"/>
  <c r="P472" i="1" l="1"/>
  <c r="Q472" i="1"/>
  <c r="O473" i="1"/>
  <c r="N474" i="1"/>
  <c r="P473" i="1" l="1"/>
  <c r="Q473" i="1"/>
  <c r="O474" i="1"/>
  <c r="N475" i="1"/>
  <c r="P474" i="1" l="1"/>
  <c r="Q474" i="1"/>
  <c r="O475" i="1"/>
  <c r="N476" i="1"/>
  <c r="P475" i="1" l="1"/>
  <c r="Q475" i="1"/>
  <c r="O476" i="1"/>
  <c r="N477" i="1"/>
  <c r="P476" i="1" l="1"/>
  <c r="Q476" i="1"/>
  <c r="O477" i="1"/>
  <c r="N478" i="1"/>
  <c r="P477" i="1" l="1"/>
  <c r="Q477" i="1"/>
  <c r="O478" i="1"/>
  <c r="N479" i="1"/>
  <c r="P478" i="1" l="1"/>
  <c r="Q478" i="1"/>
  <c r="O479" i="1"/>
  <c r="N480" i="1"/>
  <c r="P479" i="1" l="1"/>
  <c r="Q479" i="1"/>
  <c r="O480" i="1"/>
  <c r="N481" i="1"/>
  <c r="P480" i="1" l="1"/>
  <c r="Q480" i="1"/>
  <c r="O481" i="1"/>
  <c r="N482" i="1"/>
  <c r="P481" i="1" l="1"/>
  <c r="Q481" i="1"/>
  <c r="O482" i="1"/>
  <c r="N483" i="1"/>
  <c r="P482" i="1" l="1"/>
  <c r="Q482" i="1"/>
  <c r="O483" i="1"/>
  <c r="N484" i="1"/>
  <c r="P483" i="1" l="1"/>
  <c r="Q483" i="1"/>
  <c r="O484" i="1"/>
  <c r="N485" i="1"/>
  <c r="P484" i="1" l="1"/>
  <c r="Q484" i="1"/>
  <c r="O485" i="1"/>
  <c r="N486" i="1"/>
  <c r="P485" i="1" l="1"/>
  <c r="Q485" i="1"/>
  <c r="O486" i="1"/>
  <c r="N487" i="1"/>
  <c r="P486" i="1" l="1"/>
  <c r="Q486" i="1"/>
  <c r="O487" i="1"/>
  <c r="N488" i="1"/>
  <c r="P487" i="1" l="1"/>
  <c r="Q487" i="1"/>
  <c r="O488" i="1"/>
  <c r="N489" i="1"/>
  <c r="P488" i="1" l="1"/>
  <c r="Q488" i="1"/>
  <c r="O489" i="1"/>
  <c r="N490" i="1"/>
  <c r="P489" i="1" l="1"/>
  <c r="Q489" i="1"/>
  <c r="O490" i="1"/>
  <c r="N491" i="1"/>
  <c r="P490" i="1" l="1"/>
  <c r="Q490" i="1"/>
  <c r="O491" i="1"/>
  <c r="N492" i="1"/>
  <c r="P491" i="1" l="1"/>
  <c r="Q491" i="1"/>
  <c r="O492" i="1"/>
  <c r="N493" i="1"/>
  <c r="P492" i="1" l="1"/>
  <c r="Q492" i="1"/>
  <c r="O493" i="1"/>
  <c r="N494" i="1"/>
  <c r="P493" i="1" l="1"/>
  <c r="Q493" i="1"/>
  <c r="O494" i="1"/>
  <c r="N495" i="1"/>
  <c r="P494" i="1" l="1"/>
  <c r="Q494" i="1"/>
  <c r="O495" i="1"/>
  <c r="N496" i="1"/>
  <c r="P495" i="1" l="1"/>
  <c r="Q495" i="1"/>
  <c r="O496" i="1"/>
  <c r="N497" i="1"/>
  <c r="P496" i="1" l="1"/>
  <c r="Q496" i="1"/>
  <c r="O497" i="1"/>
  <c r="N498" i="1"/>
  <c r="P497" i="1" l="1"/>
  <c r="Q497" i="1"/>
  <c r="O498" i="1"/>
  <c r="N499" i="1"/>
  <c r="P498" i="1" l="1"/>
  <c r="Q498" i="1"/>
  <c r="O499" i="1"/>
  <c r="N500" i="1"/>
  <c r="P499" i="1" l="1"/>
  <c r="Q499" i="1"/>
  <c r="O500" i="1"/>
  <c r="N501" i="1"/>
  <c r="P500" i="1" l="1"/>
  <c r="Q500" i="1"/>
  <c r="O501" i="1"/>
  <c r="N502" i="1"/>
  <c r="P501" i="1" l="1"/>
  <c r="Q501" i="1"/>
  <c r="O502" i="1"/>
  <c r="N503" i="1"/>
  <c r="P502" i="1" l="1"/>
  <c r="Q502" i="1"/>
  <c r="O503" i="1"/>
  <c r="N504" i="1"/>
  <c r="P503" i="1" l="1"/>
  <c r="Q503" i="1"/>
  <c r="O504" i="1"/>
  <c r="N505" i="1"/>
  <c r="P504" i="1" l="1"/>
  <c r="Q504" i="1"/>
  <c r="O505" i="1"/>
  <c r="N506" i="1"/>
  <c r="P505" i="1" l="1"/>
  <c r="Q505" i="1"/>
  <c r="O506" i="1"/>
  <c r="N507" i="1"/>
  <c r="P506" i="1" l="1"/>
  <c r="Q506" i="1"/>
  <c r="O507" i="1"/>
  <c r="N508" i="1"/>
  <c r="P507" i="1" l="1"/>
  <c r="Q507" i="1"/>
  <c r="O508" i="1"/>
  <c r="N509" i="1"/>
  <c r="P508" i="1" l="1"/>
  <c r="Q508" i="1"/>
  <c r="O509" i="1"/>
  <c r="N510" i="1"/>
  <c r="P509" i="1" l="1"/>
  <c r="Q509" i="1"/>
  <c r="O510" i="1"/>
  <c r="N511" i="1"/>
  <c r="P510" i="1" l="1"/>
  <c r="Q510" i="1"/>
  <c r="O511" i="1"/>
  <c r="N512" i="1"/>
  <c r="P511" i="1" l="1"/>
  <c r="Q511" i="1"/>
  <c r="O512" i="1"/>
  <c r="N513" i="1"/>
  <c r="P512" i="1" l="1"/>
  <c r="Q512" i="1"/>
  <c r="O513" i="1"/>
  <c r="N514" i="1"/>
  <c r="P513" i="1" l="1"/>
  <c r="Q513" i="1"/>
  <c r="O514" i="1"/>
  <c r="N515" i="1"/>
  <c r="P514" i="1" l="1"/>
  <c r="Q514" i="1"/>
  <c r="O515" i="1"/>
  <c r="N516" i="1"/>
  <c r="P515" i="1" l="1"/>
  <c r="Q515" i="1"/>
  <c r="O516" i="1"/>
  <c r="N517" i="1"/>
  <c r="P516" i="1" l="1"/>
  <c r="Q516" i="1"/>
  <c r="O517" i="1"/>
  <c r="N518" i="1"/>
  <c r="P517" i="1" l="1"/>
  <c r="Q517" i="1"/>
  <c r="O518" i="1"/>
  <c r="N519" i="1"/>
  <c r="P518" i="1" l="1"/>
  <c r="Q518" i="1"/>
  <c r="O519" i="1"/>
  <c r="N520" i="1"/>
  <c r="P519" i="1" l="1"/>
  <c r="Q519" i="1"/>
  <c r="O520" i="1"/>
  <c r="N521" i="1"/>
  <c r="P520" i="1" l="1"/>
  <c r="Q520" i="1"/>
  <c r="O521" i="1"/>
  <c r="N522" i="1"/>
  <c r="P521" i="1" l="1"/>
  <c r="Q521" i="1"/>
  <c r="O522" i="1"/>
  <c r="N523" i="1"/>
  <c r="P522" i="1" l="1"/>
  <c r="Q522" i="1"/>
  <c r="O523" i="1"/>
  <c r="N524" i="1"/>
  <c r="P523" i="1" l="1"/>
  <c r="Q523" i="1"/>
  <c r="O524" i="1"/>
  <c r="N525" i="1"/>
  <c r="P524" i="1" l="1"/>
  <c r="Q524" i="1"/>
  <c r="O525" i="1"/>
  <c r="N526" i="1"/>
  <c r="P525" i="1" l="1"/>
  <c r="Q525" i="1"/>
  <c r="O526" i="1"/>
  <c r="N527" i="1"/>
  <c r="P526" i="1" l="1"/>
  <c r="Q526" i="1"/>
  <c r="O527" i="1"/>
  <c r="N528" i="1"/>
  <c r="P527" i="1" l="1"/>
  <c r="Q527" i="1"/>
  <c r="O528" i="1"/>
  <c r="N529" i="1"/>
  <c r="P528" i="1" l="1"/>
  <c r="Q528" i="1"/>
  <c r="O529" i="1"/>
  <c r="N530" i="1"/>
  <c r="P529" i="1" l="1"/>
  <c r="Q529" i="1"/>
  <c r="O530" i="1"/>
  <c r="N531" i="1"/>
  <c r="P530" i="1" l="1"/>
  <c r="Q530" i="1"/>
  <c r="O531" i="1"/>
  <c r="N532" i="1"/>
  <c r="P531" i="1" l="1"/>
  <c r="Q531" i="1"/>
  <c r="O532" i="1"/>
  <c r="N533" i="1"/>
  <c r="P532" i="1" l="1"/>
  <c r="Q532" i="1"/>
  <c r="O533" i="1"/>
  <c r="N534" i="1"/>
  <c r="P533" i="1" l="1"/>
  <c r="Q533" i="1"/>
  <c r="O534" i="1"/>
  <c r="N535" i="1"/>
  <c r="P534" i="1" l="1"/>
  <c r="Q534" i="1"/>
  <c r="O535" i="1"/>
  <c r="N536" i="1"/>
  <c r="P535" i="1" l="1"/>
  <c r="Q535" i="1"/>
  <c r="O536" i="1"/>
  <c r="N537" i="1"/>
  <c r="P536" i="1" l="1"/>
  <c r="Q536" i="1"/>
  <c r="O537" i="1"/>
  <c r="N538" i="1"/>
  <c r="P537" i="1" l="1"/>
  <c r="Q537" i="1"/>
  <c r="O538" i="1"/>
  <c r="N539" i="1"/>
  <c r="P538" i="1" l="1"/>
  <c r="Q538" i="1"/>
  <c r="O539" i="1"/>
  <c r="N540" i="1"/>
  <c r="P539" i="1" l="1"/>
  <c r="Q539" i="1"/>
  <c r="O540" i="1"/>
  <c r="N541" i="1"/>
  <c r="P540" i="1" l="1"/>
  <c r="Q540" i="1"/>
  <c r="O541" i="1"/>
  <c r="N542" i="1"/>
  <c r="P541" i="1" l="1"/>
  <c r="Q541" i="1"/>
  <c r="O542" i="1"/>
  <c r="N543" i="1"/>
  <c r="P542" i="1" l="1"/>
  <c r="Q542" i="1"/>
  <c r="O543" i="1"/>
  <c r="N544" i="1"/>
  <c r="P543" i="1" l="1"/>
  <c r="Q543" i="1"/>
  <c r="O544" i="1"/>
  <c r="N545" i="1"/>
  <c r="P544" i="1" l="1"/>
  <c r="Q544" i="1"/>
  <c r="O545" i="1"/>
  <c r="N546" i="1"/>
  <c r="P545" i="1" l="1"/>
  <c r="Q545" i="1"/>
  <c r="O546" i="1"/>
  <c r="N547" i="1"/>
  <c r="P546" i="1" l="1"/>
  <c r="Q546" i="1"/>
  <c r="O547" i="1"/>
  <c r="N548" i="1"/>
  <c r="P547" i="1" l="1"/>
  <c r="Q547" i="1"/>
  <c r="O548" i="1"/>
  <c r="N549" i="1"/>
  <c r="P548" i="1" l="1"/>
  <c r="Q548" i="1"/>
  <c r="O549" i="1"/>
  <c r="N550" i="1"/>
  <c r="P549" i="1" l="1"/>
  <c r="Q549" i="1"/>
  <c r="O550" i="1"/>
  <c r="N551" i="1"/>
  <c r="P550" i="1" l="1"/>
  <c r="Q550" i="1"/>
  <c r="O551" i="1"/>
  <c r="N552" i="1"/>
  <c r="P551" i="1" l="1"/>
  <c r="Q551" i="1"/>
  <c r="O552" i="1"/>
  <c r="N553" i="1"/>
  <c r="P552" i="1" l="1"/>
  <c r="Q552" i="1"/>
  <c r="O553" i="1"/>
  <c r="N554" i="1"/>
  <c r="P553" i="1" l="1"/>
  <c r="Q553" i="1"/>
  <c r="O554" i="1"/>
  <c r="N555" i="1"/>
  <c r="P554" i="1" l="1"/>
  <c r="Q554" i="1"/>
  <c r="O555" i="1"/>
  <c r="N556" i="1"/>
  <c r="P555" i="1" l="1"/>
  <c r="Q555" i="1"/>
  <c r="O556" i="1"/>
  <c r="N557" i="1"/>
  <c r="P556" i="1" l="1"/>
  <c r="Q556" i="1"/>
  <c r="O557" i="1"/>
  <c r="N558" i="1"/>
  <c r="P557" i="1" l="1"/>
  <c r="Q557" i="1"/>
  <c r="O558" i="1"/>
  <c r="N559" i="1"/>
  <c r="P558" i="1" l="1"/>
  <c r="Q558" i="1"/>
  <c r="O559" i="1"/>
  <c r="N560" i="1"/>
  <c r="P559" i="1" l="1"/>
  <c r="Q559" i="1"/>
  <c r="O560" i="1"/>
  <c r="N561" i="1"/>
  <c r="P560" i="1" l="1"/>
  <c r="Q560" i="1"/>
  <c r="O561" i="1"/>
  <c r="N562" i="1"/>
  <c r="P561" i="1" l="1"/>
  <c r="Q561" i="1"/>
  <c r="O562" i="1"/>
  <c r="N563" i="1"/>
  <c r="P562" i="1" l="1"/>
  <c r="Q562" i="1"/>
  <c r="O563" i="1"/>
  <c r="N564" i="1"/>
  <c r="P563" i="1" l="1"/>
  <c r="Q563" i="1"/>
  <c r="O564" i="1"/>
  <c r="N565" i="1"/>
  <c r="P564" i="1" l="1"/>
  <c r="Q564" i="1"/>
  <c r="O565" i="1"/>
  <c r="N566" i="1"/>
  <c r="P565" i="1" l="1"/>
  <c r="Q565" i="1"/>
  <c r="O566" i="1"/>
  <c r="N567" i="1"/>
  <c r="P566" i="1" l="1"/>
  <c r="Q566" i="1"/>
  <c r="O567" i="1"/>
  <c r="N568" i="1"/>
  <c r="P567" i="1" l="1"/>
  <c r="Q567" i="1"/>
  <c r="O568" i="1"/>
  <c r="N569" i="1"/>
  <c r="P568" i="1" l="1"/>
  <c r="Q568" i="1"/>
  <c r="O569" i="1"/>
  <c r="N570" i="1"/>
  <c r="P569" i="1" l="1"/>
  <c r="Q569" i="1"/>
  <c r="O570" i="1"/>
  <c r="N571" i="1"/>
  <c r="P570" i="1" l="1"/>
  <c r="Q570" i="1"/>
  <c r="O571" i="1"/>
  <c r="N572" i="1"/>
  <c r="P571" i="1" l="1"/>
  <c r="Q571" i="1"/>
  <c r="O572" i="1"/>
  <c r="N573" i="1"/>
  <c r="P572" i="1" l="1"/>
  <c r="Q572" i="1"/>
  <c r="O573" i="1"/>
  <c r="N574" i="1"/>
  <c r="P573" i="1" l="1"/>
  <c r="Q573" i="1"/>
  <c r="O574" i="1"/>
  <c r="N575" i="1"/>
  <c r="P574" i="1" l="1"/>
  <c r="Q574" i="1"/>
  <c r="O575" i="1"/>
  <c r="N576" i="1"/>
  <c r="P575" i="1" l="1"/>
  <c r="Q575" i="1"/>
  <c r="O576" i="1"/>
  <c r="N577" i="1"/>
  <c r="P576" i="1" l="1"/>
  <c r="Q576" i="1"/>
  <c r="O577" i="1"/>
  <c r="N578" i="1"/>
  <c r="P577" i="1" l="1"/>
  <c r="Q577" i="1"/>
  <c r="O578" i="1"/>
  <c r="N579" i="1"/>
  <c r="P578" i="1" l="1"/>
  <c r="Q578" i="1"/>
  <c r="O579" i="1"/>
  <c r="N580" i="1"/>
  <c r="P579" i="1" l="1"/>
  <c r="Q579" i="1"/>
  <c r="O580" i="1"/>
  <c r="N581" i="1"/>
  <c r="P580" i="1" l="1"/>
  <c r="Q580" i="1"/>
  <c r="O581" i="1"/>
  <c r="N582" i="1"/>
  <c r="P581" i="1" l="1"/>
  <c r="Q581" i="1"/>
  <c r="O582" i="1"/>
  <c r="N583" i="1"/>
  <c r="P582" i="1" l="1"/>
  <c r="Q582" i="1"/>
  <c r="O583" i="1"/>
  <c r="N584" i="1"/>
  <c r="P583" i="1" l="1"/>
  <c r="Q583" i="1"/>
  <c r="O584" i="1"/>
  <c r="N585" i="1"/>
  <c r="P584" i="1" l="1"/>
  <c r="Q584" i="1"/>
  <c r="O585" i="1"/>
  <c r="N586" i="1"/>
  <c r="P585" i="1" l="1"/>
  <c r="Q585" i="1"/>
  <c r="O586" i="1"/>
  <c r="N587" i="1"/>
  <c r="P586" i="1" l="1"/>
  <c r="Q586" i="1"/>
  <c r="O587" i="1"/>
  <c r="N588" i="1"/>
  <c r="P587" i="1" l="1"/>
  <c r="Q587" i="1"/>
  <c r="O588" i="1"/>
  <c r="N589" i="1"/>
  <c r="P588" i="1" l="1"/>
  <c r="Q588" i="1"/>
  <c r="O589" i="1"/>
  <c r="N590" i="1"/>
  <c r="P589" i="1" l="1"/>
  <c r="Q589" i="1"/>
  <c r="O590" i="1"/>
  <c r="N591" i="1"/>
  <c r="P590" i="1" l="1"/>
  <c r="Q590" i="1"/>
  <c r="O591" i="1"/>
  <c r="N592" i="1"/>
  <c r="P591" i="1" l="1"/>
  <c r="Q591" i="1"/>
  <c r="O592" i="1"/>
  <c r="N593" i="1"/>
  <c r="P592" i="1" l="1"/>
  <c r="Q592" i="1"/>
  <c r="O593" i="1"/>
  <c r="N594" i="1"/>
  <c r="P593" i="1" l="1"/>
  <c r="Q593" i="1"/>
  <c r="O594" i="1"/>
  <c r="N595" i="1"/>
  <c r="P594" i="1" l="1"/>
  <c r="Q594" i="1"/>
  <c r="O595" i="1"/>
  <c r="N596" i="1"/>
  <c r="P595" i="1" l="1"/>
  <c r="Q595" i="1"/>
  <c r="O596" i="1"/>
  <c r="N597" i="1"/>
  <c r="P596" i="1" l="1"/>
  <c r="Q596" i="1"/>
  <c r="O597" i="1"/>
  <c r="N598" i="1"/>
  <c r="P597" i="1" l="1"/>
  <c r="Q597" i="1"/>
  <c r="O598" i="1"/>
  <c r="N599" i="1"/>
  <c r="P598" i="1" l="1"/>
  <c r="Q598" i="1"/>
  <c r="O599" i="1"/>
  <c r="N600" i="1"/>
  <c r="P599" i="1" l="1"/>
  <c r="Q599" i="1"/>
  <c r="O600" i="1"/>
  <c r="N601" i="1"/>
  <c r="P600" i="1" l="1"/>
  <c r="Q600" i="1"/>
  <c r="O601" i="1"/>
  <c r="N602" i="1"/>
  <c r="P601" i="1" l="1"/>
  <c r="Q601" i="1"/>
  <c r="O602" i="1"/>
  <c r="N603" i="1"/>
  <c r="P602" i="1" l="1"/>
  <c r="Q602" i="1"/>
  <c r="O603" i="1"/>
  <c r="N604" i="1"/>
  <c r="P603" i="1" l="1"/>
  <c r="Q603" i="1"/>
  <c r="O604" i="1"/>
  <c r="N605" i="1"/>
  <c r="P604" i="1" l="1"/>
  <c r="Q604" i="1"/>
  <c r="O605" i="1"/>
  <c r="N606" i="1"/>
  <c r="P605" i="1" l="1"/>
  <c r="Q605" i="1"/>
  <c r="O606" i="1"/>
  <c r="N607" i="1"/>
  <c r="P606" i="1" l="1"/>
  <c r="Q606" i="1"/>
  <c r="O607" i="1"/>
  <c r="N608" i="1"/>
  <c r="P607" i="1" l="1"/>
  <c r="Q607" i="1"/>
  <c r="O608" i="1"/>
  <c r="N609" i="1"/>
  <c r="P608" i="1" l="1"/>
  <c r="Q608" i="1"/>
  <c r="O609" i="1"/>
  <c r="N610" i="1"/>
  <c r="P609" i="1" l="1"/>
  <c r="Q609" i="1"/>
  <c r="O610" i="1"/>
  <c r="N611" i="1"/>
  <c r="P610" i="1" l="1"/>
  <c r="Q610" i="1"/>
  <c r="O611" i="1"/>
  <c r="N612" i="1"/>
  <c r="P611" i="1" l="1"/>
  <c r="Q611" i="1"/>
  <c r="O612" i="1"/>
  <c r="N613" i="1"/>
  <c r="P612" i="1" l="1"/>
  <c r="Q612" i="1"/>
  <c r="O613" i="1"/>
  <c r="N614" i="1"/>
  <c r="P613" i="1" l="1"/>
  <c r="Q613" i="1"/>
  <c r="O614" i="1"/>
  <c r="N615" i="1"/>
  <c r="P614" i="1" l="1"/>
  <c r="Q614" i="1"/>
  <c r="O615" i="1"/>
  <c r="N616" i="1"/>
  <c r="P615" i="1" l="1"/>
  <c r="Q615" i="1"/>
  <c r="O616" i="1"/>
  <c r="N617" i="1"/>
  <c r="P616" i="1" l="1"/>
  <c r="Q616" i="1"/>
  <c r="O617" i="1"/>
  <c r="N618" i="1"/>
  <c r="P617" i="1" l="1"/>
  <c r="Q617" i="1"/>
  <c r="O618" i="1"/>
  <c r="N619" i="1"/>
  <c r="P618" i="1" l="1"/>
  <c r="Q618" i="1"/>
  <c r="O619" i="1"/>
  <c r="N620" i="1"/>
  <c r="P619" i="1" l="1"/>
  <c r="Q619" i="1"/>
  <c r="O620" i="1"/>
  <c r="N621" i="1"/>
  <c r="P620" i="1" l="1"/>
  <c r="Q620" i="1"/>
  <c r="O621" i="1"/>
  <c r="N622" i="1"/>
  <c r="P621" i="1" l="1"/>
  <c r="Q621" i="1"/>
  <c r="O622" i="1"/>
  <c r="N623" i="1"/>
  <c r="P622" i="1" l="1"/>
  <c r="Q622" i="1"/>
  <c r="O623" i="1"/>
  <c r="N624" i="1"/>
  <c r="P623" i="1" l="1"/>
  <c r="Q623" i="1"/>
  <c r="O624" i="1"/>
  <c r="N625" i="1"/>
  <c r="P624" i="1" l="1"/>
  <c r="Q624" i="1"/>
  <c r="O625" i="1"/>
  <c r="N626" i="1"/>
  <c r="P625" i="1" l="1"/>
  <c r="Q625" i="1"/>
  <c r="O626" i="1"/>
  <c r="N627" i="1"/>
  <c r="P626" i="1" l="1"/>
  <c r="Q626" i="1"/>
  <c r="O627" i="1"/>
  <c r="N628" i="1"/>
  <c r="P627" i="1" l="1"/>
  <c r="Q627" i="1"/>
  <c r="O628" i="1"/>
  <c r="N629" i="1"/>
  <c r="P628" i="1" l="1"/>
  <c r="Q628" i="1"/>
  <c r="O629" i="1"/>
  <c r="N630" i="1"/>
  <c r="P629" i="1" l="1"/>
  <c r="Q629" i="1"/>
  <c r="O630" i="1"/>
  <c r="N631" i="1"/>
  <c r="P630" i="1" l="1"/>
  <c r="Q630" i="1"/>
  <c r="O631" i="1"/>
  <c r="N632" i="1"/>
  <c r="P631" i="1" l="1"/>
  <c r="Q631" i="1"/>
  <c r="O632" i="1"/>
  <c r="N633" i="1"/>
  <c r="P632" i="1" l="1"/>
  <c r="Q632" i="1"/>
  <c r="O633" i="1"/>
  <c r="N634" i="1"/>
  <c r="P633" i="1" l="1"/>
  <c r="Q633" i="1"/>
  <c r="O634" i="1"/>
  <c r="N635" i="1"/>
  <c r="P634" i="1" l="1"/>
  <c r="Q634" i="1"/>
  <c r="O635" i="1"/>
  <c r="N636" i="1"/>
  <c r="P635" i="1" l="1"/>
  <c r="Q635" i="1"/>
  <c r="O636" i="1"/>
  <c r="N637" i="1"/>
  <c r="P636" i="1" l="1"/>
  <c r="Q636" i="1"/>
  <c r="O637" i="1"/>
  <c r="N638" i="1"/>
  <c r="P637" i="1" l="1"/>
  <c r="Q637" i="1"/>
  <c r="O638" i="1"/>
  <c r="N639" i="1"/>
  <c r="P638" i="1" l="1"/>
  <c r="Q638" i="1"/>
  <c r="O639" i="1"/>
  <c r="N640" i="1"/>
  <c r="P639" i="1" l="1"/>
  <c r="Q639" i="1"/>
  <c r="O640" i="1"/>
  <c r="N641" i="1"/>
  <c r="P640" i="1" l="1"/>
  <c r="Q640" i="1"/>
  <c r="O641" i="1"/>
  <c r="N642" i="1"/>
  <c r="P641" i="1" l="1"/>
  <c r="Q641" i="1"/>
  <c r="O642" i="1"/>
  <c r="N643" i="1"/>
  <c r="P642" i="1" l="1"/>
  <c r="Q642" i="1"/>
  <c r="O643" i="1"/>
  <c r="N644" i="1"/>
  <c r="P643" i="1" l="1"/>
  <c r="Q643" i="1"/>
  <c r="O644" i="1"/>
  <c r="N645" i="1"/>
  <c r="P644" i="1" l="1"/>
  <c r="Q644" i="1"/>
  <c r="O645" i="1"/>
  <c r="N646" i="1"/>
  <c r="P645" i="1" l="1"/>
  <c r="Q645" i="1"/>
  <c r="O646" i="1"/>
  <c r="N647" i="1"/>
  <c r="P646" i="1" l="1"/>
  <c r="Q646" i="1"/>
  <c r="O647" i="1"/>
  <c r="N648" i="1"/>
  <c r="P647" i="1" l="1"/>
  <c r="Q647" i="1"/>
  <c r="O648" i="1"/>
  <c r="N649" i="1"/>
  <c r="P648" i="1" l="1"/>
  <c r="Q648" i="1"/>
  <c r="O649" i="1"/>
  <c r="N650" i="1"/>
  <c r="P649" i="1" l="1"/>
  <c r="Q649" i="1"/>
  <c r="O650" i="1"/>
  <c r="N651" i="1"/>
  <c r="P650" i="1" l="1"/>
  <c r="Q650" i="1"/>
  <c r="O651" i="1"/>
  <c r="N652" i="1"/>
  <c r="P651" i="1" l="1"/>
  <c r="Q651" i="1"/>
  <c r="O652" i="1"/>
  <c r="N653" i="1"/>
  <c r="P652" i="1" l="1"/>
  <c r="Q652" i="1"/>
  <c r="O653" i="1"/>
  <c r="N654" i="1"/>
  <c r="P653" i="1" l="1"/>
  <c r="Q653" i="1"/>
  <c r="O654" i="1"/>
  <c r="N655" i="1"/>
  <c r="P654" i="1" l="1"/>
  <c r="Q654" i="1"/>
  <c r="O655" i="1"/>
  <c r="N656" i="1"/>
  <c r="P655" i="1" l="1"/>
  <c r="Q655" i="1"/>
  <c r="O656" i="1"/>
  <c r="N657" i="1"/>
  <c r="P656" i="1" l="1"/>
  <c r="Q656" i="1"/>
  <c r="O657" i="1"/>
  <c r="N658" i="1"/>
  <c r="P657" i="1" l="1"/>
  <c r="Q657" i="1"/>
  <c r="O658" i="1"/>
  <c r="N659" i="1"/>
  <c r="P658" i="1" l="1"/>
  <c r="Q658" i="1"/>
  <c r="O659" i="1"/>
  <c r="N660" i="1"/>
  <c r="P659" i="1" l="1"/>
  <c r="Q659" i="1"/>
  <c r="O660" i="1"/>
  <c r="N661" i="1"/>
  <c r="P660" i="1" l="1"/>
  <c r="Q660" i="1"/>
  <c r="O661" i="1"/>
  <c r="N662" i="1"/>
  <c r="P661" i="1" l="1"/>
  <c r="Q661" i="1"/>
  <c r="O662" i="1"/>
  <c r="N663" i="1"/>
  <c r="P662" i="1" l="1"/>
  <c r="Q662" i="1"/>
  <c r="O663" i="1"/>
  <c r="N664" i="1"/>
  <c r="P663" i="1" l="1"/>
  <c r="Q663" i="1"/>
  <c r="O664" i="1"/>
  <c r="N665" i="1"/>
  <c r="P664" i="1" l="1"/>
  <c r="Q664" i="1"/>
  <c r="O665" i="1"/>
  <c r="N666" i="1"/>
  <c r="P665" i="1" l="1"/>
  <c r="Q665" i="1"/>
  <c r="O666" i="1"/>
  <c r="N667" i="1"/>
  <c r="P666" i="1" l="1"/>
  <c r="Q666" i="1"/>
  <c r="O667" i="1"/>
  <c r="N668" i="1"/>
  <c r="P667" i="1" l="1"/>
  <c r="Q667" i="1"/>
  <c r="O668" i="1"/>
  <c r="N669" i="1"/>
  <c r="P668" i="1" l="1"/>
  <c r="Q668" i="1"/>
  <c r="O669" i="1"/>
  <c r="N670" i="1"/>
  <c r="P669" i="1" l="1"/>
  <c r="Q669" i="1"/>
  <c r="O670" i="1"/>
  <c r="N671" i="1"/>
  <c r="P670" i="1" l="1"/>
  <c r="Q670" i="1"/>
  <c r="O671" i="1"/>
  <c r="N672" i="1"/>
  <c r="P671" i="1" l="1"/>
  <c r="Q671" i="1"/>
  <c r="O672" i="1"/>
  <c r="N673" i="1"/>
  <c r="P672" i="1" l="1"/>
  <c r="Q672" i="1"/>
  <c r="O673" i="1"/>
  <c r="N674" i="1"/>
  <c r="P673" i="1" l="1"/>
  <c r="Q673" i="1"/>
  <c r="O674" i="1"/>
  <c r="N675" i="1"/>
  <c r="P674" i="1" l="1"/>
  <c r="Q674" i="1"/>
  <c r="O675" i="1"/>
  <c r="N676" i="1"/>
  <c r="P675" i="1" l="1"/>
  <c r="Q675" i="1"/>
  <c r="O676" i="1"/>
  <c r="N677" i="1"/>
  <c r="P676" i="1" l="1"/>
  <c r="Q676" i="1"/>
  <c r="O677" i="1"/>
  <c r="N678" i="1"/>
  <c r="P677" i="1" l="1"/>
  <c r="Q677" i="1"/>
  <c r="O678" i="1"/>
  <c r="N679" i="1"/>
  <c r="P678" i="1" l="1"/>
  <c r="Q678" i="1"/>
  <c r="O679" i="1"/>
  <c r="N680" i="1"/>
  <c r="P679" i="1" l="1"/>
  <c r="Q679" i="1"/>
  <c r="O680" i="1"/>
  <c r="N681" i="1"/>
  <c r="P680" i="1" l="1"/>
  <c r="Q680" i="1"/>
  <c r="O681" i="1"/>
  <c r="N682" i="1"/>
  <c r="P681" i="1" l="1"/>
  <c r="Q681" i="1"/>
  <c r="O682" i="1"/>
  <c r="N683" i="1"/>
  <c r="P682" i="1" l="1"/>
  <c r="Q682" i="1"/>
  <c r="O683" i="1"/>
  <c r="N684" i="1"/>
  <c r="P683" i="1" l="1"/>
  <c r="Q683" i="1"/>
  <c r="O684" i="1"/>
  <c r="N685" i="1"/>
  <c r="P684" i="1" l="1"/>
  <c r="Q684" i="1"/>
  <c r="O685" i="1"/>
  <c r="N686" i="1"/>
  <c r="P685" i="1" l="1"/>
  <c r="Q685" i="1"/>
  <c r="O686" i="1"/>
  <c r="N687" i="1"/>
  <c r="P686" i="1" l="1"/>
  <c r="Q686" i="1"/>
  <c r="O687" i="1"/>
  <c r="N688" i="1"/>
  <c r="P687" i="1" l="1"/>
  <c r="Q687" i="1"/>
  <c r="O688" i="1"/>
  <c r="N689" i="1"/>
  <c r="P688" i="1" l="1"/>
  <c r="Q688" i="1"/>
  <c r="O689" i="1"/>
  <c r="N690" i="1"/>
  <c r="P689" i="1" l="1"/>
  <c r="Q689" i="1"/>
  <c r="O690" i="1"/>
  <c r="N691" i="1"/>
  <c r="P690" i="1" l="1"/>
  <c r="Q690" i="1"/>
  <c r="O691" i="1"/>
  <c r="N692" i="1"/>
  <c r="P691" i="1" l="1"/>
  <c r="Q691" i="1"/>
  <c r="O692" i="1"/>
  <c r="N693" i="1"/>
  <c r="P692" i="1" l="1"/>
  <c r="Q692" i="1"/>
  <c r="O693" i="1"/>
  <c r="N694" i="1"/>
  <c r="P693" i="1" l="1"/>
  <c r="Q693" i="1"/>
  <c r="O694" i="1"/>
  <c r="N695" i="1"/>
  <c r="P694" i="1" l="1"/>
  <c r="Q694" i="1"/>
  <c r="O695" i="1"/>
  <c r="N696" i="1"/>
  <c r="P695" i="1" l="1"/>
  <c r="Q695" i="1"/>
  <c r="O696" i="1"/>
  <c r="N697" i="1"/>
  <c r="P696" i="1" l="1"/>
  <c r="Q696" i="1"/>
  <c r="O697" i="1"/>
  <c r="N698" i="1"/>
  <c r="P697" i="1" l="1"/>
  <c r="Q697" i="1"/>
  <c r="O698" i="1"/>
  <c r="N699" i="1"/>
  <c r="P698" i="1" l="1"/>
  <c r="Q698" i="1"/>
  <c r="O699" i="1"/>
  <c r="N700" i="1"/>
  <c r="P699" i="1" l="1"/>
  <c r="Q699" i="1"/>
  <c r="O700" i="1"/>
  <c r="N701" i="1"/>
  <c r="P700" i="1" l="1"/>
  <c r="Q700" i="1"/>
  <c r="O701" i="1"/>
  <c r="N702" i="1"/>
  <c r="P701" i="1" l="1"/>
  <c r="Q701" i="1"/>
  <c r="O702" i="1"/>
  <c r="N703" i="1"/>
  <c r="P702" i="1" l="1"/>
  <c r="Q702" i="1"/>
  <c r="O703" i="1"/>
  <c r="N704" i="1"/>
  <c r="P703" i="1" l="1"/>
  <c r="Q703" i="1"/>
  <c r="O704" i="1"/>
  <c r="N705" i="1"/>
  <c r="P704" i="1" l="1"/>
  <c r="Q704" i="1"/>
  <c r="O705" i="1"/>
  <c r="N706" i="1"/>
  <c r="P705" i="1" l="1"/>
  <c r="Q705" i="1"/>
  <c r="O706" i="1"/>
  <c r="N707" i="1"/>
  <c r="P706" i="1" l="1"/>
  <c r="Q706" i="1"/>
  <c r="O707" i="1"/>
  <c r="N708" i="1"/>
  <c r="P707" i="1" l="1"/>
  <c r="Q707" i="1"/>
  <c r="O708" i="1"/>
  <c r="N709" i="1"/>
  <c r="P708" i="1" l="1"/>
  <c r="Q708" i="1"/>
  <c r="O709" i="1"/>
  <c r="N710" i="1"/>
  <c r="P709" i="1" l="1"/>
  <c r="Q709" i="1"/>
  <c r="O710" i="1"/>
  <c r="N711" i="1"/>
  <c r="P710" i="1" l="1"/>
  <c r="Q710" i="1"/>
  <c r="O711" i="1"/>
  <c r="N712" i="1"/>
  <c r="P711" i="1" l="1"/>
  <c r="Q711" i="1"/>
  <c r="O712" i="1"/>
  <c r="N713" i="1"/>
  <c r="P712" i="1" l="1"/>
  <c r="Q712" i="1"/>
  <c r="O713" i="1"/>
  <c r="N714" i="1"/>
  <c r="P713" i="1" l="1"/>
  <c r="Q713" i="1"/>
  <c r="O714" i="1"/>
  <c r="N715" i="1"/>
  <c r="P714" i="1" l="1"/>
  <c r="Q714" i="1"/>
  <c r="O715" i="1"/>
  <c r="N716" i="1"/>
  <c r="P715" i="1" l="1"/>
  <c r="Q715" i="1"/>
  <c r="O716" i="1"/>
  <c r="N717" i="1"/>
  <c r="P716" i="1" l="1"/>
  <c r="Q716" i="1"/>
  <c r="O717" i="1"/>
  <c r="N718" i="1"/>
  <c r="P717" i="1" l="1"/>
  <c r="Q717" i="1"/>
  <c r="O718" i="1"/>
  <c r="N719" i="1"/>
  <c r="P718" i="1" l="1"/>
  <c r="Q718" i="1"/>
  <c r="O719" i="1"/>
  <c r="N720" i="1"/>
  <c r="P719" i="1" l="1"/>
  <c r="Q719" i="1"/>
  <c r="O720" i="1"/>
  <c r="N721" i="1"/>
  <c r="P720" i="1" l="1"/>
  <c r="Q720" i="1"/>
  <c r="O721" i="1"/>
  <c r="N722" i="1"/>
  <c r="P721" i="1" l="1"/>
  <c r="Q721" i="1"/>
  <c r="O722" i="1"/>
  <c r="N723" i="1"/>
  <c r="O723" i="1" s="1"/>
  <c r="P723" i="1" l="1"/>
  <c r="Q723" i="1"/>
  <c r="P722" i="1"/>
  <c r="Q722" i="1"/>
  <c r="H25" i="1" a="1"/>
  <c r="H25" i="1" s="1"/>
  <c r="I25"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<sst xmlns="http://schemas.openxmlformats.org/spreadsheetml/2006/main" count="132" uniqueCount="100">
  <si>
    <t>Inlet Cam</t>
  </si>
  <si>
    <t>Exhuast Cam</t>
  </si>
  <si>
    <t>Date of data aquisition</t>
  </si>
  <si>
    <t>Crank Angle (degrees)</t>
  </si>
  <si>
    <t>Crank angle (Radians)</t>
  </si>
  <si>
    <t>Piston position from TDC (mm)</t>
  </si>
  <si>
    <t>Instantaneous piston velocity (mm/s)</t>
  </si>
  <si>
    <t>Degree</t>
  </si>
  <si>
    <t>Inlet valve rise</t>
  </si>
  <si>
    <t>Exhaust valve rise</t>
  </si>
  <si>
    <t>Air temp on at date of test</t>
  </si>
  <si>
    <t xml:space="preserve">
14°C</t>
  </si>
  <si>
    <t>Air Pressure</t>
  </si>
  <si>
    <t>1002 mb</t>
  </si>
  <si>
    <t>Air Density</t>
  </si>
  <si>
    <r>
      <t>1.209024 kg/m</t>
    </r>
    <r>
      <rPr>
        <sz val="12"/>
        <color theme="1"/>
        <rFont val="Aptos Narrow"/>
        <family val="2"/>
      </rPr>
      <t>³</t>
    </r>
  </si>
  <si>
    <t>Humidity</t>
  </si>
  <si>
    <t>89-91%</t>
  </si>
  <si>
    <t>Top end engine part</t>
  </si>
  <si>
    <t>Inlet</t>
  </si>
  <si>
    <t xml:space="preserve">Exhaust </t>
  </si>
  <si>
    <t>Weight (g)</t>
  </si>
  <si>
    <t>Cam Shaft</t>
  </si>
  <si>
    <t>Valves</t>
  </si>
  <si>
    <t>Valve springs</t>
  </si>
  <si>
    <t>Retainers</t>
  </si>
  <si>
    <t>Buckets/followers</t>
  </si>
  <si>
    <t>mm</t>
  </si>
  <si>
    <t>m</t>
  </si>
  <si>
    <t>Bore</t>
  </si>
  <si>
    <t>Stroke</t>
  </si>
  <si>
    <t>Con rod length (mm)</t>
  </si>
  <si>
    <t>Crank radius r (mm)</t>
  </si>
  <si>
    <t>Engine speed (rpm)</t>
  </si>
  <si>
    <t>Angular speed (rad/s)</t>
  </si>
  <si>
    <t>Mean piston speed (mm/s)</t>
  </si>
  <si>
    <t>Peak piston speed (mm/s)</t>
  </si>
  <si>
    <t>To measure the camshaft lift we used a DTI guage mounted to a stand holding the cam in place allowing for rotation without inaacurate reading of the cam profile. The indicator tip of the DTI guage was posotioned correctly ontop of the cam follower allowing for accurate measuremnts of 0.01mm, this may effect accuracy in results especially when opening or closing the valves as there will be smaller increments of movement that the guage will be unable to detect due to that being the smallest measurement it can take. Several erros could occur when taking measurments using a dti guage as inconsistent dial reading, misalligning of the guage or loss of callibration can take place mid experiment. multitude of errors can lead to over and underestimating lift measuremnets although easy errors can be made a correctly set up experiment should give addequate and accurate measurements to a small degree that can be used to calculate various things such as valve velocity acceleration and lift.</t>
  </si>
  <si>
    <t>RPM</t>
  </si>
  <si>
    <t>SuperFlow SF-110 Test Data</t>
  </si>
  <si>
    <t>Test Description:</t>
  </si>
  <si>
    <t>Test Number</t>
  </si>
  <si>
    <t>Head Description:</t>
  </si>
  <si>
    <t>Serial Number</t>
  </si>
  <si>
    <t>Intake Valve:</t>
  </si>
  <si>
    <t>2 Litre Duratec</t>
  </si>
  <si>
    <t>Valve Seat Angle</t>
  </si>
  <si>
    <t>Degrees</t>
  </si>
  <si>
    <t>Intake Port:</t>
  </si>
  <si>
    <t>Port Volume</t>
  </si>
  <si>
    <t>cc</t>
  </si>
  <si>
    <t>Radiused Inlet:</t>
  </si>
  <si>
    <t>Port Length</t>
  </si>
  <si>
    <t>Exhaust Valve:</t>
  </si>
  <si>
    <t>Exhaust Seat Angle</t>
  </si>
  <si>
    <t>Intake Manifold:</t>
  </si>
  <si>
    <t>Runner Length</t>
  </si>
  <si>
    <t>Cylinder Bore:</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</si>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</sst>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Aptos Narrow"/>
      <family val="2"/>
      <scheme val="minor"/>
    </font>
    <font>
      <sz val="11"/>
      <color theme="1"/>
      <name val="Calibri"/>
    </font>
    <font>
      <sz val="12"/>
      <color theme="1"/>
      <name val="Calibri"/>
    </font>
    <font>
      <sz val="12"/>
      <color theme="1"/>
      <name val="Aptos Narrow"/>
      <family val="2"/>
      <scheme val="minor"/>
    </font>
    <font>
      <sz val="12"/>
      <color theme="1"/>
      <name val="Aptos Narrow"/>
      <family val="2"/>
    </font>
    <font>
      <b/>
      <sz val="12"/>
      <color theme="1"/>
      <name val="Calibri"/>
    </font>
    <font>
      <b/>
      <sz val="14"/>
      <color theme="1"/>
      <name val="Calibri"/>
    </font>
    <font>
      <sz val="11"/>
      <color rgb="FF000000"/>
      <name val="Calibri"/>
      <family val="2"/>
    </font>
    <font>
      <sz val="11"/>
      <color rgb="FFFFFFFF"/>
      <name val="Calibri"/>
      <family val="2"/>
    </font>
    <font>
      <i/>
      <sz val="8"/>
      <color rgb="FF000000"/>
      <name val="Calibri"/>
      <family val="2"/>
    </font>
    <font>
      <i/>
      <sz val="11"/>
      <color rgb="FF000000"/>
      <name val="Calibri"/>
      <family val="2"/>
    </font>
    <font>
      <b/>
      <i/>
      <sz val="11"/>
      <color rgb="FF000000"/>
      <name val="Calibri"/>
      <family val="2"/>
    </font>
  </fonts>
  <fills count="7">
    <fill>
      <patternFill patternType="none"/>
    </fill>
    <fill>
      <patternFill patternType="gray125"/>
    </fill>
    <fill>
      <patternFill patternType="solid">
        <fgColor theme="3" tint="0.749992370372631"/>
        <bgColor indexed="64"/>
      </patternFill>
    </fill>
    <fill>
      <patternFill patternType="solid">
        <fgColor rgb="FFFFFFFF"/>
        <bgColor rgb="FF000000"/>
      </patternFill>
    </fill>
    <fill>
      <patternFill patternType="solid">
        <fgColor rgb="FF0D0D0D"/>
        <bgColor rgb="FF000000"/>
      </patternFill>
    </fill>
    <fill>
      <patternFill patternType="solid">
        <fgColor rgb="FF000000"/>
        <bgColor rgb="FF000000"/>
      </patternFill>
    </fill>
    <fill>
      <patternFill patternType="solid">
        <fgColor rgb="FFBFBFBF"/>
        <bgColor rgb="FF000000"/>
      </patternFill>
    </fill>
  </fills>
  <borders count="44">
    <border>
      <left/>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medium">
        <color indexed="64"/>
      </left>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indexed="64"/>
      </left>
      <right style="medium">
        <color indexed="64"/>
      </right>
      <top/>
      <bottom style="thin">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bottom/>
      <diagonal/>
    </border>
    <border>
      <left/>
      <right/>
      <top/>
      <bottom style="thin">
        <color indexed="64"/>
      </bottom>
      <diagonal/>
    </border>
  </borders>
  <cellStyleXfs count="1">
    <xf numFmtId="0" fontId="0" fillId="0" borderId="0"/>
  </cellStyleXfs>
  <cellXfs count="104">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2" fillId="0" borderId="3" xfId="0" applyFont="1" applyBorder="1" applyAlignment="1">
      <alignment horizontal="left"/>
    </xf>
    <xf numFmtId="14" fontId="2" fillId="0" borderId="3" xfId="0" applyNumberFormat="1" applyFont="1" applyBorder="1" applyAlignment="1">
      <alignment horizontal="left"/>
    </xf>
    <xf numFmtId="0" fontId="2" fillId="0" borderId="3" xfId="0" applyFont="1" applyBorder="1" applyAlignment="1">
      <alignment horizontal="left" wrapText="1"/>
    </xf>
    <xf numFmtId="0" fontId="3" fillId="0" borderId="3" xfId="0" applyFont="1" applyBorder="1" applyAlignment="1">
      <alignment horizontal="left"/>
    </xf>
    <xf numFmtId="0" fontId="5" fillId="2" borderId="3" xfId="0" applyFont="1" applyFill="1" applyBorder="1"/>
    <xf numFmtId="0" fontId="2" fillId="0" borderId="3" xfId="0" applyFont="1" applyBorder="1"/>
    <xf numFmtId="0" fontId="5" fillId="2" borderId="3" xfId="0" applyFont="1" applyFill="1" applyBorder="1" applyAlignment="1">
      <alignment horizontal="left"/>
    </xf>
    <xf numFmtId="0" fontId="6" fillId="2" borderId="3" xfId="0" applyFont="1" applyFill="1" applyBorder="1"/>
    <xf numFmtId="0" fontId="1" fillId="0" borderId="0" xfId="0" applyFont="1" applyAlignment="1">
      <alignment wrapText="1"/>
    </xf>
    <xf numFmtId="0" fontId="1" fillId="0" borderId="0" xfId="0" applyFont="1" applyAlignment="1">
      <alignment horizontal="left" vertical="top" wrapText="1"/>
    </xf>
    <xf numFmtId="0" fontId="7" fillId="3" borderId="0" xfId="0" applyFont="1" applyFill="1"/>
    <xf numFmtId="0" fontId="8" fillId="5" borderId="6" xfId="0" applyFont="1" applyFill="1" applyBorder="1"/>
    <xf numFmtId="0" fontId="7" fillId="4" borderId="6" xfId="0" applyFont="1" applyFill="1" applyBorder="1"/>
    <xf numFmtId="0" fontId="8" fillId="4" borderId="6" xfId="0" applyFont="1" applyFill="1" applyBorder="1" applyAlignment="1">
      <alignment horizontal="center"/>
    </xf>
    <xf numFmtId="0" fontId="7" fillId="4" borderId="7" xfId="0" applyFont="1" applyFill="1" applyBorder="1"/>
    <xf numFmtId="0" fontId="7" fillId="0" borderId="0" xfId="0" applyFont="1"/>
    <xf numFmtId="0" fontId="9" fillId="3" borderId="0" xfId="0" applyFont="1" applyFill="1" applyAlignment="1">
      <alignment horizontal="right"/>
    </xf>
    <xf numFmtId="0" fontId="9" fillId="3" borderId="0" xfId="0" applyFont="1" applyFill="1"/>
    <xf numFmtId="0" fontId="10" fillId="6" borderId="9" xfId="0" applyFont="1" applyFill="1" applyBorder="1" applyAlignment="1">
      <alignment horizontal="right"/>
    </xf>
    <xf numFmtId="0" fontId="10" fillId="6" borderId="8" xfId="0" applyFont="1" applyFill="1" applyBorder="1" applyAlignment="1">
      <alignment horizontal="right"/>
    </xf>
    <xf numFmtId="0" fontId="10" fillId="6" borderId="10" xfId="0" applyFont="1" applyFill="1" applyBorder="1" applyAlignment="1">
      <alignment horizontal="right"/>
    </xf>
    <xf numFmtId="0" fontId="7" fillId="0" borderId="11" xfId="0" applyFont="1" applyBorder="1"/>
    <xf numFmtId="0" fontId="7" fillId="0" borderId="12" xfId="0" applyFont="1" applyBorder="1"/>
    <xf numFmtId="0" fontId="7" fillId="0" borderId="13" xfId="0" applyFont="1" applyBorder="1"/>
    <xf numFmtId="0" fontId="10" fillId="6" borderId="0" xfId="0" applyFont="1" applyFill="1" applyAlignment="1">
      <alignment horizontal="right"/>
    </xf>
    <xf numFmtId="0" fontId="10" fillId="6" borderId="14" xfId="0" applyFont="1" applyFill="1" applyBorder="1" applyAlignment="1">
      <alignment horizontal="right"/>
    </xf>
    <xf numFmtId="0" fontId="10" fillId="6" borderId="15" xfId="0" applyFont="1" applyFill="1" applyBorder="1" applyAlignment="1">
      <alignment horizontal="right"/>
    </xf>
    <xf numFmtId="0" fontId="7" fillId="0" borderId="16" xfId="0" applyFont="1" applyBorder="1"/>
    <xf numFmtId="0" fontId="7" fillId="0" borderId="17" xfId="0" applyFont="1" applyBorder="1"/>
    <xf numFmtId="0" fontId="7" fillId="0" borderId="18" xfId="0" applyFont="1" applyBorder="1"/>
    <xf numFmtId="0" fontId="7" fillId="3" borderId="16" xfId="0" applyFont="1" applyFill="1" applyBorder="1" applyAlignment="1">
      <alignment horizontal="center"/>
    </xf>
    <xf numFmtId="0" fontId="7" fillId="3" borderId="17" xfId="0" applyFont="1" applyFill="1" applyBorder="1" applyAlignment="1">
      <alignment horizontal="center"/>
    </xf>
    <xf numFmtId="0" fontId="7" fillId="3" borderId="18" xfId="0" applyFont="1" applyFill="1" applyBorder="1" applyAlignment="1">
      <alignment horizontal="center"/>
    </xf>
    <xf numFmtId="0" fontId="7" fillId="0" borderId="19" xfId="0" applyFont="1" applyBorder="1"/>
    <xf numFmtId="0" fontId="7" fillId="6" borderId="20" xfId="0" applyFont="1" applyFill="1" applyBorder="1"/>
    <xf numFmtId="0" fontId="7" fillId="3" borderId="21" xfId="0" applyFont="1" applyFill="1" applyBorder="1"/>
    <xf numFmtId="0" fontId="7" fillId="6" borderId="22" xfId="0" applyFont="1" applyFill="1" applyBorder="1"/>
    <xf numFmtId="0" fontId="7" fillId="3" borderId="15" xfId="0" applyFont="1" applyFill="1" applyBorder="1"/>
    <xf numFmtId="0" fontId="7" fillId="0" borderId="23" xfId="0" applyFont="1" applyBorder="1"/>
    <xf numFmtId="0" fontId="7" fillId="6" borderId="24" xfId="0" applyFont="1" applyFill="1" applyBorder="1"/>
    <xf numFmtId="0" fontId="7" fillId="3" borderId="25" xfId="0" applyFont="1" applyFill="1" applyBorder="1"/>
    <xf numFmtId="0" fontId="10" fillId="6" borderId="27" xfId="0" applyFont="1" applyFill="1" applyBorder="1" applyAlignment="1">
      <alignment horizontal="right"/>
    </xf>
    <xf numFmtId="0" fontId="7" fillId="3" borderId="28" xfId="0" applyFont="1" applyFill="1" applyBorder="1" applyAlignment="1">
      <alignment horizontal="center"/>
    </xf>
    <xf numFmtId="0" fontId="7" fillId="3" borderId="29" xfId="0" applyFont="1" applyFill="1" applyBorder="1" applyAlignment="1">
      <alignment horizontal="center"/>
    </xf>
    <xf numFmtId="0" fontId="7" fillId="3" borderId="30" xfId="0" applyFont="1" applyFill="1" applyBorder="1" applyAlignment="1">
      <alignment horizontal="center"/>
    </xf>
    <xf numFmtId="0" fontId="10" fillId="6" borderId="26" xfId="0" applyFont="1" applyFill="1" applyBorder="1" applyAlignment="1">
      <alignment horizontal="right"/>
    </xf>
    <xf numFmtId="0" fontId="10" fillId="6" borderId="31" xfId="0" applyFont="1" applyFill="1" applyBorder="1" applyAlignment="1">
      <alignment horizontal="right"/>
    </xf>
    <xf numFmtId="0" fontId="7" fillId="0" borderId="28" xfId="0" applyFont="1" applyBorder="1"/>
    <xf numFmtId="0" fontId="7" fillId="0" borderId="29" xfId="0" applyFont="1" applyBorder="1"/>
    <xf numFmtId="0" fontId="7" fillId="0" borderId="30" xfId="0" applyFont="1" applyBorder="1"/>
    <xf numFmtId="0" fontId="8" fillId="4" borderId="9" xfId="0" applyFont="1" applyFill="1" applyBorder="1"/>
    <xf numFmtId="0" fontId="7" fillId="4" borderId="9" xfId="0" applyFont="1" applyFill="1" applyBorder="1"/>
    <xf numFmtId="0" fontId="8" fillId="4" borderId="9" xfId="0" applyFont="1" applyFill="1" applyBorder="1" applyAlignment="1">
      <alignment horizontal="center"/>
    </xf>
    <xf numFmtId="0" fontId="7" fillId="4" borderId="10" xfId="0" applyFont="1" applyFill="1" applyBorder="1"/>
    <xf numFmtId="0" fontId="10" fillId="3" borderId="0" xfId="0" applyFont="1" applyFill="1"/>
    <xf numFmtId="0" fontId="7" fillId="0" borderId="32" xfId="0" applyFont="1" applyBorder="1"/>
    <xf numFmtId="0" fontId="10" fillId="6" borderId="0" xfId="0" applyFont="1" applyFill="1"/>
    <xf numFmtId="0" fontId="10" fillId="6" borderId="15" xfId="0" applyFont="1" applyFill="1" applyBorder="1"/>
    <xf numFmtId="0" fontId="7" fillId="0" borderId="33" xfId="0" applyFont="1" applyBorder="1"/>
    <xf numFmtId="0" fontId="10" fillId="6" borderId="27" xfId="0" applyFont="1" applyFill="1" applyBorder="1"/>
    <xf numFmtId="0" fontId="10" fillId="6" borderId="31" xfId="0" applyFont="1" applyFill="1" applyBorder="1"/>
    <xf numFmtId="0" fontId="10" fillId="3" borderId="0" xfId="0" applyFont="1" applyFill="1" applyAlignment="1">
      <alignment horizontal="right"/>
    </xf>
    <xf numFmtId="0" fontId="10" fillId="6" borderId="10" xfId="0" applyFont="1" applyFill="1" applyBorder="1" applyAlignment="1">
      <alignment horizontal="right"/>
    </xf>
    <xf numFmtId="0" fontId="10" fillId="6" borderId="34" xfId="0" applyFont="1" applyFill="1" applyBorder="1"/>
    <xf numFmtId="0" fontId="10" fillId="6" borderId="35" xfId="0" applyFont="1" applyFill="1" applyBorder="1"/>
    <xf numFmtId="0" fontId="10" fillId="6" borderId="36" xfId="0" applyFont="1" applyFill="1" applyBorder="1"/>
    <xf numFmtId="0" fontId="7" fillId="0" borderId="4" xfId="0" applyFont="1" applyBorder="1"/>
    <xf numFmtId="0" fontId="10" fillId="0" borderId="32" xfId="0" applyFont="1" applyBorder="1"/>
    <xf numFmtId="0" fontId="10" fillId="0" borderId="37" xfId="0" applyFont="1" applyBorder="1"/>
    <xf numFmtId="0" fontId="7" fillId="0" borderId="5" xfId="0" applyFont="1" applyBorder="1"/>
    <xf numFmtId="0" fontId="10" fillId="3" borderId="2" xfId="0" applyFont="1" applyFill="1" applyBorder="1"/>
    <xf numFmtId="0" fontId="10" fillId="6" borderId="10" xfId="0" applyFont="1" applyFill="1" applyBorder="1"/>
    <xf numFmtId="0" fontId="7" fillId="6" borderId="34" xfId="0" applyFont="1" applyFill="1" applyBorder="1" applyAlignment="1">
      <alignment horizontal="center"/>
    </xf>
    <xf numFmtId="0" fontId="7" fillId="6" borderId="35" xfId="0" applyFont="1" applyFill="1" applyBorder="1" applyAlignment="1">
      <alignment horizontal="center"/>
    </xf>
    <xf numFmtId="0" fontId="7" fillId="6" borderId="38" xfId="0" applyFont="1" applyFill="1" applyBorder="1" applyAlignment="1">
      <alignment horizontal="center"/>
    </xf>
    <xf numFmtId="0" fontId="7" fillId="3" borderId="14" xfId="0" applyFont="1" applyFill="1" applyBorder="1"/>
    <xf numFmtId="0" fontId="7" fillId="6" borderId="15" xfId="0" applyFont="1" applyFill="1" applyBorder="1"/>
    <xf numFmtId="0" fontId="7" fillId="3" borderId="4" xfId="0" applyFont="1" applyFill="1" applyBorder="1"/>
    <xf numFmtId="0" fontId="7" fillId="3" borderId="32" xfId="0" applyFont="1" applyFill="1" applyBorder="1"/>
    <xf numFmtId="0" fontId="7" fillId="3" borderId="39" xfId="0" applyFont="1" applyFill="1" applyBorder="1"/>
    <xf numFmtId="0" fontId="7" fillId="6" borderId="31" xfId="0" applyFont="1" applyFill="1" applyBorder="1"/>
    <xf numFmtId="0" fontId="7" fillId="3" borderId="5" xfId="0" applyFont="1" applyFill="1" applyBorder="1"/>
    <xf numFmtId="0" fontId="7" fillId="3" borderId="33" xfId="0" applyFont="1" applyFill="1" applyBorder="1"/>
    <xf numFmtId="0" fontId="7" fillId="3" borderId="40" xfId="0" applyFont="1" applyFill="1" applyBorder="1"/>
    <xf numFmtId="0" fontId="10" fillId="6" borderId="41" xfId="0" applyFont="1" applyFill="1" applyBorder="1"/>
    <xf numFmtId="0" fontId="10" fillId="6" borderId="37" xfId="0" applyFont="1" applyFill="1" applyBorder="1"/>
    <xf numFmtId="0" fontId="10" fillId="6" borderId="32" xfId="0" applyFont="1" applyFill="1" applyBorder="1"/>
    <xf numFmtId="0" fontId="7" fillId="0" borderId="1" xfId="0" applyFont="1" applyBorder="1"/>
    <xf numFmtId="0" fontId="10" fillId="6" borderId="42" xfId="0" applyFont="1" applyFill="1" applyBorder="1"/>
    <xf numFmtId="0" fontId="10" fillId="6" borderId="33" xfId="0" applyFont="1" applyFill="1" applyBorder="1"/>
    <xf numFmtId="0" fontId="7" fillId="0" borderId="2" xfId="0" applyFont="1" applyBorder="1"/>
    <xf numFmtId="0" fontId="11" fillId="3" borderId="0" xfId="0" applyFont="1" applyFill="1" applyAlignment="1">
      <alignment horizontal="right"/>
    </xf>
    <xf numFmtId="0" fontId="10" fillId="3" borderId="43" xfId="0" applyFont="1" applyFill="1" applyBorder="1"/>
    <xf numFmtId="0" fontId="10" fillId="3" borderId="17" xfId="0" applyFont="1" applyFill="1" applyBorder="1"/>
    <xf numFmtId="0" fontId="7" fillId="0" borderId="0" xfId="0" applyFont="1" applyAlignment="1"/>
    <xf numFmtId="0" fontId="7" fillId="3" borderId="0" xfId="0" applyFont="1" applyFill="1" applyAlignment="1"/>
    <xf numFmtId="0" fontId="10" fillId="3" borderId="0" xfId="0" applyFont="1" applyFill="1" applyAlignment="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'1.Cyl Head and valve train '!P2</c:f>
              <c:strCache>
                <c:ptCount val="1"/>
                <c:pt idx="0">
                  <c:v>Piston position from TDC (mm)</c:v>
                </c:pt>
              </c:strCache>
            </c:strRef>
          </c:tx>
          <c:spPr>
            <a:ln w="28575" cap="rnd">
              <a:solidFill>
                <a:schemeClr val="accent1"/>
              </a:solidFill>
              <a:round/>
            </a:ln>
            <a:effectLst/>
          </c:spPr>
          <c:marker>
            <c:symbol val="none"/>
          </c:marker>
          <c:xVal>
            <c:numRef>
              <c:f>'1.Cyl Head and valve train '!$N$3:$N$723</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'1.Cyl Head and valve train '!$P$3:$P$723</c:f>
              <c:numCache>
                <c:formatCode>General</c:formatCode>
                <c:ptCount val="721"/>
                <c:pt idx="0">
                  <c:v>0</c:v>
                </c:pt>
                <c:pt idx="1">
                  <c:v>8.1260170570658374E-3</c:v>
                </c:pt>
                <c:pt idx="2">
                  <c:v>3.2500082797923824E-2</c:v>
                </c:pt>
                <c:pt idx="3">
                  <c:v>7.3110243429397315E-2</c:v>
                </c:pt>
                <c:pt idx="4">
                  <c:v>0.12993658428757726</c:v>
                </c:pt>
                <c:pt idx="5">
                  <c:v>0.20295124232487183</c:v>
                </c:pt>
                <c:pt idx="6">
                  <c:v>0.2921184235912051</c:v>
                </c:pt>
                <c:pt idx="7">
                  <c:v>0.39739442570819961</c:v>
                </c:pt>
                <c:pt idx="8">
                  <c:v>0.51872766533625736</c:v>
                </c:pt>
                <c:pt idx="9">
                  <c:v>0.65605871063198151</c:v>
                </c:pt>
                <c:pt idx="10">
                  <c:v>0.8093203186951996</c:v>
                </c:pt>
                <c:pt idx="11">
                  <c:v>0.97843747800237679</c:v>
                </c:pt>
                <c:pt idx="12">
                  <c:v>1.1633274558238895</c:v>
                </c:pt>
                <c:pt idx="13">
                  <c:v>1.363899850621209</c:v>
                </c:pt>
                <c:pt idx="14">
                  <c:v>1.5800566494194186</c:v>
                </c:pt>
                <c:pt idx="15">
                  <c:v>1.8116922901491819</c:v>
                </c:pt>
                <c:pt idx="16">
                  <c:v>2.0586937289514537</c:v>
                </c:pt>
                <c:pt idx="17">
                  <c:v>2.3209405124366072</c:v>
                </c:pt>
                <c:pt idx="18">
                  <c:v>2.5983048548878571</c:v>
                </c:pt>
                <c:pt idx="19">
                  <c:v>2.8906517203978694</c:v>
                </c:pt>
                <c:pt idx="20">
                  <c:v>3.1978389099244282</c:v>
                </c:pt>
                <c:pt idx="21">
                  <c:v>3.5197171532496156</c:v>
                </c:pt>
                <c:pt idx="22">
                  <c:v>3.8561302058243427</c:v>
                </c:pt>
                <c:pt idx="23">
                  <c:v>4.2069149504768859</c:v>
                </c:pt>
                <c:pt idx="24">
                  <c:v>4.5719015039622946</c:v>
                </c:pt>
                <c:pt idx="25">
                  <c:v>4.950913328324674</c:v>
                </c:pt>
                <c:pt idx="26">
                  <c:v>5.343767347042558</c:v>
                </c:pt>
                <c:pt idx="27">
                  <c:v>5.7502740659226674</c:v>
                </c:pt>
                <c:pt idx="28">
                  <c:v>6.170237698703545</c:v>
                </c:pt>
                <c:pt idx="29">
                  <c:v>6.6034562973269431</c:v>
                </c:pt>
                <c:pt idx="30">
                  <c:v>7.0497218868288201</c:v>
                </c:pt>
                <c:pt idx="31">
                  <c:v>7.5088206047981885</c:v>
                </c:pt>
                <c:pt idx="32">
                  <c:v>7.9805328453458912</c:v>
                </c:pt>
                <c:pt idx="33">
                  <c:v>8.4646334075206369</c:v>
                </c:pt>
                <c:pt idx="34">
                  <c:v>8.9608916481026313</c:v>
                </c:pt>
                <c:pt idx="35">
                  <c:v>9.4690716387001999</c:v>
                </c:pt>
                <c:pt idx="36">
                  <c:v>9.9889323270677721</c:v>
                </c:pt>
                <c:pt idx="37">
                  <c:v>10.520227702556468</c:v>
                </c:pt>
                <c:pt idx="38">
                  <c:v>11.06270696560216</c:v>
                </c:pt>
                <c:pt idx="39">
                  <c:v>11.616114701148604</c:v>
                </c:pt>
                <c:pt idx="40">
                  <c:v>12.180191055895051</c:v>
                </c:pt>
                <c:pt idx="41">
                  <c:v>12.754671919250256</c:v>
                </c:pt>
                <c:pt idx="42">
                  <c:v>13.339289107867216</c:v>
                </c:pt>
                <c:pt idx="43">
                  <c:v>13.933770553624413</c:v>
                </c:pt>
                <c:pt idx="44">
                  <c:v>14.537840494910284</c:v>
                </c:pt>
                <c:pt idx="45">
                  <c:v>15.151219671060744</c:v>
                </c:pt>
                <c:pt idx="46">
                  <c:v>15.77362551978888</c:v>
                </c:pt>
                <c:pt idx="47">
                  <c:v>16.404772377438974</c:v>
                </c:pt>
                <c:pt idx="48">
                  <c:v>17.044371681886958</c:v>
                </c:pt>
                <c:pt idx="49">
                  <c:v>17.692132177901073</c:v>
                </c:pt>
                <c:pt idx="50">
                  <c:v>18.347760124767632</c:v>
                </c:pt>
                <c:pt idx="51">
                  <c:v>19.01095950597761</c:v>
                </c:pt>
                <c:pt idx="52">
                  <c:v>19.68143224076158</c:v>
                </c:pt>
                <c:pt idx="53">
                  <c:v>20.3588783972518</c:v>
                </c:pt>
                <c:pt idx="54">
                  <c:v>21.042996407041301</c:v>
                </c:pt>
                <c:pt idx="55">
                  <c:v>21.733483280902391</c:v>
                </c:pt>
                <c:pt idx="56">
                  <c:v>22.430034825418801</c:v>
                </c:pt>
                <c:pt idx="57">
                  <c:v>23.132345860277866</c:v>
                </c:pt>
                <c:pt idx="58">
                  <c:v>23.840110435962657</c:v>
                </c:pt>
                <c:pt idx="59">
                  <c:v>24.553022051575795</c:v>
                </c:pt>
                <c:pt idx="60">
                  <c:v>25.270773872522597</c:v>
                </c:pt>
                <c:pt idx="61">
                  <c:v>25.993058947773022</c:v>
                </c:pt>
                <c:pt idx="62">
                  <c:v>26.719570426418471</c:v>
                </c:pt>
                <c:pt idx="63">
                  <c:v>27.450001773234106</c:v>
                </c:pt>
                <c:pt idx="64">
                  <c:v>28.184046982953959</c:v>
                </c:pt>
                <c:pt idx="65">
                  <c:v>28.921400792962231</c:v>
                </c:pt>
                <c:pt idx="66">
                  <c:v>29.661758894102945</c:v>
                </c:pt>
                <c:pt idx="67">
                  <c:v>30.404818139307196</c:v>
                </c:pt>
                <c:pt idx="68">
                  <c:v>31.150276749737941</c:v>
                </c:pt>
                <c:pt idx="69">
                  <c:v>31.897834518151342</c:v>
                </c:pt>
                <c:pt idx="70">
                  <c:v>32.647193009175254</c:v>
                </c:pt>
                <c:pt idx="71">
                  <c:v>33.398055756207498</c:v>
                </c:pt>
                <c:pt idx="72">
                  <c:v>34.150128454639599</c:v>
                </c:pt>
                <c:pt idx="73">
                  <c:v>34.903119151115504</c:v>
                </c:pt>
                <c:pt idx="74">
                  <c:v>35.656738428539683</c:v>
                </c:pt>
                <c:pt idx="75">
                  <c:v>36.410699586555609</c:v>
                </c:pt>
                <c:pt idx="76">
                  <c:v>37.164718817221626</c:v>
                </c:pt>
                <c:pt idx="77">
                  <c:v>37.918515375620331</c:v>
                </c:pt>
                <c:pt idx="78">
                  <c:v>38.671811745145561</c:v>
                </c:pt>
                <c:pt idx="79">
                  <c:v>39.424333797221692</c:v>
                </c:pt>
                <c:pt idx="80">
                  <c:v>40.175810945220348</c:v>
                </c:pt>
                <c:pt idx="81">
                  <c:v>40.925976292352146</c:v>
                </c:pt>
                <c:pt idx="82">
                  <c:v>41.674566773322567</c:v>
                </c:pt>
                <c:pt idx="83">
                  <c:v>42.42132328955563</c:v>
                </c:pt>
                <c:pt idx="84">
                  <c:v>43.165990837803236</c:v>
                </c:pt>
                <c:pt idx="85">
                  <c:v>43.908318631971667</c:v>
                </c:pt>
                <c:pt idx="86">
                  <c:v>44.648060218014649</c:v>
                </c:pt>
                <c:pt idx="87">
                  <c:v>45.384973581756412</c:v>
                </c:pt>
                <c:pt idx="88">
                  <c:v>46.118821249526661</c:v>
                </c:pt>
                <c:pt idx="89">
                  <c:v>46.849370381505253</c:v>
                </c:pt>
                <c:pt idx="90">
                  <c:v>47.576392857693179</c:v>
                </c:pt>
                <c:pt idx="91">
                  <c:v>48.299665356443512</c:v>
                </c:pt>
                <c:pt idx="92">
                  <c:v>49.018969425504508</c:v>
                </c:pt>
                <c:pt idx="93">
                  <c:v>49.734091545545056</c:v>
                </c:pt>
                <c:pt idx="94">
                  <c:v>50.444823186151467</c:v>
                </c:pt>
                <c:pt idx="95">
                  <c:v>51.15096085430207</c:v>
                </c:pt>
                <c:pt idx="96">
                  <c:v>51.852306135345259</c:v>
                </c:pt>
                <c:pt idx="97">
                  <c:v>52.54866572652341</c:v>
                </c:pt>
                <c:pt idx="98">
                  <c:v>53.239851463104003</c:v>
                </c:pt>
                <c:pt idx="99">
                  <c:v>53.925680337195331</c:v>
                </c:pt>
                <c:pt idx="100">
                  <c:v>54.605974509342275</c:v>
                </c:pt>
                <c:pt idx="101">
                  <c:v>55.280561313012555</c:v>
                </c:pt>
                <c:pt idx="102">
                  <c:v>55.949273252101364</c:v>
                </c:pt>
                <c:pt idx="103">
                  <c:v>56.611947991595514</c:v>
                </c:pt>
                <c:pt idx="104">
                  <c:v>57.268428341553999</c:v>
                </c:pt>
                <c:pt idx="105">
                  <c:v>57.918562234575063</c:v>
                </c:pt>
                <c:pt idx="106">
                  <c:v>58.562202696932303</c:v>
                </c:pt>
                <c:pt idx="107">
                  <c:v>59.199207813574901</c:v>
                </c:pt>
                <c:pt idx="108">
                  <c:v>59.829440687197717</c:v>
                </c:pt>
                <c:pt idx="109">
                  <c:v>60.452769391597201</c:v>
                </c:pt>
                <c:pt idx="110">
                  <c:v>61.069066919538344</c:v>
                </c:pt>
                <c:pt idx="111">
                  <c:v>61.678211125365806</c:v>
                </c:pt>
                <c:pt idx="112">
                  <c:v>62.280084662600245</c:v>
                </c:pt>
                <c:pt idx="113">
                  <c:v>62.874574916765823</c:v>
                </c:pt>
                <c:pt idx="114">
                  <c:v>63.461573933701956</c:v>
                </c:pt>
                <c:pt idx="115">
                  <c:v>64.040978343614384</c:v>
                </c:pt>
                <c:pt idx="116">
                  <c:v>64.612689281126308</c:v>
                </c:pt>
                <c:pt idx="117">
                  <c:v>65.176612301590438</c:v>
                </c:pt>
                <c:pt idx="118">
                  <c:v>65.732657293925996</c:v>
                </c:pt>
                <c:pt idx="119">
                  <c:v>66.280738390243641</c:v>
                </c:pt>
                <c:pt idx="120">
                  <c:v>66.820773872522594</c:v>
                </c:pt>
                <c:pt idx="121">
                  <c:v>67.352686076601287</c:v>
                </c:pt>
                <c:pt idx="122">
                  <c:v>67.876401293741964</c:v>
                </c:pt>
                <c:pt idx="123">
                  <c:v>68.39184967002663</c:v>
                </c:pt>
                <c:pt idx="124">
                  <c:v>68.898965103837853</c:v>
                </c:pt>
                <c:pt idx="125">
                  <c:v>69.397685141674316</c:v>
                </c:pt>
                <c:pt idx="126">
                  <c:v>69.887950872545829</c:v>
                </c:pt>
                <c:pt idx="127">
                  <c:v>70.369706821187009</c:v>
                </c:pt>
                <c:pt idx="128">
                  <c:v>70.842900840323765</c:v>
                </c:pt>
                <c:pt idx="129">
                  <c:v>71.307484002219098</c:v>
                </c:pt>
                <c:pt idx="130">
                  <c:v>71.763410489719064</c:v>
                </c:pt>
                <c:pt idx="131">
                  <c:v>72.210637487012221</c:v>
                </c:pt>
                <c:pt idx="132">
                  <c:v>72.64912507030806</c:v>
                </c:pt>
                <c:pt idx="133">
                  <c:v>73.078836098632607</c:v>
                </c:pt>
                <c:pt idx="134">
                  <c:v>73.499736104931571</c:v>
                </c:pt>
                <c:pt idx="135">
                  <c:v>73.911793187662852</c:v>
                </c:pt>
                <c:pt idx="136">
                  <c:v>74.31497790305221</c:v>
                </c:pt>
                <c:pt idx="137">
                  <c:v>74.709263158177464</c:v>
                </c:pt>
                <c:pt idx="138">
                  <c:v>75.094624105038676</c:v>
                </c:pt>
                <c:pt idx="139">
                  <c:v>75.471038035762604</c:v>
                </c:pt>
                <c:pt idx="140">
                  <c:v>75.83848427908211</c:v>
                </c:pt>
                <c:pt idx="141">
                  <c:v>76.1969440982229</c:v>
                </c:pt>
                <c:pt idx="142">
                  <c:v>76.546400590320729</c:v>
                </c:pt>
                <c:pt idx="143">
                  <c:v>76.886838587486494</c:v>
                </c:pt>
                <c:pt idx="144">
                  <c:v>77.218244559625902</c:v>
                </c:pt>
                <c:pt idx="145">
                  <c:v>77.540606519115414</c:v>
                </c:pt>
                <c:pt idx="146">
                  <c:v>77.853913927426575</c:v>
                </c:pt>
                <c:pt idx="147">
                  <c:v>78.158157603785355</c:v>
                </c:pt>
                <c:pt idx="148">
                  <c:v>78.453329635944868</c:v>
                </c:pt>
                <c:pt idx="149">
                  <c:v>78.739423293143716</c:v>
                </c:pt>
                <c:pt idx="150">
                  <c:v>79.016432941315657</c:v>
                </c:pt>
                <c:pt idx="151">
                  <c:v>79.284353960610744</c:v>
                </c:pt>
                <c:pt idx="152">
                  <c:v>79.543182665280369</c:v>
                </c:pt>
                <c:pt idx="153">
                  <c:v>79.792916225976015</c:v>
                </c:pt>
                <c:pt idx="154">
                  <c:v>80.033552594503348</c:v>
                </c:pt>
                <c:pt idx="155">
                  <c:v>80.265090431070263</c:v>
                </c:pt>
                <c:pt idx="156">
                  <c:v>80.487529034062405</c:v>
                </c:pt>
                <c:pt idx="157">
                  <c:v>80.700868272374663</c:v>
                </c:pt>
                <c:pt idx="158">
                  <c:v>80.905108520324347</c:v>
                </c:pt>
                <c:pt idx="159">
                  <c:v>81.100250595167068</c:v>
                </c:pt>
                <c:pt idx="160">
                  <c:v>81.286295697233413</c:v>
                </c:pt>
                <c:pt idx="161">
                  <c:v>81.46324535270108</c:v>
                </c:pt>
                <c:pt idx="162">
                  <c:v>81.631101359015105</c:v>
                </c:pt>
                <c:pt idx="163">
                  <c:v>81.789865732964842</c:v>
                </c:pt>
                <c:pt idx="164">
                  <c:v>81.939540661425752</c:v>
                </c:pt>
                <c:pt idx="165">
                  <c:v>82.080128454770744</c:v>
                </c:pt>
                <c:pt idx="166">
                  <c:v>82.211631502954731</c:v>
                </c:pt>
                <c:pt idx="167">
                  <c:v>82.334052234274253</c:v>
                </c:pt>
                <c:pt idx="168">
                  <c:v>82.447393076803124</c:v>
                </c:pt>
                <c:pt idx="169">
                  <c:v>82.551656422503243</c:v>
                </c:pt>
                <c:pt idx="170">
                  <c:v>82.646844594009679</c:v>
                </c:pt>
                <c:pt idx="171">
                  <c:v>82.732959814087934</c:v>
                </c:pt>
                <c:pt idx="172">
                  <c:v>82.810004177760732</c:v>
                </c:pt>
                <c:pt idx="173">
                  <c:v>82.877979627102064</c:v>
                </c:pt>
                <c:pt idx="174">
                  <c:v>82.936887928694716</c:v>
                </c:pt>
                <c:pt idx="175">
                  <c:v>82.986730653748936</c:v>
                </c:pt>
                <c:pt idx="176">
                  <c:v>83.02750916087895</c:v>
                </c:pt>
                <c:pt idx="177">
                  <c:v>83.059224581534494</c:v>
                </c:pt>
                <c:pt idx="178">
                  <c:v>83.081877808084755</c:v>
                </c:pt>
                <c:pt idx="179">
                  <c:v>83.095469484553178</c:v>
                </c:pt>
                <c:pt idx="180">
                  <c:v>83.100000000000009</c:v>
                </c:pt>
                <c:pt idx="181">
                  <c:v>83.095469484553178</c:v>
                </c:pt>
                <c:pt idx="182">
                  <c:v>83.081877808084755</c:v>
                </c:pt>
                <c:pt idx="183">
                  <c:v>83.059224581534494</c:v>
                </c:pt>
                <c:pt idx="184">
                  <c:v>83.02750916087895</c:v>
                </c:pt>
                <c:pt idx="185">
                  <c:v>82.986730653748936</c:v>
                </c:pt>
                <c:pt idx="186">
                  <c:v>82.936887928694716</c:v>
                </c:pt>
                <c:pt idx="187">
                  <c:v>82.877979627102064</c:v>
                </c:pt>
                <c:pt idx="188">
                  <c:v>82.810004177760732</c:v>
                </c:pt>
                <c:pt idx="189">
                  <c:v>82.732959814087934</c:v>
                </c:pt>
                <c:pt idx="190">
                  <c:v>82.646844594009679</c:v>
                </c:pt>
                <c:pt idx="191">
                  <c:v>82.551656422503243</c:v>
                </c:pt>
                <c:pt idx="192">
                  <c:v>82.44739307680311</c:v>
                </c:pt>
                <c:pt idx="193">
                  <c:v>82.334052234274253</c:v>
                </c:pt>
                <c:pt idx="194">
                  <c:v>82.211631502954731</c:v>
                </c:pt>
                <c:pt idx="195">
                  <c:v>82.080128454770744</c:v>
                </c:pt>
                <c:pt idx="196">
                  <c:v>81.939540661425752</c:v>
                </c:pt>
                <c:pt idx="197">
                  <c:v>81.789865732964827</c:v>
                </c:pt>
                <c:pt idx="198">
                  <c:v>81.631101359015105</c:v>
                </c:pt>
                <c:pt idx="199">
                  <c:v>81.46324535270108</c:v>
                </c:pt>
                <c:pt idx="200">
                  <c:v>81.286295697233413</c:v>
                </c:pt>
                <c:pt idx="201">
                  <c:v>81.100250595167068</c:v>
                </c:pt>
                <c:pt idx="202">
                  <c:v>80.905108520324362</c:v>
                </c:pt>
                <c:pt idx="203">
                  <c:v>80.700868272374663</c:v>
                </c:pt>
                <c:pt idx="204">
                  <c:v>80.487529034062405</c:v>
                </c:pt>
                <c:pt idx="205">
                  <c:v>80.265090431070277</c:v>
                </c:pt>
                <c:pt idx="206">
                  <c:v>80.033552594503334</c:v>
                </c:pt>
                <c:pt idx="207">
                  <c:v>79.792916225976015</c:v>
                </c:pt>
                <c:pt idx="208">
                  <c:v>79.543182665280369</c:v>
                </c:pt>
                <c:pt idx="209">
                  <c:v>79.284353960610744</c:v>
                </c:pt>
                <c:pt idx="210">
                  <c:v>79.016432941315657</c:v>
                </c:pt>
                <c:pt idx="211">
                  <c:v>78.739423293143716</c:v>
                </c:pt>
                <c:pt idx="212">
                  <c:v>78.453329635944883</c:v>
                </c:pt>
                <c:pt idx="213">
                  <c:v>78.158157603785355</c:v>
                </c:pt>
                <c:pt idx="214">
                  <c:v>77.853913927426561</c:v>
                </c:pt>
                <c:pt idx="215">
                  <c:v>77.5406065191154</c:v>
                </c:pt>
                <c:pt idx="216">
                  <c:v>77.218244559625902</c:v>
                </c:pt>
                <c:pt idx="217">
                  <c:v>76.886838587486494</c:v>
                </c:pt>
                <c:pt idx="218">
                  <c:v>76.546400590320744</c:v>
                </c:pt>
                <c:pt idx="219">
                  <c:v>76.196944098222886</c:v>
                </c:pt>
                <c:pt idx="220">
                  <c:v>75.83848427908211</c:v>
                </c:pt>
                <c:pt idx="221">
                  <c:v>75.471038035762604</c:v>
                </c:pt>
                <c:pt idx="222">
                  <c:v>75.09462410503869</c:v>
                </c:pt>
                <c:pt idx="223">
                  <c:v>74.709263158177478</c:v>
                </c:pt>
                <c:pt idx="224">
                  <c:v>74.314977903052196</c:v>
                </c:pt>
                <c:pt idx="225">
                  <c:v>73.911793187662852</c:v>
                </c:pt>
                <c:pt idx="226">
                  <c:v>73.499736104931557</c:v>
                </c:pt>
                <c:pt idx="227">
                  <c:v>73.078836098632607</c:v>
                </c:pt>
                <c:pt idx="228">
                  <c:v>72.64912507030806</c:v>
                </c:pt>
                <c:pt idx="229">
                  <c:v>72.210637487012235</c:v>
                </c:pt>
                <c:pt idx="230">
                  <c:v>71.763410489719064</c:v>
                </c:pt>
                <c:pt idx="231">
                  <c:v>71.307484002219084</c:v>
                </c:pt>
                <c:pt idx="232">
                  <c:v>70.84290084032375</c:v>
                </c:pt>
                <c:pt idx="233">
                  <c:v>70.369706821187009</c:v>
                </c:pt>
                <c:pt idx="234">
                  <c:v>69.887950872545829</c:v>
                </c:pt>
                <c:pt idx="235">
                  <c:v>69.39768514167433</c:v>
                </c:pt>
                <c:pt idx="236">
                  <c:v>68.898965103837853</c:v>
                </c:pt>
                <c:pt idx="237">
                  <c:v>68.391849670026616</c:v>
                </c:pt>
                <c:pt idx="238">
                  <c:v>67.876401293741978</c:v>
                </c:pt>
                <c:pt idx="239">
                  <c:v>67.352686076601302</c:v>
                </c:pt>
                <c:pt idx="240">
                  <c:v>66.820773872522622</c:v>
                </c:pt>
                <c:pt idx="241">
                  <c:v>66.280738390243627</c:v>
                </c:pt>
                <c:pt idx="242">
                  <c:v>65.732657293925996</c:v>
                </c:pt>
                <c:pt idx="243">
                  <c:v>65.176612301590438</c:v>
                </c:pt>
                <c:pt idx="244">
                  <c:v>64.612689281126308</c:v>
                </c:pt>
                <c:pt idx="245">
                  <c:v>64.04097834361437</c:v>
                </c:pt>
                <c:pt idx="246">
                  <c:v>63.461573933701942</c:v>
                </c:pt>
                <c:pt idx="247">
                  <c:v>62.874574916765823</c:v>
                </c:pt>
                <c:pt idx="248">
                  <c:v>62.280084662600245</c:v>
                </c:pt>
                <c:pt idx="249">
                  <c:v>61.67821112536582</c:v>
                </c:pt>
                <c:pt idx="250">
                  <c:v>61.069066919538329</c:v>
                </c:pt>
                <c:pt idx="251">
                  <c:v>60.452769391597201</c:v>
                </c:pt>
                <c:pt idx="252">
                  <c:v>59.829440687197732</c:v>
                </c:pt>
                <c:pt idx="253">
                  <c:v>59.19920781357493</c:v>
                </c:pt>
                <c:pt idx="254">
                  <c:v>58.562202696932303</c:v>
                </c:pt>
                <c:pt idx="255">
                  <c:v>57.918562234575063</c:v>
                </c:pt>
                <c:pt idx="256">
                  <c:v>57.268428341553999</c:v>
                </c:pt>
                <c:pt idx="257">
                  <c:v>56.611947991595514</c:v>
                </c:pt>
                <c:pt idx="258">
                  <c:v>55.949273252101392</c:v>
                </c:pt>
                <c:pt idx="259">
                  <c:v>55.280561313012555</c:v>
                </c:pt>
                <c:pt idx="260">
                  <c:v>54.605974509342275</c:v>
                </c:pt>
                <c:pt idx="261">
                  <c:v>53.925680337195359</c:v>
                </c:pt>
                <c:pt idx="262">
                  <c:v>53.239851463104031</c:v>
                </c:pt>
                <c:pt idx="263">
                  <c:v>52.54866572652341</c:v>
                </c:pt>
                <c:pt idx="264">
                  <c:v>51.852306135345231</c:v>
                </c:pt>
                <c:pt idx="265">
                  <c:v>51.15096085430207</c:v>
                </c:pt>
                <c:pt idx="266">
                  <c:v>50.444823186151467</c:v>
                </c:pt>
                <c:pt idx="267">
                  <c:v>49.734091545545084</c:v>
                </c:pt>
                <c:pt idx="268">
                  <c:v>49.01896942550448</c:v>
                </c:pt>
                <c:pt idx="269">
                  <c:v>48.299665356443512</c:v>
                </c:pt>
                <c:pt idx="270">
                  <c:v>47.576392857693179</c:v>
                </c:pt>
                <c:pt idx="271">
                  <c:v>46.849370381505281</c:v>
                </c:pt>
                <c:pt idx="272">
                  <c:v>46.118821249526661</c:v>
                </c:pt>
                <c:pt idx="273">
                  <c:v>45.384973581756441</c:v>
                </c:pt>
                <c:pt idx="274">
                  <c:v>44.648060218014649</c:v>
                </c:pt>
                <c:pt idx="275">
                  <c:v>43.908318631971696</c:v>
                </c:pt>
                <c:pt idx="276">
                  <c:v>43.165990837803264</c:v>
                </c:pt>
                <c:pt idx="277">
                  <c:v>42.42132328955563</c:v>
                </c:pt>
                <c:pt idx="278">
                  <c:v>41.674566773322567</c:v>
                </c:pt>
                <c:pt idx="279">
                  <c:v>40.925976292352175</c:v>
                </c:pt>
                <c:pt idx="280">
                  <c:v>40.175810945220377</c:v>
                </c:pt>
                <c:pt idx="281">
                  <c:v>39.424333797221664</c:v>
                </c:pt>
                <c:pt idx="282">
                  <c:v>38.671811745145561</c:v>
                </c:pt>
                <c:pt idx="283">
                  <c:v>37.918515375620331</c:v>
                </c:pt>
                <c:pt idx="284">
                  <c:v>37.164718817221626</c:v>
                </c:pt>
                <c:pt idx="285">
                  <c:v>36.410699586555609</c:v>
                </c:pt>
                <c:pt idx="286">
                  <c:v>35.656738428539654</c:v>
                </c:pt>
                <c:pt idx="287">
                  <c:v>34.903119151115504</c:v>
                </c:pt>
                <c:pt idx="288">
                  <c:v>34.150128454639599</c:v>
                </c:pt>
                <c:pt idx="289">
                  <c:v>33.398055756207498</c:v>
                </c:pt>
                <c:pt idx="290">
                  <c:v>32.647193009175254</c:v>
                </c:pt>
                <c:pt idx="291">
                  <c:v>31.897834518151342</c:v>
                </c:pt>
                <c:pt idx="292">
                  <c:v>31.150276749737941</c:v>
                </c:pt>
                <c:pt idx="293">
                  <c:v>30.404818139307224</c:v>
                </c:pt>
                <c:pt idx="294">
                  <c:v>29.661758894102974</c:v>
                </c:pt>
                <c:pt idx="295">
                  <c:v>28.921400792962231</c:v>
                </c:pt>
                <c:pt idx="296">
                  <c:v>28.184046982953959</c:v>
                </c:pt>
                <c:pt idx="297">
                  <c:v>27.450001773234106</c:v>
                </c:pt>
                <c:pt idx="298">
                  <c:v>26.7195704264185</c:v>
                </c:pt>
                <c:pt idx="299">
                  <c:v>25.993058947773022</c:v>
                </c:pt>
                <c:pt idx="300">
                  <c:v>25.270773872522597</c:v>
                </c:pt>
                <c:pt idx="301">
                  <c:v>24.553022051575795</c:v>
                </c:pt>
                <c:pt idx="302">
                  <c:v>23.840110435962657</c:v>
                </c:pt>
                <c:pt idx="303">
                  <c:v>23.132345860277923</c:v>
                </c:pt>
                <c:pt idx="304">
                  <c:v>22.430034825418801</c:v>
                </c:pt>
                <c:pt idx="305">
                  <c:v>21.733483280902391</c:v>
                </c:pt>
                <c:pt idx="306">
                  <c:v>21.042996407041329</c:v>
                </c:pt>
                <c:pt idx="307">
                  <c:v>20.358878397251829</c:v>
                </c:pt>
                <c:pt idx="308">
                  <c:v>19.681432240761552</c:v>
                </c:pt>
                <c:pt idx="309">
                  <c:v>19.01095950597761</c:v>
                </c:pt>
                <c:pt idx="310">
                  <c:v>18.347760124767632</c:v>
                </c:pt>
                <c:pt idx="311">
                  <c:v>17.692132177901101</c:v>
                </c:pt>
                <c:pt idx="312">
                  <c:v>17.044371681886958</c:v>
                </c:pt>
                <c:pt idx="313">
                  <c:v>16.404772377438974</c:v>
                </c:pt>
                <c:pt idx="314">
                  <c:v>15.77362551978888</c:v>
                </c:pt>
                <c:pt idx="315">
                  <c:v>15.151219671060801</c:v>
                </c:pt>
                <c:pt idx="316">
                  <c:v>14.537840494910341</c:v>
                </c:pt>
                <c:pt idx="317">
                  <c:v>13.933770553624413</c:v>
                </c:pt>
                <c:pt idx="318">
                  <c:v>13.339289107867216</c:v>
                </c:pt>
                <c:pt idx="319">
                  <c:v>12.754671919250256</c:v>
                </c:pt>
                <c:pt idx="320">
                  <c:v>12.180191055895079</c:v>
                </c:pt>
                <c:pt idx="321">
                  <c:v>11.616114701148632</c:v>
                </c:pt>
                <c:pt idx="322">
                  <c:v>11.06270696560216</c:v>
                </c:pt>
                <c:pt idx="323">
                  <c:v>10.520227702556468</c:v>
                </c:pt>
                <c:pt idx="324">
                  <c:v>9.9889323270678005</c:v>
                </c:pt>
                <c:pt idx="325">
                  <c:v>9.4690716387001999</c:v>
                </c:pt>
                <c:pt idx="326">
                  <c:v>8.9608916481025744</c:v>
                </c:pt>
                <c:pt idx="327">
                  <c:v>8.4646334075206369</c:v>
                </c:pt>
                <c:pt idx="328">
                  <c:v>7.9805328453458912</c:v>
                </c:pt>
                <c:pt idx="329">
                  <c:v>7.5088206047981885</c:v>
                </c:pt>
                <c:pt idx="330">
                  <c:v>7.0497218868288201</c:v>
                </c:pt>
                <c:pt idx="331">
                  <c:v>6.6034562973269431</c:v>
                </c:pt>
                <c:pt idx="332">
                  <c:v>6.170237698703545</c:v>
                </c:pt>
                <c:pt idx="333">
                  <c:v>5.7502740659226674</c:v>
                </c:pt>
                <c:pt idx="334">
                  <c:v>5.3437673470425864</c:v>
                </c:pt>
                <c:pt idx="335">
                  <c:v>4.9509133283246456</c:v>
                </c:pt>
                <c:pt idx="336">
                  <c:v>4.5719015039622661</c:v>
                </c:pt>
                <c:pt idx="337">
                  <c:v>4.2069149504768859</c:v>
                </c:pt>
                <c:pt idx="338">
                  <c:v>3.8561302058243427</c:v>
                </c:pt>
                <c:pt idx="339">
                  <c:v>3.5197171532496156</c:v>
                </c:pt>
                <c:pt idx="340">
                  <c:v>3.1978389099244282</c:v>
                </c:pt>
                <c:pt idx="341">
                  <c:v>2.8906517203978694</c:v>
                </c:pt>
                <c:pt idx="342">
                  <c:v>2.5983048548878571</c:v>
                </c:pt>
                <c:pt idx="343">
                  <c:v>2.3209405124366072</c:v>
                </c:pt>
                <c:pt idx="344">
                  <c:v>2.0586937289514537</c:v>
                </c:pt>
                <c:pt idx="345">
                  <c:v>1.8116922901491819</c:v>
                </c:pt>
                <c:pt idx="346">
                  <c:v>1.5800566494194186</c:v>
                </c:pt>
                <c:pt idx="347">
                  <c:v>1.363899850621209</c:v>
                </c:pt>
                <c:pt idx="348">
                  <c:v>1.1633274558238895</c:v>
                </c:pt>
                <c:pt idx="349">
                  <c:v>0.97843747800237679</c:v>
                </c:pt>
                <c:pt idx="350">
                  <c:v>0.8093203186951996</c:v>
                </c:pt>
                <c:pt idx="351">
                  <c:v>0.65605871063198151</c:v>
                </c:pt>
                <c:pt idx="352">
                  <c:v>0.51872766533625736</c:v>
                </c:pt>
                <c:pt idx="353">
                  <c:v>0.39739442570819961</c:v>
                </c:pt>
                <c:pt idx="354">
                  <c:v>0.2921184235912051</c:v>
                </c:pt>
                <c:pt idx="355">
                  <c:v>0.20295124232487183</c:v>
                </c:pt>
                <c:pt idx="356">
                  <c:v>0.12993658428757726</c:v>
                </c:pt>
                <c:pt idx="357">
                  <c:v>7.3110243429397315E-2</c:v>
                </c:pt>
                <c:pt idx="358">
                  <c:v>3.2500082797923824E-2</c:v>
                </c:pt>
                <c:pt idx="359">
                  <c:v>8.1260170570658374E-3</c:v>
                </c:pt>
                <c:pt idx="360">
                  <c:v>0</c:v>
                </c:pt>
                <c:pt idx="361">
                  <c:v>8.1260170570658374E-3</c:v>
                </c:pt>
                <c:pt idx="362">
                  <c:v>3.2500082797923824E-2</c:v>
                </c:pt>
                <c:pt idx="363">
                  <c:v>7.3110243429397315E-2</c:v>
                </c:pt>
                <c:pt idx="364">
                  <c:v>0.12993658428754884</c:v>
                </c:pt>
                <c:pt idx="365">
                  <c:v>0.20295124232487183</c:v>
                </c:pt>
                <c:pt idx="366">
                  <c:v>0.2921184235912051</c:v>
                </c:pt>
                <c:pt idx="367">
                  <c:v>0.39739442570819961</c:v>
                </c:pt>
                <c:pt idx="368">
                  <c:v>0.51872766533625736</c:v>
                </c:pt>
                <c:pt idx="369">
                  <c:v>0.65605871063198151</c:v>
                </c:pt>
                <c:pt idx="370">
                  <c:v>0.8093203186951996</c:v>
                </c:pt>
                <c:pt idx="371">
                  <c:v>0.97843747800237679</c:v>
                </c:pt>
                <c:pt idx="372">
                  <c:v>1.1633274558238895</c:v>
                </c:pt>
                <c:pt idx="373">
                  <c:v>1.363899850621209</c:v>
                </c:pt>
                <c:pt idx="374">
                  <c:v>1.5800566494194186</c:v>
                </c:pt>
                <c:pt idx="375">
                  <c:v>1.8116922901491819</c:v>
                </c:pt>
                <c:pt idx="376">
                  <c:v>2.0586937289514537</c:v>
                </c:pt>
                <c:pt idx="377">
                  <c:v>2.3209405124365787</c:v>
                </c:pt>
                <c:pt idx="378">
                  <c:v>2.5983048548878571</c:v>
                </c:pt>
                <c:pt idx="379">
                  <c:v>2.890651720397841</c:v>
                </c:pt>
                <c:pt idx="380">
                  <c:v>3.1978389099244282</c:v>
                </c:pt>
                <c:pt idx="381">
                  <c:v>3.5197171532496156</c:v>
                </c:pt>
                <c:pt idx="382">
                  <c:v>3.8561302058243427</c:v>
                </c:pt>
                <c:pt idx="383">
                  <c:v>4.2069149504768575</c:v>
                </c:pt>
                <c:pt idx="384">
                  <c:v>4.5719015039622946</c:v>
                </c:pt>
                <c:pt idx="385">
                  <c:v>4.950913328324674</c:v>
                </c:pt>
                <c:pt idx="386">
                  <c:v>5.343767347042558</c:v>
                </c:pt>
                <c:pt idx="387">
                  <c:v>5.750274065922639</c:v>
                </c:pt>
                <c:pt idx="388">
                  <c:v>6.170237698703545</c:v>
                </c:pt>
                <c:pt idx="389">
                  <c:v>6.6034562973269431</c:v>
                </c:pt>
                <c:pt idx="390">
                  <c:v>7.0497218868288201</c:v>
                </c:pt>
                <c:pt idx="391">
                  <c:v>7.5088206047981885</c:v>
                </c:pt>
                <c:pt idx="392">
                  <c:v>7.9805328453458628</c:v>
                </c:pt>
                <c:pt idx="393">
                  <c:v>8.4646334075206369</c:v>
                </c:pt>
                <c:pt idx="394">
                  <c:v>8.9608916481026313</c:v>
                </c:pt>
                <c:pt idx="395">
                  <c:v>9.4690716387001999</c:v>
                </c:pt>
                <c:pt idx="396">
                  <c:v>9.9889323270677721</c:v>
                </c:pt>
                <c:pt idx="397">
                  <c:v>10.52022770255644</c:v>
                </c:pt>
                <c:pt idx="398">
                  <c:v>11.06270696560216</c:v>
                </c:pt>
                <c:pt idx="399">
                  <c:v>11.616114701148604</c:v>
                </c:pt>
                <c:pt idx="400">
                  <c:v>12.180191055895051</c:v>
                </c:pt>
                <c:pt idx="401">
                  <c:v>12.754671919250256</c:v>
                </c:pt>
                <c:pt idx="402">
                  <c:v>13.339289107867245</c:v>
                </c:pt>
                <c:pt idx="403">
                  <c:v>13.933770553624413</c:v>
                </c:pt>
                <c:pt idx="404">
                  <c:v>14.537840494910284</c:v>
                </c:pt>
                <c:pt idx="405">
                  <c:v>15.151219671060744</c:v>
                </c:pt>
                <c:pt idx="406">
                  <c:v>15.77362551978888</c:v>
                </c:pt>
                <c:pt idx="407">
                  <c:v>16.404772377439002</c:v>
                </c:pt>
                <c:pt idx="408">
                  <c:v>17.044371681886958</c:v>
                </c:pt>
                <c:pt idx="409">
                  <c:v>17.692132177901073</c:v>
                </c:pt>
                <c:pt idx="410">
                  <c:v>18.347760124767632</c:v>
                </c:pt>
                <c:pt idx="411">
                  <c:v>19.01095950597761</c:v>
                </c:pt>
                <c:pt idx="412">
                  <c:v>19.68143224076158</c:v>
                </c:pt>
                <c:pt idx="413">
                  <c:v>20.3588783972518</c:v>
                </c:pt>
                <c:pt idx="414">
                  <c:v>21.042996407041301</c:v>
                </c:pt>
                <c:pt idx="415">
                  <c:v>21.733483280902362</c:v>
                </c:pt>
                <c:pt idx="416">
                  <c:v>22.430034825418801</c:v>
                </c:pt>
                <c:pt idx="417">
                  <c:v>23.132345860277866</c:v>
                </c:pt>
                <c:pt idx="418">
                  <c:v>23.840110435962629</c:v>
                </c:pt>
                <c:pt idx="419">
                  <c:v>24.553022051575766</c:v>
                </c:pt>
                <c:pt idx="420">
                  <c:v>25.270773872522625</c:v>
                </c:pt>
                <c:pt idx="421">
                  <c:v>25.993058947773022</c:v>
                </c:pt>
                <c:pt idx="422">
                  <c:v>26.719570426418471</c:v>
                </c:pt>
                <c:pt idx="423">
                  <c:v>27.450001773234106</c:v>
                </c:pt>
                <c:pt idx="424">
                  <c:v>28.184046982953959</c:v>
                </c:pt>
                <c:pt idx="425">
                  <c:v>28.921400792962288</c:v>
                </c:pt>
                <c:pt idx="426">
                  <c:v>29.661758894102945</c:v>
                </c:pt>
                <c:pt idx="427">
                  <c:v>30.404818139307167</c:v>
                </c:pt>
                <c:pt idx="428">
                  <c:v>31.150276749737941</c:v>
                </c:pt>
                <c:pt idx="429">
                  <c:v>31.89783451815137</c:v>
                </c:pt>
                <c:pt idx="430">
                  <c:v>32.647193009175282</c:v>
                </c:pt>
                <c:pt idx="431">
                  <c:v>33.398055756207498</c:v>
                </c:pt>
                <c:pt idx="432">
                  <c:v>34.150128454639571</c:v>
                </c:pt>
                <c:pt idx="433">
                  <c:v>34.903119151115476</c:v>
                </c:pt>
                <c:pt idx="434">
                  <c:v>35.656738428539683</c:v>
                </c:pt>
                <c:pt idx="435">
                  <c:v>36.410699586555609</c:v>
                </c:pt>
                <c:pt idx="436">
                  <c:v>37.164718817221626</c:v>
                </c:pt>
                <c:pt idx="437">
                  <c:v>37.918515375620302</c:v>
                </c:pt>
                <c:pt idx="438">
                  <c:v>38.67181174514559</c:v>
                </c:pt>
                <c:pt idx="439">
                  <c:v>39.424333797221692</c:v>
                </c:pt>
                <c:pt idx="440">
                  <c:v>40.175810945220348</c:v>
                </c:pt>
                <c:pt idx="441">
                  <c:v>40.925976292352146</c:v>
                </c:pt>
                <c:pt idx="442">
                  <c:v>41.674566773322539</c:v>
                </c:pt>
                <c:pt idx="443">
                  <c:v>42.421323289555659</c:v>
                </c:pt>
                <c:pt idx="444">
                  <c:v>43.165990837803236</c:v>
                </c:pt>
                <c:pt idx="445">
                  <c:v>43.908318631971667</c:v>
                </c:pt>
                <c:pt idx="446">
                  <c:v>44.648060218014649</c:v>
                </c:pt>
                <c:pt idx="447">
                  <c:v>45.384973581756441</c:v>
                </c:pt>
                <c:pt idx="448">
                  <c:v>46.118821249526661</c:v>
                </c:pt>
                <c:pt idx="449">
                  <c:v>46.849370381505253</c:v>
                </c:pt>
                <c:pt idx="450">
                  <c:v>47.576392857693179</c:v>
                </c:pt>
                <c:pt idx="451">
                  <c:v>48.299665356443512</c:v>
                </c:pt>
                <c:pt idx="452">
                  <c:v>49.018969425504508</c:v>
                </c:pt>
                <c:pt idx="453">
                  <c:v>49.734091545545056</c:v>
                </c:pt>
                <c:pt idx="454">
                  <c:v>50.444823186151467</c:v>
                </c:pt>
                <c:pt idx="455">
                  <c:v>51.150960854302042</c:v>
                </c:pt>
                <c:pt idx="456">
                  <c:v>51.852306135345259</c:v>
                </c:pt>
                <c:pt idx="457">
                  <c:v>52.548665726523382</c:v>
                </c:pt>
                <c:pt idx="458">
                  <c:v>53.239851463104003</c:v>
                </c:pt>
                <c:pt idx="459">
                  <c:v>53.925680337195359</c:v>
                </c:pt>
                <c:pt idx="460">
                  <c:v>54.605974509342246</c:v>
                </c:pt>
                <c:pt idx="461">
                  <c:v>55.280561313012555</c:v>
                </c:pt>
                <c:pt idx="462">
                  <c:v>55.949273252101335</c:v>
                </c:pt>
                <c:pt idx="463">
                  <c:v>56.611947991595486</c:v>
                </c:pt>
                <c:pt idx="464">
                  <c:v>57.268428341554028</c:v>
                </c:pt>
                <c:pt idx="465">
                  <c:v>57.918562234575063</c:v>
                </c:pt>
                <c:pt idx="466">
                  <c:v>58.562202696932303</c:v>
                </c:pt>
                <c:pt idx="467">
                  <c:v>59.199207813574873</c:v>
                </c:pt>
                <c:pt idx="468">
                  <c:v>59.829440687197717</c:v>
                </c:pt>
                <c:pt idx="469">
                  <c:v>60.452769391597229</c:v>
                </c:pt>
                <c:pt idx="470">
                  <c:v>61.069066919538315</c:v>
                </c:pt>
                <c:pt idx="471">
                  <c:v>61.678211125365806</c:v>
                </c:pt>
                <c:pt idx="472">
                  <c:v>62.28008466260026</c:v>
                </c:pt>
                <c:pt idx="473">
                  <c:v>62.874574916765823</c:v>
                </c:pt>
                <c:pt idx="474">
                  <c:v>63.46157393370197</c:v>
                </c:pt>
                <c:pt idx="475">
                  <c:v>64.040978343614356</c:v>
                </c:pt>
                <c:pt idx="476">
                  <c:v>64.612689281126293</c:v>
                </c:pt>
                <c:pt idx="477">
                  <c:v>65.176612301590467</c:v>
                </c:pt>
                <c:pt idx="478">
                  <c:v>65.732657293925968</c:v>
                </c:pt>
                <c:pt idx="479">
                  <c:v>66.280738390243641</c:v>
                </c:pt>
                <c:pt idx="480">
                  <c:v>66.820773872522565</c:v>
                </c:pt>
                <c:pt idx="481">
                  <c:v>67.352686076601287</c:v>
                </c:pt>
                <c:pt idx="482">
                  <c:v>67.876401293741992</c:v>
                </c:pt>
                <c:pt idx="483">
                  <c:v>68.39184967002663</c:v>
                </c:pt>
                <c:pt idx="484">
                  <c:v>68.898965103837867</c:v>
                </c:pt>
                <c:pt idx="485">
                  <c:v>69.397685141674316</c:v>
                </c:pt>
                <c:pt idx="486">
                  <c:v>69.887950872545815</c:v>
                </c:pt>
                <c:pt idx="487">
                  <c:v>70.369706821187023</c:v>
                </c:pt>
                <c:pt idx="488">
                  <c:v>70.84290084032375</c:v>
                </c:pt>
                <c:pt idx="489">
                  <c:v>71.307484002219098</c:v>
                </c:pt>
                <c:pt idx="490">
                  <c:v>71.763410489719078</c:v>
                </c:pt>
                <c:pt idx="491">
                  <c:v>72.210637487012207</c:v>
                </c:pt>
                <c:pt idx="492">
                  <c:v>72.649125070308074</c:v>
                </c:pt>
                <c:pt idx="493">
                  <c:v>73.078836098632593</c:v>
                </c:pt>
                <c:pt idx="494">
                  <c:v>73.499736104931557</c:v>
                </c:pt>
                <c:pt idx="495">
                  <c:v>73.911793187662866</c:v>
                </c:pt>
                <c:pt idx="496">
                  <c:v>74.31497790305221</c:v>
                </c:pt>
                <c:pt idx="497">
                  <c:v>74.709263158177478</c:v>
                </c:pt>
                <c:pt idx="498">
                  <c:v>75.094624105038662</c:v>
                </c:pt>
                <c:pt idx="499">
                  <c:v>75.471038035762604</c:v>
                </c:pt>
                <c:pt idx="500">
                  <c:v>75.838484279082124</c:v>
                </c:pt>
                <c:pt idx="501">
                  <c:v>76.196944098222872</c:v>
                </c:pt>
                <c:pt idx="502">
                  <c:v>76.546400590320744</c:v>
                </c:pt>
                <c:pt idx="503">
                  <c:v>76.886838587486466</c:v>
                </c:pt>
                <c:pt idx="504">
                  <c:v>77.21824455962593</c:v>
                </c:pt>
                <c:pt idx="505">
                  <c:v>77.540606519115414</c:v>
                </c:pt>
                <c:pt idx="506">
                  <c:v>77.853913927426561</c:v>
                </c:pt>
                <c:pt idx="507">
                  <c:v>78.158157603785355</c:v>
                </c:pt>
                <c:pt idx="508">
                  <c:v>78.453329635944897</c:v>
                </c:pt>
                <c:pt idx="509">
                  <c:v>78.739423293143716</c:v>
                </c:pt>
                <c:pt idx="510">
                  <c:v>79.016432941315671</c:v>
                </c:pt>
                <c:pt idx="511">
                  <c:v>79.28435396061073</c:v>
                </c:pt>
                <c:pt idx="512">
                  <c:v>79.543182665280369</c:v>
                </c:pt>
                <c:pt idx="513">
                  <c:v>79.792916225976029</c:v>
                </c:pt>
                <c:pt idx="514">
                  <c:v>80.033552594503334</c:v>
                </c:pt>
                <c:pt idx="515">
                  <c:v>80.265090431070277</c:v>
                </c:pt>
                <c:pt idx="516">
                  <c:v>80.487529034062419</c:v>
                </c:pt>
                <c:pt idx="517">
                  <c:v>80.700868272374663</c:v>
                </c:pt>
                <c:pt idx="518">
                  <c:v>80.905108520324362</c:v>
                </c:pt>
                <c:pt idx="519">
                  <c:v>81.100250595167068</c:v>
                </c:pt>
                <c:pt idx="520">
                  <c:v>81.286295697233413</c:v>
                </c:pt>
                <c:pt idx="521">
                  <c:v>81.463245352701094</c:v>
                </c:pt>
                <c:pt idx="522">
                  <c:v>81.631101359015105</c:v>
                </c:pt>
                <c:pt idx="523">
                  <c:v>81.789865732964842</c:v>
                </c:pt>
                <c:pt idx="524">
                  <c:v>81.939540661425738</c:v>
                </c:pt>
                <c:pt idx="525">
                  <c:v>82.080128454770744</c:v>
                </c:pt>
                <c:pt idx="526">
                  <c:v>82.211631502954731</c:v>
                </c:pt>
                <c:pt idx="527">
                  <c:v>82.334052234274253</c:v>
                </c:pt>
                <c:pt idx="528">
                  <c:v>82.447393076803124</c:v>
                </c:pt>
                <c:pt idx="529">
                  <c:v>82.551656422503243</c:v>
                </c:pt>
                <c:pt idx="530">
                  <c:v>82.646844594009679</c:v>
                </c:pt>
                <c:pt idx="531">
                  <c:v>82.732959814087934</c:v>
                </c:pt>
                <c:pt idx="532">
                  <c:v>82.810004177760732</c:v>
                </c:pt>
                <c:pt idx="533">
                  <c:v>82.877979627102064</c:v>
                </c:pt>
                <c:pt idx="534">
                  <c:v>82.936887928694716</c:v>
                </c:pt>
                <c:pt idx="535">
                  <c:v>82.986730653748936</c:v>
                </c:pt>
                <c:pt idx="536">
                  <c:v>83.027509160878964</c:v>
                </c:pt>
                <c:pt idx="537">
                  <c:v>83.059224581534494</c:v>
                </c:pt>
                <c:pt idx="538">
                  <c:v>83.081877808084755</c:v>
                </c:pt>
                <c:pt idx="539">
                  <c:v>83.095469484553178</c:v>
                </c:pt>
                <c:pt idx="540">
                  <c:v>83.100000000000009</c:v>
                </c:pt>
                <c:pt idx="541">
                  <c:v>83.095469484553178</c:v>
                </c:pt>
                <c:pt idx="542">
                  <c:v>83.081877808084755</c:v>
                </c:pt>
                <c:pt idx="543">
                  <c:v>83.059224581534494</c:v>
                </c:pt>
                <c:pt idx="544">
                  <c:v>83.02750916087895</c:v>
                </c:pt>
                <c:pt idx="545">
                  <c:v>82.986730653748936</c:v>
                </c:pt>
                <c:pt idx="546">
                  <c:v>82.936887928694716</c:v>
                </c:pt>
                <c:pt idx="547">
                  <c:v>82.877979627102064</c:v>
                </c:pt>
                <c:pt idx="548">
                  <c:v>82.810004177760732</c:v>
                </c:pt>
                <c:pt idx="549">
                  <c:v>82.732959814087934</c:v>
                </c:pt>
                <c:pt idx="550">
                  <c:v>82.646844594009679</c:v>
                </c:pt>
                <c:pt idx="551">
                  <c:v>82.551656422503243</c:v>
                </c:pt>
                <c:pt idx="552">
                  <c:v>82.447393076803138</c:v>
                </c:pt>
                <c:pt idx="553">
                  <c:v>82.334052234274253</c:v>
                </c:pt>
                <c:pt idx="554">
                  <c:v>82.211631502954731</c:v>
                </c:pt>
                <c:pt idx="555">
                  <c:v>82.080128454770744</c:v>
                </c:pt>
                <c:pt idx="556">
                  <c:v>81.939540661425752</c:v>
                </c:pt>
                <c:pt idx="557">
                  <c:v>81.789865732964827</c:v>
                </c:pt>
                <c:pt idx="558">
                  <c:v>81.631101359015105</c:v>
                </c:pt>
                <c:pt idx="559">
                  <c:v>81.46324535270108</c:v>
                </c:pt>
                <c:pt idx="560">
                  <c:v>81.286295697233413</c:v>
                </c:pt>
                <c:pt idx="561">
                  <c:v>81.100250595167068</c:v>
                </c:pt>
                <c:pt idx="562">
                  <c:v>80.905108520324347</c:v>
                </c:pt>
                <c:pt idx="563">
                  <c:v>80.700868272374677</c:v>
                </c:pt>
                <c:pt idx="564">
                  <c:v>80.487529034062405</c:v>
                </c:pt>
                <c:pt idx="565">
                  <c:v>80.265090431070291</c:v>
                </c:pt>
                <c:pt idx="566">
                  <c:v>80.033552594503348</c:v>
                </c:pt>
                <c:pt idx="567">
                  <c:v>79.792916225976001</c:v>
                </c:pt>
                <c:pt idx="568">
                  <c:v>79.543182665280384</c:v>
                </c:pt>
                <c:pt idx="569">
                  <c:v>79.284353960610744</c:v>
                </c:pt>
                <c:pt idx="570">
                  <c:v>79.016432941315685</c:v>
                </c:pt>
                <c:pt idx="571">
                  <c:v>78.739423293143716</c:v>
                </c:pt>
                <c:pt idx="572">
                  <c:v>78.453329635944868</c:v>
                </c:pt>
                <c:pt idx="573">
                  <c:v>78.158157603785384</c:v>
                </c:pt>
                <c:pt idx="574">
                  <c:v>77.853913927426575</c:v>
                </c:pt>
                <c:pt idx="575">
                  <c:v>77.540606519115386</c:v>
                </c:pt>
                <c:pt idx="576">
                  <c:v>77.218244559625902</c:v>
                </c:pt>
                <c:pt idx="577">
                  <c:v>76.886838587486494</c:v>
                </c:pt>
                <c:pt idx="578">
                  <c:v>76.546400590320729</c:v>
                </c:pt>
                <c:pt idx="579">
                  <c:v>76.1969440982229</c:v>
                </c:pt>
                <c:pt idx="580">
                  <c:v>75.838484279082138</c:v>
                </c:pt>
                <c:pt idx="581">
                  <c:v>75.471038035762618</c:v>
                </c:pt>
                <c:pt idx="582">
                  <c:v>75.094624105038676</c:v>
                </c:pt>
                <c:pt idx="583">
                  <c:v>74.709263158177492</c:v>
                </c:pt>
                <c:pt idx="584">
                  <c:v>74.31497790305221</c:v>
                </c:pt>
                <c:pt idx="585">
                  <c:v>73.911793187662852</c:v>
                </c:pt>
                <c:pt idx="586">
                  <c:v>73.499736104931571</c:v>
                </c:pt>
                <c:pt idx="587">
                  <c:v>73.078836098632607</c:v>
                </c:pt>
                <c:pt idx="588">
                  <c:v>72.649125070308088</c:v>
                </c:pt>
                <c:pt idx="589">
                  <c:v>72.210637487012235</c:v>
                </c:pt>
                <c:pt idx="590">
                  <c:v>71.763410489719035</c:v>
                </c:pt>
                <c:pt idx="591">
                  <c:v>71.307484002219098</c:v>
                </c:pt>
                <c:pt idx="592">
                  <c:v>70.842900840323765</c:v>
                </c:pt>
                <c:pt idx="593">
                  <c:v>70.369706821186981</c:v>
                </c:pt>
                <c:pt idx="594">
                  <c:v>69.887950872545844</c:v>
                </c:pt>
                <c:pt idx="595">
                  <c:v>69.397685141674302</c:v>
                </c:pt>
                <c:pt idx="596">
                  <c:v>68.898965103837895</c:v>
                </c:pt>
                <c:pt idx="597">
                  <c:v>68.39184967002663</c:v>
                </c:pt>
                <c:pt idx="598">
                  <c:v>67.876401293741949</c:v>
                </c:pt>
                <c:pt idx="599">
                  <c:v>67.352686076601316</c:v>
                </c:pt>
                <c:pt idx="600">
                  <c:v>66.820773872522594</c:v>
                </c:pt>
                <c:pt idx="601">
                  <c:v>66.28073839024367</c:v>
                </c:pt>
                <c:pt idx="602">
                  <c:v>65.732657293925996</c:v>
                </c:pt>
                <c:pt idx="603">
                  <c:v>65.176612301590424</c:v>
                </c:pt>
                <c:pt idx="604">
                  <c:v>64.612689281126322</c:v>
                </c:pt>
                <c:pt idx="605">
                  <c:v>64.040978343614384</c:v>
                </c:pt>
                <c:pt idx="606">
                  <c:v>63.46157393370197</c:v>
                </c:pt>
                <c:pt idx="607">
                  <c:v>62.874574916765823</c:v>
                </c:pt>
                <c:pt idx="608">
                  <c:v>62.280084662600217</c:v>
                </c:pt>
                <c:pt idx="609">
                  <c:v>61.678211125365834</c:v>
                </c:pt>
                <c:pt idx="610">
                  <c:v>61.069066919538344</c:v>
                </c:pt>
                <c:pt idx="611">
                  <c:v>60.452769391597187</c:v>
                </c:pt>
                <c:pt idx="612">
                  <c:v>59.829440687197746</c:v>
                </c:pt>
                <c:pt idx="613">
                  <c:v>59.199207813574901</c:v>
                </c:pt>
                <c:pt idx="614">
                  <c:v>58.562202696932331</c:v>
                </c:pt>
                <c:pt idx="615">
                  <c:v>57.918562234575091</c:v>
                </c:pt>
                <c:pt idx="616">
                  <c:v>57.268428341553971</c:v>
                </c:pt>
                <c:pt idx="617">
                  <c:v>56.611947991595514</c:v>
                </c:pt>
                <c:pt idx="618">
                  <c:v>55.949273252101364</c:v>
                </c:pt>
                <c:pt idx="619">
                  <c:v>55.280561313012583</c:v>
                </c:pt>
                <c:pt idx="620">
                  <c:v>54.605974509342275</c:v>
                </c:pt>
                <c:pt idx="621">
                  <c:v>53.925680337195331</c:v>
                </c:pt>
                <c:pt idx="622">
                  <c:v>53.239851463104031</c:v>
                </c:pt>
                <c:pt idx="623">
                  <c:v>52.54866572652341</c:v>
                </c:pt>
                <c:pt idx="624">
                  <c:v>51.852306135345259</c:v>
                </c:pt>
                <c:pt idx="625">
                  <c:v>51.15096085430207</c:v>
                </c:pt>
                <c:pt idx="626">
                  <c:v>50.444823186151439</c:v>
                </c:pt>
                <c:pt idx="627">
                  <c:v>49.734091545545084</c:v>
                </c:pt>
                <c:pt idx="628">
                  <c:v>49.018969425504508</c:v>
                </c:pt>
                <c:pt idx="629">
                  <c:v>48.299665356443512</c:v>
                </c:pt>
                <c:pt idx="630">
                  <c:v>47.576392857693207</c:v>
                </c:pt>
                <c:pt idx="631">
                  <c:v>46.849370381505253</c:v>
                </c:pt>
                <c:pt idx="632">
                  <c:v>46.11882124952669</c:v>
                </c:pt>
                <c:pt idx="633">
                  <c:v>45.384973581756441</c:v>
                </c:pt>
                <c:pt idx="634">
                  <c:v>44.648060218014621</c:v>
                </c:pt>
                <c:pt idx="635">
                  <c:v>43.908318631971696</c:v>
                </c:pt>
                <c:pt idx="636">
                  <c:v>43.165990837803236</c:v>
                </c:pt>
                <c:pt idx="637">
                  <c:v>42.421323289555687</c:v>
                </c:pt>
                <c:pt idx="638">
                  <c:v>41.674566773322567</c:v>
                </c:pt>
                <c:pt idx="639">
                  <c:v>40.925976292352146</c:v>
                </c:pt>
                <c:pt idx="640">
                  <c:v>40.175810945220377</c:v>
                </c:pt>
                <c:pt idx="641">
                  <c:v>39.424333797221692</c:v>
                </c:pt>
                <c:pt idx="642">
                  <c:v>38.671811745145618</c:v>
                </c:pt>
                <c:pt idx="643">
                  <c:v>37.918515375620331</c:v>
                </c:pt>
                <c:pt idx="644">
                  <c:v>37.164718817221598</c:v>
                </c:pt>
                <c:pt idx="645">
                  <c:v>36.410699586555637</c:v>
                </c:pt>
                <c:pt idx="646">
                  <c:v>35.656738428539683</c:v>
                </c:pt>
                <c:pt idx="647">
                  <c:v>34.903119151115476</c:v>
                </c:pt>
                <c:pt idx="648">
                  <c:v>34.150128454639599</c:v>
                </c:pt>
                <c:pt idx="649">
                  <c:v>33.398055756207469</c:v>
                </c:pt>
                <c:pt idx="650">
                  <c:v>32.647193009175311</c:v>
                </c:pt>
                <c:pt idx="651">
                  <c:v>31.897834518151342</c:v>
                </c:pt>
                <c:pt idx="652">
                  <c:v>31.150276749737941</c:v>
                </c:pt>
                <c:pt idx="653">
                  <c:v>30.404818139307224</c:v>
                </c:pt>
                <c:pt idx="654">
                  <c:v>29.661758894102945</c:v>
                </c:pt>
                <c:pt idx="655">
                  <c:v>28.921400792962288</c:v>
                </c:pt>
                <c:pt idx="656">
                  <c:v>28.184046982953987</c:v>
                </c:pt>
                <c:pt idx="657">
                  <c:v>27.450001773234078</c:v>
                </c:pt>
                <c:pt idx="658">
                  <c:v>26.7195704264185</c:v>
                </c:pt>
                <c:pt idx="659">
                  <c:v>25.993058947773022</c:v>
                </c:pt>
                <c:pt idx="660">
                  <c:v>25.270773872522625</c:v>
                </c:pt>
                <c:pt idx="661">
                  <c:v>24.553022051575795</c:v>
                </c:pt>
                <c:pt idx="662">
                  <c:v>23.840110435962629</c:v>
                </c:pt>
                <c:pt idx="663">
                  <c:v>23.132345860277923</c:v>
                </c:pt>
                <c:pt idx="664">
                  <c:v>22.430034825418801</c:v>
                </c:pt>
                <c:pt idx="665">
                  <c:v>21.733483280902362</c:v>
                </c:pt>
                <c:pt idx="666">
                  <c:v>21.042996407041329</c:v>
                </c:pt>
                <c:pt idx="667">
                  <c:v>20.3588783972518</c:v>
                </c:pt>
                <c:pt idx="668">
                  <c:v>19.68143224076158</c:v>
                </c:pt>
                <c:pt idx="669">
                  <c:v>19.01095950597761</c:v>
                </c:pt>
                <c:pt idx="670">
                  <c:v>18.347760124767632</c:v>
                </c:pt>
                <c:pt idx="671">
                  <c:v>17.692132177901101</c:v>
                </c:pt>
                <c:pt idx="672">
                  <c:v>17.044371681886958</c:v>
                </c:pt>
                <c:pt idx="673">
                  <c:v>16.404772377439031</c:v>
                </c:pt>
                <c:pt idx="674">
                  <c:v>15.773625519788908</c:v>
                </c:pt>
                <c:pt idx="675">
                  <c:v>15.151219671060744</c:v>
                </c:pt>
                <c:pt idx="676">
                  <c:v>14.537840494910341</c:v>
                </c:pt>
                <c:pt idx="677">
                  <c:v>13.933770553624413</c:v>
                </c:pt>
                <c:pt idx="678">
                  <c:v>13.339289107867245</c:v>
                </c:pt>
                <c:pt idx="679">
                  <c:v>12.754671919250256</c:v>
                </c:pt>
                <c:pt idx="680">
                  <c:v>12.180191055895023</c:v>
                </c:pt>
                <c:pt idx="681">
                  <c:v>11.616114701148632</c:v>
                </c:pt>
                <c:pt idx="682">
                  <c:v>11.06270696560216</c:v>
                </c:pt>
                <c:pt idx="683">
                  <c:v>10.52022770255644</c:v>
                </c:pt>
                <c:pt idx="684">
                  <c:v>9.9889323270678005</c:v>
                </c:pt>
                <c:pt idx="685">
                  <c:v>9.4690716387001714</c:v>
                </c:pt>
                <c:pt idx="686">
                  <c:v>8.9608916481026313</c:v>
                </c:pt>
                <c:pt idx="687">
                  <c:v>8.4646334075206369</c:v>
                </c:pt>
                <c:pt idx="688">
                  <c:v>7.9805328453458628</c:v>
                </c:pt>
                <c:pt idx="689">
                  <c:v>7.5088206047981885</c:v>
                </c:pt>
                <c:pt idx="690">
                  <c:v>7.0497218868288201</c:v>
                </c:pt>
                <c:pt idx="691">
                  <c:v>6.6034562973269715</c:v>
                </c:pt>
                <c:pt idx="692">
                  <c:v>6.170237698703545</c:v>
                </c:pt>
                <c:pt idx="693">
                  <c:v>5.750274065922639</c:v>
                </c:pt>
                <c:pt idx="694">
                  <c:v>5.3437673470425864</c:v>
                </c:pt>
                <c:pt idx="695">
                  <c:v>4.950913328324674</c:v>
                </c:pt>
                <c:pt idx="696">
                  <c:v>4.571901503962323</c:v>
                </c:pt>
                <c:pt idx="697">
                  <c:v>4.2069149504768859</c:v>
                </c:pt>
                <c:pt idx="698">
                  <c:v>3.8561302058243427</c:v>
                </c:pt>
                <c:pt idx="699">
                  <c:v>3.5197171532496156</c:v>
                </c:pt>
                <c:pt idx="700">
                  <c:v>3.1978389099244282</c:v>
                </c:pt>
                <c:pt idx="701">
                  <c:v>2.890651720397841</c:v>
                </c:pt>
                <c:pt idx="702">
                  <c:v>2.5983048548878571</c:v>
                </c:pt>
                <c:pt idx="703">
                  <c:v>2.3209405124365787</c:v>
                </c:pt>
                <c:pt idx="704">
                  <c:v>2.0586937289514822</c:v>
                </c:pt>
                <c:pt idx="705">
                  <c:v>1.8116922901491819</c:v>
                </c:pt>
                <c:pt idx="706">
                  <c:v>1.5800566494194186</c:v>
                </c:pt>
                <c:pt idx="707">
                  <c:v>1.363899850621209</c:v>
                </c:pt>
                <c:pt idx="708">
                  <c:v>1.1633274558238895</c:v>
                </c:pt>
                <c:pt idx="709">
                  <c:v>0.97843747800237679</c:v>
                </c:pt>
                <c:pt idx="710">
                  <c:v>0.8093203186951996</c:v>
                </c:pt>
                <c:pt idx="711">
                  <c:v>0.65605871063198151</c:v>
                </c:pt>
                <c:pt idx="712">
                  <c:v>0.51872766533625736</c:v>
                </c:pt>
                <c:pt idx="713">
                  <c:v>0.39739442570819961</c:v>
                </c:pt>
                <c:pt idx="714">
                  <c:v>0.2921184235912051</c:v>
                </c:pt>
                <c:pt idx="715">
                  <c:v>0.20295124232487183</c:v>
                </c:pt>
                <c:pt idx="716">
                  <c:v>0.12993658428754884</c:v>
                </c:pt>
                <c:pt idx="717">
                  <c:v>7.3110243429397315E-2</c:v>
                </c:pt>
                <c:pt idx="718">
                  <c:v>3.2500082797923824E-2</c:v>
                </c:pt>
                <c:pt idx="719">
                  <c:v>8.1260170570658374E-3</c:v>
                </c:pt>
                <c:pt idx="720">
                  <c:v>0</c:v>
                </c:pt>
              </c:numCache>
            </c:numRef>
          </c:yVal>
          <c:smooth val="1"/>
          <c:extLst>
            <c:ext xmlns:c16="http://schemas.microsoft.com/office/drawing/2014/chart" uri="{C3380CC4-5D6E-409C-BE32-E72D297353CC}">
              <c16:uniqueId val="{CD7C7635-2FFA-4634-B162-900E19552E07}"/>
            </c:ext>
          </c:extLst>
        </c:ser>
        <c:dLbls>
          <c:showLegendKey val="0"/>
          <c:showVal val="0"/>
          <c:showCatName val="0"/>
          <c:showSerName val="0"/>
          <c:showPercent val="0"/>
          <c:showBubbleSize val="0"/>
        </c:dLbls>
        <c:axId val="170610183"/>
        <c:axId val="170620423"/>
      </c:scatterChart>
      <c:valAx>
        <c:axId val="17061018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Crank Angle (degrees)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620423"/>
        <c:crosses val="autoZero"/>
        <c:crossBetween val="midCat"/>
      </c:valAx>
      <c:valAx>
        <c:axId val="1706204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Piston position from TDC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6101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velocity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'1.Cyl Head and valve train '!$Q$2</c:f>
              <c:strCache>
                <c:ptCount val="1"/>
                <c:pt idx="0">
                  <c:v>Instantaneous piston velocity (mm/s)</c:v>
                </c:pt>
              </c:strCache>
            </c:strRef>
          </c:tx>
          <c:spPr>
            <a:ln w="28575" cap="rnd">
              <a:solidFill>
                <a:schemeClr val="accent1"/>
              </a:solidFill>
              <a:round/>
            </a:ln>
            <a:effectLst/>
          </c:spPr>
          <c:marker>
            <c:symbol val="none"/>
          </c:marker>
          <c:xVal>
            <c:numRef>
              <c:f>'1.Cyl Head and valve train '!$N$3:$N$723</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'1.Cyl Head and valve train '!$Q$3:$Q$723</c:f>
              <c:numCache>
                <c:formatCode>General</c:formatCode>
                <c:ptCount val="721"/>
                <c:pt idx="0">
                  <c:v>0</c:v>
                </c:pt>
                <c:pt idx="1">
                  <c:v>585.04931402695399</c:v>
                </c:pt>
                <c:pt idx="2">
                  <c:v>1169.8116920612504</c:v>
                </c:pt>
                <c:pt idx="3">
                  <c:v>1754.0003779286899</c:v>
                </c:pt>
                <c:pt idx="4">
                  <c:v>2337.3289750853742</c:v>
                </c:pt>
                <c:pt idx="5">
                  <c:v>2919.5116264158069</c:v>
                </c:pt>
                <c:pt idx="6">
                  <c:v>3500.2631940090773</c:v>
                </c:pt>
                <c:pt idx="7">
                  <c:v>4079.299438903437</c:v>
                </c:pt>
                <c:pt idx="8">
                  <c:v>4656.3372007874714</c:v>
                </c:pt>
                <c:pt idx="9">
                  <c:v>5231.0945776435447</c:v>
                </c:pt>
                <c:pt idx="10">
                  <c:v>5803.2911053160769</c:v>
                </c:pt>
                <c:pt idx="11">
                  <c:v>6372.6479369836352</c:v>
                </c:pt>
                <c:pt idx="12">
                  <c:v>6938.8880225097319</c:v>
                </c:pt>
                <c:pt idx="13">
                  <c:v>7501.7362876426132</c:v>
                </c:pt>
                <c:pt idx="14">
                  <c:v>8060.9198130292571</c:v>
                </c:pt>
                <c:pt idx="15">
                  <c:v>8616.1680130032091</c:v>
                </c:pt>
                <c:pt idx="16">
                  <c:v>9167.2128140998448</c:v>
                </c:pt>
                <c:pt idx="17">
                  <c:v>9713.7888332460952</c:v>
                </c:pt>
                <c:pt idx="18">
                  <c:v>10255.633555564727</c:v>
                </c:pt>
                <c:pt idx="19">
                  <c:v>10792.487511725854</c:v>
                </c:pt>
                <c:pt idx="20">
                  <c:v>11324.094454770362</c:v>
                </c:pt>
                <c:pt idx="21">
                  <c:v>11850.201536321911</c:v>
                </c:pt>
                <c:pt idx="22">
                  <c:v>12370.559482095152</c:v>
                </c:pt>
                <c:pt idx="23">
                  <c:v>12884.922766599129</c:v>
                </c:pt>
                <c:pt idx="24">
                  <c:v>13393.049786925079</c:v>
                </c:pt>
                <c:pt idx="25">
                  <c:v>13894.703035498393</c:v>
                </c:pt>
                <c:pt idx="26">
                  <c:v>14389.649271664281</c:v>
                </c:pt>
                <c:pt idx="27">
                  <c:v>14877.659691966552</c:v>
                </c:pt>
                <c:pt idx="28">
                  <c:v>15358.510098968269</c:v>
                </c:pt>
                <c:pt idx="29">
                  <c:v>15831.981068452473</c:v>
                </c:pt>
                <c:pt idx="30">
                  <c:v>16297.8581148303</c:v>
                </c:pt>
                <c:pt idx="31">
                  <c:v>16755.931854572817</c:v>
                </c:pt>
                <c:pt idx="32">
                  <c:v>17205.998167472011</c:v>
                </c:pt>
                <c:pt idx="33">
                  <c:v>17647.85835552551</c:v>
                </c:pt>
                <c:pt idx="34">
                  <c:v>18081.319299228453</c:v>
                </c:pt>
                <c:pt idx="35">
                  <c:v>18506.193611045579</c:v>
                </c:pt>
                <c:pt idx="36">
                  <c:v>18922.29978582574</c:v>
                </c:pt>
                <c:pt idx="37">
                  <c:v>19329.462347910976</c:v>
                </c:pt>
                <c:pt idx="38">
                  <c:v>19727.511994682387</c:v>
                </c:pt>
                <c:pt idx="39">
                  <c:v>20116.285736275498</c:v>
                </c:pt>
                <c:pt idx="40">
                  <c:v>20495.627031188913</c:v>
                </c:pt>
                <c:pt idx="41">
                  <c:v>20865.385917501728</c:v>
                </c:pt>
                <c:pt idx="42">
                  <c:v>21225.419139407379</c:v>
                </c:pt>
                <c:pt idx="43">
                  <c:v>21575.590268764881</c:v>
                </c:pt>
                <c:pt idx="44">
                  <c:v>21915.769821362243</c:v>
                </c:pt>
                <c:pt idx="45">
                  <c:v>22245.835367581763</c:v>
                </c:pt>
                <c:pt idx="46">
                  <c:v>22565.67163715294</c:v>
                </c:pt>
                <c:pt idx="47">
                  <c:v>22875.170617675751</c:v>
                </c:pt>
                <c:pt idx="48">
                  <c:v>23174.231646595443</c:v>
                </c:pt>
                <c:pt idx="49">
                  <c:v>23462.761496309467</c:v>
                </c:pt>
                <c:pt idx="50">
                  <c:v>23740.674452088384</c:v>
                </c:pt>
                <c:pt idx="51">
                  <c:v>24007.892382494851</c:v>
                </c:pt>
                <c:pt idx="52">
                  <c:v>24264.344801988973</c:v>
                </c:pt>
                <c:pt idx="53">
                  <c:v>24509.968925413996</c:v>
                </c:pt>
                <c:pt idx="54">
                  <c:v>24744.709714063418</c:v>
                </c:pt>
                <c:pt idx="55">
                  <c:v>24968.519913039869</c:v>
                </c:pt>
                <c:pt idx="56">
                  <c:v>25181.360079626942</c:v>
                </c:pt>
                <c:pt idx="57">
                  <c:v>25383.1986024076</c:v>
                </c:pt>
                <c:pt idx="58">
                  <c:v>25574.01171087761</c:v>
                </c:pt>
                <c:pt idx="59">
                  <c:v>25753.783475318454</c:v>
                </c:pt>
                <c:pt idx="60">
                  <c:v>25922.505796712594</c:v>
                </c:pt>
                <c:pt idx="61">
                  <c:v>26080.178386503983</c:v>
                </c:pt>
                <c:pt idx="62">
                  <c:v>26226.808736028372</c:v>
                </c:pt>
                <c:pt idx="63">
                  <c:v>26362.41207546186</c:v>
                </c:pt>
                <c:pt idx="64">
                  <c:v>26487.011322161299</c:v>
                </c:pt>
                <c:pt idx="65">
                  <c:v>26600.637018297028</c:v>
                </c:pt>
                <c:pt idx="66">
                  <c:v>26703.327257707308</c:v>
                </c:pt>
                <c:pt idx="67">
                  <c:v>26795.127601933338</c:v>
                </c:pt>
                <c:pt idx="68">
                  <c:v>26876.090985425395</c:v>
                </c:pt>
                <c:pt idx="69">
                  <c:v>26946.277609943019</c:v>
                </c:pt>
                <c:pt idx="70">
                  <c:v>27005.754828205601</c:v>
                </c:pt>
                <c:pt idx="71">
                  <c:v>27054.597016884352</c:v>
                </c:pt>
                <c:pt idx="72">
                  <c:v>27092.88543906168</c:v>
                </c:pt>
                <c:pt idx="73">
                  <c:v>27120.708096319573</c:v>
                </c:pt>
                <c:pt idx="74">
                  <c:v>27138.159570654767</c:v>
                </c:pt>
                <c:pt idx="75">
                  <c:v>27145.340856454339</c:v>
                </c:pt>
                <c:pt idx="76">
                  <c:v>27142.359182801512</c:v>
                </c:pt>
                <c:pt idx="77">
                  <c:v>27129.32782641708</c:v>
                </c:pt>
                <c:pt idx="78">
                  <c:v>27106.365915576876</c:v>
                </c:pt>
                <c:pt idx="79">
                  <c:v>27073.598225380189</c:v>
                </c:pt>
                <c:pt idx="80">
                  <c:v>27031.154964777172</c:v>
                </c:pt>
                <c:pt idx="81">
                  <c:v>26979.171555795598</c:v>
                </c:pt>
                <c:pt idx="82">
                  <c:v>26917.788405437659</c:v>
                </c:pt>
                <c:pt idx="83">
                  <c:v>26847.150670746691</c:v>
                </c:pt>
                <c:pt idx="84">
                  <c:v>26767.408017570728</c:v>
                </c:pt>
                <c:pt idx="85">
                  <c:v>26678.714373574632</c:v>
                </c:pt>
                <c:pt idx="86">
                  <c:v>26581.227676075607</c:v>
                </c:pt>
                <c:pt idx="87">
                  <c:v>26475.109615296868</c:v>
                </c:pt>
                <c:pt idx="88">
                  <c:v>26360.525373652206</c:v>
                </c:pt>
                <c:pt idx="89">
                  <c:v>26237.64336168925</c:v>
                </c:pt>
                <c:pt idx="90">
                  <c:v>26106.63495133118</c:v>
                </c:pt>
                <c:pt idx="91">
                  <c:v>25967.674207066284</c:v>
                </c:pt>
                <c:pt idx="92">
                  <c:v>25820.93761574079</c:v>
                </c:pt>
                <c:pt idx="93">
                  <c:v>25666.603815613846</c:v>
                </c:pt>
                <c:pt idx="94">
                  <c:v>25504.853325333632</c:v>
                </c:pt>
                <c:pt idx="95">
                  <c:v>25335.868273490923</c:v>
                </c:pt>
                <c:pt idx="96">
                  <c:v>25159.832129400264</c:v>
                </c:pt>
                <c:pt idx="97">
                  <c:v>24976.929435750502</c:v>
                </c:pt>
                <c:pt idx="98">
                  <c:v>24787.345543754156</c:v>
                </c:pt>
                <c:pt idx="99">
                  <c:v>24591.266351411035</c:v>
                </c:pt>
                <c:pt idx="100">
                  <c:v>24388.878045483696</c:v>
                </c:pt>
                <c:pt idx="101">
                  <c:v>24180.366847762947</c:v>
                </c:pt>
                <c:pt idx="102">
                  <c:v>23965.918766178936</c:v>
                </c:pt>
                <c:pt idx="103">
                  <c:v>23745.719351289015</c:v>
                </c:pt>
                <c:pt idx="104">
                  <c:v>23519.953458646891</c:v>
                </c:pt>
                <c:pt idx="105">
                  <c:v>23288.805017528946</c:v>
                </c:pt>
                <c:pt idx="106">
                  <c:v>23052.456806463637</c:v>
                </c:pt>
                <c:pt idx="107">
                  <c:v>22811.090235978059</c:v>
                </c:pt>
                <c:pt idx="108">
                  <c:v>22564.885138942976</c:v>
                </c:pt>
                <c:pt idx="109">
                  <c:v>22314.019568863638</c:v>
                </c:pt>
                <c:pt idx="110">
                  <c:v>22058.669606429186</c:v>
                </c:pt>
                <c:pt idx="111">
                  <c:v>21799.00917459801</c:v>
                </c:pt>
                <c:pt idx="112">
                  <c:v>21535.209862461124</c:v>
                </c:pt>
                <c:pt idx="113">
                  <c:v>21267.440758089597</c:v>
                </c:pt>
                <c:pt idx="114">
                  <c:v>20995.868290537015</c:v>
                </c:pt>
                <c:pt idx="115">
                  <c:v>20720.65608113222</c:v>
                </c:pt>
                <c:pt idx="116">
                  <c:v>20441.964804163115</c:v>
                </c:pt>
                <c:pt idx="117">
                  <c:v>20159.952057018447</c:v>
                </c:pt>
                <c:pt idx="118">
                  <c:v>19874.772239820821</c:v>
                </c:pt>
                <c:pt idx="119">
                  <c:v>19586.576444552797</c:v>
                </c:pt>
                <c:pt idx="120">
                  <c:v>19295.512353646453</c:v>
                </c:pt>
                <c:pt idx="121">
                  <c:v>19001.724147977482</c:v>
                </c:pt>
                <c:pt idx="122">
                  <c:v>18705.352424176825</c:v>
                </c:pt>
                <c:pt idx="123">
                  <c:v>18406.534121145953</c:v>
                </c:pt>
                <c:pt idx="124">
                  <c:v>18105.402455637482</c:v>
                </c:pt>
                <c:pt idx="125">
                  <c:v>17802.086866738882</c:v>
                </c:pt>
                <c:pt idx="126">
                  <c:v>17496.71296907639</c:v>
                </c:pt>
                <c:pt idx="127">
                  <c:v>17189.402514535723</c:v>
                </c:pt>
                <c:pt idx="128">
                  <c:v>16880.273362279175</c:v>
                </c:pt>
                <c:pt idx="129">
                  <c:v>16569.439456822016</c:v>
                </c:pt>
                <c:pt idx="130">
                  <c:v>16257.010813917495</c:v>
                </c:pt>
                <c:pt idx="131">
                  <c:v>15943.09351398714</c:v>
                </c:pt>
                <c:pt idx="132">
                  <c:v>15627.78970282266</c:v>
                </c:pt>
                <c:pt idx="133">
                  <c:v>15311.197599277193</c:v>
                </c:pt>
                <c:pt idx="134">
                  <c:v>14993.411509656302</c:v>
                </c:pt>
                <c:pt idx="135">
                  <c:v>14674.521848514254</c:v>
                </c:pt>
                <c:pt idx="136">
                  <c:v>14354.615165556996</c:v>
                </c:pt>
                <c:pt idx="137">
                  <c:v>14033.774178351461</c:v>
                </c:pt>
                <c:pt idx="138">
                  <c:v>13712.077810539813</c:v>
                </c:pt>
                <c:pt idx="139">
                  <c:v>13389.601235258217</c:v>
                </c:pt>
                <c:pt idx="140">
                  <c:v>13066.415923461551</c:v>
                </c:pt>
                <c:pt idx="141">
                  <c:v>12742.589696858684</c:v>
                </c:pt>
                <c:pt idx="142">
                  <c:v>12418.186785167514</c:v>
                </c:pt>
                <c:pt idx="143">
                  <c:v>12093.267887403916</c:v>
                </c:pt>
                <c:pt idx="144">
                  <c:v>11767.89023692565</c:v>
                </c:pt>
                <c:pt idx="145">
                  <c:v>11442.107669958827</c:v>
                </c:pt>
                <c:pt idx="146">
                  <c:v>11115.970697343075</c:v>
                </c:pt>
                <c:pt idx="147">
                  <c:v>10789.526579239682</c:v>
                </c:pt>
                <c:pt idx="148">
                  <c:v>10462.819402556572</c:v>
                </c:pt>
                <c:pt idx="149">
                  <c:v>10135.890160853482</c:v>
                </c:pt>
                <c:pt idx="150">
                  <c:v>9808.776836500876</c:v>
                </c:pt>
                <c:pt idx="151">
                  <c:v>9481.5144848767686</c:v>
                </c:pt>
                <c:pt idx="152">
                  <c:v>9154.1353203961444</c:v>
                </c:pt>
                <c:pt idx="153">
                  <c:v>8826.6688041789712</c:v>
                </c:pt>
                <c:pt idx="154">
                  <c:v>8499.1417331734337</c:v>
                </c:pt>
                <c:pt idx="155">
                  <c:v>8171.5783305627547</c:v>
                </c:pt>
                <c:pt idx="156">
                  <c:v>7844.0003372945284</c:v>
                </c:pt>
                <c:pt idx="157">
                  <c:v>7516.4271045831692</c:v>
                </c:pt>
                <c:pt idx="158">
                  <c:v>7188.8756872467675</c:v>
                </c:pt>
                <c:pt idx="159">
                  <c:v>6861.3609377505391</c:v>
                </c:pt>
                <c:pt idx="160">
                  <c:v>6533.8956008400446</c:v>
                </c:pt>
                <c:pt idx="161">
                  <c:v>6206.4904086573351</c:v>
                </c:pt>
                <c:pt idx="162">
                  <c:v>5879.1541762438983</c:v>
                </c:pt>
                <c:pt idx="163">
                  <c:v>5551.8938973436607</c:v>
                </c:pt>
                <c:pt idx="164">
                  <c:v>5224.7148404293148</c:v>
                </c:pt>
                <c:pt idx="165">
                  <c:v>4897.6206448840539</c:v>
                </c:pt>
                <c:pt idx="166">
                  <c:v>4570.6134172799002</c:v>
                </c:pt>
                <c:pt idx="167">
                  <c:v>4243.6938277020827</c:v>
                </c:pt>
                <c:pt idx="168">
                  <c:v>3916.8612060768228</c:v>
                </c:pt>
                <c:pt idx="169">
                  <c:v>3590.1136384677561</c:v>
                </c:pt>
                <c:pt idx="170">
                  <c:v>3263.4480633128228</c:v>
                </c:pt>
                <c:pt idx="171">
                  <c:v>2936.8603675806312</c:v>
                </c:pt>
                <c:pt idx="172">
                  <c:v>2610.3454828309023</c:v>
                </c:pt>
                <c:pt idx="173">
                  <c:v>2283.8974811697749</c:v>
                </c:pt>
                <c:pt idx="174">
                  <c:v>1957.5096710954465</c:v>
                </c:pt>
                <c:pt idx="175">
                  <c:v>1631.1746932346773</c:v>
                </c:pt>
                <c:pt idx="176">
                  <c:v>1304.8846159746245</c:v>
                </c:pt>
                <c:pt idx="177">
                  <c:v>978.63103099806324</c:v>
                </c:pt>
                <c:pt idx="178">
                  <c:v>652.40514873351117</c:v>
                </c:pt>
                <c:pt idx="179">
                  <c:v>326.19789373389057</c:v>
                </c:pt>
                <c:pt idx="180">
                  <c:v>2.2897624025121818E-12</c:v>
                </c:pt>
                <c:pt idx="181">
                  <c:v>-326.19789373389432</c:v>
                </c:pt>
                <c:pt idx="182">
                  <c:v>-652.40514873350639</c:v>
                </c:pt>
                <c:pt idx="183">
                  <c:v>-978.6310309980588</c:v>
                </c:pt>
                <c:pt idx="184">
                  <c:v>-1304.8846159746201</c:v>
                </c:pt>
                <c:pt idx="185">
                  <c:v>-1631.1746932346728</c:v>
                </c:pt>
                <c:pt idx="186">
                  <c:v>-1957.5096710954419</c:v>
                </c:pt>
                <c:pt idx="187">
                  <c:v>-2283.8974811697703</c:v>
                </c:pt>
                <c:pt idx="188">
                  <c:v>-2610.3454828309059</c:v>
                </c:pt>
                <c:pt idx="189">
                  <c:v>-2936.8603675806262</c:v>
                </c:pt>
                <c:pt idx="190">
                  <c:v>-3263.448063312826</c:v>
                </c:pt>
                <c:pt idx="191">
                  <c:v>-3590.1136384677511</c:v>
                </c:pt>
                <c:pt idx="192">
                  <c:v>-3916.8612060768264</c:v>
                </c:pt>
                <c:pt idx="193">
                  <c:v>-4243.6938277020781</c:v>
                </c:pt>
                <c:pt idx="194">
                  <c:v>-4570.6134172798957</c:v>
                </c:pt>
                <c:pt idx="195">
                  <c:v>-4897.6206448840503</c:v>
                </c:pt>
                <c:pt idx="196">
                  <c:v>-5224.7148404293093</c:v>
                </c:pt>
                <c:pt idx="197">
                  <c:v>-5551.8938973436634</c:v>
                </c:pt>
                <c:pt idx="198">
                  <c:v>-5879.1541762438937</c:v>
                </c:pt>
                <c:pt idx="199">
                  <c:v>-6206.4904086573379</c:v>
                </c:pt>
                <c:pt idx="200">
                  <c:v>-6533.895600840041</c:v>
                </c:pt>
                <c:pt idx="201">
                  <c:v>-6861.3609377505436</c:v>
                </c:pt>
                <c:pt idx="202">
                  <c:v>-7188.8756872467629</c:v>
                </c:pt>
                <c:pt idx="203">
                  <c:v>-7516.4271045831656</c:v>
                </c:pt>
                <c:pt idx="204">
                  <c:v>-7844.0003372945239</c:v>
                </c:pt>
                <c:pt idx="205">
                  <c:v>-8171.5783305627519</c:v>
                </c:pt>
                <c:pt idx="206">
                  <c:v>-8499.1417331734374</c:v>
                </c:pt>
                <c:pt idx="207">
                  <c:v>-8826.6688041789657</c:v>
                </c:pt>
                <c:pt idx="208">
                  <c:v>-9154.135320396148</c:v>
                </c:pt>
                <c:pt idx="209">
                  <c:v>-9481.5144848767632</c:v>
                </c:pt>
                <c:pt idx="210">
                  <c:v>-9808.7768365008778</c:v>
                </c:pt>
                <c:pt idx="211">
                  <c:v>-10135.890160853478</c:v>
                </c:pt>
                <c:pt idx="212">
                  <c:v>-10462.819402556566</c:v>
                </c:pt>
                <c:pt idx="213">
                  <c:v>-10789.526579239677</c:v>
                </c:pt>
                <c:pt idx="214">
                  <c:v>-11115.970697343071</c:v>
                </c:pt>
                <c:pt idx="215">
                  <c:v>-11442.10766995883</c:v>
                </c:pt>
                <c:pt idx="216">
                  <c:v>-11767.890236925648</c:v>
                </c:pt>
                <c:pt idx="217">
                  <c:v>-12093.267887403917</c:v>
                </c:pt>
                <c:pt idx="218">
                  <c:v>-12418.186785167507</c:v>
                </c:pt>
                <c:pt idx="219">
                  <c:v>-12742.589696858689</c:v>
                </c:pt>
                <c:pt idx="220">
                  <c:v>-13066.415923461545</c:v>
                </c:pt>
                <c:pt idx="221">
                  <c:v>-13389.601235258211</c:v>
                </c:pt>
                <c:pt idx="222">
                  <c:v>-13712.077810539811</c:v>
                </c:pt>
                <c:pt idx="223">
                  <c:v>-14033.774178351459</c:v>
                </c:pt>
                <c:pt idx="224">
                  <c:v>-14354.615165556999</c:v>
                </c:pt>
                <c:pt idx="225">
                  <c:v>-14674.521848514252</c:v>
                </c:pt>
                <c:pt idx="226">
                  <c:v>-14993.411509656304</c:v>
                </c:pt>
                <c:pt idx="227">
                  <c:v>-15311.197599277188</c:v>
                </c:pt>
                <c:pt idx="228">
                  <c:v>-15627.789702822663</c:v>
                </c:pt>
                <c:pt idx="229">
                  <c:v>-15943.093513987136</c:v>
                </c:pt>
                <c:pt idx="230">
                  <c:v>-16257.010813917494</c:v>
                </c:pt>
                <c:pt idx="231">
                  <c:v>-16569.439456822009</c:v>
                </c:pt>
                <c:pt idx="232">
                  <c:v>-16880.273362279175</c:v>
                </c:pt>
                <c:pt idx="233">
                  <c:v>-17189.402514535723</c:v>
                </c:pt>
                <c:pt idx="234">
                  <c:v>-17496.712969076387</c:v>
                </c:pt>
                <c:pt idx="235">
                  <c:v>-17802.086866738882</c:v>
                </c:pt>
                <c:pt idx="236">
                  <c:v>-18105.402455637486</c:v>
                </c:pt>
                <c:pt idx="237">
                  <c:v>-18406.53412114596</c:v>
                </c:pt>
                <c:pt idx="238">
                  <c:v>-18705.352424176821</c:v>
                </c:pt>
                <c:pt idx="239">
                  <c:v>-19001.724147977478</c:v>
                </c:pt>
                <c:pt idx="240">
                  <c:v>-19295.512353646438</c:v>
                </c:pt>
                <c:pt idx="241">
                  <c:v>-19586.576444552804</c:v>
                </c:pt>
                <c:pt idx="242">
                  <c:v>-19874.772239820821</c:v>
                </c:pt>
                <c:pt idx="243">
                  <c:v>-20159.952057018447</c:v>
                </c:pt>
                <c:pt idx="244">
                  <c:v>-20441.964804163115</c:v>
                </c:pt>
                <c:pt idx="245">
                  <c:v>-20720.656081132223</c:v>
                </c:pt>
                <c:pt idx="246">
                  <c:v>-20995.868290537022</c:v>
                </c:pt>
                <c:pt idx="247">
                  <c:v>-21267.440758089597</c:v>
                </c:pt>
                <c:pt idx="248">
                  <c:v>-21535.209862461117</c:v>
                </c:pt>
                <c:pt idx="249">
                  <c:v>-21799.00917459801</c:v>
                </c:pt>
                <c:pt idx="250">
                  <c:v>-22058.669606429186</c:v>
                </c:pt>
                <c:pt idx="251">
                  <c:v>-22314.019568863638</c:v>
                </c:pt>
                <c:pt idx="252">
                  <c:v>-22564.885138942973</c:v>
                </c:pt>
                <c:pt idx="253">
                  <c:v>-22811.090235978052</c:v>
                </c:pt>
                <c:pt idx="254">
                  <c:v>-23052.456806463637</c:v>
                </c:pt>
                <c:pt idx="255">
                  <c:v>-23288.805017528946</c:v>
                </c:pt>
                <c:pt idx="256">
                  <c:v>-23519.953458646891</c:v>
                </c:pt>
                <c:pt idx="257">
                  <c:v>-23745.719351289008</c:v>
                </c:pt>
                <c:pt idx="258">
                  <c:v>-23965.918766178926</c:v>
                </c:pt>
                <c:pt idx="259">
                  <c:v>-24180.366847762947</c:v>
                </c:pt>
                <c:pt idx="260">
                  <c:v>-24388.878045483696</c:v>
                </c:pt>
                <c:pt idx="261">
                  <c:v>-24591.266351411035</c:v>
                </c:pt>
                <c:pt idx="262">
                  <c:v>-24787.345543754156</c:v>
                </c:pt>
                <c:pt idx="263">
                  <c:v>-24976.929435750502</c:v>
                </c:pt>
                <c:pt idx="264">
                  <c:v>-25159.832129400264</c:v>
                </c:pt>
                <c:pt idx="265">
                  <c:v>-25335.868273490923</c:v>
                </c:pt>
                <c:pt idx="266">
                  <c:v>-25504.853325333632</c:v>
                </c:pt>
                <c:pt idx="267">
                  <c:v>-25666.603815613838</c:v>
                </c:pt>
                <c:pt idx="268">
                  <c:v>-25820.93761574079</c:v>
                </c:pt>
                <c:pt idx="269">
                  <c:v>-25967.674207066284</c:v>
                </c:pt>
                <c:pt idx="270">
                  <c:v>-26106.63495133118</c:v>
                </c:pt>
                <c:pt idx="271">
                  <c:v>-26237.64336168925</c:v>
                </c:pt>
                <c:pt idx="272">
                  <c:v>-26360.52537365221</c:v>
                </c:pt>
                <c:pt idx="273">
                  <c:v>-26475.109615296868</c:v>
                </c:pt>
                <c:pt idx="274">
                  <c:v>-26581.22767607561</c:v>
                </c:pt>
                <c:pt idx="275">
                  <c:v>-26678.714373574632</c:v>
                </c:pt>
                <c:pt idx="276">
                  <c:v>-26767.408017570724</c:v>
                </c:pt>
                <c:pt idx="277">
                  <c:v>-26847.150670746698</c:v>
                </c:pt>
                <c:pt idx="278">
                  <c:v>-26917.788405437659</c:v>
                </c:pt>
                <c:pt idx="279">
                  <c:v>-26979.171555795598</c:v>
                </c:pt>
                <c:pt idx="280">
                  <c:v>-27031.154964777172</c:v>
                </c:pt>
                <c:pt idx="281">
                  <c:v>-27073.598225380189</c:v>
                </c:pt>
                <c:pt idx="282">
                  <c:v>-27106.365915576876</c:v>
                </c:pt>
                <c:pt idx="283">
                  <c:v>-27129.32782641708</c:v>
                </c:pt>
                <c:pt idx="284">
                  <c:v>-27142.359182801516</c:v>
                </c:pt>
                <c:pt idx="285">
                  <c:v>-27145.340856454335</c:v>
                </c:pt>
                <c:pt idx="286">
                  <c:v>-27138.159570654767</c:v>
                </c:pt>
                <c:pt idx="287">
                  <c:v>-27120.708096319573</c:v>
                </c:pt>
                <c:pt idx="288">
                  <c:v>-27092.885439061683</c:v>
                </c:pt>
                <c:pt idx="289">
                  <c:v>-27054.597016884363</c:v>
                </c:pt>
                <c:pt idx="290">
                  <c:v>-27005.754828205601</c:v>
                </c:pt>
                <c:pt idx="291">
                  <c:v>-26946.277609943019</c:v>
                </c:pt>
                <c:pt idx="292">
                  <c:v>-26876.090985425395</c:v>
                </c:pt>
                <c:pt idx="293">
                  <c:v>-26795.127601933338</c:v>
                </c:pt>
                <c:pt idx="294">
                  <c:v>-26703.327257707308</c:v>
                </c:pt>
                <c:pt idx="295">
                  <c:v>-26600.637018297028</c:v>
                </c:pt>
                <c:pt idx="296">
                  <c:v>-26487.011322161299</c:v>
                </c:pt>
                <c:pt idx="297">
                  <c:v>-26362.41207546186</c:v>
                </c:pt>
                <c:pt idx="298">
                  <c:v>-26226.808736028372</c:v>
                </c:pt>
                <c:pt idx="299">
                  <c:v>-26080.17838650398</c:v>
                </c:pt>
                <c:pt idx="300">
                  <c:v>-25922.505796712594</c:v>
                </c:pt>
                <c:pt idx="301">
                  <c:v>-25753.783475318454</c:v>
                </c:pt>
                <c:pt idx="302">
                  <c:v>-25574.011710877614</c:v>
                </c:pt>
                <c:pt idx="303">
                  <c:v>-25383.198602407603</c:v>
                </c:pt>
                <c:pt idx="304">
                  <c:v>-25181.360079626942</c:v>
                </c:pt>
                <c:pt idx="305">
                  <c:v>-24968.519913039869</c:v>
                </c:pt>
                <c:pt idx="306">
                  <c:v>-24744.709714063421</c:v>
                </c:pt>
                <c:pt idx="307">
                  <c:v>-24509.968925414003</c:v>
                </c:pt>
                <c:pt idx="308">
                  <c:v>-24264.344801988966</c:v>
                </c:pt>
                <c:pt idx="309">
                  <c:v>-24007.892382494847</c:v>
                </c:pt>
                <c:pt idx="310">
                  <c:v>-23740.674452088391</c:v>
                </c:pt>
                <c:pt idx="311">
                  <c:v>-23462.761496309475</c:v>
                </c:pt>
                <c:pt idx="312">
                  <c:v>-23174.23164659545</c:v>
                </c:pt>
                <c:pt idx="313">
                  <c:v>-22875.170617675747</c:v>
                </c:pt>
                <c:pt idx="314">
                  <c:v>-22565.671637152944</c:v>
                </c:pt>
                <c:pt idx="315">
                  <c:v>-22245.835367581774</c:v>
                </c:pt>
                <c:pt idx="316">
                  <c:v>-21915.769821362253</c:v>
                </c:pt>
                <c:pt idx="317">
                  <c:v>-21575.59026876487</c:v>
                </c:pt>
                <c:pt idx="318">
                  <c:v>-21225.419139407371</c:v>
                </c:pt>
                <c:pt idx="319">
                  <c:v>-20865.385917501735</c:v>
                </c:pt>
                <c:pt idx="320">
                  <c:v>-20495.627031188928</c:v>
                </c:pt>
                <c:pt idx="321">
                  <c:v>-20116.285736275506</c:v>
                </c:pt>
                <c:pt idx="322">
                  <c:v>-19727.511994682387</c:v>
                </c:pt>
                <c:pt idx="323">
                  <c:v>-19329.462347910976</c:v>
                </c:pt>
                <c:pt idx="324">
                  <c:v>-18922.299785825748</c:v>
                </c:pt>
                <c:pt idx="325">
                  <c:v>-18506.19361104559</c:v>
                </c:pt>
                <c:pt idx="326">
                  <c:v>-18081.319299228442</c:v>
                </c:pt>
                <c:pt idx="327">
                  <c:v>-17647.858355525503</c:v>
                </c:pt>
                <c:pt idx="328">
                  <c:v>-17205.998167472015</c:v>
                </c:pt>
                <c:pt idx="329">
                  <c:v>-16755.931854572827</c:v>
                </c:pt>
                <c:pt idx="330">
                  <c:v>-16297.858114830315</c:v>
                </c:pt>
                <c:pt idx="331">
                  <c:v>-15831.981068452467</c:v>
                </c:pt>
                <c:pt idx="332">
                  <c:v>-15358.510098968269</c:v>
                </c:pt>
                <c:pt idx="333">
                  <c:v>-14877.659691966561</c:v>
                </c:pt>
                <c:pt idx="334">
                  <c:v>-14389.649271664295</c:v>
                </c:pt>
                <c:pt idx="335">
                  <c:v>-13894.703035498384</c:v>
                </c:pt>
                <c:pt idx="336">
                  <c:v>-13393.049786925074</c:v>
                </c:pt>
                <c:pt idx="337">
                  <c:v>-12884.922766599131</c:v>
                </c:pt>
                <c:pt idx="338">
                  <c:v>-12370.559482095163</c:v>
                </c:pt>
                <c:pt idx="339">
                  <c:v>-11850.201536321927</c:v>
                </c:pt>
                <c:pt idx="340">
                  <c:v>-11324.09445477036</c:v>
                </c:pt>
                <c:pt idx="341">
                  <c:v>-10792.487511725854</c:v>
                </c:pt>
                <c:pt idx="342">
                  <c:v>-10255.633555564737</c:v>
                </c:pt>
                <c:pt idx="343">
                  <c:v>-9713.7888332461098</c:v>
                </c:pt>
                <c:pt idx="344">
                  <c:v>-9167.2128140998375</c:v>
                </c:pt>
                <c:pt idx="345">
                  <c:v>-8616.1680130032073</c:v>
                </c:pt>
                <c:pt idx="346">
                  <c:v>-8060.9198130292607</c:v>
                </c:pt>
                <c:pt idx="347">
                  <c:v>-7501.7362876426241</c:v>
                </c:pt>
                <c:pt idx="348">
                  <c:v>-6938.888022509751</c:v>
                </c:pt>
                <c:pt idx="349">
                  <c:v>-6372.6479369836306</c:v>
                </c:pt>
                <c:pt idx="350">
                  <c:v>-5803.2911053160778</c:v>
                </c:pt>
                <c:pt idx="351">
                  <c:v>-5231.0945776435528</c:v>
                </c:pt>
                <c:pt idx="352">
                  <c:v>-4656.3372007874859</c:v>
                </c:pt>
                <c:pt idx="353">
                  <c:v>-4079.2994389034284</c:v>
                </c:pt>
                <c:pt idx="354">
                  <c:v>-3500.263194009076</c:v>
                </c:pt>
                <c:pt idx="355">
                  <c:v>-2919.5116264158114</c:v>
                </c:pt>
                <c:pt idx="356">
                  <c:v>-2337.3289750853855</c:v>
                </c:pt>
                <c:pt idx="357">
                  <c:v>-1754.0003779287078</c:v>
                </c:pt>
                <c:pt idx="358">
                  <c:v>-1169.8116920612456</c:v>
                </c:pt>
                <c:pt idx="359">
                  <c:v>-585.0493140269557</c:v>
                </c:pt>
                <c:pt idx="360">
                  <c:v>-8.2142765843703465E-12</c:v>
                </c:pt>
                <c:pt idx="361">
                  <c:v>585.04931402693921</c:v>
                </c:pt>
                <c:pt idx="362">
                  <c:v>1169.8116920612586</c:v>
                </c:pt>
                <c:pt idx="363">
                  <c:v>1754.0003779286913</c:v>
                </c:pt>
                <c:pt idx="364">
                  <c:v>2337.3289750853692</c:v>
                </c:pt>
                <c:pt idx="365">
                  <c:v>2919.5116264157955</c:v>
                </c:pt>
                <c:pt idx="366">
                  <c:v>3500.2631940090596</c:v>
                </c:pt>
                <c:pt idx="367">
                  <c:v>4079.299438903442</c:v>
                </c:pt>
                <c:pt idx="368">
                  <c:v>4656.3372007874686</c:v>
                </c:pt>
                <c:pt idx="369">
                  <c:v>5231.0945776435365</c:v>
                </c:pt>
                <c:pt idx="370">
                  <c:v>5803.2911053160624</c:v>
                </c:pt>
                <c:pt idx="371">
                  <c:v>6372.6479369836443</c:v>
                </c:pt>
                <c:pt idx="372">
                  <c:v>6938.8880225097337</c:v>
                </c:pt>
                <c:pt idx="373">
                  <c:v>7501.7362876426077</c:v>
                </c:pt>
                <c:pt idx="374">
                  <c:v>8060.9198130292443</c:v>
                </c:pt>
                <c:pt idx="375">
                  <c:v>8616.1680130031928</c:v>
                </c:pt>
                <c:pt idx="376">
                  <c:v>9167.2128140998502</c:v>
                </c:pt>
                <c:pt idx="377">
                  <c:v>9713.7888332460916</c:v>
                </c:pt>
                <c:pt idx="378">
                  <c:v>10255.63355556472</c:v>
                </c:pt>
                <c:pt idx="379">
                  <c:v>10792.487511725838</c:v>
                </c:pt>
                <c:pt idx="380">
                  <c:v>11324.094454770371</c:v>
                </c:pt>
                <c:pt idx="381">
                  <c:v>11850.201536321911</c:v>
                </c:pt>
                <c:pt idx="382">
                  <c:v>12370.559482095146</c:v>
                </c:pt>
                <c:pt idx="383">
                  <c:v>12884.922766599117</c:v>
                </c:pt>
                <c:pt idx="384">
                  <c:v>13393.049786925088</c:v>
                </c:pt>
                <c:pt idx="385">
                  <c:v>13894.703035498394</c:v>
                </c:pt>
                <c:pt idx="386">
                  <c:v>14389.649271664281</c:v>
                </c:pt>
                <c:pt idx="387">
                  <c:v>14877.659691966548</c:v>
                </c:pt>
                <c:pt idx="388">
                  <c:v>15358.510098968254</c:v>
                </c:pt>
                <c:pt idx="389">
                  <c:v>15831.981068452478</c:v>
                </c:pt>
                <c:pt idx="390">
                  <c:v>16297.858114830302</c:v>
                </c:pt>
                <c:pt idx="391">
                  <c:v>16755.931854572809</c:v>
                </c:pt>
                <c:pt idx="392">
                  <c:v>17205.998167472007</c:v>
                </c:pt>
                <c:pt idx="393">
                  <c:v>17647.858355525514</c:v>
                </c:pt>
                <c:pt idx="394">
                  <c:v>18081.319299228453</c:v>
                </c:pt>
                <c:pt idx="395">
                  <c:v>18506.193611045579</c:v>
                </c:pt>
                <c:pt idx="396">
                  <c:v>18922.299785825733</c:v>
                </c:pt>
                <c:pt idx="397">
                  <c:v>19329.462347910969</c:v>
                </c:pt>
                <c:pt idx="398">
                  <c:v>19727.511994682394</c:v>
                </c:pt>
                <c:pt idx="399">
                  <c:v>20116.285736275502</c:v>
                </c:pt>
                <c:pt idx="400">
                  <c:v>20495.627031188909</c:v>
                </c:pt>
                <c:pt idx="401">
                  <c:v>20865.385917501724</c:v>
                </c:pt>
                <c:pt idx="402">
                  <c:v>21225.419139407382</c:v>
                </c:pt>
                <c:pt idx="403">
                  <c:v>21575.590268764881</c:v>
                </c:pt>
                <c:pt idx="404">
                  <c:v>21915.769821362243</c:v>
                </c:pt>
                <c:pt idx="405">
                  <c:v>22245.83536758176</c:v>
                </c:pt>
                <c:pt idx="406">
                  <c:v>22565.671637152936</c:v>
                </c:pt>
                <c:pt idx="407">
                  <c:v>22875.170617675754</c:v>
                </c:pt>
                <c:pt idx="408">
                  <c:v>23174.231646595443</c:v>
                </c:pt>
                <c:pt idx="409">
                  <c:v>23462.761496309467</c:v>
                </c:pt>
                <c:pt idx="410">
                  <c:v>23740.67445208838</c:v>
                </c:pt>
                <c:pt idx="411">
                  <c:v>24007.892382494851</c:v>
                </c:pt>
                <c:pt idx="412">
                  <c:v>24264.344801988973</c:v>
                </c:pt>
                <c:pt idx="413">
                  <c:v>24509.968925413996</c:v>
                </c:pt>
                <c:pt idx="414">
                  <c:v>24744.709714063414</c:v>
                </c:pt>
                <c:pt idx="415">
                  <c:v>24968.519913039865</c:v>
                </c:pt>
                <c:pt idx="416">
                  <c:v>25181.360079626942</c:v>
                </c:pt>
                <c:pt idx="417">
                  <c:v>25383.1986024076</c:v>
                </c:pt>
                <c:pt idx="418">
                  <c:v>25574.011710877607</c:v>
                </c:pt>
                <c:pt idx="419">
                  <c:v>25753.783475318451</c:v>
                </c:pt>
                <c:pt idx="420">
                  <c:v>25922.505796712605</c:v>
                </c:pt>
                <c:pt idx="421">
                  <c:v>26080.178386503983</c:v>
                </c:pt>
                <c:pt idx="422">
                  <c:v>26226.808736028372</c:v>
                </c:pt>
                <c:pt idx="423">
                  <c:v>26362.412075461856</c:v>
                </c:pt>
                <c:pt idx="424">
                  <c:v>26487.011322161292</c:v>
                </c:pt>
                <c:pt idx="425">
                  <c:v>26600.637018297031</c:v>
                </c:pt>
                <c:pt idx="426">
                  <c:v>26703.327257707308</c:v>
                </c:pt>
                <c:pt idx="427">
                  <c:v>26795.127601933331</c:v>
                </c:pt>
                <c:pt idx="428">
                  <c:v>26876.090985425391</c:v>
                </c:pt>
                <c:pt idx="429">
                  <c:v>26946.277609943019</c:v>
                </c:pt>
                <c:pt idx="430">
                  <c:v>27005.754828205601</c:v>
                </c:pt>
                <c:pt idx="431">
                  <c:v>27054.597016884352</c:v>
                </c:pt>
                <c:pt idx="432">
                  <c:v>27092.88543906168</c:v>
                </c:pt>
                <c:pt idx="433">
                  <c:v>27120.708096319577</c:v>
                </c:pt>
                <c:pt idx="434">
                  <c:v>27138.159570654767</c:v>
                </c:pt>
                <c:pt idx="435">
                  <c:v>27145.340856454339</c:v>
                </c:pt>
                <c:pt idx="436">
                  <c:v>27142.359182801512</c:v>
                </c:pt>
                <c:pt idx="437">
                  <c:v>27129.32782641708</c:v>
                </c:pt>
                <c:pt idx="438">
                  <c:v>27106.36591557688</c:v>
                </c:pt>
                <c:pt idx="439">
                  <c:v>27073.598225380189</c:v>
                </c:pt>
                <c:pt idx="440">
                  <c:v>27031.154964777172</c:v>
                </c:pt>
                <c:pt idx="441">
                  <c:v>26979.171555795601</c:v>
                </c:pt>
                <c:pt idx="442">
                  <c:v>26917.788405437666</c:v>
                </c:pt>
                <c:pt idx="443">
                  <c:v>26847.150670746698</c:v>
                </c:pt>
                <c:pt idx="444">
                  <c:v>26767.408017570728</c:v>
                </c:pt>
                <c:pt idx="445">
                  <c:v>26678.714373574632</c:v>
                </c:pt>
                <c:pt idx="446">
                  <c:v>26581.22767607561</c:v>
                </c:pt>
                <c:pt idx="447">
                  <c:v>26475.109615296864</c:v>
                </c:pt>
                <c:pt idx="448">
                  <c:v>26360.525373652206</c:v>
                </c:pt>
                <c:pt idx="449">
                  <c:v>26237.64336168925</c:v>
                </c:pt>
                <c:pt idx="450">
                  <c:v>26106.634951331183</c:v>
                </c:pt>
                <c:pt idx="451">
                  <c:v>25967.674207066291</c:v>
                </c:pt>
                <c:pt idx="452">
                  <c:v>25820.93761574079</c:v>
                </c:pt>
                <c:pt idx="453">
                  <c:v>25666.603815613846</c:v>
                </c:pt>
                <c:pt idx="454">
                  <c:v>25504.853325333643</c:v>
                </c:pt>
                <c:pt idx="455">
                  <c:v>25335.868273490927</c:v>
                </c:pt>
                <c:pt idx="456">
                  <c:v>25159.832129400264</c:v>
                </c:pt>
                <c:pt idx="457">
                  <c:v>24976.929435750495</c:v>
                </c:pt>
                <c:pt idx="458">
                  <c:v>24787.345543754156</c:v>
                </c:pt>
                <c:pt idx="459">
                  <c:v>24591.266351411032</c:v>
                </c:pt>
                <c:pt idx="460">
                  <c:v>24388.878045483703</c:v>
                </c:pt>
                <c:pt idx="461">
                  <c:v>24180.366847762947</c:v>
                </c:pt>
                <c:pt idx="462">
                  <c:v>23965.918766178944</c:v>
                </c:pt>
                <c:pt idx="463">
                  <c:v>23745.719351289015</c:v>
                </c:pt>
                <c:pt idx="464">
                  <c:v>23519.953458646887</c:v>
                </c:pt>
                <c:pt idx="465">
                  <c:v>23288.80501752895</c:v>
                </c:pt>
                <c:pt idx="466">
                  <c:v>23052.456806463633</c:v>
                </c:pt>
                <c:pt idx="467">
                  <c:v>22811.09023597807</c:v>
                </c:pt>
                <c:pt idx="468">
                  <c:v>22564.88513894298</c:v>
                </c:pt>
                <c:pt idx="469">
                  <c:v>22314.01956886363</c:v>
                </c:pt>
                <c:pt idx="470">
                  <c:v>22058.66960642919</c:v>
                </c:pt>
                <c:pt idx="471">
                  <c:v>21799.00917459801</c:v>
                </c:pt>
                <c:pt idx="472">
                  <c:v>21535.20986246111</c:v>
                </c:pt>
                <c:pt idx="473">
                  <c:v>21267.440758089604</c:v>
                </c:pt>
                <c:pt idx="474">
                  <c:v>20995.868290537015</c:v>
                </c:pt>
                <c:pt idx="475">
                  <c:v>20720.656081132227</c:v>
                </c:pt>
                <c:pt idx="476">
                  <c:v>20441.964804163119</c:v>
                </c:pt>
                <c:pt idx="477">
                  <c:v>20159.952057018436</c:v>
                </c:pt>
                <c:pt idx="478">
                  <c:v>19874.772239820832</c:v>
                </c:pt>
                <c:pt idx="479">
                  <c:v>19586.576444552797</c:v>
                </c:pt>
                <c:pt idx="480">
                  <c:v>19295.512353646467</c:v>
                </c:pt>
                <c:pt idx="481">
                  <c:v>19001.724147977489</c:v>
                </c:pt>
                <c:pt idx="482">
                  <c:v>18705.352424176814</c:v>
                </c:pt>
                <c:pt idx="483">
                  <c:v>18406.534121145967</c:v>
                </c:pt>
                <c:pt idx="484">
                  <c:v>18105.402455637482</c:v>
                </c:pt>
                <c:pt idx="485">
                  <c:v>17802.086866738904</c:v>
                </c:pt>
                <c:pt idx="486">
                  <c:v>17496.712969076394</c:v>
                </c:pt>
                <c:pt idx="487">
                  <c:v>17189.402514535715</c:v>
                </c:pt>
                <c:pt idx="488">
                  <c:v>16880.273362279182</c:v>
                </c:pt>
                <c:pt idx="489">
                  <c:v>16569.439456822016</c:v>
                </c:pt>
                <c:pt idx="490">
                  <c:v>16257.010813917483</c:v>
                </c:pt>
                <c:pt idx="491">
                  <c:v>15943.093513987144</c:v>
                </c:pt>
                <c:pt idx="492">
                  <c:v>15627.789702822654</c:v>
                </c:pt>
                <c:pt idx="493">
                  <c:v>15311.197599277206</c:v>
                </c:pt>
                <c:pt idx="494">
                  <c:v>14993.411509656304</c:v>
                </c:pt>
                <c:pt idx="495">
                  <c:v>14674.521848514243</c:v>
                </c:pt>
                <c:pt idx="496">
                  <c:v>14354.615165557008</c:v>
                </c:pt>
                <c:pt idx="497">
                  <c:v>14033.774178351459</c:v>
                </c:pt>
                <c:pt idx="498">
                  <c:v>13712.077810539829</c:v>
                </c:pt>
                <c:pt idx="499">
                  <c:v>13389.60123525822</c:v>
                </c:pt>
                <c:pt idx="500">
                  <c:v>13066.41592346154</c:v>
                </c:pt>
                <c:pt idx="501">
                  <c:v>12742.589696858699</c:v>
                </c:pt>
                <c:pt idx="502">
                  <c:v>12418.186785167509</c:v>
                </c:pt>
                <c:pt idx="503">
                  <c:v>12093.267887403936</c:v>
                </c:pt>
                <c:pt idx="504">
                  <c:v>11767.890236925656</c:v>
                </c:pt>
                <c:pt idx="505">
                  <c:v>11442.107669958821</c:v>
                </c:pt>
                <c:pt idx="506">
                  <c:v>11115.970697343088</c:v>
                </c:pt>
                <c:pt idx="507">
                  <c:v>10789.526579239677</c:v>
                </c:pt>
                <c:pt idx="508">
                  <c:v>10462.819402556557</c:v>
                </c:pt>
                <c:pt idx="509">
                  <c:v>10135.890160853487</c:v>
                </c:pt>
                <c:pt idx="510">
                  <c:v>9808.7768365008706</c:v>
                </c:pt>
                <c:pt idx="511">
                  <c:v>9481.5144848767814</c:v>
                </c:pt>
                <c:pt idx="512">
                  <c:v>9154.1353203961498</c:v>
                </c:pt>
                <c:pt idx="513">
                  <c:v>8826.6688041789585</c:v>
                </c:pt>
                <c:pt idx="514">
                  <c:v>8499.1417331734447</c:v>
                </c:pt>
                <c:pt idx="515">
                  <c:v>8171.578330562751</c:v>
                </c:pt>
                <c:pt idx="516">
                  <c:v>7844.0003372945421</c:v>
                </c:pt>
                <c:pt idx="517">
                  <c:v>7516.4271045831765</c:v>
                </c:pt>
                <c:pt idx="518">
                  <c:v>7188.8756872467566</c:v>
                </c:pt>
                <c:pt idx="519">
                  <c:v>6861.3609377505518</c:v>
                </c:pt>
                <c:pt idx="520">
                  <c:v>6533.895600840041</c:v>
                </c:pt>
                <c:pt idx="521">
                  <c:v>6206.4904086573233</c:v>
                </c:pt>
                <c:pt idx="522">
                  <c:v>5879.1541762439056</c:v>
                </c:pt>
                <c:pt idx="523">
                  <c:v>5551.8938973436561</c:v>
                </c:pt>
                <c:pt idx="524">
                  <c:v>5224.7148404293266</c:v>
                </c:pt>
                <c:pt idx="525">
                  <c:v>4897.6206448840503</c:v>
                </c:pt>
                <c:pt idx="526">
                  <c:v>4570.6134172798893</c:v>
                </c:pt>
                <c:pt idx="527">
                  <c:v>4243.6938277020872</c:v>
                </c:pt>
                <c:pt idx="528">
                  <c:v>3916.8612060768191</c:v>
                </c:pt>
                <c:pt idx="529">
                  <c:v>3590.1136384677684</c:v>
                </c:pt>
                <c:pt idx="530">
                  <c:v>3263.4480633128269</c:v>
                </c:pt>
                <c:pt idx="531">
                  <c:v>2936.8603675806198</c:v>
                </c:pt>
                <c:pt idx="532">
                  <c:v>2610.3454828309145</c:v>
                </c:pt>
                <c:pt idx="533">
                  <c:v>2283.8974811697708</c:v>
                </c:pt>
                <c:pt idx="534">
                  <c:v>1957.509671095459</c:v>
                </c:pt>
                <c:pt idx="535">
                  <c:v>1631.1746932346823</c:v>
                </c:pt>
                <c:pt idx="536">
                  <c:v>1304.8846159746122</c:v>
                </c:pt>
                <c:pt idx="537">
                  <c:v>978.63103099807608</c:v>
                </c:pt>
                <c:pt idx="538">
                  <c:v>652.4051487335073</c:v>
                </c:pt>
                <c:pt idx="539">
                  <c:v>326.19789373387857</c:v>
                </c:pt>
                <c:pt idx="540">
                  <c:v>6.8692872075365444E-12</c:v>
                </c:pt>
                <c:pt idx="541">
                  <c:v>-326.19789373389796</c:v>
                </c:pt>
                <c:pt idx="542">
                  <c:v>-652.40514873349343</c:v>
                </c:pt>
                <c:pt idx="543">
                  <c:v>-978.63103099806244</c:v>
                </c:pt>
                <c:pt idx="544">
                  <c:v>-1304.884615974632</c:v>
                </c:pt>
                <c:pt idx="545">
                  <c:v>-1631.1746932346684</c:v>
                </c:pt>
                <c:pt idx="546">
                  <c:v>-1957.5096710954456</c:v>
                </c:pt>
                <c:pt idx="547">
                  <c:v>-2283.8974811697576</c:v>
                </c:pt>
                <c:pt idx="548">
                  <c:v>-2610.3454828309009</c:v>
                </c:pt>
                <c:pt idx="549">
                  <c:v>-2936.8603675806385</c:v>
                </c:pt>
                <c:pt idx="550">
                  <c:v>-3263.4480633128132</c:v>
                </c:pt>
                <c:pt idx="551">
                  <c:v>-3590.1136384677548</c:v>
                </c:pt>
                <c:pt idx="552">
                  <c:v>-3916.8612060768046</c:v>
                </c:pt>
                <c:pt idx="553">
                  <c:v>-4243.6938277020736</c:v>
                </c:pt>
                <c:pt idx="554">
                  <c:v>-4570.6134172799075</c:v>
                </c:pt>
                <c:pt idx="555">
                  <c:v>-4897.6206448840376</c:v>
                </c:pt>
                <c:pt idx="556">
                  <c:v>-5224.7148404293148</c:v>
                </c:pt>
                <c:pt idx="557">
                  <c:v>-5551.8938973436752</c:v>
                </c:pt>
                <c:pt idx="558">
                  <c:v>-5879.154176243891</c:v>
                </c:pt>
                <c:pt idx="559">
                  <c:v>-6206.4904086573424</c:v>
                </c:pt>
                <c:pt idx="560">
                  <c:v>-6533.8956008400264</c:v>
                </c:pt>
                <c:pt idx="561">
                  <c:v>-6861.3609377505391</c:v>
                </c:pt>
                <c:pt idx="562">
                  <c:v>-7188.8756872467748</c:v>
                </c:pt>
                <c:pt idx="563">
                  <c:v>-7516.427104583162</c:v>
                </c:pt>
                <c:pt idx="564">
                  <c:v>-7844.0003372945284</c:v>
                </c:pt>
                <c:pt idx="565">
                  <c:v>-8171.5783305627374</c:v>
                </c:pt>
                <c:pt idx="566">
                  <c:v>-8499.1417331734319</c:v>
                </c:pt>
                <c:pt idx="567">
                  <c:v>-8826.6688041789803</c:v>
                </c:pt>
                <c:pt idx="568">
                  <c:v>-9154.1353203961353</c:v>
                </c:pt>
                <c:pt idx="569">
                  <c:v>-9481.5144848767686</c:v>
                </c:pt>
                <c:pt idx="570">
                  <c:v>-9808.7768365008578</c:v>
                </c:pt>
                <c:pt idx="571">
                  <c:v>-10135.890160853474</c:v>
                </c:pt>
                <c:pt idx="572">
                  <c:v>-10462.819402556579</c:v>
                </c:pt>
                <c:pt idx="573">
                  <c:v>-10789.526579239664</c:v>
                </c:pt>
                <c:pt idx="574">
                  <c:v>-11115.970697343075</c:v>
                </c:pt>
                <c:pt idx="575">
                  <c:v>-11442.107669958845</c:v>
                </c:pt>
                <c:pt idx="576">
                  <c:v>-11767.890236925643</c:v>
                </c:pt>
                <c:pt idx="577">
                  <c:v>-12093.267887403921</c:v>
                </c:pt>
                <c:pt idx="578">
                  <c:v>-12418.186785167496</c:v>
                </c:pt>
                <c:pt idx="579">
                  <c:v>-12742.589696858684</c:v>
                </c:pt>
                <c:pt idx="580">
                  <c:v>-13066.415923461556</c:v>
                </c:pt>
                <c:pt idx="581">
                  <c:v>-13389.601235258207</c:v>
                </c:pt>
                <c:pt idx="582">
                  <c:v>-13712.077810539813</c:v>
                </c:pt>
                <c:pt idx="583">
                  <c:v>-14033.774178351443</c:v>
                </c:pt>
                <c:pt idx="584">
                  <c:v>-14354.615165556994</c:v>
                </c:pt>
                <c:pt idx="585">
                  <c:v>-14674.521848514263</c:v>
                </c:pt>
                <c:pt idx="586">
                  <c:v>-14993.411509656293</c:v>
                </c:pt>
                <c:pt idx="587">
                  <c:v>-15311.197599277193</c:v>
                </c:pt>
                <c:pt idx="588">
                  <c:v>-15627.789702822643</c:v>
                </c:pt>
                <c:pt idx="589">
                  <c:v>-15943.093513987131</c:v>
                </c:pt>
                <c:pt idx="590">
                  <c:v>-16257.010813917503</c:v>
                </c:pt>
                <c:pt idx="591">
                  <c:v>-16569.439456822005</c:v>
                </c:pt>
                <c:pt idx="592">
                  <c:v>-16880.273362279171</c:v>
                </c:pt>
                <c:pt idx="593">
                  <c:v>-17189.402514535737</c:v>
                </c:pt>
                <c:pt idx="594">
                  <c:v>-17496.712969076383</c:v>
                </c:pt>
                <c:pt idx="595">
                  <c:v>-17802.086866738893</c:v>
                </c:pt>
                <c:pt idx="596">
                  <c:v>-18105.402455637468</c:v>
                </c:pt>
                <c:pt idx="597">
                  <c:v>-18406.534121145953</c:v>
                </c:pt>
                <c:pt idx="598">
                  <c:v>-18705.352424176832</c:v>
                </c:pt>
                <c:pt idx="599">
                  <c:v>-19001.724147977475</c:v>
                </c:pt>
                <c:pt idx="600">
                  <c:v>-19295.512353646453</c:v>
                </c:pt>
                <c:pt idx="601">
                  <c:v>-19586.576444552786</c:v>
                </c:pt>
                <c:pt idx="602">
                  <c:v>-19874.772239820821</c:v>
                </c:pt>
                <c:pt idx="603">
                  <c:v>-20159.952057018458</c:v>
                </c:pt>
                <c:pt idx="604">
                  <c:v>-20441.964804163112</c:v>
                </c:pt>
                <c:pt idx="605">
                  <c:v>-20720.65608113222</c:v>
                </c:pt>
                <c:pt idx="606">
                  <c:v>-20995.868290537001</c:v>
                </c:pt>
                <c:pt idx="607">
                  <c:v>-21267.440758089593</c:v>
                </c:pt>
                <c:pt idx="608">
                  <c:v>-21535.209862461124</c:v>
                </c:pt>
                <c:pt idx="609">
                  <c:v>-21799.009174598003</c:v>
                </c:pt>
                <c:pt idx="610">
                  <c:v>-22058.669606429183</c:v>
                </c:pt>
                <c:pt idx="611">
                  <c:v>-22314.019568863649</c:v>
                </c:pt>
                <c:pt idx="612">
                  <c:v>-22564.885138942973</c:v>
                </c:pt>
                <c:pt idx="613">
                  <c:v>-22811.090235978059</c:v>
                </c:pt>
                <c:pt idx="614">
                  <c:v>-23052.456806463619</c:v>
                </c:pt>
                <c:pt idx="615">
                  <c:v>-23288.805017528943</c:v>
                </c:pt>
                <c:pt idx="616">
                  <c:v>-23519.953458646898</c:v>
                </c:pt>
                <c:pt idx="617">
                  <c:v>-23745.719351289008</c:v>
                </c:pt>
                <c:pt idx="618">
                  <c:v>-23965.918766178936</c:v>
                </c:pt>
                <c:pt idx="619">
                  <c:v>-24180.366847762933</c:v>
                </c:pt>
                <c:pt idx="620">
                  <c:v>-24388.878045483696</c:v>
                </c:pt>
                <c:pt idx="621">
                  <c:v>-24591.266351411039</c:v>
                </c:pt>
                <c:pt idx="622">
                  <c:v>-24787.345543754149</c:v>
                </c:pt>
                <c:pt idx="623">
                  <c:v>-24976.929435750502</c:v>
                </c:pt>
                <c:pt idx="624">
                  <c:v>-25159.832129400256</c:v>
                </c:pt>
                <c:pt idx="625">
                  <c:v>-25335.86827349092</c:v>
                </c:pt>
                <c:pt idx="626">
                  <c:v>-25504.853325333643</c:v>
                </c:pt>
                <c:pt idx="627">
                  <c:v>-25666.603815613835</c:v>
                </c:pt>
                <c:pt idx="628">
                  <c:v>-25820.93761574079</c:v>
                </c:pt>
                <c:pt idx="629">
                  <c:v>-25967.674207066291</c:v>
                </c:pt>
                <c:pt idx="630">
                  <c:v>-26106.634951331176</c:v>
                </c:pt>
                <c:pt idx="631">
                  <c:v>-26237.643361689257</c:v>
                </c:pt>
                <c:pt idx="632">
                  <c:v>-26360.525373652203</c:v>
                </c:pt>
                <c:pt idx="633">
                  <c:v>-26475.109615296864</c:v>
                </c:pt>
                <c:pt idx="634">
                  <c:v>-26581.22767607561</c:v>
                </c:pt>
                <c:pt idx="635">
                  <c:v>-26678.714373574625</c:v>
                </c:pt>
                <c:pt idx="636">
                  <c:v>-26767.408017570728</c:v>
                </c:pt>
                <c:pt idx="637">
                  <c:v>-26847.150670746691</c:v>
                </c:pt>
                <c:pt idx="638">
                  <c:v>-26917.788405437655</c:v>
                </c:pt>
                <c:pt idx="639">
                  <c:v>-26979.171555795601</c:v>
                </c:pt>
                <c:pt idx="640">
                  <c:v>-27031.154964777172</c:v>
                </c:pt>
                <c:pt idx="641">
                  <c:v>-27073.598225380189</c:v>
                </c:pt>
                <c:pt idx="642">
                  <c:v>-27106.36591557688</c:v>
                </c:pt>
                <c:pt idx="643">
                  <c:v>-27129.327826417084</c:v>
                </c:pt>
                <c:pt idx="644">
                  <c:v>-27142.359182801516</c:v>
                </c:pt>
                <c:pt idx="645">
                  <c:v>-27145.340856454335</c:v>
                </c:pt>
                <c:pt idx="646">
                  <c:v>-27138.159570654767</c:v>
                </c:pt>
                <c:pt idx="647">
                  <c:v>-27120.708096319577</c:v>
                </c:pt>
                <c:pt idx="648">
                  <c:v>-27092.885439061683</c:v>
                </c:pt>
                <c:pt idx="649">
                  <c:v>-27054.597016884352</c:v>
                </c:pt>
                <c:pt idx="650">
                  <c:v>-27005.754828205601</c:v>
                </c:pt>
                <c:pt idx="651">
                  <c:v>-26946.277609943023</c:v>
                </c:pt>
                <c:pt idx="652">
                  <c:v>-26876.090985425391</c:v>
                </c:pt>
                <c:pt idx="653">
                  <c:v>-26795.127601933338</c:v>
                </c:pt>
                <c:pt idx="654">
                  <c:v>-26703.327257707308</c:v>
                </c:pt>
                <c:pt idx="655">
                  <c:v>-26600.637018297035</c:v>
                </c:pt>
                <c:pt idx="656">
                  <c:v>-26487.011322161303</c:v>
                </c:pt>
                <c:pt idx="657">
                  <c:v>-26362.41207546186</c:v>
                </c:pt>
                <c:pt idx="658">
                  <c:v>-26226.808736028375</c:v>
                </c:pt>
                <c:pt idx="659">
                  <c:v>-26080.178386503983</c:v>
                </c:pt>
                <c:pt idx="660">
                  <c:v>-25922.505796712609</c:v>
                </c:pt>
                <c:pt idx="661">
                  <c:v>-25753.783475318458</c:v>
                </c:pt>
                <c:pt idx="662">
                  <c:v>-25574.011710877607</c:v>
                </c:pt>
                <c:pt idx="663">
                  <c:v>-25383.198602407607</c:v>
                </c:pt>
                <c:pt idx="664">
                  <c:v>-25181.360079626942</c:v>
                </c:pt>
                <c:pt idx="665">
                  <c:v>-24968.519913039865</c:v>
                </c:pt>
                <c:pt idx="666">
                  <c:v>-24744.709714063421</c:v>
                </c:pt>
                <c:pt idx="667">
                  <c:v>-24509.968925413996</c:v>
                </c:pt>
                <c:pt idx="668">
                  <c:v>-24264.34480198898</c:v>
                </c:pt>
                <c:pt idx="669">
                  <c:v>-24007.892382494851</c:v>
                </c:pt>
                <c:pt idx="670">
                  <c:v>-23740.67445208838</c:v>
                </c:pt>
                <c:pt idx="671">
                  <c:v>-23462.761496309475</c:v>
                </c:pt>
                <c:pt idx="672">
                  <c:v>-23174.231646595439</c:v>
                </c:pt>
                <c:pt idx="673">
                  <c:v>-22875.170617675769</c:v>
                </c:pt>
                <c:pt idx="674">
                  <c:v>-22565.671637152944</c:v>
                </c:pt>
                <c:pt idx="675">
                  <c:v>-22245.83536758176</c:v>
                </c:pt>
                <c:pt idx="676">
                  <c:v>-21915.769821362261</c:v>
                </c:pt>
                <c:pt idx="677">
                  <c:v>-21575.590268764881</c:v>
                </c:pt>
                <c:pt idx="678">
                  <c:v>-21225.419139407401</c:v>
                </c:pt>
                <c:pt idx="679">
                  <c:v>-20865.385917501739</c:v>
                </c:pt>
                <c:pt idx="680">
                  <c:v>-20495.627031188909</c:v>
                </c:pt>
                <c:pt idx="681">
                  <c:v>-20116.285736275517</c:v>
                </c:pt>
                <c:pt idx="682">
                  <c:v>-19727.511994682387</c:v>
                </c:pt>
                <c:pt idx="683">
                  <c:v>-19329.462347910965</c:v>
                </c:pt>
                <c:pt idx="684">
                  <c:v>-18922.299785825751</c:v>
                </c:pt>
                <c:pt idx="685">
                  <c:v>-18506.193611045572</c:v>
                </c:pt>
                <c:pt idx="686">
                  <c:v>-18081.319299228475</c:v>
                </c:pt>
                <c:pt idx="687">
                  <c:v>-17647.85835552551</c:v>
                </c:pt>
                <c:pt idx="688">
                  <c:v>-17205.998167472004</c:v>
                </c:pt>
                <c:pt idx="689">
                  <c:v>-16755.931854572831</c:v>
                </c:pt>
                <c:pt idx="690">
                  <c:v>-16297.8581148303</c:v>
                </c:pt>
                <c:pt idx="691">
                  <c:v>-15831.981068452498</c:v>
                </c:pt>
                <c:pt idx="692">
                  <c:v>-15358.510098968272</c:v>
                </c:pt>
                <c:pt idx="693">
                  <c:v>-14877.659691966541</c:v>
                </c:pt>
                <c:pt idx="694">
                  <c:v>-14389.649271664301</c:v>
                </c:pt>
                <c:pt idx="695">
                  <c:v>-13894.703035498393</c:v>
                </c:pt>
                <c:pt idx="696">
                  <c:v>-13393.04978692511</c:v>
                </c:pt>
                <c:pt idx="697">
                  <c:v>-12884.92276659914</c:v>
                </c:pt>
                <c:pt idx="698">
                  <c:v>-12370.559482095143</c:v>
                </c:pt>
                <c:pt idx="699">
                  <c:v>-11850.201536321933</c:v>
                </c:pt>
                <c:pt idx="700">
                  <c:v>-11324.094454770368</c:v>
                </c:pt>
                <c:pt idx="701">
                  <c:v>-10792.487511725834</c:v>
                </c:pt>
                <c:pt idx="702">
                  <c:v>-10255.633555564744</c:v>
                </c:pt>
                <c:pt idx="703">
                  <c:v>-9713.788833246088</c:v>
                </c:pt>
                <c:pt idx="704">
                  <c:v>-9167.2128140998757</c:v>
                </c:pt>
                <c:pt idx="705">
                  <c:v>-8616.1680130032164</c:v>
                </c:pt>
                <c:pt idx="706">
                  <c:v>-8060.9198130292398</c:v>
                </c:pt>
                <c:pt idx="707">
                  <c:v>-7501.7362876426323</c:v>
                </c:pt>
                <c:pt idx="708">
                  <c:v>-6938.8880225097291</c:v>
                </c:pt>
                <c:pt idx="709">
                  <c:v>-6372.6479369836679</c:v>
                </c:pt>
                <c:pt idx="710">
                  <c:v>-5803.2911053160869</c:v>
                </c:pt>
                <c:pt idx="711">
                  <c:v>-5231.0945776435319</c:v>
                </c:pt>
                <c:pt idx="712">
                  <c:v>-4656.3372007874941</c:v>
                </c:pt>
                <c:pt idx="713">
                  <c:v>-4079.299438903437</c:v>
                </c:pt>
                <c:pt idx="714">
                  <c:v>-3500.2631940091132</c:v>
                </c:pt>
                <c:pt idx="715">
                  <c:v>-2919.5116264158191</c:v>
                </c:pt>
                <c:pt idx="716">
                  <c:v>-2337.3289750853642</c:v>
                </c:pt>
                <c:pt idx="717">
                  <c:v>-1754.0003779287163</c:v>
                </c:pt>
                <c:pt idx="718">
                  <c:v>-1169.8116920612536</c:v>
                </c:pt>
                <c:pt idx="719">
                  <c:v>-585.04931402693421</c:v>
                </c:pt>
                <c:pt idx="720">
                  <c:v>-1.6428553168740693E-11</c:v>
                </c:pt>
              </c:numCache>
            </c:numRef>
          </c:yVal>
          <c:smooth val="1"/>
          <c:extLst>
            <c:ext xmlns:c16="http://schemas.microsoft.com/office/drawing/2014/chart" uri="{C3380CC4-5D6E-409C-BE32-E72D297353CC}">
              <c16:uniqueId val="{00000001-E4EB-4517-9CF0-64B7611CF495}"/>
            </c:ext>
          </c:extLst>
        </c:ser>
        <c:dLbls>
          <c:showLegendKey val="0"/>
          <c:showVal val="0"/>
          <c:showCatName val="0"/>
          <c:showSerName val="0"/>
          <c:showPercent val="0"/>
          <c:showBubbleSize val="0"/>
        </c:dLbls>
        <c:axId val="170610183"/>
        <c:axId val="170620423"/>
      </c:scatterChart>
      <c:valAx>
        <c:axId val="17061018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Crank Angle (degrees)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620423"/>
        <c:crosses val="autoZero"/>
        <c:crossBetween val="midCat"/>
      </c:valAx>
      <c:valAx>
        <c:axId val="1706204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Piston position from TDC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6101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Valve Lift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'1.Cyl Head and valve train '!$B$3</c:f>
              <c:strCache>
                <c:ptCount val="1"/>
                <c:pt idx="0">
                  <c:v>Inlet valve rise</c:v>
                </c:pt>
              </c:strCache>
            </c:strRef>
          </c:tx>
          <c:spPr>
            <a:ln w="19050" cap="rnd">
              <a:solidFill>
                <a:srgbClr val="637CEF"/>
              </a:solidFill>
              <a:round/>
            </a:ln>
            <a:effectLst/>
          </c:spPr>
          <c:marker>
            <c:symbol val="none"/>
          </c:marker>
          <c:xVal>
            <c:numRef>
              <c:f>'1.Cyl Head and valve train '!$A$4:$A$363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xVal>
          <c:yVal>
            <c:numRef>
              <c:f>'1.Cyl Head and valve train '!$B$4:$B$363</c:f>
              <c:numCache>
                <c:formatCode>General</c:formatCode>
                <c:ptCount val="360"/>
                <c:pt idx="0">
                  <c:v>0</c:v>
                </c:pt>
                <c:pt idx="1">
                  <c:v>0</c:v>
                </c:pt>
                <c:pt idx="2">
                  <c:v>0</c:v>
                </c:pt>
                <c:pt idx="3">
                  <c:v>0</c:v>
                </c:pt>
                <c:pt idx="4">
                  <c:v>0</c:v>
                </c:pt>
                <c:pt idx="5">
                  <c:v>0.01</c:v>
                </c:pt>
                <c:pt idx="6">
                  <c:v>0.01</c:v>
                </c:pt>
                <c:pt idx="7">
                  <c:v>0.01</c:v>
                </c:pt>
                <c:pt idx="8">
                  <c:v>0.01</c:v>
                </c:pt>
                <c:pt idx="9">
                  <c:v>0.01</c:v>
                </c:pt>
                <c:pt idx="10">
                  <c:v>0.01</c:v>
                </c:pt>
                <c:pt idx="11">
                  <c:v>0.02</c:v>
                </c:pt>
                <c:pt idx="12">
                  <c:v>0.02</c:v>
                </c:pt>
                <c:pt idx="13">
                  <c:v>0.02</c:v>
                </c:pt>
                <c:pt idx="14">
                  <c:v>0.02</c:v>
                </c:pt>
                <c:pt idx="15">
                  <c:v>0.02</c:v>
                </c:pt>
                <c:pt idx="16">
                  <c:v>0.02</c:v>
                </c:pt>
                <c:pt idx="17">
                  <c:v>0.03</c:v>
                </c:pt>
                <c:pt idx="18">
                  <c:v>0.03</c:v>
                </c:pt>
                <c:pt idx="19">
                  <c:v>0.03</c:v>
                </c:pt>
                <c:pt idx="20">
                  <c:v>0.03</c:v>
                </c:pt>
                <c:pt idx="21">
                  <c:v>0.03</c:v>
                </c:pt>
                <c:pt idx="22">
                  <c:v>0.03</c:v>
                </c:pt>
                <c:pt idx="23">
                  <c:v>0.04</c:v>
                </c:pt>
                <c:pt idx="24">
                  <c:v>0.04</c:v>
                </c:pt>
                <c:pt idx="25">
                  <c:v>0.04</c:v>
                </c:pt>
                <c:pt idx="26">
                  <c:v>0.04</c:v>
                </c:pt>
                <c:pt idx="27">
                  <c:v>0.04</c:v>
                </c:pt>
                <c:pt idx="28">
                  <c:v>0.04</c:v>
                </c:pt>
                <c:pt idx="29">
                  <c:v>0.05</c:v>
                </c:pt>
                <c:pt idx="30">
                  <c:v>0.05</c:v>
                </c:pt>
                <c:pt idx="31">
                  <c:v>0.05</c:v>
                </c:pt>
                <c:pt idx="32">
                  <c:v>0.05</c:v>
                </c:pt>
                <c:pt idx="33">
                  <c:v>0.05</c:v>
                </c:pt>
                <c:pt idx="34">
                  <c:v>0.05</c:v>
                </c:pt>
                <c:pt idx="35">
                  <c:v>0.06</c:v>
                </c:pt>
                <c:pt idx="36">
                  <c:v>0.06</c:v>
                </c:pt>
                <c:pt idx="37">
                  <c:v>0.06</c:v>
                </c:pt>
                <c:pt idx="38">
                  <c:v>0.06</c:v>
                </c:pt>
                <c:pt idx="39">
                  <c:v>0.06</c:v>
                </c:pt>
                <c:pt idx="40">
                  <c:v>0.06</c:v>
                </c:pt>
                <c:pt idx="41">
                  <c:v>7.0000000000000007E-2</c:v>
                </c:pt>
                <c:pt idx="42">
                  <c:v>7.0000000000000007E-2</c:v>
                </c:pt>
                <c:pt idx="43">
                  <c:v>7.0000000000000007E-2</c:v>
                </c:pt>
                <c:pt idx="44">
                  <c:v>7.0000000000000007E-2</c:v>
                </c:pt>
                <c:pt idx="45">
                  <c:v>7.0000000000000007E-2</c:v>
                </c:pt>
                <c:pt idx="46">
                  <c:v>7.0000000000000007E-2</c:v>
                </c:pt>
                <c:pt idx="47">
                  <c:v>0.08</c:v>
                </c:pt>
                <c:pt idx="48">
                  <c:v>0.08</c:v>
                </c:pt>
                <c:pt idx="49">
                  <c:v>0.08</c:v>
                </c:pt>
                <c:pt idx="50">
                  <c:v>0.08</c:v>
                </c:pt>
                <c:pt idx="51">
                  <c:v>0.08</c:v>
                </c:pt>
                <c:pt idx="52">
                  <c:v>0.08</c:v>
                </c:pt>
                <c:pt idx="53">
                  <c:v>0.08</c:v>
                </c:pt>
                <c:pt idx="54">
                  <c:v>0.08</c:v>
                </c:pt>
                <c:pt idx="55">
                  <c:v>0.08</c:v>
                </c:pt>
                <c:pt idx="56">
                  <c:v>0.09</c:v>
                </c:pt>
                <c:pt idx="57">
                  <c:v>0.09</c:v>
                </c:pt>
                <c:pt idx="58">
                  <c:v>0.09</c:v>
                </c:pt>
                <c:pt idx="59">
                  <c:v>0.09</c:v>
                </c:pt>
                <c:pt idx="60">
                  <c:v>0.09</c:v>
                </c:pt>
                <c:pt idx="61">
                  <c:v>0.09</c:v>
                </c:pt>
                <c:pt idx="62">
                  <c:v>0.1</c:v>
                </c:pt>
                <c:pt idx="63">
                  <c:v>0.1</c:v>
                </c:pt>
                <c:pt idx="64">
                  <c:v>0.1</c:v>
                </c:pt>
                <c:pt idx="65">
                  <c:v>0.1</c:v>
                </c:pt>
                <c:pt idx="66">
                  <c:v>0.1</c:v>
                </c:pt>
                <c:pt idx="67">
                  <c:v>0.1</c:v>
                </c:pt>
                <c:pt idx="68">
                  <c:v>0.1</c:v>
                </c:pt>
                <c:pt idx="69">
                  <c:v>0.1</c:v>
                </c:pt>
                <c:pt idx="70">
                  <c:v>0.1</c:v>
                </c:pt>
                <c:pt idx="71">
                  <c:v>0.1</c:v>
                </c:pt>
                <c:pt idx="72">
                  <c:v>0.1</c:v>
                </c:pt>
                <c:pt idx="73">
                  <c:v>0.1</c:v>
                </c:pt>
                <c:pt idx="74">
                  <c:v>0.1</c:v>
                </c:pt>
                <c:pt idx="75">
                  <c:v>0.1</c:v>
                </c:pt>
                <c:pt idx="76">
                  <c:v>0.1</c:v>
                </c:pt>
                <c:pt idx="77">
                  <c:v>0.1</c:v>
                </c:pt>
                <c:pt idx="78">
                  <c:v>0.1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0.11</c:v>
                </c:pt>
                <c:pt idx="105">
                  <c:v>0.11</c:v>
                </c:pt>
                <c:pt idx="106">
                  <c:v>0.11</c:v>
                </c:pt>
                <c:pt idx="107">
                  <c:v>0.11</c:v>
                </c:pt>
                <c:pt idx="108">
                  <c:v>0.11</c:v>
                </c:pt>
                <c:pt idx="109">
                  <c:v>0.11</c:v>
                </c:pt>
                <c:pt idx="110">
                  <c:v>0.11</c:v>
                </c:pt>
                <c:pt idx="111">
                  <c:v>0.12</c:v>
                </c:pt>
                <c:pt idx="112">
                  <c:v>0.13</c:v>
                </c:pt>
                <c:pt idx="113">
                  <c:v>0.14000000000000001</c:v>
                </c:pt>
                <c:pt idx="114">
                  <c:v>0.15</c:v>
                </c:pt>
                <c:pt idx="115">
                  <c:v>0.16</c:v>
                </c:pt>
                <c:pt idx="116">
                  <c:v>0.18</c:v>
                </c:pt>
                <c:pt idx="117">
                  <c:v>0.2</c:v>
                </c:pt>
                <c:pt idx="118">
                  <c:v>0.22</c:v>
                </c:pt>
                <c:pt idx="119">
                  <c:v>0.23</c:v>
                </c:pt>
                <c:pt idx="120">
                  <c:v>0.25</c:v>
                </c:pt>
                <c:pt idx="121">
                  <c:v>0.27</c:v>
                </c:pt>
                <c:pt idx="122">
                  <c:v>0.28999999999999998</c:v>
                </c:pt>
                <c:pt idx="123">
                  <c:v>0.3</c:v>
                </c:pt>
                <c:pt idx="124">
                  <c:v>0.32</c:v>
                </c:pt>
                <c:pt idx="125">
                  <c:v>0.34</c:v>
                </c:pt>
                <c:pt idx="126">
                  <c:v>0.36</c:v>
                </c:pt>
                <c:pt idx="127">
                  <c:v>0.38</c:v>
                </c:pt>
                <c:pt idx="128">
                  <c:v>0.4</c:v>
                </c:pt>
                <c:pt idx="129">
                  <c:v>0.41</c:v>
                </c:pt>
                <c:pt idx="130">
                  <c:v>0.43</c:v>
                </c:pt>
                <c:pt idx="131">
                  <c:v>0.45</c:v>
                </c:pt>
                <c:pt idx="132">
                  <c:v>0.47</c:v>
                </c:pt>
                <c:pt idx="133">
                  <c:v>0.49</c:v>
                </c:pt>
                <c:pt idx="134">
                  <c:v>0.51</c:v>
                </c:pt>
                <c:pt idx="135">
                  <c:v>0.53</c:v>
                </c:pt>
                <c:pt idx="136">
                  <c:v>0.56000000000000005</c:v>
                </c:pt>
                <c:pt idx="137">
                  <c:v>0.59</c:v>
                </c:pt>
                <c:pt idx="138">
                  <c:v>0.63</c:v>
                </c:pt>
                <c:pt idx="139">
                  <c:v>0.67</c:v>
                </c:pt>
                <c:pt idx="140">
                  <c:v>0.71</c:v>
                </c:pt>
                <c:pt idx="141">
                  <c:v>0.77</c:v>
                </c:pt>
                <c:pt idx="142">
                  <c:v>0.82</c:v>
                </c:pt>
                <c:pt idx="143">
                  <c:v>0.89</c:v>
                </c:pt>
                <c:pt idx="144">
                  <c:v>0.96</c:v>
                </c:pt>
                <c:pt idx="145">
                  <c:v>1.04</c:v>
                </c:pt>
                <c:pt idx="146">
                  <c:v>1.1100000000000001</c:v>
                </c:pt>
                <c:pt idx="147">
                  <c:v>1.2</c:v>
                </c:pt>
                <c:pt idx="148">
                  <c:v>1.29</c:v>
                </c:pt>
                <c:pt idx="149">
                  <c:v>1.38</c:v>
                </c:pt>
                <c:pt idx="150">
                  <c:v>1.48</c:v>
                </c:pt>
                <c:pt idx="151">
                  <c:v>1.56</c:v>
                </c:pt>
                <c:pt idx="152">
                  <c:v>1.69</c:v>
                </c:pt>
                <c:pt idx="153">
                  <c:v>1.81</c:v>
                </c:pt>
                <c:pt idx="154">
                  <c:v>1.93</c:v>
                </c:pt>
                <c:pt idx="155">
                  <c:v>2.06</c:v>
                </c:pt>
                <c:pt idx="156">
                  <c:v>2.2000000000000002</c:v>
                </c:pt>
                <c:pt idx="157">
                  <c:v>2.34</c:v>
                </c:pt>
                <c:pt idx="158">
                  <c:v>2.4900000000000002</c:v>
                </c:pt>
                <c:pt idx="159">
                  <c:v>2.63</c:v>
                </c:pt>
                <c:pt idx="160">
                  <c:v>2.7</c:v>
                </c:pt>
                <c:pt idx="161">
                  <c:v>2.94</c:v>
                </c:pt>
                <c:pt idx="162">
                  <c:v>3.15</c:v>
                </c:pt>
                <c:pt idx="163">
                  <c:v>3.3</c:v>
                </c:pt>
                <c:pt idx="164">
                  <c:v>3.51</c:v>
                </c:pt>
                <c:pt idx="165">
                  <c:v>3.69</c:v>
                </c:pt>
                <c:pt idx="166">
                  <c:v>3.89</c:v>
                </c:pt>
                <c:pt idx="167">
                  <c:v>4.12</c:v>
                </c:pt>
                <c:pt idx="168">
                  <c:v>4.32</c:v>
                </c:pt>
                <c:pt idx="169">
                  <c:v>4.5599999999999996</c:v>
                </c:pt>
                <c:pt idx="170">
                  <c:v>4.75</c:v>
                </c:pt>
                <c:pt idx="171">
                  <c:v>5.0599999999999996</c:v>
                </c:pt>
                <c:pt idx="172">
                  <c:v>5.27</c:v>
                </c:pt>
                <c:pt idx="173">
                  <c:v>5.53</c:v>
                </c:pt>
                <c:pt idx="174">
                  <c:v>5.79</c:v>
                </c:pt>
                <c:pt idx="175">
                  <c:v>6.12</c:v>
                </c:pt>
                <c:pt idx="176">
                  <c:v>6.38</c:v>
                </c:pt>
                <c:pt idx="177">
                  <c:v>6.59</c:v>
                </c:pt>
                <c:pt idx="178">
                  <c:v>6.89</c:v>
                </c:pt>
                <c:pt idx="179">
                  <c:v>7.16</c:v>
                </c:pt>
                <c:pt idx="180">
                  <c:v>7.41</c:v>
                </c:pt>
                <c:pt idx="181">
                  <c:v>7.63</c:v>
                </c:pt>
                <c:pt idx="182">
                  <c:v>7.84</c:v>
                </c:pt>
                <c:pt idx="183">
                  <c:v>8.02</c:v>
                </c:pt>
                <c:pt idx="184">
                  <c:v>8.11</c:v>
                </c:pt>
                <c:pt idx="185">
                  <c:v>8.17</c:v>
                </c:pt>
                <c:pt idx="186">
                  <c:v>8.19</c:v>
                </c:pt>
                <c:pt idx="187">
                  <c:v>8.16</c:v>
                </c:pt>
                <c:pt idx="188">
                  <c:v>8.09</c:v>
                </c:pt>
                <c:pt idx="189">
                  <c:v>7.94</c:v>
                </c:pt>
                <c:pt idx="190">
                  <c:v>7.58</c:v>
                </c:pt>
                <c:pt idx="191">
                  <c:v>7.37</c:v>
                </c:pt>
                <c:pt idx="192">
                  <c:v>7.08</c:v>
                </c:pt>
                <c:pt idx="193">
                  <c:v>6.76</c:v>
                </c:pt>
                <c:pt idx="194">
                  <c:v>6.54</c:v>
                </c:pt>
                <c:pt idx="195">
                  <c:v>6.24</c:v>
                </c:pt>
                <c:pt idx="196">
                  <c:v>5.98</c:v>
                </c:pt>
                <c:pt idx="197">
                  <c:v>5.7</c:v>
                </c:pt>
                <c:pt idx="198">
                  <c:v>5.42</c:v>
                </c:pt>
                <c:pt idx="199">
                  <c:v>5.14</c:v>
                </c:pt>
                <c:pt idx="200">
                  <c:v>4.84</c:v>
                </c:pt>
                <c:pt idx="201">
                  <c:v>4.62</c:v>
                </c:pt>
                <c:pt idx="202">
                  <c:v>4.3600000000000003</c:v>
                </c:pt>
                <c:pt idx="203">
                  <c:v>4.1100000000000003</c:v>
                </c:pt>
                <c:pt idx="204">
                  <c:v>3.92</c:v>
                </c:pt>
                <c:pt idx="205">
                  <c:v>3.69</c:v>
                </c:pt>
                <c:pt idx="206">
                  <c:v>3.48</c:v>
                </c:pt>
                <c:pt idx="207">
                  <c:v>3.32</c:v>
                </c:pt>
                <c:pt idx="208">
                  <c:v>3.11</c:v>
                </c:pt>
                <c:pt idx="209">
                  <c:v>2.93</c:v>
                </c:pt>
                <c:pt idx="210">
                  <c:v>2.77</c:v>
                </c:pt>
                <c:pt idx="211">
                  <c:v>2.61</c:v>
                </c:pt>
                <c:pt idx="212">
                  <c:v>2.44</c:v>
                </c:pt>
                <c:pt idx="213">
                  <c:v>2.2999999999999998</c:v>
                </c:pt>
                <c:pt idx="214">
                  <c:v>2.16</c:v>
                </c:pt>
                <c:pt idx="215">
                  <c:v>2.02</c:v>
                </c:pt>
                <c:pt idx="216">
                  <c:v>1.9</c:v>
                </c:pt>
                <c:pt idx="217">
                  <c:v>1.79</c:v>
                </c:pt>
                <c:pt idx="218">
                  <c:v>1.66</c:v>
                </c:pt>
                <c:pt idx="219">
                  <c:v>1.55</c:v>
                </c:pt>
                <c:pt idx="220">
                  <c:v>1.45</c:v>
                </c:pt>
                <c:pt idx="221">
                  <c:v>1.37</c:v>
                </c:pt>
                <c:pt idx="222">
                  <c:v>1.28</c:v>
                </c:pt>
                <c:pt idx="223">
                  <c:v>1.19</c:v>
                </c:pt>
                <c:pt idx="224">
                  <c:v>1.1000000000000001</c:v>
                </c:pt>
                <c:pt idx="225">
                  <c:v>1.02</c:v>
                </c:pt>
                <c:pt idx="226">
                  <c:v>0.97</c:v>
                </c:pt>
                <c:pt idx="227">
                  <c:v>0.9</c:v>
                </c:pt>
                <c:pt idx="228">
                  <c:v>0.84</c:v>
                </c:pt>
                <c:pt idx="229">
                  <c:v>0.8</c:v>
                </c:pt>
                <c:pt idx="230">
                  <c:v>0.75</c:v>
                </c:pt>
                <c:pt idx="231">
                  <c:v>0.7</c:v>
                </c:pt>
                <c:pt idx="232">
                  <c:v>0.68</c:v>
                </c:pt>
                <c:pt idx="233">
                  <c:v>0.65</c:v>
                </c:pt>
                <c:pt idx="234">
                  <c:v>0.62</c:v>
                </c:pt>
                <c:pt idx="235">
                  <c:v>0.59</c:v>
                </c:pt>
                <c:pt idx="236">
                  <c:v>0.57999999999999996</c:v>
                </c:pt>
                <c:pt idx="237">
                  <c:v>0.55000000000000004</c:v>
                </c:pt>
                <c:pt idx="238">
                  <c:v>0.53</c:v>
                </c:pt>
                <c:pt idx="239">
                  <c:v>0.51</c:v>
                </c:pt>
                <c:pt idx="240">
                  <c:v>0.5</c:v>
                </c:pt>
                <c:pt idx="241">
                  <c:v>0.48</c:v>
                </c:pt>
                <c:pt idx="242">
                  <c:v>0.46</c:v>
                </c:pt>
                <c:pt idx="243">
                  <c:v>0.44</c:v>
                </c:pt>
                <c:pt idx="244">
                  <c:v>0.42</c:v>
                </c:pt>
                <c:pt idx="245">
                  <c:v>0.4</c:v>
                </c:pt>
                <c:pt idx="246">
                  <c:v>0.38</c:v>
                </c:pt>
                <c:pt idx="247">
                  <c:v>0.36</c:v>
                </c:pt>
                <c:pt idx="248">
                  <c:v>0.34</c:v>
                </c:pt>
                <c:pt idx="249">
                  <c:v>0.32</c:v>
                </c:pt>
                <c:pt idx="250">
                  <c:v>0.3</c:v>
                </c:pt>
                <c:pt idx="251">
                  <c:v>0.28000000000000003</c:v>
                </c:pt>
                <c:pt idx="252">
                  <c:v>0.26</c:v>
                </c:pt>
                <c:pt idx="253">
                  <c:v>0.24</c:v>
                </c:pt>
                <c:pt idx="254">
                  <c:v>0.22</c:v>
                </c:pt>
                <c:pt idx="255">
                  <c:v>0.2</c:v>
                </c:pt>
                <c:pt idx="256">
                  <c:v>0.19</c:v>
                </c:pt>
                <c:pt idx="257">
                  <c:v>0.17</c:v>
                </c:pt>
                <c:pt idx="258">
                  <c:v>0.15</c:v>
                </c:pt>
                <c:pt idx="259">
                  <c:v>0.13</c:v>
                </c:pt>
                <c:pt idx="260">
                  <c:v>0.11</c:v>
                </c:pt>
                <c:pt idx="261">
                  <c:v>0.1</c:v>
                </c:pt>
                <c:pt idx="262">
                  <c:v>0.09</c:v>
                </c:pt>
                <c:pt idx="263">
                  <c:v>0.08</c:v>
                </c:pt>
                <c:pt idx="264">
                  <c:v>7.0000000000000007E-2</c:v>
                </c:pt>
                <c:pt idx="265">
                  <c:v>7.0000000000000007E-2</c:v>
                </c:pt>
                <c:pt idx="266">
                  <c:v>7.0000000000000007E-2</c:v>
                </c:pt>
                <c:pt idx="267">
                  <c:v>0.06</c:v>
                </c:pt>
                <c:pt idx="268">
                  <c:v>0.06</c:v>
                </c:pt>
                <c:pt idx="269">
                  <c:v>0.06</c:v>
                </c:pt>
                <c:pt idx="270">
                  <c:v>0.06</c:v>
                </c:pt>
                <c:pt idx="271">
                  <c:v>0.06</c:v>
                </c:pt>
                <c:pt idx="272">
                  <c:v>0.05</c:v>
                </c:pt>
                <c:pt idx="273">
                  <c:v>0.05</c:v>
                </c:pt>
                <c:pt idx="274">
                  <c:v>0.05</c:v>
                </c:pt>
                <c:pt idx="275">
                  <c:v>0.05</c:v>
                </c:pt>
                <c:pt idx="276">
                  <c:v>0.05</c:v>
                </c:pt>
                <c:pt idx="277">
                  <c:v>0.04</c:v>
                </c:pt>
                <c:pt idx="278">
                  <c:v>0.04</c:v>
                </c:pt>
                <c:pt idx="279">
                  <c:v>0.04</c:v>
                </c:pt>
                <c:pt idx="280">
                  <c:v>0.04</c:v>
                </c:pt>
                <c:pt idx="281">
                  <c:v>0.04</c:v>
                </c:pt>
                <c:pt idx="282">
                  <c:v>0.04</c:v>
                </c:pt>
                <c:pt idx="283">
                  <c:v>0.03</c:v>
                </c:pt>
                <c:pt idx="284">
                  <c:v>0.03</c:v>
                </c:pt>
                <c:pt idx="285">
                  <c:v>0.03</c:v>
                </c:pt>
                <c:pt idx="286">
                  <c:v>0.03</c:v>
                </c:pt>
                <c:pt idx="287">
                  <c:v>0.03</c:v>
                </c:pt>
                <c:pt idx="288">
                  <c:v>0.03</c:v>
                </c:pt>
                <c:pt idx="289">
                  <c:v>0.02</c:v>
                </c:pt>
                <c:pt idx="290">
                  <c:v>0.02</c:v>
                </c:pt>
                <c:pt idx="291">
                  <c:v>0.02</c:v>
                </c:pt>
                <c:pt idx="292">
                  <c:v>0.02</c:v>
                </c:pt>
                <c:pt idx="293">
                  <c:v>0.02</c:v>
                </c:pt>
                <c:pt idx="294">
                  <c:v>0.01</c:v>
                </c:pt>
                <c:pt idx="295">
                  <c:v>0.01</c:v>
                </c:pt>
                <c:pt idx="296">
                  <c:v>0.01</c:v>
                </c:pt>
                <c:pt idx="297">
                  <c:v>0.01</c:v>
                </c:pt>
                <c:pt idx="298">
                  <c:v>0.01</c:v>
                </c:pt>
                <c:pt idx="299">
                  <c:v>0.01</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0-24A0-4987-BFC6-078B198C7870}"/>
            </c:ext>
          </c:extLst>
        </c:ser>
        <c:ser>
          <c:idx val="1"/>
          <c:order val="1"/>
          <c:tx>
            <c:strRef>
              <c:f>'1.Cyl Head and valve train '!$D$3</c:f>
              <c:strCache>
                <c:ptCount val="1"/>
                <c:pt idx="0">
                  <c:v>Exhaust valve rise</c:v>
                </c:pt>
              </c:strCache>
            </c:strRef>
          </c:tx>
          <c:spPr>
            <a:ln w="19050" cap="rnd">
              <a:solidFill>
                <a:srgbClr val="E3008C"/>
              </a:solidFill>
              <a:round/>
            </a:ln>
            <a:effectLst/>
          </c:spPr>
          <c:marker>
            <c:symbol val="none"/>
          </c:marker>
          <c:xVal>
            <c:numRef>
              <c:f>'1.Cyl Head and valve train '!$A$4:$A$363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xVal>
          <c:yVal>
            <c:numRef>
              <c:f>'1.Cyl Head and valve train '!$D$4:$D$363</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2-24A0-4987-BFC6-078B198C7870}"/>
            </c:ext>
          </c:extLst>
        </c:ser>
        <c:dLbls>
          <c:showLegendKey val="0"/>
          <c:showVal val="0"/>
          <c:showCatName val="0"/>
          <c:showSerName val="0"/>
          <c:showPercent val="0"/>
          <c:showBubbleSize val="0"/>
        </c:dLbls>
        <c:axId val="1225336328"/>
        <c:axId val="1279677448"/>
      </c:scatterChart>
      <c:valAx>
        <c:axId val="12253363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79677448"/>
        <c:crosses val="autoZero"/>
        <c:crossBetween val="midCat"/>
      </c:valAx>
      <c:valAx>
        <c:axId val="12796774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533632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none"/>
          </c:marker>
          <c:xVal>
            <c:numRef>
              <c:f>'1.3 Valve V,A,J  (Fail attempt)'!$A$3:$A$359</c:f>
              <c:numCache>
                <c:formatCode>General</c:formatCode>
                <c:ptCount val="357"/>
                <c:pt idx="0">
                  <c:v>3</c:v>
                </c:pt>
                <c:pt idx="1">
                  <c:v>4</c:v>
                </c:pt>
                <c:pt idx="2">
                  <c:v>5</c:v>
                </c:pt>
                <c:pt idx="3">
                  <c:v>6</c:v>
                </c:pt>
                <c:pt idx="4">
                  <c:v>7</c:v>
                </c:pt>
                <c:pt idx="5">
                  <c:v>8</c:v>
                </c:pt>
                <c:pt idx="6">
                  <c:v>9</c:v>
                </c:pt>
                <c:pt idx="7">
                  <c:v>10</c:v>
                </c:pt>
                <c:pt idx="8">
                  <c:v>11</c:v>
                </c:pt>
                <c:pt idx="9">
                  <c:v>12</c:v>
                </c:pt>
                <c:pt idx="10">
                  <c:v>13</c:v>
                </c:pt>
                <c:pt idx="11">
                  <c:v>14</c:v>
                </c:pt>
                <c:pt idx="12">
                  <c:v>15</c:v>
                </c:pt>
                <c:pt idx="13">
                  <c:v>16</c:v>
                </c:pt>
                <c:pt idx="14">
                  <c:v>17</c:v>
                </c:pt>
                <c:pt idx="15">
                  <c:v>18</c:v>
                </c:pt>
                <c:pt idx="16">
                  <c:v>19</c:v>
                </c:pt>
                <c:pt idx="17">
                  <c:v>20</c:v>
                </c:pt>
                <c:pt idx="18">
                  <c:v>21</c:v>
                </c:pt>
                <c:pt idx="19">
                  <c:v>22</c:v>
                </c:pt>
                <c:pt idx="20">
                  <c:v>23</c:v>
                </c:pt>
                <c:pt idx="21">
                  <c:v>24</c:v>
                </c:pt>
                <c:pt idx="22">
                  <c:v>25</c:v>
                </c:pt>
                <c:pt idx="23">
                  <c:v>26</c:v>
                </c:pt>
                <c:pt idx="24">
                  <c:v>27</c:v>
                </c:pt>
                <c:pt idx="25">
                  <c:v>28</c:v>
                </c:pt>
                <c:pt idx="26">
                  <c:v>29</c:v>
                </c:pt>
                <c:pt idx="27">
                  <c:v>30</c:v>
                </c:pt>
                <c:pt idx="28">
                  <c:v>31</c:v>
                </c:pt>
                <c:pt idx="29">
                  <c:v>32</c:v>
                </c:pt>
                <c:pt idx="30">
                  <c:v>33</c:v>
                </c:pt>
                <c:pt idx="31">
                  <c:v>34</c:v>
                </c:pt>
                <c:pt idx="32">
                  <c:v>35</c:v>
                </c:pt>
                <c:pt idx="33">
                  <c:v>36</c:v>
                </c:pt>
                <c:pt idx="34">
                  <c:v>37</c:v>
                </c:pt>
                <c:pt idx="35">
                  <c:v>38</c:v>
                </c:pt>
                <c:pt idx="36">
                  <c:v>39</c:v>
                </c:pt>
                <c:pt idx="37">
                  <c:v>40</c:v>
                </c:pt>
                <c:pt idx="38">
                  <c:v>41</c:v>
                </c:pt>
                <c:pt idx="39">
                  <c:v>42</c:v>
                </c:pt>
                <c:pt idx="40">
                  <c:v>43</c:v>
                </c:pt>
                <c:pt idx="41">
                  <c:v>44</c:v>
                </c:pt>
                <c:pt idx="42">
                  <c:v>45</c:v>
                </c:pt>
                <c:pt idx="43">
                  <c:v>46</c:v>
                </c:pt>
                <c:pt idx="44">
                  <c:v>47</c:v>
                </c:pt>
                <c:pt idx="45">
                  <c:v>48</c:v>
                </c:pt>
                <c:pt idx="46">
                  <c:v>49</c:v>
                </c:pt>
                <c:pt idx="47">
                  <c:v>50</c:v>
                </c:pt>
                <c:pt idx="48">
                  <c:v>51</c:v>
                </c:pt>
                <c:pt idx="49">
                  <c:v>52</c:v>
                </c:pt>
                <c:pt idx="50">
                  <c:v>53</c:v>
                </c:pt>
                <c:pt idx="51">
                  <c:v>54</c:v>
                </c:pt>
                <c:pt idx="52">
                  <c:v>55</c:v>
                </c:pt>
                <c:pt idx="53">
                  <c:v>56</c:v>
                </c:pt>
                <c:pt idx="54">
                  <c:v>57</c:v>
                </c:pt>
                <c:pt idx="55">
                  <c:v>58</c:v>
                </c:pt>
                <c:pt idx="56">
                  <c:v>59</c:v>
                </c:pt>
                <c:pt idx="57">
                  <c:v>60</c:v>
                </c:pt>
                <c:pt idx="58">
                  <c:v>61</c:v>
                </c:pt>
                <c:pt idx="59">
                  <c:v>62</c:v>
                </c:pt>
                <c:pt idx="60">
                  <c:v>63</c:v>
                </c:pt>
                <c:pt idx="61">
                  <c:v>64</c:v>
                </c:pt>
                <c:pt idx="62">
                  <c:v>65</c:v>
                </c:pt>
                <c:pt idx="63">
                  <c:v>66</c:v>
                </c:pt>
                <c:pt idx="64">
                  <c:v>67</c:v>
                </c:pt>
                <c:pt idx="65">
                  <c:v>68</c:v>
                </c:pt>
                <c:pt idx="66">
                  <c:v>69</c:v>
                </c:pt>
                <c:pt idx="67">
                  <c:v>70</c:v>
                </c:pt>
                <c:pt idx="68">
                  <c:v>71</c:v>
                </c:pt>
                <c:pt idx="69">
                  <c:v>72</c:v>
                </c:pt>
                <c:pt idx="70">
                  <c:v>73</c:v>
                </c:pt>
                <c:pt idx="71">
                  <c:v>74</c:v>
                </c:pt>
                <c:pt idx="72">
                  <c:v>75</c:v>
                </c:pt>
                <c:pt idx="73">
                  <c:v>76</c:v>
                </c:pt>
                <c:pt idx="74">
                  <c:v>77</c:v>
                </c:pt>
                <c:pt idx="75">
                  <c:v>78</c:v>
                </c:pt>
                <c:pt idx="76">
                  <c:v>79</c:v>
                </c:pt>
                <c:pt idx="77">
                  <c:v>80</c:v>
                </c:pt>
                <c:pt idx="78">
                  <c:v>81</c:v>
                </c:pt>
                <c:pt idx="79">
                  <c:v>82</c:v>
                </c:pt>
                <c:pt idx="80">
                  <c:v>83</c:v>
                </c:pt>
                <c:pt idx="81">
                  <c:v>84</c:v>
                </c:pt>
                <c:pt idx="82">
                  <c:v>85</c:v>
                </c:pt>
                <c:pt idx="83">
                  <c:v>86</c:v>
                </c:pt>
                <c:pt idx="84">
                  <c:v>87</c:v>
                </c:pt>
                <c:pt idx="85">
                  <c:v>88</c:v>
                </c:pt>
                <c:pt idx="86">
                  <c:v>89</c:v>
                </c:pt>
                <c:pt idx="87">
                  <c:v>90</c:v>
                </c:pt>
                <c:pt idx="88">
                  <c:v>91</c:v>
                </c:pt>
                <c:pt idx="89">
                  <c:v>92</c:v>
                </c:pt>
                <c:pt idx="90">
                  <c:v>93</c:v>
                </c:pt>
                <c:pt idx="91">
                  <c:v>94</c:v>
                </c:pt>
                <c:pt idx="92">
                  <c:v>95</c:v>
                </c:pt>
                <c:pt idx="93">
                  <c:v>96</c:v>
                </c:pt>
                <c:pt idx="94">
                  <c:v>97</c:v>
                </c:pt>
                <c:pt idx="95">
                  <c:v>98</c:v>
                </c:pt>
                <c:pt idx="96">
                  <c:v>99</c:v>
                </c:pt>
                <c:pt idx="97">
                  <c:v>100</c:v>
                </c:pt>
                <c:pt idx="98">
                  <c:v>101</c:v>
                </c:pt>
                <c:pt idx="99">
                  <c:v>102</c:v>
                </c:pt>
                <c:pt idx="100">
                  <c:v>103</c:v>
                </c:pt>
                <c:pt idx="101">
                  <c:v>104</c:v>
                </c:pt>
                <c:pt idx="102">
                  <c:v>105</c:v>
                </c:pt>
                <c:pt idx="103">
                  <c:v>106</c:v>
                </c:pt>
                <c:pt idx="104">
                  <c:v>107</c:v>
                </c:pt>
                <c:pt idx="105">
                  <c:v>108</c:v>
                </c:pt>
                <c:pt idx="106">
                  <c:v>109</c:v>
                </c:pt>
                <c:pt idx="107">
                  <c:v>110</c:v>
                </c:pt>
                <c:pt idx="108">
                  <c:v>111</c:v>
                </c:pt>
                <c:pt idx="109">
                  <c:v>112</c:v>
                </c:pt>
                <c:pt idx="110">
                  <c:v>113</c:v>
                </c:pt>
                <c:pt idx="111">
                  <c:v>114</c:v>
                </c:pt>
                <c:pt idx="112">
                  <c:v>115</c:v>
                </c:pt>
                <c:pt idx="113">
                  <c:v>116</c:v>
                </c:pt>
                <c:pt idx="114">
                  <c:v>117</c:v>
                </c:pt>
                <c:pt idx="115">
                  <c:v>118</c:v>
                </c:pt>
                <c:pt idx="116">
                  <c:v>119</c:v>
                </c:pt>
                <c:pt idx="117">
                  <c:v>120</c:v>
                </c:pt>
                <c:pt idx="118">
                  <c:v>121</c:v>
                </c:pt>
                <c:pt idx="119">
                  <c:v>122</c:v>
                </c:pt>
                <c:pt idx="120">
                  <c:v>123</c:v>
                </c:pt>
                <c:pt idx="121">
                  <c:v>124</c:v>
                </c:pt>
                <c:pt idx="122">
                  <c:v>125</c:v>
                </c:pt>
                <c:pt idx="123">
                  <c:v>126</c:v>
                </c:pt>
                <c:pt idx="124">
                  <c:v>127</c:v>
                </c:pt>
                <c:pt idx="125">
                  <c:v>128</c:v>
                </c:pt>
                <c:pt idx="126">
                  <c:v>129</c:v>
                </c:pt>
                <c:pt idx="127">
                  <c:v>130</c:v>
                </c:pt>
                <c:pt idx="128">
                  <c:v>131</c:v>
                </c:pt>
                <c:pt idx="129">
                  <c:v>132</c:v>
                </c:pt>
                <c:pt idx="130">
                  <c:v>133</c:v>
                </c:pt>
                <c:pt idx="131">
                  <c:v>134</c:v>
                </c:pt>
                <c:pt idx="132">
                  <c:v>135</c:v>
                </c:pt>
                <c:pt idx="133">
                  <c:v>136</c:v>
                </c:pt>
                <c:pt idx="134">
                  <c:v>137</c:v>
                </c:pt>
                <c:pt idx="135">
                  <c:v>138</c:v>
                </c:pt>
                <c:pt idx="136">
                  <c:v>139</c:v>
                </c:pt>
                <c:pt idx="137">
                  <c:v>140</c:v>
                </c:pt>
                <c:pt idx="138">
                  <c:v>141</c:v>
                </c:pt>
                <c:pt idx="139">
                  <c:v>142</c:v>
                </c:pt>
                <c:pt idx="140">
                  <c:v>143</c:v>
                </c:pt>
                <c:pt idx="141">
                  <c:v>144</c:v>
                </c:pt>
                <c:pt idx="142">
                  <c:v>145</c:v>
                </c:pt>
                <c:pt idx="143">
                  <c:v>146</c:v>
                </c:pt>
                <c:pt idx="144">
                  <c:v>147</c:v>
                </c:pt>
                <c:pt idx="145">
                  <c:v>148</c:v>
                </c:pt>
                <c:pt idx="146">
                  <c:v>149</c:v>
                </c:pt>
                <c:pt idx="147">
                  <c:v>150</c:v>
                </c:pt>
                <c:pt idx="148">
                  <c:v>151</c:v>
                </c:pt>
                <c:pt idx="149">
                  <c:v>152</c:v>
                </c:pt>
                <c:pt idx="150">
                  <c:v>153</c:v>
                </c:pt>
                <c:pt idx="151">
                  <c:v>154</c:v>
                </c:pt>
                <c:pt idx="152">
                  <c:v>155</c:v>
                </c:pt>
                <c:pt idx="153">
                  <c:v>156</c:v>
                </c:pt>
                <c:pt idx="154">
                  <c:v>157</c:v>
                </c:pt>
                <c:pt idx="155">
                  <c:v>158</c:v>
                </c:pt>
                <c:pt idx="156">
                  <c:v>159</c:v>
                </c:pt>
                <c:pt idx="157">
                  <c:v>160</c:v>
                </c:pt>
                <c:pt idx="158">
                  <c:v>161</c:v>
                </c:pt>
                <c:pt idx="159">
                  <c:v>162</c:v>
                </c:pt>
                <c:pt idx="160">
                  <c:v>163</c:v>
                </c:pt>
                <c:pt idx="161">
                  <c:v>164</c:v>
                </c:pt>
                <c:pt idx="162">
                  <c:v>165</c:v>
                </c:pt>
                <c:pt idx="163">
                  <c:v>166</c:v>
                </c:pt>
                <c:pt idx="164">
                  <c:v>167</c:v>
                </c:pt>
                <c:pt idx="165">
                  <c:v>168</c:v>
                </c:pt>
                <c:pt idx="166">
                  <c:v>169</c:v>
                </c:pt>
                <c:pt idx="167">
                  <c:v>170</c:v>
                </c:pt>
                <c:pt idx="168">
                  <c:v>171</c:v>
                </c:pt>
                <c:pt idx="169">
                  <c:v>172</c:v>
                </c:pt>
                <c:pt idx="170">
                  <c:v>173</c:v>
                </c:pt>
                <c:pt idx="171">
                  <c:v>174</c:v>
                </c:pt>
                <c:pt idx="172">
                  <c:v>175</c:v>
                </c:pt>
                <c:pt idx="173">
                  <c:v>176</c:v>
                </c:pt>
                <c:pt idx="174">
                  <c:v>177</c:v>
                </c:pt>
                <c:pt idx="175">
                  <c:v>178</c:v>
                </c:pt>
                <c:pt idx="176">
                  <c:v>179</c:v>
                </c:pt>
                <c:pt idx="177">
                  <c:v>180</c:v>
                </c:pt>
                <c:pt idx="178">
                  <c:v>181</c:v>
                </c:pt>
                <c:pt idx="179">
                  <c:v>182</c:v>
                </c:pt>
                <c:pt idx="180">
                  <c:v>183</c:v>
                </c:pt>
                <c:pt idx="181">
                  <c:v>184</c:v>
                </c:pt>
                <c:pt idx="182">
                  <c:v>185</c:v>
                </c:pt>
                <c:pt idx="183">
                  <c:v>186</c:v>
                </c:pt>
                <c:pt idx="184">
                  <c:v>187</c:v>
                </c:pt>
                <c:pt idx="185">
                  <c:v>188</c:v>
                </c:pt>
                <c:pt idx="186">
                  <c:v>189</c:v>
                </c:pt>
                <c:pt idx="187">
                  <c:v>190</c:v>
                </c:pt>
                <c:pt idx="188">
                  <c:v>191</c:v>
                </c:pt>
                <c:pt idx="189">
                  <c:v>192</c:v>
                </c:pt>
                <c:pt idx="190">
                  <c:v>193</c:v>
                </c:pt>
                <c:pt idx="191">
                  <c:v>194</c:v>
                </c:pt>
                <c:pt idx="192">
                  <c:v>195</c:v>
                </c:pt>
                <c:pt idx="193">
                  <c:v>196</c:v>
                </c:pt>
                <c:pt idx="194">
                  <c:v>197</c:v>
                </c:pt>
                <c:pt idx="195">
                  <c:v>198</c:v>
                </c:pt>
                <c:pt idx="196">
                  <c:v>199</c:v>
                </c:pt>
                <c:pt idx="197">
                  <c:v>200</c:v>
                </c:pt>
                <c:pt idx="198">
                  <c:v>201</c:v>
                </c:pt>
                <c:pt idx="199">
                  <c:v>202</c:v>
                </c:pt>
                <c:pt idx="200">
                  <c:v>203</c:v>
                </c:pt>
                <c:pt idx="201">
                  <c:v>204</c:v>
                </c:pt>
                <c:pt idx="202">
                  <c:v>205</c:v>
                </c:pt>
                <c:pt idx="203">
                  <c:v>206</c:v>
                </c:pt>
                <c:pt idx="204">
                  <c:v>207</c:v>
                </c:pt>
                <c:pt idx="205">
                  <c:v>208</c:v>
                </c:pt>
                <c:pt idx="206">
                  <c:v>209</c:v>
                </c:pt>
                <c:pt idx="207">
                  <c:v>210</c:v>
                </c:pt>
                <c:pt idx="208">
                  <c:v>211</c:v>
                </c:pt>
                <c:pt idx="209">
                  <c:v>212</c:v>
                </c:pt>
                <c:pt idx="210">
                  <c:v>213</c:v>
                </c:pt>
                <c:pt idx="211">
                  <c:v>214</c:v>
                </c:pt>
                <c:pt idx="212">
                  <c:v>215</c:v>
                </c:pt>
                <c:pt idx="213">
                  <c:v>216</c:v>
                </c:pt>
                <c:pt idx="214">
                  <c:v>217</c:v>
                </c:pt>
                <c:pt idx="215">
                  <c:v>218</c:v>
                </c:pt>
                <c:pt idx="216">
                  <c:v>219</c:v>
                </c:pt>
                <c:pt idx="217">
                  <c:v>220</c:v>
                </c:pt>
                <c:pt idx="218">
                  <c:v>221</c:v>
                </c:pt>
                <c:pt idx="219">
                  <c:v>222</c:v>
                </c:pt>
                <c:pt idx="220">
                  <c:v>223</c:v>
                </c:pt>
                <c:pt idx="221">
                  <c:v>224</c:v>
                </c:pt>
                <c:pt idx="222">
                  <c:v>225</c:v>
                </c:pt>
                <c:pt idx="223">
                  <c:v>226</c:v>
                </c:pt>
                <c:pt idx="224">
                  <c:v>227</c:v>
                </c:pt>
                <c:pt idx="225">
                  <c:v>228</c:v>
                </c:pt>
                <c:pt idx="226">
                  <c:v>229</c:v>
                </c:pt>
                <c:pt idx="227">
                  <c:v>230</c:v>
                </c:pt>
                <c:pt idx="228">
                  <c:v>231</c:v>
                </c:pt>
                <c:pt idx="229">
                  <c:v>232</c:v>
                </c:pt>
                <c:pt idx="230">
                  <c:v>233</c:v>
                </c:pt>
                <c:pt idx="231">
                  <c:v>234</c:v>
                </c:pt>
                <c:pt idx="232">
                  <c:v>235</c:v>
                </c:pt>
                <c:pt idx="233">
                  <c:v>236</c:v>
                </c:pt>
                <c:pt idx="234">
                  <c:v>237</c:v>
                </c:pt>
                <c:pt idx="235">
                  <c:v>238</c:v>
                </c:pt>
                <c:pt idx="236">
                  <c:v>239</c:v>
                </c:pt>
                <c:pt idx="237">
                  <c:v>240</c:v>
                </c:pt>
                <c:pt idx="238">
                  <c:v>241</c:v>
                </c:pt>
                <c:pt idx="239">
                  <c:v>242</c:v>
                </c:pt>
                <c:pt idx="240">
                  <c:v>243</c:v>
                </c:pt>
                <c:pt idx="241">
                  <c:v>244</c:v>
                </c:pt>
                <c:pt idx="242">
                  <c:v>245</c:v>
                </c:pt>
                <c:pt idx="243">
                  <c:v>246</c:v>
                </c:pt>
                <c:pt idx="244">
                  <c:v>247</c:v>
                </c:pt>
                <c:pt idx="245">
                  <c:v>248</c:v>
                </c:pt>
                <c:pt idx="246">
                  <c:v>249</c:v>
                </c:pt>
                <c:pt idx="247">
                  <c:v>250</c:v>
                </c:pt>
                <c:pt idx="248">
                  <c:v>251</c:v>
                </c:pt>
                <c:pt idx="249">
                  <c:v>252</c:v>
                </c:pt>
                <c:pt idx="250">
                  <c:v>253</c:v>
                </c:pt>
                <c:pt idx="251">
                  <c:v>254</c:v>
                </c:pt>
                <c:pt idx="252">
                  <c:v>255</c:v>
                </c:pt>
                <c:pt idx="253">
                  <c:v>256</c:v>
                </c:pt>
                <c:pt idx="254">
                  <c:v>257</c:v>
                </c:pt>
                <c:pt idx="255">
                  <c:v>258</c:v>
                </c:pt>
                <c:pt idx="256">
                  <c:v>259</c:v>
                </c:pt>
                <c:pt idx="257">
                  <c:v>260</c:v>
                </c:pt>
                <c:pt idx="258">
                  <c:v>261</c:v>
                </c:pt>
                <c:pt idx="259">
                  <c:v>262</c:v>
                </c:pt>
                <c:pt idx="260">
                  <c:v>263</c:v>
                </c:pt>
                <c:pt idx="261">
                  <c:v>264</c:v>
                </c:pt>
                <c:pt idx="262">
                  <c:v>265</c:v>
                </c:pt>
                <c:pt idx="263">
                  <c:v>266</c:v>
                </c:pt>
                <c:pt idx="264">
                  <c:v>267</c:v>
                </c:pt>
                <c:pt idx="265">
                  <c:v>268</c:v>
                </c:pt>
                <c:pt idx="266">
                  <c:v>269</c:v>
                </c:pt>
                <c:pt idx="267">
                  <c:v>270</c:v>
                </c:pt>
                <c:pt idx="268">
                  <c:v>271</c:v>
                </c:pt>
                <c:pt idx="269">
                  <c:v>272</c:v>
                </c:pt>
                <c:pt idx="270">
                  <c:v>273</c:v>
                </c:pt>
                <c:pt idx="271">
                  <c:v>274</c:v>
                </c:pt>
                <c:pt idx="272">
                  <c:v>275</c:v>
                </c:pt>
                <c:pt idx="273">
                  <c:v>276</c:v>
                </c:pt>
                <c:pt idx="274">
                  <c:v>277</c:v>
                </c:pt>
                <c:pt idx="275">
                  <c:v>278</c:v>
                </c:pt>
                <c:pt idx="276">
                  <c:v>279</c:v>
                </c:pt>
                <c:pt idx="277">
                  <c:v>280</c:v>
                </c:pt>
                <c:pt idx="278">
                  <c:v>281</c:v>
                </c:pt>
                <c:pt idx="279">
                  <c:v>282</c:v>
                </c:pt>
                <c:pt idx="280">
                  <c:v>283</c:v>
                </c:pt>
                <c:pt idx="281">
                  <c:v>284</c:v>
                </c:pt>
                <c:pt idx="282">
                  <c:v>285</c:v>
                </c:pt>
                <c:pt idx="283">
                  <c:v>286</c:v>
                </c:pt>
                <c:pt idx="284">
                  <c:v>287</c:v>
                </c:pt>
                <c:pt idx="285">
                  <c:v>288</c:v>
                </c:pt>
                <c:pt idx="286">
                  <c:v>289</c:v>
                </c:pt>
                <c:pt idx="287">
                  <c:v>290</c:v>
                </c:pt>
                <c:pt idx="288">
                  <c:v>291</c:v>
                </c:pt>
                <c:pt idx="289">
                  <c:v>292</c:v>
                </c:pt>
                <c:pt idx="290">
                  <c:v>293</c:v>
                </c:pt>
                <c:pt idx="291">
                  <c:v>294</c:v>
                </c:pt>
                <c:pt idx="292">
                  <c:v>295</c:v>
                </c:pt>
                <c:pt idx="293">
                  <c:v>296</c:v>
                </c:pt>
                <c:pt idx="294">
                  <c:v>297</c:v>
                </c:pt>
                <c:pt idx="295">
                  <c:v>298</c:v>
                </c:pt>
                <c:pt idx="296">
                  <c:v>299</c:v>
                </c:pt>
                <c:pt idx="297">
                  <c:v>300</c:v>
                </c:pt>
                <c:pt idx="298">
                  <c:v>301</c:v>
                </c:pt>
                <c:pt idx="299">
                  <c:v>302</c:v>
                </c:pt>
                <c:pt idx="300">
                  <c:v>303</c:v>
                </c:pt>
                <c:pt idx="301">
                  <c:v>304</c:v>
                </c:pt>
                <c:pt idx="302">
                  <c:v>305</c:v>
                </c:pt>
                <c:pt idx="303">
                  <c:v>306</c:v>
                </c:pt>
                <c:pt idx="304">
                  <c:v>307</c:v>
                </c:pt>
                <c:pt idx="305">
                  <c:v>308</c:v>
                </c:pt>
                <c:pt idx="306">
                  <c:v>309</c:v>
                </c:pt>
                <c:pt idx="307">
                  <c:v>310</c:v>
                </c:pt>
                <c:pt idx="308">
                  <c:v>311</c:v>
                </c:pt>
                <c:pt idx="309">
                  <c:v>312</c:v>
                </c:pt>
                <c:pt idx="310">
                  <c:v>313</c:v>
                </c:pt>
                <c:pt idx="311">
                  <c:v>314</c:v>
                </c:pt>
                <c:pt idx="312">
                  <c:v>315</c:v>
                </c:pt>
                <c:pt idx="313">
                  <c:v>316</c:v>
                </c:pt>
                <c:pt idx="314">
                  <c:v>317</c:v>
                </c:pt>
                <c:pt idx="315">
                  <c:v>318</c:v>
                </c:pt>
                <c:pt idx="316">
                  <c:v>319</c:v>
                </c:pt>
                <c:pt idx="317">
                  <c:v>320</c:v>
                </c:pt>
                <c:pt idx="318">
                  <c:v>321</c:v>
                </c:pt>
                <c:pt idx="319">
                  <c:v>322</c:v>
                </c:pt>
                <c:pt idx="320">
                  <c:v>323</c:v>
                </c:pt>
                <c:pt idx="321">
                  <c:v>324</c:v>
                </c:pt>
                <c:pt idx="322">
                  <c:v>325</c:v>
                </c:pt>
                <c:pt idx="323">
                  <c:v>326</c:v>
                </c:pt>
                <c:pt idx="324">
                  <c:v>327</c:v>
                </c:pt>
                <c:pt idx="325">
                  <c:v>328</c:v>
                </c:pt>
                <c:pt idx="326">
                  <c:v>329</c:v>
                </c:pt>
                <c:pt idx="327">
                  <c:v>330</c:v>
                </c:pt>
                <c:pt idx="328">
                  <c:v>331</c:v>
                </c:pt>
                <c:pt idx="329">
                  <c:v>332</c:v>
                </c:pt>
                <c:pt idx="330">
                  <c:v>333</c:v>
                </c:pt>
                <c:pt idx="331">
                  <c:v>334</c:v>
                </c:pt>
                <c:pt idx="332">
                  <c:v>335</c:v>
                </c:pt>
                <c:pt idx="333">
                  <c:v>336</c:v>
                </c:pt>
                <c:pt idx="334">
                  <c:v>337</c:v>
                </c:pt>
                <c:pt idx="335">
                  <c:v>338</c:v>
                </c:pt>
                <c:pt idx="336">
                  <c:v>339</c:v>
                </c:pt>
                <c:pt idx="337">
                  <c:v>340</c:v>
                </c:pt>
                <c:pt idx="338">
                  <c:v>341</c:v>
                </c:pt>
                <c:pt idx="339">
                  <c:v>342</c:v>
                </c:pt>
                <c:pt idx="340">
                  <c:v>343</c:v>
                </c:pt>
                <c:pt idx="341">
                  <c:v>344</c:v>
                </c:pt>
                <c:pt idx="342">
                  <c:v>345</c:v>
                </c:pt>
                <c:pt idx="343">
                  <c:v>346</c:v>
                </c:pt>
                <c:pt idx="344">
                  <c:v>347</c:v>
                </c:pt>
                <c:pt idx="345">
                  <c:v>348</c:v>
                </c:pt>
                <c:pt idx="346">
                  <c:v>349</c:v>
                </c:pt>
                <c:pt idx="347">
                  <c:v>350</c:v>
                </c:pt>
                <c:pt idx="348">
                  <c:v>351</c:v>
                </c:pt>
                <c:pt idx="349">
                  <c:v>352</c:v>
                </c:pt>
                <c:pt idx="350">
                  <c:v>353</c:v>
                </c:pt>
                <c:pt idx="351">
                  <c:v>354</c:v>
                </c:pt>
                <c:pt idx="352">
                  <c:v>355</c:v>
                </c:pt>
                <c:pt idx="353">
                  <c:v>356</c:v>
                </c:pt>
                <c:pt idx="354">
                  <c:v>357</c:v>
                </c:pt>
                <c:pt idx="355">
                  <c:v>358</c:v>
                </c:pt>
                <c:pt idx="356">
                  <c:v>359</c:v>
                </c:pt>
              </c:numCache>
            </c:numRef>
          </c:xVal>
          <c:yVal>
            <c:numRef>
              <c:f>'1.3 Valve V,A,J  (Fail attempt)'!$E$3:$E$359</c:f>
              <c:numCache>
                <c:formatCode>General</c:formatCode>
                <c:ptCount val="357"/>
                <c:pt idx="0">
                  <c:v>0</c:v>
                </c:pt>
                <c:pt idx="1">
                  <c:v>0</c:v>
                </c:pt>
                <c:pt idx="2">
                  <c:v>90</c:v>
                </c:pt>
                <c:pt idx="3">
                  <c:v>90</c:v>
                </c:pt>
                <c:pt idx="4">
                  <c:v>0</c:v>
                </c:pt>
                <c:pt idx="5">
                  <c:v>0</c:v>
                </c:pt>
                <c:pt idx="6">
                  <c:v>0</c:v>
                </c:pt>
                <c:pt idx="7">
                  <c:v>0</c:v>
                </c:pt>
                <c:pt idx="8">
                  <c:v>90</c:v>
                </c:pt>
                <c:pt idx="9">
                  <c:v>90</c:v>
                </c:pt>
                <c:pt idx="10">
                  <c:v>0</c:v>
                </c:pt>
                <c:pt idx="11">
                  <c:v>0</c:v>
                </c:pt>
                <c:pt idx="12">
                  <c:v>0</c:v>
                </c:pt>
                <c:pt idx="13">
                  <c:v>0</c:v>
                </c:pt>
                <c:pt idx="14">
                  <c:v>89.999999999999986</c:v>
                </c:pt>
                <c:pt idx="15">
                  <c:v>89.999999999999986</c:v>
                </c:pt>
                <c:pt idx="16">
                  <c:v>0</c:v>
                </c:pt>
                <c:pt idx="17">
                  <c:v>0</c:v>
                </c:pt>
                <c:pt idx="18">
                  <c:v>0</c:v>
                </c:pt>
                <c:pt idx="19">
                  <c:v>0</c:v>
                </c:pt>
                <c:pt idx="20">
                  <c:v>90.000000000000014</c:v>
                </c:pt>
                <c:pt idx="21">
                  <c:v>90.000000000000014</c:v>
                </c:pt>
                <c:pt idx="22">
                  <c:v>0</c:v>
                </c:pt>
                <c:pt idx="23">
                  <c:v>0</c:v>
                </c:pt>
                <c:pt idx="24">
                  <c:v>0</c:v>
                </c:pt>
                <c:pt idx="25">
                  <c:v>0</c:v>
                </c:pt>
                <c:pt idx="26">
                  <c:v>90.000000000000014</c:v>
                </c:pt>
                <c:pt idx="27">
                  <c:v>90.000000000000014</c:v>
                </c:pt>
                <c:pt idx="28">
                  <c:v>0</c:v>
                </c:pt>
                <c:pt idx="29">
                  <c:v>0</c:v>
                </c:pt>
                <c:pt idx="30">
                  <c:v>0</c:v>
                </c:pt>
                <c:pt idx="31">
                  <c:v>0</c:v>
                </c:pt>
                <c:pt idx="32">
                  <c:v>89.999999999999957</c:v>
                </c:pt>
                <c:pt idx="33">
                  <c:v>89.999999999999957</c:v>
                </c:pt>
                <c:pt idx="34">
                  <c:v>0</c:v>
                </c:pt>
                <c:pt idx="35">
                  <c:v>0</c:v>
                </c:pt>
                <c:pt idx="36">
                  <c:v>0</c:v>
                </c:pt>
                <c:pt idx="37">
                  <c:v>0</c:v>
                </c:pt>
                <c:pt idx="38">
                  <c:v>90.000000000000085</c:v>
                </c:pt>
                <c:pt idx="39">
                  <c:v>90.000000000000085</c:v>
                </c:pt>
                <c:pt idx="40">
                  <c:v>0</c:v>
                </c:pt>
                <c:pt idx="41">
                  <c:v>0</c:v>
                </c:pt>
                <c:pt idx="42">
                  <c:v>0</c:v>
                </c:pt>
                <c:pt idx="43">
                  <c:v>0</c:v>
                </c:pt>
                <c:pt idx="44">
                  <c:v>89.999999999999957</c:v>
                </c:pt>
                <c:pt idx="45">
                  <c:v>89.999999999999957</c:v>
                </c:pt>
                <c:pt idx="46">
                  <c:v>0</c:v>
                </c:pt>
                <c:pt idx="47">
                  <c:v>0</c:v>
                </c:pt>
                <c:pt idx="48">
                  <c:v>0</c:v>
                </c:pt>
                <c:pt idx="49">
                  <c:v>0</c:v>
                </c:pt>
                <c:pt idx="50">
                  <c:v>0</c:v>
                </c:pt>
                <c:pt idx="51">
                  <c:v>0</c:v>
                </c:pt>
                <c:pt idx="52">
                  <c:v>0</c:v>
                </c:pt>
                <c:pt idx="53">
                  <c:v>89.999999999999957</c:v>
                </c:pt>
                <c:pt idx="54">
                  <c:v>89.999999999999957</c:v>
                </c:pt>
                <c:pt idx="55">
                  <c:v>0</c:v>
                </c:pt>
                <c:pt idx="56">
                  <c:v>0</c:v>
                </c:pt>
                <c:pt idx="57">
                  <c:v>0</c:v>
                </c:pt>
                <c:pt idx="58">
                  <c:v>0</c:v>
                </c:pt>
                <c:pt idx="59">
                  <c:v>90.000000000000085</c:v>
                </c:pt>
                <c:pt idx="60">
                  <c:v>90.000000000000085</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89.999999999999957</c:v>
                </c:pt>
                <c:pt idx="77">
                  <c:v>89.999999999999957</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89.999999999999957</c:v>
                </c:pt>
                <c:pt idx="109">
                  <c:v>180.00000000000003</c:v>
                </c:pt>
                <c:pt idx="110">
                  <c:v>180.00000000000017</c:v>
                </c:pt>
                <c:pt idx="111">
                  <c:v>179.99999999999991</c:v>
                </c:pt>
                <c:pt idx="112">
                  <c:v>179.99999999999991</c:v>
                </c:pt>
                <c:pt idx="113">
                  <c:v>270</c:v>
                </c:pt>
                <c:pt idx="114">
                  <c:v>360.00000000000006</c:v>
                </c:pt>
                <c:pt idx="115">
                  <c:v>360.00000000000006</c:v>
                </c:pt>
                <c:pt idx="116">
                  <c:v>270</c:v>
                </c:pt>
                <c:pt idx="117">
                  <c:v>270</c:v>
                </c:pt>
                <c:pt idx="118">
                  <c:v>360.00000000000006</c:v>
                </c:pt>
                <c:pt idx="119">
                  <c:v>359.99999999999983</c:v>
                </c:pt>
                <c:pt idx="120">
                  <c:v>269.99999999999972</c:v>
                </c:pt>
                <c:pt idx="121">
                  <c:v>270.00000000000023</c:v>
                </c:pt>
                <c:pt idx="122">
                  <c:v>360.00000000000034</c:v>
                </c:pt>
                <c:pt idx="123">
                  <c:v>359.99999999999983</c:v>
                </c:pt>
                <c:pt idx="124">
                  <c:v>359.99999999999983</c:v>
                </c:pt>
                <c:pt idx="125">
                  <c:v>360.00000000000034</c:v>
                </c:pt>
                <c:pt idx="126">
                  <c:v>269.99999999999972</c:v>
                </c:pt>
                <c:pt idx="127">
                  <c:v>269.99999999999972</c:v>
                </c:pt>
                <c:pt idx="128">
                  <c:v>360.00000000000034</c:v>
                </c:pt>
                <c:pt idx="129">
                  <c:v>359.99999999999983</c:v>
                </c:pt>
                <c:pt idx="130">
                  <c:v>359.99999999999983</c:v>
                </c:pt>
                <c:pt idx="131">
                  <c:v>360.00000000000034</c:v>
                </c:pt>
                <c:pt idx="132">
                  <c:v>360.00000000000034</c:v>
                </c:pt>
                <c:pt idx="133">
                  <c:v>450.0000000000004</c:v>
                </c:pt>
                <c:pt idx="134">
                  <c:v>539.99999999999943</c:v>
                </c:pt>
                <c:pt idx="135">
                  <c:v>629.99999999999955</c:v>
                </c:pt>
                <c:pt idx="136">
                  <c:v>720.00000000000068</c:v>
                </c:pt>
                <c:pt idx="137">
                  <c:v>719.99999999999966</c:v>
                </c:pt>
                <c:pt idx="138">
                  <c:v>899.99999999999977</c:v>
                </c:pt>
                <c:pt idx="139">
                  <c:v>989.99999999999989</c:v>
                </c:pt>
                <c:pt idx="140">
                  <c:v>1080</c:v>
                </c:pt>
                <c:pt idx="141">
                  <c:v>1260.0000000000002</c:v>
                </c:pt>
                <c:pt idx="142">
                  <c:v>1350.0000000000002</c:v>
                </c:pt>
                <c:pt idx="143">
                  <c:v>1350.0000000000011</c:v>
                </c:pt>
                <c:pt idx="144">
                  <c:v>1439.9999999999993</c:v>
                </c:pt>
                <c:pt idx="145">
                  <c:v>1619.9999999999995</c:v>
                </c:pt>
                <c:pt idx="146">
                  <c:v>1619.9999999999995</c:v>
                </c:pt>
                <c:pt idx="147">
                  <c:v>1709.9999999999995</c:v>
                </c:pt>
                <c:pt idx="148">
                  <c:v>1620.0000000000014</c:v>
                </c:pt>
                <c:pt idx="149">
                  <c:v>1889.9999999999998</c:v>
                </c:pt>
                <c:pt idx="150">
                  <c:v>2250</c:v>
                </c:pt>
                <c:pt idx="151">
                  <c:v>2160</c:v>
                </c:pt>
                <c:pt idx="152">
                  <c:v>2250</c:v>
                </c:pt>
                <c:pt idx="153">
                  <c:v>2430.0000000000023</c:v>
                </c:pt>
                <c:pt idx="154">
                  <c:v>2519.9999999999982</c:v>
                </c:pt>
                <c:pt idx="155">
                  <c:v>2610.0000000000005</c:v>
                </c:pt>
                <c:pt idx="156">
                  <c:v>2610.0000000000005</c:v>
                </c:pt>
                <c:pt idx="157">
                  <c:v>1889.9999999999998</c:v>
                </c:pt>
                <c:pt idx="158">
                  <c:v>2790.0000000000005</c:v>
                </c:pt>
                <c:pt idx="159">
                  <c:v>4049.9999999999977</c:v>
                </c:pt>
                <c:pt idx="160">
                  <c:v>3239.9999999999991</c:v>
                </c:pt>
                <c:pt idx="161">
                  <c:v>3239.9999999999991</c:v>
                </c:pt>
                <c:pt idx="162">
                  <c:v>3510.0000000000009</c:v>
                </c:pt>
                <c:pt idx="163">
                  <c:v>3420.0000000000032</c:v>
                </c:pt>
                <c:pt idx="164">
                  <c:v>3870.0000000000014</c:v>
                </c:pt>
                <c:pt idx="165">
                  <c:v>3870.0000000000014</c:v>
                </c:pt>
                <c:pt idx="166">
                  <c:v>3959.9999999999955</c:v>
                </c:pt>
                <c:pt idx="167">
                  <c:v>3869.9999999999973</c:v>
                </c:pt>
                <c:pt idx="168">
                  <c:v>4500</c:v>
                </c:pt>
                <c:pt idx="169">
                  <c:v>4679.9999999999964</c:v>
                </c:pt>
                <c:pt idx="170">
                  <c:v>4230.0000000000055</c:v>
                </c:pt>
                <c:pt idx="171">
                  <c:v>4680.0000000000045</c:v>
                </c:pt>
                <c:pt idx="172">
                  <c:v>5309.9999999999991</c:v>
                </c:pt>
                <c:pt idx="173">
                  <c:v>5309.9999999999991</c:v>
                </c:pt>
                <c:pt idx="174">
                  <c:v>4229.9999999999982</c:v>
                </c:pt>
                <c:pt idx="175">
                  <c:v>4589.9999999999982</c:v>
                </c:pt>
                <c:pt idx="176">
                  <c:v>5130.0000000000027</c:v>
                </c:pt>
                <c:pt idx="177">
                  <c:v>4680.0000000000045</c:v>
                </c:pt>
                <c:pt idx="178">
                  <c:v>4229.9999999999982</c:v>
                </c:pt>
                <c:pt idx="179">
                  <c:v>3869.9999999999973</c:v>
                </c:pt>
                <c:pt idx="180">
                  <c:v>3509.9999999999973</c:v>
                </c:pt>
                <c:pt idx="181">
                  <c:v>2429.9999999999964</c:v>
                </c:pt>
                <c:pt idx="182">
                  <c:v>1350.0000000000032</c:v>
                </c:pt>
                <c:pt idx="183">
                  <c:v>720.00000000000068</c:v>
                </c:pt>
                <c:pt idx="184">
                  <c:v>-89.999999999998082</c:v>
                </c:pt>
                <c:pt idx="185">
                  <c:v>-899.99999999999682</c:v>
                </c:pt>
                <c:pt idx="186">
                  <c:v>-1979.9999999999977</c:v>
                </c:pt>
                <c:pt idx="187">
                  <c:v>-4589.9999999999982</c:v>
                </c:pt>
                <c:pt idx="188">
                  <c:v>-5130.0000000000027</c:v>
                </c:pt>
                <c:pt idx="189">
                  <c:v>-4500</c:v>
                </c:pt>
                <c:pt idx="190">
                  <c:v>-5490.0000000000027</c:v>
                </c:pt>
                <c:pt idx="191">
                  <c:v>-4860</c:v>
                </c:pt>
                <c:pt idx="192">
                  <c:v>-4679.9999999999964</c:v>
                </c:pt>
                <c:pt idx="193">
                  <c:v>-5039.9999999999964</c:v>
                </c:pt>
                <c:pt idx="194">
                  <c:v>-4860</c:v>
                </c:pt>
                <c:pt idx="195">
                  <c:v>-5040.0000000000045</c:v>
                </c:pt>
                <c:pt idx="196">
                  <c:v>-5040.0000000000045</c:v>
                </c:pt>
                <c:pt idx="197">
                  <c:v>-5220.0000000000009</c:v>
                </c:pt>
                <c:pt idx="198">
                  <c:v>-4679.9999999999964</c:v>
                </c:pt>
                <c:pt idx="199">
                  <c:v>-4319.9999999999955</c:v>
                </c:pt>
                <c:pt idx="200">
                  <c:v>-4589.9999999999982</c:v>
                </c:pt>
                <c:pt idx="201">
                  <c:v>-3960.0000000000036</c:v>
                </c:pt>
                <c:pt idx="202">
                  <c:v>-3780.0000000000032</c:v>
                </c:pt>
                <c:pt idx="203">
                  <c:v>-3959.9999999999995</c:v>
                </c:pt>
                <c:pt idx="204">
                  <c:v>-3330.0000000000009</c:v>
                </c:pt>
                <c:pt idx="205">
                  <c:v>-3330.0000000000009</c:v>
                </c:pt>
                <c:pt idx="206">
                  <c:v>-3509.9999999999973</c:v>
                </c:pt>
                <c:pt idx="207">
                  <c:v>-3059.9999999999986</c:v>
                </c:pt>
                <c:pt idx="208">
                  <c:v>-2880.0000000000027</c:v>
                </c:pt>
                <c:pt idx="209">
                  <c:v>-2970.0000000000005</c:v>
                </c:pt>
                <c:pt idx="210">
                  <c:v>-2790.0000000000005</c:v>
                </c:pt>
                <c:pt idx="211">
                  <c:v>-2519.9999999999982</c:v>
                </c:pt>
                <c:pt idx="212">
                  <c:v>-2519.9999999999982</c:v>
                </c:pt>
                <c:pt idx="213">
                  <c:v>-2340.0000000000023</c:v>
                </c:pt>
                <c:pt idx="214">
                  <c:v>-2070</c:v>
                </c:pt>
                <c:pt idx="215">
                  <c:v>-2160</c:v>
                </c:pt>
                <c:pt idx="216">
                  <c:v>-2160</c:v>
                </c:pt>
                <c:pt idx="217">
                  <c:v>-1889.9999999999998</c:v>
                </c:pt>
                <c:pt idx="218">
                  <c:v>-1619.9999999999995</c:v>
                </c:pt>
                <c:pt idx="219">
                  <c:v>-1529.9999999999993</c:v>
                </c:pt>
                <c:pt idx="220">
                  <c:v>-1620.0000000000014</c:v>
                </c:pt>
                <c:pt idx="221">
                  <c:v>-1619.9999999999995</c:v>
                </c:pt>
                <c:pt idx="222">
                  <c:v>-1529.9999999999993</c:v>
                </c:pt>
                <c:pt idx="223">
                  <c:v>-1170.0000000000011</c:v>
                </c:pt>
                <c:pt idx="224">
                  <c:v>-1080</c:v>
                </c:pt>
                <c:pt idx="225">
                  <c:v>-1170</c:v>
                </c:pt>
                <c:pt idx="226">
                  <c:v>-899.99999999999977</c:v>
                </c:pt>
                <c:pt idx="227">
                  <c:v>-809.99999999999977</c:v>
                </c:pt>
                <c:pt idx="228">
                  <c:v>-900.0000000000008</c:v>
                </c:pt>
                <c:pt idx="229">
                  <c:v>-629.99999999999955</c:v>
                </c:pt>
                <c:pt idx="230">
                  <c:v>-449.99999999999937</c:v>
                </c:pt>
                <c:pt idx="231">
                  <c:v>-540.00000000000045</c:v>
                </c:pt>
                <c:pt idx="232">
                  <c:v>-540.00000000000045</c:v>
                </c:pt>
                <c:pt idx="233">
                  <c:v>-360.00000000000034</c:v>
                </c:pt>
                <c:pt idx="234">
                  <c:v>-359.99999999999932</c:v>
                </c:pt>
                <c:pt idx="235">
                  <c:v>-449.99999999999937</c:v>
                </c:pt>
                <c:pt idx="236">
                  <c:v>-360.00000000000034</c:v>
                </c:pt>
                <c:pt idx="237">
                  <c:v>-270.00000000000023</c:v>
                </c:pt>
                <c:pt idx="238">
                  <c:v>-270.00000000000023</c:v>
                </c:pt>
                <c:pt idx="239">
                  <c:v>-359.99999999999983</c:v>
                </c:pt>
                <c:pt idx="240">
                  <c:v>-359.99999999999983</c:v>
                </c:pt>
                <c:pt idx="241">
                  <c:v>-360.00000000000034</c:v>
                </c:pt>
                <c:pt idx="242">
                  <c:v>-359.99999999999983</c:v>
                </c:pt>
                <c:pt idx="243">
                  <c:v>-359.99999999999983</c:v>
                </c:pt>
                <c:pt idx="244">
                  <c:v>-360.00000000000034</c:v>
                </c:pt>
                <c:pt idx="245">
                  <c:v>-359.99999999999983</c:v>
                </c:pt>
                <c:pt idx="246">
                  <c:v>-359.99999999999983</c:v>
                </c:pt>
                <c:pt idx="247">
                  <c:v>-360.00000000000034</c:v>
                </c:pt>
                <c:pt idx="248">
                  <c:v>-359.99999999999983</c:v>
                </c:pt>
                <c:pt idx="249">
                  <c:v>-359.99999999999983</c:v>
                </c:pt>
                <c:pt idx="250">
                  <c:v>-360.00000000000034</c:v>
                </c:pt>
                <c:pt idx="251">
                  <c:v>-360.00000000000006</c:v>
                </c:pt>
                <c:pt idx="252">
                  <c:v>-359.99999999999983</c:v>
                </c:pt>
                <c:pt idx="253">
                  <c:v>-270</c:v>
                </c:pt>
                <c:pt idx="254">
                  <c:v>-270</c:v>
                </c:pt>
                <c:pt idx="255">
                  <c:v>-360.00000000000006</c:v>
                </c:pt>
                <c:pt idx="256">
                  <c:v>-360.00000000000006</c:v>
                </c:pt>
                <c:pt idx="257">
                  <c:v>-359.99999999999994</c:v>
                </c:pt>
                <c:pt idx="258">
                  <c:v>-270</c:v>
                </c:pt>
                <c:pt idx="259">
                  <c:v>-180.00000000000003</c:v>
                </c:pt>
                <c:pt idx="260">
                  <c:v>-180.00000000000003</c:v>
                </c:pt>
                <c:pt idx="261">
                  <c:v>-179.99999999999991</c:v>
                </c:pt>
                <c:pt idx="262">
                  <c:v>-89.999999999999957</c:v>
                </c:pt>
                <c:pt idx="263">
                  <c:v>0</c:v>
                </c:pt>
                <c:pt idx="264">
                  <c:v>-90.000000000000085</c:v>
                </c:pt>
                <c:pt idx="265">
                  <c:v>-90.000000000000085</c:v>
                </c:pt>
                <c:pt idx="266">
                  <c:v>0</c:v>
                </c:pt>
                <c:pt idx="267">
                  <c:v>0</c:v>
                </c:pt>
                <c:pt idx="268">
                  <c:v>0</c:v>
                </c:pt>
                <c:pt idx="269">
                  <c:v>-89.999999999999957</c:v>
                </c:pt>
                <c:pt idx="270">
                  <c:v>-89.999999999999957</c:v>
                </c:pt>
                <c:pt idx="271">
                  <c:v>0</c:v>
                </c:pt>
                <c:pt idx="272">
                  <c:v>0</c:v>
                </c:pt>
                <c:pt idx="273">
                  <c:v>0</c:v>
                </c:pt>
                <c:pt idx="274">
                  <c:v>-90.000000000000014</c:v>
                </c:pt>
                <c:pt idx="275">
                  <c:v>-90.000000000000014</c:v>
                </c:pt>
                <c:pt idx="276">
                  <c:v>0</c:v>
                </c:pt>
                <c:pt idx="277">
                  <c:v>0</c:v>
                </c:pt>
                <c:pt idx="278">
                  <c:v>0</c:v>
                </c:pt>
                <c:pt idx="279">
                  <c:v>0</c:v>
                </c:pt>
                <c:pt idx="280">
                  <c:v>-90.000000000000014</c:v>
                </c:pt>
                <c:pt idx="281">
                  <c:v>-90.000000000000014</c:v>
                </c:pt>
                <c:pt idx="282">
                  <c:v>0</c:v>
                </c:pt>
                <c:pt idx="283">
                  <c:v>0</c:v>
                </c:pt>
                <c:pt idx="284">
                  <c:v>0</c:v>
                </c:pt>
                <c:pt idx="285">
                  <c:v>0</c:v>
                </c:pt>
                <c:pt idx="286">
                  <c:v>-89.999999999999986</c:v>
                </c:pt>
                <c:pt idx="287">
                  <c:v>-89.999999999999986</c:v>
                </c:pt>
                <c:pt idx="288">
                  <c:v>0</c:v>
                </c:pt>
                <c:pt idx="289">
                  <c:v>0</c:v>
                </c:pt>
                <c:pt idx="290">
                  <c:v>0</c:v>
                </c:pt>
                <c:pt idx="291">
                  <c:v>-90</c:v>
                </c:pt>
                <c:pt idx="292">
                  <c:v>-90</c:v>
                </c:pt>
                <c:pt idx="293">
                  <c:v>0</c:v>
                </c:pt>
                <c:pt idx="294">
                  <c:v>0</c:v>
                </c:pt>
                <c:pt idx="295">
                  <c:v>0</c:v>
                </c:pt>
                <c:pt idx="296">
                  <c:v>0</c:v>
                </c:pt>
                <c:pt idx="297">
                  <c:v>-90</c:v>
                </c:pt>
                <c:pt idx="298">
                  <c:v>-90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numCache>
            </c:numRef>
          </c:yVal>
          <c:smooth val="1"/>
          <c:extLst>
            <c:ext xmlns:c16="http://schemas.microsoft.com/office/drawing/2014/chart" uri="{C3380CC4-5D6E-409C-BE32-E72D297353CC}">
              <c16:uniqueId val="{00000000-1A26-4D8C-944F-C086712B41E8}"/>
            </c:ext>
          </c:extLst>
        </c:ser>
        <c:ser>
          <c:idx val="1"/>
          <c:order val="1"/>
          <c:spPr>
            <a:ln w="19050" cap="rnd">
              <a:solidFill>
                <a:srgbClr val="E3008C"/>
              </a:solidFill>
              <a:round/>
            </a:ln>
            <a:effectLst/>
          </c:spPr>
          <c:marker>
            <c:symbol val="none"/>
          </c:marker>
          <c:xVal>
            <c:numRef>
              <c:f>'1.3 Valve V,A,J  (Fail attempt)'!$A$3:$A$359</c:f>
              <c:numCache>
                <c:formatCode>General</c:formatCode>
                <c:ptCount val="357"/>
                <c:pt idx="0">
                  <c:v>3</c:v>
                </c:pt>
                <c:pt idx="1">
                  <c:v>4</c:v>
                </c:pt>
                <c:pt idx="2">
                  <c:v>5</c:v>
                </c:pt>
                <c:pt idx="3">
                  <c:v>6</c:v>
                </c:pt>
                <c:pt idx="4">
                  <c:v>7</c:v>
                </c:pt>
                <c:pt idx="5">
                  <c:v>8</c:v>
                </c:pt>
                <c:pt idx="6">
                  <c:v>9</c:v>
                </c:pt>
                <c:pt idx="7">
                  <c:v>10</c:v>
                </c:pt>
                <c:pt idx="8">
                  <c:v>11</c:v>
                </c:pt>
                <c:pt idx="9">
                  <c:v>12</c:v>
                </c:pt>
                <c:pt idx="10">
                  <c:v>13</c:v>
                </c:pt>
                <c:pt idx="11">
                  <c:v>14</c:v>
                </c:pt>
                <c:pt idx="12">
                  <c:v>15</c:v>
                </c:pt>
                <c:pt idx="13">
                  <c:v>16</c:v>
                </c:pt>
                <c:pt idx="14">
                  <c:v>17</c:v>
                </c:pt>
                <c:pt idx="15">
                  <c:v>18</c:v>
                </c:pt>
                <c:pt idx="16">
                  <c:v>19</c:v>
                </c:pt>
                <c:pt idx="17">
                  <c:v>20</c:v>
                </c:pt>
                <c:pt idx="18">
                  <c:v>21</c:v>
                </c:pt>
                <c:pt idx="19">
                  <c:v>22</c:v>
                </c:pt>
                <c:pt idx="20">
                  <c:v>23</c:v>
                </c:pt>
                <c:pt idx="21">
                  <c:v>24</c:v>
                </c:pt>
                <c:pt idx="22">
                  <c:v>25</c:v>
                </c:pt>
                <c:pt idx="23">
                  <c:v>26</c:v>
                </c:pt>
                <c:pt idx="24">
                  <c:v>27</c:v>
                </c:pt>
                <c:pt idx="25">
                  <c:v>28</c:v>
                </c:pt>
                <c:pt idx="26">
                  <c:v>29</c:v>
                </c:pt>
                <c:pt idx="27">
                  <c:v>30</c:v>
                </c:pt>
                <c:pt idx="28">
                  <c:v>31</c:v>
                </c:pt>
                <c:pt idx="29">
                  <c:v>32</c:v>
                </c:pt>
                <c:pt idx="30">
                  <c:v>33</c:v>
                </c:pt>
                <c:pt idx="31">
                  <c:v>34</c:v>
                </c:pt>
                <c:pt idx="32">
                  <c:v>35</c:v>
                </c:pt>
                <c:pt idx="33">
                  <c:v>36</c:v>
                </c:pt>
                <c:pt idx="34">
                  <c:v>37</c:v>
                </c:pt>
                <c:pt idx="35">
                  <c:v>38</c:v>
                </c:pt>
                <c:pt idx="36">
                  <c:v>39</c:v>
                </c:pt>
                <c:pt idx="37">
                  <c:v>40</c:v>
                </c:pt>
                <c:pt idx="38">
                  <c:v>41</c:v>
                </c:pt>
                <c:pt idx="39">
                  <c:v>42</c:v>
                </c:pt>
                <c:pt idx="40">
                  <c:v>43</c:v>
                </c:pt>
                <c:pt idx="41">
                  <c:v>44</c:v>
                </c:pt>
                <c:pt idx="42">
                  <c:v>45</c:v>
                </c:pt>
                <c:pt idx="43">
                  <c:v>46</c:v>
                </c:pt>
                <c:pt idx="44">
                  <c:v>47</c:v>
                </c:pt>
                <c:pt idx="45">
                  <c:v>48</c:v>
                </c:pt>
                <c:pt idx="46">
                  <c:v>49</c:v>
                </c:pt>
                <c:pt idx="47">
                  <c:v>50</c:v>
                </c:pt>
                <c:pt idx="48">
                  <c:v>51</c:v>
                </c:pt>
                <c:pt idx="49">
                  <c:v>52</c:v>
                </c:pt>
                <c:pt idx="50">
                  <c:v>53</c:v>
                </c:pt>
                <c:pt idx="51">
                  <c:v>54</c:v>
                </c:pt>
                <c:pt idx="52">
                  <c:v>55</c:v>
                </c:pt>
                <c:pt idx="53">
                  <c:v>56</c:v>
                </c:pt>
                <c:pt idx="54">
                  <c:v>57</c:v>
                </c:pt>
                <c:pt idx="55">
                  <c:v>58</c:v>
                </c:pt>
                <c:pt idx="56">
                  <c:v>59</c:v>
                </c:pt>
                <c:pt idx="57">
                  <c:v>60</c:v>
                </c:pt>
                <c:pt idx="58">
                  <c:v>61</c:v>
                </c:pt>
                <c:pt idx="59">
                  <c:v>62</c:v>
                </c:pt>
                <c:pt idx="60">
                  <c:v>63</c:v>
                </c:pt>
                <c:pt idx="61">
                  <c:v>64</c:v>
                </c:pt>
                <c:pt idx="62">
                  <c:v>65</c:v>
                </c:pt>
                <c:pt idx="63">
                  <c:v>66</c:v>
                </c:pt>
                <c:pt idx="64">
                  <c:v>67</c:v>
                </c:pt>
                <c:pt idx="65">
                  <c:v>68</c:v>
                </c:pt>
                <c:pt idx="66">
                  <c:v>69</c:v>
                </c:pt>
                <c:pt idx="67">
                  <c:v>70</c:v>
                </c:pt>
                <c:pt idx="68">
                  <c:v>71</c:v>
                </c:pt>
                <c:pt idx="69">
                  <c:v>72</c:v>
                </c:pt>
                <c:pt idx="70">
                  <c:v>73</c:v>
                </c:pt>
                <c:pt idx="71">
                  <c:v>74</c:v>
                </c:pt>
                <c:pt idx="72">
                  <c:v>75</c:v>
                </c:pt>
                <c:pt idx="73">
                  <c:v>76</c:v>
                </c:pt>
                <c:pt idx="74">
                  <c:v>77</c:v>
                </c:pt>
                <c:pt idx="75">
                  <c:v>78</c:v>
                </c:pt>
                <c:pt idx="76">
                  <c:v>79</c:v>
                </c:pt>
                <c:pt idx="77">
                  <c:v>80</c:v>
                </c:pt>
                <c:pt idx="78">
                  <c:v>81</c:v>
                </c:pt>
                <c:pt idx="79">
                  <c:v>82</c:v>
                </c:pt>
                <c:pt idx="80">
                  <c:v>83</c:v>
                </c:pt>
                <c:pt idx="81">
                  <c:v>84</c:v>
                </c:pt>
                <c:pt idx="82">
                  <c:v>85</c:v>
                </c:pt>
                <c:pt idx="83">
                  <c:v>86</c:v>
                </c:pt>
                <c:pt idx="84">
                  <c:v>87</c:v>
                </c:pt>
                <c:pt idx="85">
                  <c:v>88</c:v>
                </c:pt>
                <c:pt idx="86">
                  <c:v>89</c:v>
                </c:pt>
                <c:pt idx="87">
                  <c:v>90</c:v>
                </c:pt>
                <c:pt idx="88">
                  <c:v>91</c:v>
                </c:pt>
                <c:pt idx="89">
                  <c:v>92</c:v>
                </c:pt>
                <c:pt idx="90">
                  <c:v>93</c:v>
                </c:pt>
                <c:pt idx="91">
                  <c:v>94</c:v>
                </c:pt>
                <c:pt idx="92">
                  <c:v>95</c:v>
                </c:pt>
                <c:pt idx="93">
                  <c:v>96</c:v>
                </c:pt>
                <c:pt idx="94">
                  <c:v>97</c:v>
                </c:pt>
                <c:pt idx="95">
                  <c:v>98</c:v>
                </c:pt>
                <c:pt idx="96">
                  <c:v>99</c:v>
                </c:pt>
                <c:pt idx="97">
                  <c:v>100</c:v>
                </c:pt>
                <c:pt idx="98">
                  <c:v>101</c:v>
                </c:pt>
                <c:pt idx="99">
                  <c:v>102</c:v>
                </c:pt>
                <c:pt idx="100">
                  <c:v>103</c:v>
                </c:pt>
                <c:pt idx="101">
                  <c:v>104</c:v>
                </c:pt>
                <c:pt idx="102">
                  <c:v>105</c:v>
                </c:pt>
                <c:pt idx="103">
                  <c:v>106</c:v>
                </c:pt>
                <c:pt idx="104">
                  <c:v>107</c:v>
                </c:pt>
                <c:pt idx="105">
                  <c:v>108</c:v>
                </c:pt>
                <c:pt idx="106">
                  <c:v>109</c:v>
                </c:pt>
                <c:pt idx="107">
                  <c:v>110</c:v>
                </c:pt>
                <c:pt idx="108">
                  <c:v>111</c:v>
                </c:pt>
                <c:pt idx="109">
                  <c:v>112</c:v>
                </c:pt>
                <c:pt idx="110">
                  <c:v>113</c:v>
                </c:pt>
                <c:pt idx="111">
                  <c:v>114</c:v>
                </c:pt>
                <c:pt idx="112">
                  <c:v>115</c:v>
                </c:pt>
                <c:pt idx="113">
                  <c:v>116</c:v>
                </c:pt>
                <c:pt idx="114">
                  <c:v>117</c:v>
                </c:pt>
                <c:pt idx="115">
                  <c:v>118</c:v>
                </c:pt>
                <c:pt idx="116">
                  <c:v>119</c:v>
                </c:pt>
                <c:pt idx="117">
                  <c:v>120</c:v>
                </c:pt>
                <c:pt idx="118">
                  <c:v>121</c:v>
                </c:pt>
                <c:pt idx="119">
                  <c:v>122</c:v>
                </c:pt>
                <c:pt idx="120">
                  <c:v>123</c:v>
                </c:pt>
                <c:pt idx="121">
                  <c:v>124</c:v>
                </c:pt>
                <c:pt idx="122">
                  <c:v>125</c:v>
                </c:pt>
                <c:pt idx="123">
                  <c:v>126</c:v>
                </c:pt>
                <c:pt idx="124">
                  <c:v>127</c:v>
                </c:pt>
                <c:pt idx="125">
                  <c:v>128</c:v>
                </c:pt>
                <c:pt idx="126">
                  <c:v>129</c:v>
                </c:pt>
                <c:pt idx="127">
                  <c:v>130</c:v>
                </c:pt>
                <c:pt idx="128">
                  <c:v>131</c:v>
                </c:pt>
                <c:pt idx="129">
                  <c:v>132</c:v>
                </c:pt>
                <c:pt idx="130">
                  <c:v>133</c:v>
                </c:pt>
                <c:pt idx="131">
                  <c:v>134</c:v>
                </c:pt>
                <c:pt idx="132">
                  <c:v>135</c:v>
                </c:pt>
                <c:pt idx="133">
                  <c:v>136</c:v>
                </c:pt>
                <c:pt idx="134">
                  <c:v>137</c:v>
                </c:pt>
                <c:pt idx="135">
                  <c:v>138</c:v>
                </c:pt>
                <c:pt idx="136">
                  <c:v>139</c:v>
                </c:pt>
                <c:pt idx="137">
                  <c:v>140</c:v>
                </c:pt>
                <c:pt idx="138">
                  <c:v>141</c:v>
                </c:pt>
                <c:pt idx="139">
                  <c:v>142</c:v>
                </c:pt>
                <c:pt idx="140">
                  <c:v>143</c:v>
                </c:pt>
                <c:pt idx="141">
                  <c:v>144</c:v>
                </c:pt>
                <c:pt idx="142">
                  <c:v>145</c:v>
                </c:pt>
                <c:pt idx="143">
                  <c:v>146</c:v>
                </c:pt>
                <c:pt idx="144">
                  <c:v>147</c:v>
                </c:pt>
                <c:pt idx="145">
                  <c:v>148</c:v>
                </c:pt>
                <c:pt idx="146">
                  <c:v>149</c:v>
                </c:pt>
                <c:pt idx="147">
                  <c:v>150</c:v>
                </c:pt>
                <c:pt idx="148">
                  <c:v>151</c:v>
                </c:pt>
                <c:pt idx="149">
                  <c:v>152</c:v>
                </c:pt>
                <c:pt idx="150">
                  <c:v>153</c:v>
                </c:pt>
                <c:pt idx="151">
                  <c:v>154</c:v>
                </c:pt>
                <c:pt idx="152">
                  <c:v>155</c:v>
                </c:pt>
                <c:pt idx="153">
                  <c:v>156</c:v>
                </c:pt>
                <c:pt idx="154">
                  <c:v>157</c:v>
                </c:pt>
                <c:pt idx="155">
                  <c:v>158</c:v>
                </c:pt>
                <c:pt idx="156">
                  <c:v>159</c:v>
                </c:pt>
                <c:pt idx="157">
                  <c:v>160</c:v>
                </c:pt>
                <c:pt idx="158">
                  <c:v>161</c:v>
                </c:pt>
                <c:pt idx="159">
                  <c:v>162</c:v>
                </c:pt>
                <c:pt idx="160">
                  <c:v>163</c:v>
                </c:pt>
                <c:pt idx="161">
                  <c:v>164</c:v>
                </c:pt>
                <c:pt idx="162">
                  <c:v>165</c:v>
                </c:pt>
                <c:pt idx="163">
                  <c:v>166</c:v>
                </c:pt>
                <c:pt idx="164">
                  <c:v>167</c:v>
                </c:pt>
                <c:pt idx="165">
                  <c:v>168</c:v>
                </c:pt>
                <c:pt idx="166">
                  <c:v>169</c:v>
                </c:pt>
                <c:pt idx="167">
                  <c:v>170</c:v>
                </c:pt>
                <c:pt idx="168">
                  <c:v>171</c:v>
                </c:pt>
                <c:pt idx="169">
                  <c:v>172</c:v>
                </c:pt>
                <c:pt idx="170">
                  <c:v>173</c:v>
                </c:pt>
                <c:pt idx="171">
                  <c:v>174</c:v>
                </c:pt>
                <c:pt idx="172">
                  <c:v>175</c:v>
                </c:pt>
                <c:pt idx="173">
                  <c:v>176</c:v>
                </c:pt>
                <c:pt idx="174">
                  <c:v>177</c:v>
                </c:pt>
                <c:pt idx="175">
                  <c:v>178</c:v>
                </c:pt>
                <c:pt idx="176">
                  <c:v>179</c:v>
                </c:pt>
                <c:pt idx="177">
                  <c:v>180</c:v>
                </c:pt>
                <c:pt idx="178">
                  <c:v>181</c:v>
                </c:pt>
                <c:pt idx="179">
                  <c:v>182</c:v>
                </c:pt>
                <c:pt idx="180">
                  <c:v>183</c:v>
                </c:pt>
                <c:pt idx="181">
                  <c:v>184</c:v>
                </c:pt>
                <c:pt idx="182">
                  <c:v>185</c:v>
                </c:pt>
                <c:pt idx="183">
                  <c:v>186</c:v>
                </c:pt>
                <c:pt idx="184">
                  <c:v>187</c:v>
                </c:pt>
                <c:pt idx="185">
                  <c:v>188</c:v>
                </c:pt>
                <c:pt idx="186">
                  <c:v>189</c:v>
                </c:pt>
                <c:pt idx="187">
                  <c:v>190</c:v>
                </c:pt>
                <c:pt idx="188">
                  <c:v>191</c:v>
                </c:pt>
                <c:pt idx="189">
                  <c:v>192</c:v>
                </c:pt>
                <c:pt idx="190">
                  <c:v>193</c:v>
                </c:pt>
                <c:pt idx="191">
                  <c:v>194</c:v>
                </c:pt>
                <c:pt idx="192">
                  <c:v>195</c:v>
                </c:pt>
                <c:pt idx="193">
                  <c:v>196</c:v>
                </c:pt>
                <c:pt idx="194">
                  <c:v>197</c:v>
                </c:pt>
                <c:pt idx="195">
                  <c:v>198</c:v>
                </c:pt>
                <c:pt idx="196">
                  <c:v>199</c:v>
                </c:pt>
                <c:pt idx="197">
                  <c:v>200</c:v>
                </c:pt>
                <c:pt idx="198">
                  <c:v>201</c:v>
                </c:pt>
                <c:pt idx="199">
                  <c:v>202</c:v>
                </c:pt>
                <c:pt idx="200">
                  <c:v>203</c:v>
                </c:pt>
                <c:pt idx="201">
                  <c:v>204</c:v>
                </c:pt>
                <c:pt idx="202">
                  <c:v>205</c:v>
                </c:pt>
                <c:pt idx="203">
                  <c:v>206</c:v>
                </c:pt>
                <c:pt idx="204">
                  <c:v>207</c:v>
                </c:pt>
                <c:pt idx="205">
                  <c:v>208</c:v>
                </c:pt>
                <c:pt idx="206">
                  <c:v>209</c:v>
                </c:pt>
                <c:pt idx="207">
                  <c:v>210</c:v>
                </c:pt>
                <c:pt idx="208">
                  <c:v>211</c:v>
                </c:pt>
                <c:pt idx="209">
                  <c:v>212</c:v>
                </c:pt>
                <c:pt idx="210">
                  <c:v>213</c:v>
                </c:pt>
                <c:pt idx="211">
                  <c:v>214</c:v>
                </c:pt>
                <c:pt idx="212">
                  <c:v>215</c:v>
                </c:pt>
                <c:pt idx="213">
                  <c:v>216</c:v>
                </c:pt>
                <c:pt idx="214">
                  <c:v>217</c:v>
                </c:pt>
                <c:pt idx="215">
                  <c:v>218</c:v>
                </c:pt>
                <c:pt idx="216">
                  <c:v>219</c:v>
                </c:pt>
                <c:pt idx="217">
                  <c:v>220</c:v>
                </c:pt>
                <c:pt idx="218">
                  <c:v>221</c:v>
                </c:pt>
                <c:pt idx="219">
                  <c:v>222</c:v>
                </c:pt>
                <c:pt idx="220">
                  <c:v>223</c:v>
                </c:pt>
                <c:pt idx="221">
                  <c:v>224</c:v>
                </c:pt>
                <c:pt idx="222">
                  <c:v>225</c:v>
                </c:pt>
                <c:pt idx="223">
                  <c:v>226</c:v>
                </c:pt>
                <c:pt idx="224">
                  <c:v>227</c:v>
                </c:pt>
                <c:pt idx="225">
                  <c:v>228</c:v>
                </c:pt>
                <c:pt idx="226">
                  <c:v>229</c:v>
                </c:pt>
                <c:pt idx="227">
                  <c:v>230</c:v>
                </c:pt>
                <c:pt idx="228">
                  <c:v>231</c:v>
                </c:pt>
                <c:pt idx="229">
                  <c:v>232</c:v>
                </c:pt>
                <c:pt idx="230">
                  <c:v>233</c:v>
                </c:pt>
                <c:pt idx="231">
                  <c:v>234</c:v>
                </c:pt>
                <c:pt idx="232">
                  <c:v>235</c:v>
                </c:pt>
                <c:pt idx="233">
                  <c:v>236</c:v>
                </c:pt>
                <c:pt idx="234">
                  <c:v>237</c:v>
                </c:pt>
                <c:pt idx="235">
                  <c:v>238</c:v>
                </c:pt>
                <c:pt idx="236">
                  <c:v>239</c:v>
                </c:pt>
                <c:pt idx="237">
                  <c:v>240</c:v>
                </c:pt>
                <c:pt idx="238">
                  <c:v>241</c:v>
                </c:pt>
                <c:pt idx="239">
                  <c:v>242</c:v>
                </c:pt>
                <c:pt idx="240">
                  <c:v>243</c:v>
                </c:pt>
                <c:pt idx="241">
                  <c:v>244</c:v>
                </c:pt>
                <c:pt idx="242">
                  <c:v>245</c:v>
                </c:pt>
                <c:pt idx="243">
                  <c:v>246</c:v>
                </c:pt>
                <c:pt idx="244">
                  <c:v>247</c:v>
                </c:pt>
                <c:pt idx="245">
                  <c:v>248</c:v>
                </c:pt>
                <c:pt idx="246">
                  <c:v>249</c:v>
                </c:pt>
                <c:pt idx="247">
                  <c:v>250</c:v>
                </c:pt>
                <c:pt idx="248">
                  <c:v>251</c:v>
                </c:pt>
                <c:pt idx="249">
                  <c:v>252</c:v>
                </c:pt>
                <c:pt idx="250">
                  <c:v>253</c:v>
                </c:pt>
                <c:pt idx="251">
                  <c:v>254</c:v>
                </c:pt>
                <c:pt idx="252">
                  <c:v>255</c:v>
                </c:pt>
                <c:pt idx="253">
                  <c:v>256</c:v>
                </c:pt>
                <c:pt idx="254">
                  <c:v>257</c:v>
                </c:pt>
                <c:pt idx="255">
                  <c:v>258</c:v>
                </c:pt>
                <c:pt idx="256">
                  <c:v>259</c:v>
                </c:pt>
                <c:pt idx="257">
                  <c:v>260</c:v>
                </c:pt>
                <c:pt idx="258">
                  <c:v>261</c:v>
                </c:pt>
                <c:pt idx="259">
                  <c:v>262</c:v>
                </c:pt>
                <c:pt idx="260">
                  <c:v>263</c:v>
                </c:pt>
                <c:pt idx="261">
                  <c:v>264</c:v>
                </c:pt>
                <c:pt idx="262">
                  <c:v>265</c:v>
                </c:pt>
                <c:pt idx="263">
                  <c:v>266</c:v>
                </c:pt>
                <c:pt idx="264">
                  <c:v>267</c:v>
                </c:pt>
                <c:pt idx="265">
                  <c:v>268</c:v>
                </c:pt>
                <c:pt idx="266">
                  <c:v>269</c:v>
                </c:pt>
                <c:pt idx="267">
                  <c:v>270</c:v>
                </c:pt>
                <c:pt idx="268">
                  <c:v>271</c:v>
                </c:pt>
                <c:pt idx="269">
                  <c:v>272</c:v>
                </c:pt>
                <c:pt idx="270">
                  <c:v>273</c:v>
                </c:pt>
                <c:pt idx="271">
                  <c:v>274</c:v>
                </c:pt>
                <c:pt idx="272">
                  <c:v>275</c:v>
                </c:pt>
                <c:pt idx="273">
                  <c:v>276</c:v>
                </c:pt>
                <c:pt idx="274">
                  <c:v>277</c:v>
                </c:pt>
                <c:pt idx="275">
                  <c:v>278</c:v>
                </c:pt>
                <c:pt idx="276">
                  <c:v>279</c:v>
                </c:pt>
                <c:pt idx="277">
                  <c:v>280</c:v>
                </c:pt>
                <c:pt idx="278">
                  <c:v>281</c:v>
                </c:pt>
                <c:pt idx="279">
                  <c:v>282</c:v>
                </c:pt>
                <c:pt idx="280">
                  <c:v>283</c:v>
                </c:pt>
                <c:pt idx="281">
                  <c:v>284</c:v>
                </c:pt>
                <c:pt idx="282">
                  <c:v>285</c:v>
                </c:pt>
                <c:pt idx="283">
                  <c:v>286</c:v>
                </c:pt>
                <c:pt idx="284">
                  <c:v>287</c:v>
                </c:pt>
                <c:pt idx="285">
                  <c:v>288</c:v>
                </c:pt>
                <c:pt idx="286">
                  <c:v>289</c:v>
                </c:pt>
                <c:pt idx="287">
                  <c:v>290</c:v>
                </c:pt>
                <c:pt idx="288">
                  <c:v>291</c:v>
                </c:pt>
                <c:pt idx="289">
                  <c:v>292</c:v>
                </c:pt>
                <c:pt idx="290">
                  <c:v>293</c:v>
                </c:pt>
                <c:pt idx="291">
                  <c:v>294</c:v>
                </c:pt>
                <c:pt idx="292">
                  <c:v>295</c:v>
                </c:pt>
                <c:pt idx="293">
                  <c:v>296</c:v>
                </c:pt>
                <c:pt idx="294">
                  <c:v>297</c:v>
                </c:pt>
                <c:pt idx="295">
                  <c:v>298</c:v>
                </c:pt>
                <c:pt idx="296">
                  <c:v>299</c:v>
                </c:pt>
                <c:pt idx="297">
                  <c:v>300</c:v>
                </c:pt>
                <c:pt idx="298">
                  <c:v>301</c:v>
                </c:pt>
                <c:pt idx="299">
                  <c:v>302</c:v>
                </c:pt>
                <c:pt idx="300">
                  <c:v>303</c:v>
                </c:pt>
                <c:pt idx="301">
                  <c:v>304</c:v>
                </c:pt>
                <c:pt idx="302">
                  <c:v>305</c:v>
                </c:pt>
                <c:pt idx="303">
                  <c:v>306</c:v>
                </c:pt>
                <c:pt idx="304">
                  <c:v>307</c:v>
                </c:pt>
                <c:pt idx="305">
                  <c:v>308</c:v>
                </c:pt>
                <c:pt idx="306">
                  <c:v>309</c:v>
                </c:pt>
                <c:pt idx="307">
                  <c:v>310</c:v>
                </c:pt>
                <c:pt idx="308">
                  <c:v>311</c:v>
                </c:pt>
                <c:pt idx="309">
                  <c:v>312</c:v>
                </c:pt>
                <c:pt idx="310">
                  <c:v>313</c:v>
                </c:pt>
                <c:pt idx="311">
                  <c:v>314</c:v>
                </c:pt>
                <c:pt idx="312">
                  <c:v>315</c:v>
                </c:pt>
                <c:pt idx="313">
                  <c:v>316</c:v>
                </c:pt>
                <c:pt idx="314">
                  <c:v>317</c:v>
                </c:pt>
                <c:pt idx="315">
                  <c:v>318</c:v>
                </c:pt>
                <c:pt idx="316">
                  <c:v>319</c:v>
                </c:pt>
                <c:pt idx="317">
                  <c:v>320</c:v>
                </c:pt>
                <c:pt idx="318">
                  <c:v>321</c:v>
                </c:pt>
                <c:pt idx="319">
                  <c:v>322</c:v>
                </c:pt>
                <c:pt idx="320">
                  <c:v>323</c:v>
                </c:pt>
                <c:pt idx="321">
                  <c:v>324</c:v>
                </c:pt>
                <c:pt idx="322">
                  <c:v>325</c:v>
                </c:pt>
                <c:pt idx="323">
                  <c:v>326</c:v>
                </c:pt>
                <c:pt idx="324">
                  <c:v>327</c:v>
                </c:pt>
                <c:pt idx="325">
                  <c:v>328</c:v>
                </c:pt>
                <c:pt idx="326">
                  <c:v>329</c:v>
                </c:pt>
                <c:pt idx="327">
                  <c:v>330</c:v>
                </c:pt>
                <c:pt idx="328">
                  <c:v>331</c:v>
                </c:pt>
                <c:pt idx="329">
                  <c:v>332</c:v>
                </c:pt>
                <c:pt idx="330">
                  <c:v>333</c:v>
                </c:pt>
                <c:pt idx="331">
                  <c:v>334</c:v>
                </c:pt>
                <c:pt idx="332">
                  <c:v>335</c:v>
                </c:pt>
                <c:pt idx="333">
                  <c:v>336</c:v>
                </c:pt>
                <c:pt idx="334">
                  <c:v>337</c:v>
                </c:pt>
                <c:pt idx="335">
                  <c:v>338</c:v>
                </c:pt>
                <c:pt idx="336">
                  <c:v>339</c:v>
                </c:pt>
                <c:pt idx="337">
                  <c:v>340</c:v>
                </c:pt>
                <c:pt idx="338">
                  <c:v>341</c:v>
                </c:pt>
                <c:pt idx="339">
                  <c:v>342</c:v>
                </c:pt>
                <c:pt idx="340">
                  <c:v>343</c:v>
                </c:pt>
                <c:pt idx="341">
                  <c:v>344</c:v>
                </c:pt>
                <c:pt idx="342">
                  <c:v>345</c:v>
                </c:pt>
                <c:pt idx="343">
                  <c:v>346</c:v>
                </c:pt>
                <c:pt idx="344">
                  <c:v>347</c:v>
                </c:pt>
                <c:pt idx="345">
                  <c:v>348</c:v>
                </c:pt>
                <c:pt idx="346">
                  <c:v>349</c:v>
                </c:pt>
                <c:pt idx="347">
                  <c:v>350</c:v>
                </c:pt>
                <c:pt idx="348">
                  <c:v>351</c:v>
                </c:pt>
                <c:pt idx="349">
                  <c:v>352</c:v>
                </c:pt>
                <c:pt idx="350">
                  <c:v>353</c:v>
                </c:pt>
                <c:pt idx="351">
                  <c:v>354</c:v>
                </c:pt>
                <c:pt idx="352">
                  <c:v>355</c:v>
                </c:pt>
                <c:pt idx="353">
                  <c:v>356</c:v>
                </c:pt>
                <c:pt idx="354">
                  <c:v>357</c:v>
                </c:pt>
                <c:pt idx="355">
                  <c:v>358</c:v>
                </c:pt>
                <c:pt idx="356">
                  <c:v>359</c:v>
                </c:pt>
              </c:numCache>
            </c:numRef>
          </c:xVal>
          <c:yVal>
            <c:numRef>
              <c:f>'1.3 Valve V,A,J  (Fail attempt)'!$G$3:$G$359</c:f>
              <c:numCache>
                <c:formatCode>General</c:formatCode>
                <c:ptCount val="357"/>
                <c:pt idx="0">
                  <c:v>0</c:v>
                </c:pt>
                <c:pt idx="1">
                  <c:v>0</c:v>
                </c:pt>
                <c:pt idx="2">
                  <c:v>0</c:v>
                </c:pt>
                <c:pt idx="3">
                  <c:v>90</c:v>
                </c:pt>
                <c:pt idx="4">
                  <c:v>90</c:v>
                </c:pt>
                <c:pt idx="5">
                  <c:v>0</c:v>
                </c:pt>
                <c:pt idx="6">
                  <c:v>0</c:v>
                </c:pt>
                <c:pt idx="7">
                  <c:v>0</c:v>
                </c:pt>
                <c:pt idx="8">
                  <c:v>0</c:v>
                </c:pt>
                <c:pt idx="9">
                  <c:v>0</c:v>
                </c:pt>
                <c:pt idx="10">
                  <c:v>0</c:v>
                </c:pt>
                <c:pt idx="11">
                  <c:v>0</c:v>
                </c:pt>
                <c:pt idx="12">
                  <c:v>0</c:v>
                </c:pt>
                <c:pt idx="13">
                  <c:v>-90</c:v>
                </c:pt>
                <c:pt idx="14">
                  <c:v>-90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90</c:v>
                </c:pt>
                <c:pt idx="64">
                  <c:v>90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90</c:v>
                </c:pt>
                <c:pt idx="97">
                  <c:v>179.99999999999997</c:v>
                </c:pt>
                <c:pt idx="98">
                  <c:v>180</c:v>
                </c:pt>
                <c:pt idx="99">
                  <c:v>180.00000000000003</c:v>
                </c:pt>
                <c:pt idx="100">
                  <c:v>270.00000000000006</c:v>
                </c:pt>
                <c:pt idx="101">
                  <c:v>359.99999999999994</c:v>
                </c:pt>
                <c:pt idx="102">
                  <c:v>270</c:v>
                </c:pt>
                <c:pt idx="103">
                  <c:v>270</c:v>
                </c:pt>
                <c:pt idx="104">
                  <c:v>360.00000000000006</c:v>
                </c:pt>
                <c:pt idx="105">
                  <c:v>270</c:v>
                </c:pt>
                <c:pt idx="106">
                  <c:v>270</c:v>
                </c:pt>
                <c:pt idx="107">
                  <c:v>360.00000000000006</c:v>
                </c:pt>
                <c:pt idx="108">
                  <c:v>270</c:v>
                </c:pt>
                <c:pt idx="109">
                  <c:v>270</c:v>
                </c:pt>
                <c:pt idx="110">
                  <c:v>359.99999999999983</c:v>
                </c:pt>
                <c:pt idx="111">
                  <c:v>360.00000000000006</c:v>
                </c:pt>
                <c:pt idx="112">
                  <c:v>270.00000000000023</c:v>
                </c:pt>
                <c:pt idx="113">
                  <c:v>269.99999999999972</c:v>
                </c:pt>
                <c:pt idx="114">
                  <c:v>269.99999999999972</c:v>
                </c:pt>
                <c:pt idx="115">
                  <c:v>270.00000000000023</c:v>
                </c:pt>
                <c:pt idx="116">
                  <c:v>360.00000000000034</c:v>
                </c:pt>
                <c:pt idx="117">
                  <c:v>359.99999999999983</c:v>
                </c:pt>
                <c:pt idx="118">
                  <c:v>359.99999999999983</c:v>
                </c:pt>
                <c:pt idx="119">
                  <c:v>360.00000000000034</c:v>
                </c:pt>
                <c:pt idx="120">
                  <c:v>449.99999999999989</c:v>
                </c:pt>
                <c:pt idx="121">
                  <c:v>629.99999999999955</c:v>
                </c:pt>
                <c:pt idx="122">
                  <c:v>630.00000000000011</c:v>
                </c:pt>
                <c:pt idx="123">
                  <c:v>720.00000000000068</c:v>
                </c:pt>
                <c:pt idx="124">
                  <c:v>809.99999999999977</c:v>
                </c:pt>
                <c:pt idx="125">
                  <c:v>899.99999999999977</c:v>
                </c:pt>
                <c:pt idx="126">
                  <c:v>1080</c:v>
                </c:pt>
                <c:pt idx="127">
                  <c:v>989.99999999999989</c:v>
                </c:pt>
                <c:pt idx="128">
                  <c:v>1080</c:v>
                </c:pt>
                <c:pt idx="129">
                  <c:v>1350.0000000000002</c:v>
                </c:pt>
                <c:pt idx="130">
                  <c:v>1440.0000000000002</c:v>
                </c:pt>
                <c:pt idx="131">
                  <c:v>1350.0000000000002</c:v>
                </c:pt>
                <c:pt idx="132">
                  <c:v>1439.9999999999993</c:v>
                </c:pt>
                <c:pt idx="133">
                  <c:v>1619.9999999999995</c:v>
                </c:pt>
                <c:pt idx="134">
                  <c:v>1710.0000000000016</c:v>
                </c:pt>
                <c:pt idx="135">
                  <c:v>1889.9999999999998</c:v>
                </c:pt>
                <c:pt idx="136">
                  <c:v>1979.9999999999998</c:v>
                </c:pt>
                <c:pt idx="137">
                  <c:v>1979.9999999999998</c:v>
                </c:pt>
                <c:pt idx="138">
                  <c:v>2160</c:v>
                </c:pt>
                <c:pt idx="139">
                  <c:v>2160</c:v>
                </c:pt>
                <c:pt idx="140">
                  <c:v>2340</c:v>
                </c:pt>
                <c:pt idx="141">
                  <c:v>2610.0000000000023</c:v>
                </c:pt>
                <c:pt idx="142">
                  <c:v>2339.9999999999982</c:v>
                </c:pt>
                <c:pt idx="143">
                  <c:v>2699.9999999999982</c:v>
                </c:pt>
                <c:pt idx="144">
                  <c:v>3150.0000000000009</c:v>
                </c:pt>
                <c:pt idx="145">
                  <c:v>2790.0000000000005</c:v>
                </c:pt>
                <c:pt idx="146">
                  <c:v>2970.0000000000005</c:v>
                </c:pt>
                <c:pt idx="147">
                  <c:v>3419.9999999999991</c:v>
                </c:pt>
                <c:pt idx="148">
                  <c:v>3419.9999999999991</c:v>
                </c:pt>
                <c:pt idx="149">
                  <c:v>3330.0000000000009</c:v>
                </c:pt>
                <c:pt idx="150">
                  <c:v>3510.0000000000009</c:v>
                </c:pt>
                <c:pt idx="151">
                  <c:v>4139.9999999999955</c:v>
                </c:pt>
                <c:pt idx="152">
                  <c:v>3959.9999999999995</c:v>
                </c:pt>
                <c:pt idx="153">
                  <c:v>3600.0000000000032</c:v>
                </c:pt>
                <c:pt idx="154">
                  <c:v>4140</c:v>
                </c:pt>
                <c:pt idx="155">
                  <c:v>4410.0000000000018</c:v>
                </c:pt>
                <c:pt idx="156">
                  <c:v>4770.0000000000018</c:v>
                </c:pt>
                <c:pt idx="157">
                  <c:v>3869.9999999999973</c:v>
                </c:pt>
                <c:pt idx="158">
                  <c:v>4679.9999999999964</c:v>
                </c:pt>
                <c:pt idx="159">
                  <c:v>5940.0000000000009</c:v>
                </c:pt>
                <c:pt idx="160">
                  <c:v>4949.9999999999982</c:v>
                </c:pt>
                <c:pt idx="161">
                  <c:v>5130.0000000000027</c:v>
                </c:pt>
                <c:pt idx="162">
                  <c:v>5580.0000000000009</c:v>
                </c:pt>
                <c:pt idx="163">
                  <c:v>5220.0000000000009</c:v>
                </c:pt>
                <c:pt idx="164">
                  <c:v>5040.0000000000045</c:v>
                </c:pt>
                <c:pt idx="165">
                  <c:v>5489.9999999999945</c:v>
                </c:pt>
                <c:pt idx="166">
                  <c:v>5039.9999999999964</c:v>
                </c:pt>
                <c:pt idx="167">
                  <c:v>4769.9999999999945</c:v>
                </c:pt>
                <c:pt idx="168">
                  <c:v>4679.9999999999964</c:v>
                </c:pt>
                <c:pt idx="169">
                  <c:v>3870.0000000000136</c:v>
                </c:pt>
                <c:pt idx="170">
                  <c:v>3059.9999999999986</c:v>
                </c:pt>
                <c:pt idx="171">
                  <c:v>1979.9999999999898</c:v>
                </c:pt>
                <c:pt idx="172">
                  <c:v>1080.0000000000089</c:v>
                </c:pt>
                <c:pt idx="173">
                  <c:v>540.00000000000443</c:v>
                </c:pt>
                <c:pt idx="174">
                  <c:v>-179.99999999999616</c:v>
                </c:pt>
                <c:pt idx="175">
                  <c:v>-1079.999999999993</c:v>
                </c:pt>
                <c:pt idx="176">
                  <c:v>-2250</c:v>
                </c:pt>
                <c:pt idx="177">
                  <c:v>-3510.000000000005</c:v>
                </c:pt>
                <c:pt idx="178">
                  <c:v>-4140.0000000000073</c:v>
                </c:pt>
                <c:pt idx="179">
                  <c:v>-4589.9999999999982</c:v>
                </c:pt>
                <c:pt idx="180">
                  <c:v>-5129.9999999999945</c:v>
                </c:pt>
                <c:pt idx="181">
                  <c:v>-5580.0000000000009</c:v>
                </c:pt>
                <c:pt idx="182">
                  <c:v>-5670.0000000000073</c:v>
                </c:pt>
                <c:pt idx="183">
                  <c:v>-5580.0000000000009</c:v>
                </c:pt>
                <c:pt idx="184">
                  <c:v>-5489.9999999999945</c:v>
                </c:pt>
                <c:pt idx="185">
                  <c:v>-5669.9999999999991</c:v>
                </c:pt>
                <c:pt idx="186">
                  <c:v>-5400.0000000000045</c:v>
                </c:pt>
                <c:pt idx="187">
                  <c:v>-5490.0000000000027</c:v>
                </c:pt>
                <c:pt idx="188">
                  <c:v>-5849.9999999999955</c:v>
                </c:pt>
                <c:pt idx="189">
                  <c:v>-5309.9999999999991</c:v>
                </c:pt>
                <c:pt idx="190">
                  <c:v>-4860</c:v>
                </c:pt>
                <c:pt idx="191">
                  <c:v>-4589.9999999999982</c:v>
                </c:pt>
                <c:pt idx="192">
                  <c:v>-4589.9999999999982</c:v>
                </c:pt>
                <c:pt idx="193">
                  <c:v>-4320.0000000000036</c:v>
                </c:pt>
                <c:pt idx="194">
                  <c:v>-4230.0000000000018</c:v>
                </c:pt>
                <c:pt idx="195">
                  <c:v>-4320</c:v>
                </c:pt>
                <c:pt idx="196">
                  <c:v>-3870.0000000000014</c:v>
                </c:pt>
                <c:pt idx="197">
                  <c:v>-3779.9999999999995</c:v>
                </c:pt>
                <c:pt idx="198">
                  <c:v>-3599.9999999999991</c:v>
                </c:pt>
                <c:pt idx="199">
                  <c:v>-2879.9999999999986</c:v>
                </c:pt>
                <c:pt idx="200">
                  <c:v>-2970.0000000000005</c:v>
                </c:pt>
                <c:pt idx="201">
                  <c:v>-3420.0000000000032</c:v>
                </c:pt>
                <c:pt idx="202">
                  <c:v>-3059.9999999999986</c:v>
                </c:pt>
                <c:pt idx="203">
                  <c:v>-2430</c:v>
                </c:pt>
                <c:pt idx="204">
                  <c:v>-2610.0000000000023</c:v>
                </c:pt>
                <c:pt idx="205">
                  <c:v>-2699.9999999999982</c:v>
                </c:pt>
                <c:pt idx="206">
                  <c:v>-2429.9999999999982</c:v>
                </c:pt>
                <c:pt idx="207">
                  <c:v>-2340</c:v>
                </c:pt>
                <c:pt idx="208">
                  <c:v>-2160.0000000000018</c:v>
                </c:pt>
                <c:pt idx="209">
                  <c:v>-2070</c:v>
                </c:pt>
                <c:pt idx="210">
                  <c:v>-1979.9999999999998</c:v>
                </c:pt>
                <c:pt idx="211">
                  <c:v>-1799.9999999999995</c:v>
                </c:pt>
                <c:pt idx="212">
                  <c:v>-1709.9999999999995</c:v>
                </c:pt>
                <c:pt idx="213">
                  <c:v>-1620.0000000000005</c:v>
                </c:pt>
                <c:pt idx="214">
                  <c:v>-1529.9999999999993</c:v>
                </c:pt>
                <c:pt idx="215">
                  <c:v>-1260.0000000000002</c:v>
                </c:pt>
                <c:pt idx="216">
                  <c:v>-1170</c:v>
                </c:pt>
                <c:pt idx="217">
                  <c:v>-1260.0000000000002</c:v>
                </c:pt>
                <c:pt idx="218">
                  <c:v>-1170</c:v>
                </c:pt>
                <c:pt idx="219">
                  <c:v>-1080</c:v>
                </c:pt>
                <c:pt idx="220">
                  <c:v>-900.00000000000034</c:v>
                </c:pt>
                <c:pt idx="221">
                  <c:v>-809.99999999999977</c:v>
                </c:pt>
                <c:pt idx="222">
                  <c:v>-810.00000000000023</c:v>
                </c:pt>
                <c:pt idx="223">
                  <c:v>-630.00000000000011</c:v>
                </c:pt>
                <c:pt idx="224">
                  <c:v>-540</c:v>
                </c:pt>
                <c:pt idx="225">
                  <c:v>-540</c:v>
                </c:pt>
                <c:pt idx="226">
                  <c:v>-449.99999999999989</c:v>
                </c:pt>
                <c:pt idx="227">
                  <c:v>-450.00000000000017</c:v>
                </c:pt>
                <c:pt idx="228">
                  <c:v>-359.99999999999983</c:v>
                </c:pt>
                <c:pt idx="229">
                  <c:v>-270</c:v>
                </c:pt>
                <c:pt idx="230">
                  <c:v>-360.00000000000006</c:v>
                </c:pt>
                <c:pt idx="231">
                  <c:v>-359.99999999999983</c:v>
                </c:pt>
                <c:pt idx="232">
                  <c:v>-360.00000000000006</c:v>
                </c:pt>
                <c:pt idx="233">
                  <c:v>-360.00000000000006</c:v>
                </c:pt>
                <c:pt idx="234">
                  <c:v>-270</c:v>
                </c:pt>
                <c:pt idx="235">
                  <c:v>-270</c:v>
                </c:pt>
                <c:pt idx="236">
                  <c:v>-359.99999999999994</c:v>
                </c:pt>
                <c:pt idx="237">
                  <c:v>-360.00000000000006</c:v>
                </c:pt>
                <c:pt idx="238">
                  <c:v>-270.00000000000006</c:v>
                </c:pt>
                <c:pt idx="239">
                  <c:v>-270</c:v>
                </c:pt>
                <c:pt idx="240">
                  <c:v>-180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numCache>
            </c:numRef>
          </c:yVal>
          <c:smooth val="1"/>
          <c:extLst>
            <c:ext xmlns:c16="http://schemas.microsoft.com/office/drawing/2014/chart" uri="{C3380CC4-5D6E-409C-BE32-E72D297353CC}">
              <c16:uniqueId val="{00000002-1A26-4D8C-944F-C086712B41E8}"/>
            </c:ext>
          </c:extLst>
        </c:ser>
        <c:dLbls>
          <c:showLegendKey val="0"/>
          <c:showVal val="0"/>
          <c:showCatName val="0"/>
          <c:showSerName val="0"/>
          <c:showPercent val="0"/>
          <c:showBubbleSize val="0"/>
        </c:dLbls>
        <c:axId val="1230111240"/>
        <c:axId val="1230114312"/>
      </c:scatterChart>
      <c:valAx>
        <c:axId val="123011124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0114312"/>
        <c:crosses val="autoZero"/>
        <c:crossBetween val="midCat"/>
      </c:valAx>
      <c:valAx>
        <c:axId val="12301143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011124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Valve Lift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'1.Cyl Head and valve train '!$B$3</c:f>
              <c:strCache>
                <c:ptCount val="1"/>
                <c:pt idx="0">
                  <c:v>Inlet valve rise</c:v>
                </c:pt>
              </c:strCache>
            </c:strRef>
          </c:tx>
          <c:spPr>
            <a:ln w="19050" cap="rnd">
              <a:solidFill>
                <a:srgbClr val="637CEF"/>
              </a:solidFill>
              <a:round/>
            </a:ln>
            <a:effectLst/>
          </c:spPr>
          <c:marker>
            <c:symbol val="none"/>
          </c:marker>
          <c:xVal>
            <c:numRef>
              <c:f>'1.Cyl Head and valve train '!$A$4:$A$363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xVal>
          <c:yVal>
            <c:numRef>
              <c:f>'1.Cyl Head and valve train '!$B$4:$B$363</c:f>
              <c:numCache>
                <c:formatCode>General</c:formatCode>
                <c:ptCount val="360"/>
                <c:pt idx="0">
                  <c:v>0</c:v>
                </c:pt>
                <c:pt idx="1">
                  <c:v>0</c:v>
                </c:pt>
                <c:pt idx="2">
                  <c:v>0</c:v>
                </c:pt>
                <c:pt idx="3">
                  <c:v>0</c:v>
                </c:pt>
                <c:pt idx="4">
                  <c:v>0</c:v>
                </c:pt>
                <c:pt idx="5">
                  <c:v>0.01</c:v>
                </c:pt>
                <c:pt idx="6">
                  <c:v>0.01</c:v>
                </c:pt>
                <c:pt idx="7">
                  <c:v>0.01</c:v>
                </c:pt>
                <c:pt idx="8">
                  <c:v>0.01</c:v>
                </c:pt>
                <c:pt idx="9">
                  <c:v>0.01</c:v>
                </c:pt>
                <c:pt idx="10">
                  <c:v>0.01</c:v>
                </c:pt>
                <c:pt idx="11">
                  <c:v>0.02</c:v>
                </c:pt>
                <c:pt idx="12">
                  <c:v>0.02</c:v>
                </c:pt>
                <c:pt idx="13">
                  <c:v>0.02</c:v>
                </c:pt>
                <c:pt idx="14">
                  <c:v>0.02</c:v>
                </c:pt>
                <c:pt idx="15">
                  <c:v>0.02</c:v>
                </c:pt>
                <c:pt idx="16">
                  <c:v>0.02</c:v>
                </c:pt>
                <c:pt idx="17">
                  <c:v>0.03</c:v>
                </c:pt>
                <c:pt idx="18">
                  <c:v>0.03</c:v>
                </c:pt>
                <c:pt idx="19">
                  <c:v>0.03</c:v>
                </c:pt>
                <c:pt idx="20">
                  <c:v>0.03</c:v>
                </c:pt>
                <c:pt idx="21">
                  <c:v>0.03</c:v>
                </c:pt>
                <c:pt idx="22">
                  <c:v>0.03</c:v>
                </c:pt>
                <c:pt idx="23">
                  <c:v>0.04</c:v>
                </c:pt>
                <c:pt idx="24">
                  <c:v>0.04</c:v>
                </c:pt>
                <c:pt idx="25">
                  <c:v>0.04</c:v>
                </c:pt>
                <c:pt idx="26">
                  <c:v>0.04</c:v>
                </c:pt>
                <c:pt idx="27">
                  <c:v>0.04</c:v>
                </c:pt>
                <c:pt idx="28">
                  <c:v>0.04</c:v>
                </c:pt>
                <c:pt idx="29">
                  <c:v>0.05</c:v>
                </c:pt>
                <c:pt idx="30">
                  <c:v>0.05</c:v>
                </c:pt>
                <c:pt idx="31">
                  <c:v>0.05</c:v>
                </c:pt>
                <c:pt idx="32">
                  <c:v>0.05</c:v>
                </c:pt>
                <c:pt idx="33">
                  <c:v>0.05</c:v>
                </c:pt>
                <c:pt idx="34">
                  <c:v>0.05</c:v>
                </c:pt>
                <c:pt idx="35">
                  <c:v>0.06</c:v>
                </c:pt>
                <c:pt idx="36">
                  <c:v>0.06</c:v>
                </c:pt>
                <c:pt idx="37">
                  <c:v>0.06</c:v>
                </c:pt>
                <c:pt idx="38">
                  <c:v>0.06</c:v>
                </c:pt>
                <c:pt idx="39">
                  <c:v>0.06</c:v>
                </c:pt>
                <c:pt idx="40">
                  <c:v>0.06</c:v>
                </c:pt>
                <c:pt idx="41">
                  <c:v>7.0000000000000007E-2</c:v>
                </c:pt>
                <c:pt idx="42">
                  <c:v>7.0000000000000007E-2</c:v>
                </c:pt>
                <c:pt idx="43">
                  <c:v>7.0000000000000007E-2</c:v>
                </c:pt>
                <c:pt idx="44">
                  <c:v>7.0000000000000007E-2</c:v>
                </c:pt>
                <c:pt idx="45">
                  <c:v>7.0000000000000007E-2</c:v>
                </c:pt>
                <c:pt idx="46">
                  <c:v>7.0000000000000007E-2</c:v>
                </c:pt>
                <c:pt idx="47">
                  <c:v>0.08</c:v>
                </c:pt>
                <c:pt idx="48">
                  <c:v>0.08</c:v>
                </c:pt>
                <c:pt idx="49">
                  <c:v>0.08</c:v>
                </c:pt>
                <c:pt idx="50">
                  <c:v>0.08</c:v>
                </c:pt>
                <c:pt idx="51">
                  <c:v>0.08</c:v>
                </c:pt>
                <c:pt idx="52">
                  <c:v>0.08</c:v>
                </c:pt>
                <c:pt idx="53">
                  <c:v>0.08</c:v>
                </c:pt>
                <c:pt idx="54">
                  <c:v>0.08</c:v>
                </c:pt>
                <c:pt idx="55">
                  <c:v>0.08</c:v>
                </c:pt>
                <c:pt idx="56">
                  <c:v>0.09</c:v>
                </c:pt>
                <c:pt idx="57">
                  <c:v>0.09</c:v>
                </c:pt>
                <c:pt idx="58">
                  <c:v>0.09</c:v>
                </c:pt>
                <c:pt idx="59">
                  <c:v>0.09</c:v>
                </c:pt>
                <c:pt idx="60">
                  <c:v>0.09</c:v>
                </c:pt>
                <c:pt idx="61">
                  <c:v>0.09</c:v>
                </c:pt>
                <c:pt idx="62">
                  <c:v>0.1</c:v>
                </c:pt>
                <c:pt idx="63">
                  <c:v>0.1</c:v>
                </c:pt>
                <c:pt idx="64">
                  <c:v>0.1</c:v>
                </c:pt>
                <c:pt idx="65">
                  <c:v>0.1</c:v>
                </c:pt>
                <c:pt idx="66">
                  <c:v>0.1</c:v>
                </c:pt>
                <c:pt idx="67">
                  <c:v>0.1</c:v>
                </c:pt>
                <c:pt idx="68">
                  <c:v>0.1</c:v>
                </c:pt>
                <c:pt idx="69">
                  <c:v>0.1</c:v>
                </c:pt>
                <c:pt idx="70">
                  <c:v>0.1</c:v>
                </c:pt>
                <c:pt idx="71">
                  <c:v>0.1</c:v>
                </c:pt>
                <c:pt idx="72">
                  <c:v>0.1</c:v>
                </c:pt>
                <c:pt idx="73">
                  <c:v>0.1</c:v>
                </c:pt>
                <c:pt idx="74">
                  <c:v>0.1</c:v>
                </c:pt>
                <c:pt idx="75">
                  <c:v>0.1</c:v>
                </c:pt>
                <c:pt idx="76">
                  <c:v>0.1</c:v>
                </c:pt>
                <c:pt idx="77">
                  <c:v>0.1</c:v>
                </c:pt>
                <c:pt idx="78">
                  <c:v>0.1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0.11</c:v>
                </c:pt>
                <c:pt idx="105">
                  <c:v>0.11</c:v>
                </c:pt>
                <c:pt idx="106">
                  <c:v>0.11</c:v>
                </c:pt>
                <c:pt idx="107">
                  <c:v>0.11</c:v>
                </c:pt>
                <c:pt idx="108">
                  <c:v>0.11</c:v>
                </c:pt>
                <c:pt idx="109">
                  <c:v>0.11</c:v>
                </c:pt>
                <c:pt idx="110">
                  <c:v>0.11</c:v>
                </c:pt>
                <c:pt idx="111">
                  <c:v>0.12</c:v>
                </c:pt>
                <c:pt idx="112">
                  <c:v>0.13</c:v>
                </c:pt>
                <c:pt idx="113">
                  <c:v>0.14000000000000001</c:v>
                </c:pt>
                <c:pt idx="114">
                  <c:v>0.15</c:v>
                </c:pt>
                <c:pt idx="115">
                  <c:v>0.16</c:v>
                </c:pt>
                <c:pt idx="116">
                  <c:v>0.18</c:v>
                </c:pt>
                <c:pt idx="117">
                  <c:v>0.2</c:v>
                </c:pt>
                <c:pt idx="118">
                  <c:v>0.22</c:v>
                </c:pt>
                <c:pt idx="119">
                  <c:v>0.23</c:v>
                </c:pt>
                <c:pt idx="120">
                  <c:v>0.25</c:v>
                </c:pt>
                <c:pt idx="121">
                  <c:v>0.27</c:v>
                </c:pt>
                <c:pt idx="122">
                  <c:v>0.28999999999999998</c:v>
                </c:pt>
                <c:pt idx="123">
                  <c:v>0.3</c:v>
                </c:pt>
                <c:pt idx="124">
                  <c:v>0.32</c:v>
                </c:pt>
                <c:pt idx="125">
                  <c:v>0.34</c:v>
                </c:pt>
                <c:pt idx="126">
                  <c:v>0.36</c:v>
                </c:pt>
                <c:pt idx="127">
                  <c:v>0.38</c:v>
                </c:pt>
                <c:pt idx="128">
                  <c:v>0.4</c:v>
                </c:pt>
                <c:pt idx="129">
                  <c:v>0.41</c:v>
                </c:pt>
                <c:pt idx="130">
                  <c:v>0.43</c:v>
                </c:pt>
                <c:pt idx="131">
                  <c:v>0.45</c:v>
                </c:pt>
                <c:pt idx="132">
                  <c:v>0.47</c:v>
                </c:pt>
                <c:pt idx="133">
                  <c:v>0.49</c:v>
                </c:pt>
                <c:pt idx="134">
                  <c:v>0.51</c:v>
                </c:pt>
                <c:pt idx="135">
                  <c:v>0.53</c:v>
                </c:pt>
                <c:pt idx="136">
                  <c:v>0.56000000000000005</c:v>
                </c:pt>
                <c:pt idx="137">
                  <c:v>0.59</c:v>
                </c:pt>
                <c:pt idx="138">
                  <c:v>0.63</c:v>
                </c:pt>
                <c:pt idx="139">
                  <c:v>0.67</c:v>
                </c:pt>
                <c:pt idx="140">
                  <c:v>0.71</c:v>
                </c:pt>
                <c:pt idx="141">
                  <c:v>0.77</c:v>
                </c:pt>
                <c:pt idx="142">
                  <c:v>0.82</c:v>
                </c:pt>
                <c:pt idx="143">
                  <c:v>0.89</c:v>
                </c:pt>
                <c:pt idx="144">
                  <c:v>0.96</c:v>
                </c:pt>
                <c:pt idx="145">
                  <c:v>1.04</c:v>
                </c:pt>
                <c:pt idx="146">
                  <c:v>1.1100000000000001</c:v>
                </c:pt>
                <c:pt idx="147">
                  <c:v>1.2</c:v>
                </c:pt>
                <c:pt idx="148">
                  <c:v>1.29</c:v>
                </c:pt>
                <c:pt idx="149">
                  <c:v>1.38</c:v>
                </c:pt>
                <c:pt idx="150">
                  <c:v>1.48</c:v>
                </c:pt>
                <c:pt idx="151">
                  <c:v>1.56</c:v>
                </c:pt>
                <c:pt idx="152">
                  <c:v>1.69</c:v>
                </c:pt>
                <c:pt idx="153">
                  <c:v>1.81</c:v>
                </c:pt>
                <c:pt idx="154">
                  <c:v>1.93</c:v>
                </c:pt>
                <c:pt idx="155">
                  <c:v>2.06</c:v>
                </c:pt>
                <c:pt idx="156">
                  <c:v>2.2000000000000002</c:v>
                </c:pt>
                <c:pt idx="157">
                  <c:v>2.34</c:v>
                </c:pt>
                <c:pt idx="158">
                  <c:v>2.4900000000000002</c:v>
                </c:pt>
                <c:pt idx="159">
                  <c:v>2.63</c:v>
                </c:pt>
                <c:pt idx="160">
                  <c:v>2.7</c:v>
                </c:pt>
                <c:pt idx="161">
                  <c:v>2.94</c:v>
                </c:pt>
                <c:pt idx="162">
                  <c:v>3.15</c:v>
                </c:pt>
                <c:pt idx="163">
                  <c:v>3.3</c:v>
                </c:pt>
                <c:pt idx="164">
                  <c:v>3.51</c:v>
                </c:pt>
                <c:pt idx="165">
                  <c:v>3.69</c:v>
                </c:pt>
                <c:pt idx="166">
                  <c:v>3.89</c:v>
                </c:pt>
                <c:pt idx="167">
                  <c:v>4.12</c:v>
                </c:pt>
                <c:pt idx="168">
                  <c:v>4.32</c:v>
                </c:pt>
                <c:pt idx="169">
                  <c:v>4.5599999999999996</c:v>
                </c:pt>
                <c:pt idx="170">
                  <c:v>4.75</c:v>
                </c:pt>
                <c:pt idx="171">
                  <c:v>5.0599999999999996</c:v>
                </c:pt>
                <c:pt idx="172">
                  <c:v>5.27</c:v>
                </c:pt>
                <c:pt idx="173">
                  <c:v>5.53</c:v>
                </c:pt>
                <c:pt idx="174">
                  <c:v>5.79</c:v>
                </c:pt>
                <c:pt idx="175">
                  <c:v>6.12</c:v>
                </c:pt>
                <c:pt idx="176">
                  <c:v>6.38</c:v>
                </c:pt>
                <c:pt idx="177">
                  <c:v>6.59</c:v>
                </c:pt>
                <c:pt idx="178">
                  <c:v>6.89</c:v>
                </c:pt>
                <c:pt idx="179">
                  <c:v>7.16</c:v>
                </c:pt>
                <c:pt idx="180">
                  <c:v>7.41</c:v>
                </c:pt>
                <c:pt idx="181">
                  <c:v>7.63</c:v>
                </c:pt>
                <c:pt idx="182">
                  <c:v>7.84</c:v>
                </c:pt>
                <c:pt idx="183">
                  <c:v>8.02</c:v>
                </c:pt>
                <c:pt idx="184">
                  <c:v>8.11</c:v>
                </c:pt>
                <c:pt idx="185">
                  <c:v>8.17</c:v>
                </c:pt>
                <c:pt idx="186">
                  <c:v>8.19</c:v>
                </c:pt>
                <c:pt idx="187">
                  <c:v>8.16</c:v>
                </c:pt>
                <c:pt idx="188">
                  <c:v>8.09</c:v>
                </c:pt>
                <c:pt idx="189">
                  <c:v>7.94</c:v>
                </c:pt>
                <c:pt idx="190">
                  <c:v>7.58</c:v>
                </c:pt>
                <c:pt idx="191">
                  <c:v>7.37</c:v>
                </c:pt>
                <c:pt idx="192">
                  <c:v>7.08</c:v>
                </c:pt>
                <c:pt idx="193">
                  <c:v>6.76</c:v>
                </c:pt>
                <c:pt idx="194">
                  <c:v>6.54</c:v>
                </c:pt>
                <c:pt idx="195">
                  <c:v>6.24</c:v>
                </c:pt>
                <c:pt idx="196">
                  <c:v>5.98</c:v>
                </c:pt>
                <c:pt idx="197">
                  <c:v>5.7</c:v>
                </c:pt>
                <c:pt idx="198">
                  <c:v>5.42</c:v>
                </c:pt>
                <c:pt idx="199">
                  <c:v>5.14</c:v>
                </c:pt>
                <c:pt idx="200">
                  <c:v>4.84</c:v>
                </c:pt>
                <c:pt idx="201">
                  <c:v>4.62</c:v>
                </c:pt>
                <c:pt idx="202">
                  <c:v>4.3600000000000003</c:v>
                </c:pt>
                <c:pt idx="203">
                  <c:v>4.1100000000000003</c:v>
                </c:pt>
                <c:pt idx="204">
                  <c:v>3.92</c:v>
                </c:pt>
                <c:pt idx="205">
                  <c:v>3.69</c:v>
                </c:pt>
                <c:pt idx="206">
                  <c:v>3.48</c:v>
                </c:pt>
                <c:pt idx="207">
                  <c:v>3.32</c:v>
                </c:pt>
                <c:pt idx="208">
                  <c:v>3.11</c:v>
                </c:pt>
                <c:pt idx="209">
                  <c:v>2.93</c:v>
                </c:pt>
                <c:pt idx="210">
                  <c:v>2.77</c:v>
                </c:pt>
                <c:pt idx="211">
                  <c:v>2.61</c:v>
                </c:pt>
                <c:pt idx="212">
                  <c:v>2.44</c:v>
                </c:pt>
                <c:pt idx="213">
                  <c:v>2.2999999999999998</c:v>
                </c:pt>
                <c:pt idx="214">
                  <c:v>2.16</c:v>
                </c:pt>
                <c:pt idx="215">
                  <c:v>2.02</c:v>
                </c:pt>
                <c:pt idx="216">
                  <c:v>1.9</c:v>
                </c:pt>
                <c:pt idx="217">
                  <c:v>1.79</c:v>
                </c:pt>
                <c:pt idx="218">
                  <c:v>1.66</c:v>
                </c:pt>
                <c:pt idx="219">
                  <c:v>1.55</c:v>
                </c:pt>
                <c:pt idx="220">
                  <c:v>1.45</c:v>
                </c:pt>
                <c:pt idx="221">
                  <c:v>1.37</c:v>
                </c:pt>
                <c:pt idx="222">
                  <c:v>1.28</c:v>
                </c:pt>
                <c:pt idx="223">
                  <c:v>1.19</c:v>
                </c:pt>
                <c:pt idx="224">
                  <c:v>1.1000000000000001</c:v>
                </c:pt>
                <c:pt idx="225">
                  <c:v>1.02</c:v>
                </c:pt>
                <c:pt idx="226">
                  <c:v>0.97</c:v>
                </c:pt>
                <c:pt idx="227">
                  <c:v>0.9</c:v>
                </c:pt>
                <c:pt idx="228">
                  <c:v>0.84</c:v>
                </c:pt>
                <c:pt idx="229">
                  <c:v>0.8</c:v>
                </c:pt>
                <c:pt idx="230">
                  <c:v>0.75</c:v>
                </c:pt>
                <c:pt idx="231">
                  <c:v>0.7</c:v>
                </c:pt>
                <c:pt idx="232">
                  <c:v>0.68</c:v>
                </c:pt>
                <c:pt idx="233">
                  <c:v>0.65</c:v>
                </c:pt>
                <c:pt idx="234">
                  <c:v>0.62</c:v>
                </c:pt>
                <c:pt idx="235">
                  <c:v>0.59</c:v>
                </c:pt>
                <c:pt idx="236">
                  <c:v>0.57999999999999996</c:v>
                </c:pt>
                <c:pt idx="237">
                  <c:v>0.55000000000000004</c:v>
                </c:pt>
                <c:pt idx="238">
                  <c:v>0.53</c:v>
                </c:pt>
                <c:pt idx="239">
                  <c:v>0.51</c:v>
                </c:pt>
                <c:pt idx="240">
                  <c:v>0.5</c:v>
                </c:pt>
                <c:pt idx="241">
                  <c:v>0.48</c:v>
                </c:pt>
                <c:pt idx="242">
                  <c:v>0.46</c:v>
                </c:pt>
                <c:pt idx="243">
                  <c:v>0.44</c:v>
                </c:pt>
                <c:pt idx="244">
                  <c:v>0.42</c:v>
                </c:pt>
                <c:pt idx="245">
                  <c:v>0.4</c:v>
                </c:pt>
                <c:pt idx="246">
                  <c:v>0.38</c:v>
                </c:pt>
                <c:pt idx="247">
                  <c:v>0.36</c:v>
                </c:pt>
                <c:pt idx="248">
                  <c:v>0.34</c:v>
                </c:pt>
                <c:pt idx="249">
                  <c:v>0.32</c:v>
                </c:pt>
                <c:pt idx="250">
                  <c:v>0.3</c:v>
                </c:pt>
                <c:pt idx="251">
                  <c:v>0.28000000000000003</c:v>
                </c:pt>
                <c:pt idx="252">
                  <c:v>0.26</c:v>
                </c:pt>
                <c:pt idx="253">
                  <c:v>0.24</c:v>
                </c:pt>
                <c:pt idx="254">
                  <c:v>0.22</c:v>
                </c:pt>
                <c:pt idx="255">
                  <c:v>0.2</c:v>
                </c:pt>
                <c:pt idx="256">
                  <c:v>0.19</c:v>
                </c:pt>
                <c:pt idx="257">
                  <c:v>0.17</c:v>
                </c:pt>
                <c:pt idx="258">
                  <c:v>0.15</c:v>
                </c:pt>
                <c:pt idx="259">
                  <c:v>0.13</c:v>
                </c:pt>
                <c:pt idx="260">
                  <c:v>0.11</c:v>
                </c:pt>
                <c:pt idx="261">
                  <c:v>0.1</c:v>
                </c:pt>
                <c:pt idx="262">
                  <c:v>0.09</c:v>
                </c:pt>
                <c:pt idx="263">
                  <c:v>0.08</c:v>
                </c:pt>
                <c:pt idx="264">
                  <c:v>7.0000000000000007E-2</c:v>
                </c:pt>
                <c:pt idx="265">
                  <c:v>7.0000000000000007E-2</c:v>
                </c:pt>
                <c:pt idx="266">
                  <c:v>7.0000000000000007E-2</c:v>
                </c:pt>
                <c:pt idx="267">
                  <c:v>0.06</c:v>
                </c:pt>
                <c:pt idx="268">
                  <c:v>0.06</c:v>
                </c:pt>
                <c:pt idx="269">
                  <c:v>0.06</c:v>
                </c:pt>
                <c:pt idx="270">
                  <c:v>0.06</c:v>
                </c:pt>
                <c:pt idx="271">
                  <c:v>0.06</c:v>
                </c:pt>
                <c:pt idx="272">
                  <c:v>0.05</c:v>
                </c:pt>
                <c:pt idx="273">
                  <c:v>0.05</c:v>
                </c:pt>
                <c:pt idx="274">
                  <c:v>0.05</c:v>
                </c:pt>
                <c:pt idx="275">
                  <c:v>0.05</c:v>
                </c:pt>
                <c:pt idx="276">
                  <c:v>0.05</c:v>
                </c:pt>
                <c:pt idx="277">
                  <c:v>0.04</c:v>
                </c:pt>
                <c:pt idx="278">
                  <c:v>0.04</c:v>
                </c:pt>
                <c:pt idx="279">
                  <c:v>0.04</c:v>
                </c:pt>
                <c:pt idx="280">
                  <c:v>0.04</c:v>
                </c:pt>
                <c:pt idx="281">
                  <c:v>0.04</c:v>
                </c:pt>
                <c:pt idx="282">
                  <c:v>0.04</c:v>
                </c:pt>
                <c:pt idx="283">
                  <c:v>0.03</c:v>
                </c:pt>
                <c:pt idx="284">
                  <c:v>0.03</c:v>
                </c:pt>
                <c:pt idx="285">
                  <c:v>0.03</c:v>
                </c:pt>
                <c:pt idx="286">
                  <c:v>0.03</c:v>
                </c:pt>
                <c:pt idx="287">
                  <c:v>0.03</c:v>
                </c:pt>
                <c:pt idx="288">
                  <c:v>0.03</c:v>
                </c:pt>
                <c:pt idx="289">
                  <c:v>0.02</c:v>
                </c:pt>
                <c:pt idx="290">
                  <c:v>0.02</c:v>
                </c:pt>
                <c:pt idx="291">
                  <c:v>0.02</c:v>
                </c:pt>
                <c:pt idx="292">
                  <c:v>0.02</c:v>
                </c:pt>
                <c:pt idx="293">
                  <c:v>0.02</c:v>
                </c:pt>
                <c:pt idx="294">
                  <c:v>0.01</c:v>
                </c:pt>
                <c:pt idx="295">
                  <c:v>0.01</c:v>
                </c:pt>
                <c:pt idx="296">
                  <c:v>0.01</c:v>
                </c:pt>
                <c:pt idx="297">
                  <c:v>0.01</c:v>
                </c:pt>
                <c:pt idx="298">
                  <c:v>0.01</c:v>
                </c:pt>
                <c:pt idx="299">
                  <c:v>0.01</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0-5E8B-490E-9E43-9789B8415E51}"/>
            </c:ext>
          </c:extLst>
        </c:ser>
        <c:ser>
          <c:idx val="1"/>
          <c:order val="1"/>
          <c:tx>
            <c:strRef>
              <c:f>'1.Cyl Head and valve train '!$D$3</c:f>
              <c:strCache>
                <c:ptCount val="1"/>
                <c:pt idx="0">
                  <c:v>Exhaust valve rise</c:v>
                </c:pt>
              </c:strCache>
            </c:strRef>
          </c:tx>
          <c:spPr>
            <a:ln w="19050" cap="rnd">
              <a:solidFill>
                <a:srgbClr val="E3008C"/>
              </a:solidFill>
              <a:round/>
            </a:ln>
            <a:effectLst/>
          </c:spPr>
          <c:marker>
            <c:symbol val="none"/>
          </c:marker>
          <c:xVal>
            <c:numRef>
              <c:f>'1.Cyl Head and valve train '!$A$4:$A$363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xVal>
          <c:yVal>
            <c:numRef>
              <c:f>'1.Cyl Head and valve train '!$D$4:$D$363</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yVal>
          <c:smooth val="1"/>
          <c:extLst>
            <c:ext xmlns:c16="http://schemas.microsoft.com/office/drawing/2014/chart" uri="{C3380CC4-5D6E-409C-BE32-E72D297353CC}">
              <c16:uniqueId val="{00000001-5E8B-490E-9E43-9789B8415E51}"/>
            </c:ext>
          </c:extLst>
        </c:ser>
        <c:dLbls>
          <c:showLegendKey val="0"/>
          <c:showVal val="0"/>
          <c:showCatName val="0"/>
          <c:showSerName val="0"/>
          <c:showPercent val="0"/>
          <c:showBubbleSize val="0"/>
        </c:dLbls>
        <c:axId val="1225336328"/>
        <c:axId val="1279677448"/>
      </c:scatterChart>
      <c:valAx>
        <c:axId val="1225336328"/>
        <c:scaling>
          <c:orientation val="minMax"/>
          <c:max val="36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79677448"/>
        <c:crosses val="autoZero"/>
        <c:crossBetween val="midCat"/>
      </c:valAx>
      <c:valAx>
        <c:axId val="127967744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533632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'1.Cyl Head and valve train '!P2</c:f>
              <c:strCache>
                <c:ptCount val="1"/>
                <c:pt idx="0">
                  <c:v>Piston position from TDC (mm)</c:v>
                </c:pt>
              </c:strCache>
            </c:strRef>
          </c:tx>
          <c:spPr>
            <a:ln w="28575" cap="rnd">
              <a:solidFill>
                <a:schemeClr val="accent1"/>
              </a:solidFill>
              <a:round/>
            </a:ln>
            <a:effectLst/>
          </c:spPr>
          <c:marker>
            <c:symbol val="none"/>
          </c:marker>
          <c:xVal>
            <c:numRef>
              <c:f>'1.Cyl Head and valve train '!$N$3:$N$723</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'1.Cyl Head and valve train '!$P$3:$P$723</c:f>
              <c:numCache>
                <c:formatCode>General</c:formatCode>
                <c:ptCount val="721"/>
                <c:pt idx="0">
                  <c:v>0</c:v>
                </c:pt>
                <c:pt idx="1">
                  <c:v>8.1260170570658374E-3</c:v>
                </c:pt>
                <c:pt idx="2">
                  <c:v>3.2500082797923824E-2</c:v>
                </c:pt>
                <c:pt idx="3">
                  <c:v>7.3110243429397315E-2</c:v>
                </c:pt>
                <c:pt idx="4">
                  <c:v>0.12993658428757726</c:v>
                </c:pt>
                <c:pt idx="5">
                  <c:v>0.20295124232487183</c:v>
                </c:pt>
                <c:pt idx="6">
                  <c:v>0.2921184235912051</c:v>
                </c:pt>
                <c:pt idx="7">
                  <c:v>0.39739442570819961</c:v>
                </c:pt>
                <c:pt idx="8">
                  <c:v>0.51872766533625736</c:v>
                </c:pt>
                <c:pt idx="9">
                  <c:v>0.65605871063198151</c:v>
                </c:pt>
                <c:pt idx="10">
                  <c:v>0.8093203186951996</c:v>
                </c:pt>
                <c:pt idx="11">
                  <c:v>0.97843747800237679</c:v>
                </c:pt>
                <c:pt idx="12">
                  <c:v>1.1633274558238895</c:v>
                </c:pt>
                <c:pt idx="13">
                  <c:v>1.363899850621209</c:v>
                </c:pt>
                <c:pt idx="14">
                  <c:v>1.5800566494194186</c:v>
                </c:pt>
                <c:pt idx="15">
                  <c:v>1.8116922901491819</c:v>
                </c:pt>
                <c:pt idx="16">
                  <c:v>2.0586937289514537</c:v>
                </c:pt>
                <c:pt idx="17">
                  <c:v>2.3209405124366072</c:v>
                </c:pt>
                <c:pt idx="18">
                  <c:v>2.5983048548878571</c:v>
                </c:pt>
                <c:pt idx="19">
                  <c:v>2.8906517203978694</c:v>
                </c:pt>
                <c:pt idx="20">
                  <c:v>3.1978389099244282</c:v>
                </c:pt>
                <c:pt idx="21">
                  <c:v>3.5197171532496156</c:v>
                </c:pt>
                <c:pt idx="22">
                  <c:v>3.8561302058243427</c:v>
                </c:pt>
                <c:pt idx="23">
                  <c:v>4.2069149504768859</c:v>
                </c:pt>
                <c:pt idx="24">
                  <c:v>4.5719015039622946</c:v>
                </c:pt>
                <c:pt idx="25">
                  <c:v>4.950913328324674</c:v>
                </c:pt>
                <c:pt idx="26">
                  <c:v>5.343767347042558</c:v>
                </c:pt>
                <c:pt idx="27">
                  <c:v>5.7502740659226674</c:v>
                </c:pt>
                <c:pt idx="28">
                  <c:v>6.170237698703545</c:v>
                </c:pt>
                <c:pt idx="29">
                  <c:v>6.6034562973269431</c:v>
                </c:pt>
                <c:pt idx="30">
                  <c:v>7.0497218868288201</c:v>
                </c:pt>
                <c:pt idx="31">
                  <c:v>7.5088206047981885</c:v>
                </c:pt>
                <c:pt idx="32">
                  <c:v>7.9805328453458912</c:v>
                </c:pt>
                <c:pt idx="33">
                  <c:v>8.4646334075206369</c:v>
                </c:pt>
                <c:pt idx="34">
                  <c:v>8.9608916481026313</c:v>
                </c:pt>
                <c:pt idx="35">
                  <c:v>9.4690716387001999</c:v>
                </c:pt>
                <c:pt idx="36">
                  <c:v>9.9889323270677721</c:v>
                </c:pt>
                <c:pt idx="37">
                  <c:v>10.520227702556468</c:v>
                </c:pt>
                <c:pt idx="38">
                  <c:v>11.06270696560216</c:v>
                </c:pt>
                <c:pt idx="39">
                  <c:v>11.616114701148604</c:v>
                </c:pt>
                <c:pt idx="40">
                  <c:v>12.180191055895051</c:v>
                </c:pt>
                <c:pt idx="41">
                  <c:v>12.754671919250256</c:v>
                </c:pt>
                <c:pt idx="42">
                  <c:v>13.339289107867216</c:v>
                </c:pt>
                <c:pt idx="43">
                  <c:v>13.933770553624413</c:v>
                </c:pt>
                <c:pt idx="44">
                  <c:v>14.537840494910284</c:v>
                </c:pt>
                <c:pt idx="45">
                  <c:v>15.151219671060744</c:v>
                </c:pt>
                <c:pt idx="46">
                  <c:v>15.77362551978888</c:v>
                </c:pt>
                <c:pt idx="47">
                  <c:v>16.404772377438974</c:v>
                </c:pt>
                <c:pt idx="48">
                  <c:v>17.044371681886958</c:v>
                </c:pt>
                <c:pt idx="49">
                  <c:v>17.692132177901073</c:v>
                </c:pt>
                <c:pt idx="50">
                  <c:v>18.347760124767632</c:v>
                </c:pt>
                <c:pt idx="51">
                  <c:v>19.01095950597761</c:v>
                </c:pt>
                <c:pt idx="52">
                  <c:v>19.68143224076158</c:v>
                </c:pt>
                <c:pt idx="53">
                  <c:v>20.3588783972518</c:v>
                </c:pt>
                <c:pt idx="54">
                  <c:v>21.042996407041301</c:v>
                </c:pt>
                <c:pt idx="55">
                  <c:v>21.733483280902391</c:v>
                </c:pt>
                <c:pt idx="56">
                  <c:v>22.430034825418801</c:v>
                </c:pt>
                <c:pt idx="57">
                  <c:v>23.132345860277866</c:v>
                </c:pt>
                <c:pt idx="58">
                  <c:v>23.840110435962657</c:v>
                </c:pt>
                <c:pt idx="59">
                  <c:v>24.553022051575795</c:v>
                </c:pt>
                <c:pt idx="60">
                  <c:v>25.270773872522597</c:v>
                </c:pt>
                <c:pt idx="61">
                  <c:v>25.993058947773022</c:v>
                </c:pt>
                <c:pt idx="62">
                  <c:v>26.719570426418471</c:v>
                </c:pt>
                <c:pt idx="63">
                  <c:v>27.450001773234106</c:v>
                </c:pt>
                <c:pt idx="64">
                  <c:v>28.184046982953959</c:v>
                </c:pt>
                <c:pt idx="65">
                  <c:v>28.921400792962231</c:v>
                </c:pt>
                <c:pt idx="66">
                  <c:v>29.661758894102945</c:v>
                </c:pt>
                <c:pt idx="67">
                  <c:v>30.404818139307196</c:v>
                </c:pt>
                <c:pt idx="68">
                  <c:v>31.150276749737941</c:v>
                </c:pt>
                <c:pt idx="69">
                  <c:v>31.897834518151342</c:v>
                </c:pt>
                <c:pt idx="70">
                  <c:v>32.647193009175254</c:v>
                </c:pt>
                <c:pt idx="71">
                  <c:v>33.398055756207498</c:v>
                </c:pt>
                <c:pt idx="72">
                  <c:v>34.150128454639599</c:v>
                </c:pt>
                <c:pt idx="73">
                  <c:v>34.903119151115504</c:v>
                </c:pt>
                <c:pt idx="74">
                  <c:v>35.656738428539683</c:v>
                </c:pt>
                <c:pt idx="75">
                  <c:v>36.410699586555609</c:v>
                </c:pt>
                <c:pt idx="76">
                  <c:v>37.164718817221626</c:v>
                </c:pt>
                <c:pt idx="77">
                  <c:v>37.918515375620331</c:v>
                </c:pt>
                <c:pt idx="78">
                  <c:v>38.671811745145561</c:v>
                </c:pt>
                <c:pt idx="79">
                  <c:v>39.424333797221692</c:v>
                </c:pt>
                <c:pt idx="80">
                  <c:v>40.175810945220348</c:v>
                </c:pt>
                <c:pt idx="81">
                  <c:v>40.925976292352146</c:v>
                </c:pt>
                <c:pt idx="82">
                  <c:v>41.674566773322567</c:v>
                </c:pt>
                <c:pt idx="83">
                  <c:v>42.42132328955563</c:v>
                </c:pt>
                <c:pt idx="84">
                  <c:v>43.165990837803236</c:v>
                </c:pt>
                <c:pt idx="85">
                  <c:v>43.908318631971667</c:v>
                </c:pt>
                <c:pt idx="86">
                  <c:v>44.648060218014649</c:v>
                </c:pt>
                <c:pt idx="87">
                  <c:v>45.384973581756412</c:v>
                </c:pt>
                <c:pt idx="88">
                  <c:v>46.118821249526661</c:v>
                </c:pt>
                <c:pt idx="89">
                  <c:v>46.849370381505253</c:v>
                </c:pt>
                <c:pt idx="90">
                  <c:v>47.576392857693179</c:v>
                </c:pt>
                <c:pt idx="91">
                  <c:v>48.299665356443512</c:v>
                </c:pt>
                <c:pt idx="92">
                  <c:v>49.018969425504508</c:v>
                </c:pt>
                <c:pt idx="93">
                  <c:v>49.734091545545056</c:v>
                </c:pt>
                <c:pt idx="94">
                  <c:v>50.444823186151467</c:v>
                </c:pt>
                <c:pt idx="95">
                  <c:v>51.15096085430207</c:v>
                </c:pt>
                <c:pt idx="96">
                  <c:v>51.852306135345259</c:v>
                </c:pt>
                <c:pt idx="97">
                  <c:v>52.54866572652341</c:v>
                </c:pt>
                <c:pt idx="98">
                  <c:v>53.239851463104003</c:v>
                </c:pt>
                <c:pt idx="99">
                  <c:v>53.925680337195331</c:v>
                </c:pt>
                <c:pt idx="100">
                  <c:v>54.605974509342275</c:v>
                </c:pt>
                <c:pt idx="101">
                  <c:v>55.280561313012555</c:v>
                </c:pt>
                <c:pt idx="102">
                  <c:v>55.949273252101364</c:v>
                </c:pt>
                <c:pt idx="103">
                  <c:v>56.611947991595514</c:v>
                </c:pt>
                <c:pt idx="104">
                  <c:v>57.268428341553999</c:v>
                </c:pt>
                <c:pt idx="105">
                  <c:v>57.918562234575063</c:v>
                </c:pt>
                <c:pt idx="106">
                  <c:v>58.562202696932303</c:v>
                </c:pt>
                <c:pt idx="107">
                  <c:v>59.199207813574901</c:v>
                </c:pt>
                <c:pt idx="108">
                  <c:v>59.829440687197717</c:v>
                </c:pt>
                <c:pt idx="109">
                  <c:v>60.452769391597201</c:v>
                </c:pt>
                <c:pt idx="110">
                  <c:v>61.069066919538344</c:v>
                </c:pt>
                <c:pt idx="111">
                  <c:v>61.678211125365806</c:v>
                </c:pt>
                <c:pt idx="112">
                  <c:v>62.280084662600245</c:v>
                </c:pt>
                <c:pt idx="113">
                  <c:v>62.874574916765823</c:v>
                </c:pt>
                <c:pt idx="114">
                  <c:v>63.461573933701956</c:v>
                </c:pt>
                <c:pt idx="115">
                  <c:v>64.040978343614384</c:v>
                </c:pt>
                <c:pt idx="116">
                  <c:v>64.612689281126308</c:v>
                </c:pt>
                <c:pt idx="117">
                  <c:v>65.176612301590438</c:v>
                </c:pt>
                <c:pt idx="118">
                  <c:v>65.732657293925996</c:v>
                </c:pt>
                <c:pt idx="119">
                  <c:v>66.280738390243641</c:v>
                </c:pt>
                <c:pt idx="120">
                  <c:v>66.820773872522594</c:v>
                </c:pt>
                <c:pt idx="121">
                  <c:v>67.352686076601287</c:v>
                </c:pt>
                <c:pt idx="122">
                  <c:v>67.876401293741964</c:v>
                </c:pt>
                <c:pt idx="123">
                  <c:v>68.39184967002663</c:v>
                </c:pt>
                <c:pt idx="124">
                  <c:v>68.898965103837853</c:v>
                </c:pt>
                <c:pt idx="125">
                  <c:v>69.397685141674316</c:v>
                </c:pt>
                <c:pt idx="126">
                  <c:v>69.887950872545829</c:v>
                </c:pt>
                <c:pt idx="127">
                  <c:v>70.369706821187009</c:v>
                </c:pt>
                <c:pt idx="128">
                  <c:v>70.842900840323765</c:v>
                </c:pt>
                <c:pt idx="129">
                  <c:v>71.307484002219098</c:v>
                </c:pt>
                <c:pt idx="130">
                  <c:v>71.763410489719064</c:v>
                </c:pt>
                <c:pt idx="131">
                  <c:v>72.210637487012221</c:v>
                </c:pt>
                <c:pt idx="132">
                  <c:v>72.64912507030806</c:v>
                </c:pt>
                <c:pt idx="133">
                  <c:v>73.078836098632607</c:v>
                </c:pt>
                <c:pt idx="134">
                  <c:v>73.499736104931571</c:v>
                </c:pt>
                <c:pt idx="135">
                  <c:v>73.911793187662852</c:v>
                </c:pt>
                <c:pt idx="136">
                  <c:v>74.31497790305221</c:v>
                </c:pt>
                <c:pt idx="137">
                  <c:v>74.709263158177464</c:v>
                </c:pt>
                <c:pt idx="138">
                  <c:v>75.094624105038676</c:v>
                </c:pt>
                <c:pt idx="139">
                  <c:v>75.471038035762604</c:v>
                </c:pt>
                <c:pt idx="140">
                  <c:v>75.83848427908211</c:v>
                </c:pt>
                <c:pt idx="141">
                  <c:v>76.1969440982229</c:v>
                </c:pt>
                <c:pt idx="142">
                  <c:v>76.546400590320729</c:v>
                </c:pt>
                <c:pt idx="143">
                  <c:v>76.886838587486494</c:v>
                </c:pt>
                <c:pt idx="144">
                  <c:v>77.218244559625902</c:v>
                </c:pt>
                <c:pt idx="145">
                  <c:v>77.540606519115414</c:v>
                </c:pt>
                <c:pt idx="146">
                  <c:v>77.853913927426575</c:v>
                </c:pt>
                <c:pt idx="147">
                  <c:v>78.158157603785355</c:v>
                </c:pt>
                <c:pt idx="148">
                  <c:v>78.453329635944868</c:v>
                </c:pt>
                <c:pt idx="149">
                  <c:v>78.739423293143716</c:v>
                </c:pt>
                <c:pt idx="150">
                  <c:v>79.016432941315657</c:v>
                </c:pt>
                <c:pt idx="151">
                  <c:v>79.284353960610744</c:v>
                </c:pt>
                <c:pt idx="152">
                  <c:v>79.543182665280369</c:v>
                </c:pt>
                <c:pt idx="153">
                  <c:v>79.792916225976015</c:v>
                </c:pt>
                <c:pt idx="154">
                  <c:v>80.033552594503348</c:v>
                </c:pt>
                <c:pt idx="155">
                  <c:v>80.265090431070263</c:v>
                </c:pt>
                <c:pt idx="156">
                  <c:v>80.487529034062405</c:v>
                </c:pt>
                <c:pt idx="157">
                  <c:v>80.700868272374663</c:v>
                </c:pt>
                <c:pt idx="158">
                  <c:v>80.905108520324347</c:v>
                </c:pt>
                <c:pt idx="159">
                  <c:v>81.100250595167068</c:v>
                </c:pt>
                <c:pt idx="160">
                  <c:v>81.286295697233413</c:v>
                </c:pt>
                <c:pt idx="161">
                  <c:v>81.46324535270108</c:v>
                </c:pt>
                <c:pt idx="162">
                  <c:v>81.631101359015105</c:v>
                </c:pt>
                <c:pt idx="163">
                  <c:v>81.789865732964842</c:v>
                </c:pt>
                <c:pt idx="164">
                  <c:v>81.939540661425752</c:v>
                </c:pt>
                <c:pt idx="165">
                  <c:v>82.080128454770744</c:v>
                </c:pt>
                <c:pt idx="166">
                  <c:v>82.211631502954731</c:v>
                </c:pt>
                <c:pt idx="167">
                  <c:v>82.334052234274253</c:v>
                </c:pt>
                <c:pt idx="168">
                  <c:v>82.447393076803124</c:v>
                </c:pt>
                <c:pt idx="169">
                  <c:v>82.551656422503243</c:v>
                </c:pt>
                <c:pt idx="170">
                  <c:v>82.646844594009679</c:v>
                </c:pt>
                <c:pt idx="171">
                  <c:v>82.732959814087934</c:v>
                </c:pt>
                <c:pt idx="172">
                  <c:v>82.810004177760732</c:v>
                </c:pt>
                <c:pt idx="173">
                  <c:v>82.877979627102064</c:v>
                </c:pt>
                <c:pt idx="174">
                  <c:v>82.936887928694716</c:v>
                </c:pt>
                <c:pt idx="175">
                  <c:v>82.986730653748936</c:v>
                </c:pt>
                <c:pt idx="176">
                  <c:v>83.02750916087895</c:v>
                </c:pt>
                <c:pt idx="177">
                  <c:v>83.059224581534494</c:v>
                </c:pt>
                <c:pt idx="178">
                  <c:v>83.081877808084755</c:v>
                </c:pt>
                <c:pt idx="179">
                  <c:v>83.095469484553178</c:v>
                </c:pt>
                <c:pt idx="180">
                  <c:v>83.100000000000009</c:v>
                </c:pt>
                <c:pt idx="181">
                  <c:v>83.095469484553178</c:v>
                </c:pt>
                <c:pt idx="182">
                  <c:v>83.081877808084755</c:v>
                </c:pt>
                <c:pt idx="183">
                  <c:v>83.059224581534494</c:v>
                </c:pt>
                <c:pt idx="184">
                  <c:v>83.02750916087895</c:v>
                </c:pt>
                <c:pt idx="185">
                  <c:v>82.986730653748936</c:v>
                </c:pt>
                <c:pt idx="186">
                  <c:v>82.936887928694716</c:v>
                </c:pt>
                <c:pt idx="187">
                  <c:v>82.877979627102064</c:v>
                </c:pt>
                <c:pt idx="188">
                  <c:v>82.810004177760732</c:v>
                </c:pt>
                <c:pt idx="189">
                  <c:v>82.732959814087934</c:v>
                </c:pt>
                <c:pt idx="190">
                  <c:v>82.646844594009679</c:v>
                </c:pt>
                <c:pt idx="191">
                  <c:v>82.551656422503243</c:v>
                </c:pt>
                <c:pt idx="192">
                  <c:v>82.44739307680311</c:v>
                </c:pt>
                <c:pt idx="193">
                  <c:v>82.334052234274253</c:v>
                </c:pt>
                <c:pt idx="194">
                  <c:v>82.211631502954731</c:v>
                </c:pt>
                <c:pt idx="195">
                  <c:v>82.080128454770744</c:v>
                </c:pt>
                <c:pt idx="196">
                  <c:v>81.939540661425752</c:v>
                </c:pt>
                <c:pt idx="197">
                  <c:v>81.789865732964827</c:v>
                </c:pt>
                <c:pt idx="198">
                  <c:v>81.631101359015105</c:v>
                </c:pt>
                <c:pt idx="199">
                  <c:v>81.46324535270108</c:v>
                </c:pt>
                <c:pt idx="200">
                  <c:v>81.286295697233413</c:v>
                </c:pt>
                <c:pt idx="201">
                  <c:v>81.100250595167068</c:v>
                </c:pt>
                <c:pt idx="202">
                  <c:v>80.905108520324362</c:v>
                </c:pt>
                <c:pt idx="203">
                  <c:v>80.700868272374663</c:v>
                </c:pt>
                <c:pt idx="204">
                  <c:v>80.487529034062405</c:v>
                </c:pt>
                <c:pt idx="205">
                  <c:v>80.265090431070277</c:v>
                </c:pt>
                <c:pt idx="206">
                  <c:v>80.033552594503334</c:v>
                </c:pt>
                <c:pt idx="207">
                  <c:v>79.792916225976015</c:v>
                </c:pt>
                <c:pt idx="208">
                  <c:v>79.543182665280369</c:v>
                </c:pt>
                <c:pt idx="209">
                  <c:v>79.284353960610744</c:v>
                </c:pt>
                <c:pt idx="210">
                  <c:v>79.016432941315657</c:v>
                </c:pt>
                <c:pt idx="211">
                  <c:v>78.739423293143716</c:v>
                </c:pt>
                <c:pt idx="212">
                  <c:v>78.453329635944883</c:v>
                </c:pt>
                <c:pt idx="213">
                  <c:v>78.158157603785355</c:v>
                </c:pt>
                <c:pt idx="214">
                  <c:v>77.853913927426561</c:v>
                </c:pt>
                <c:pt idx="215">
                  <c:v>77.5406065191154</c:v>
                </c:pt>
                <c:pt idx="216">
                  <c:v>77.218244559625902</c:v>
                </c:pt>
                <c:pt idx="217">
                  <c:v>76.886838587486494</c:v>
                </c:pt>
                <c:pt idx="218">
                  <c:v>76.546400590320744</c:v>
                </c:pt>
                <c:pt idx="219">
                  <c:v>76.196944098222886</c:v>
                </c:pt>
                <c:pt idx="220">
                  <c:v>75.83848427908211</c:v>
                </c:pt>
                <c:pt idx="221">
                  <c:v>75.471038035762604</c:v>
                </c:pt>
                <c:pt idx="222">
                  <c:v>75.09462410503869</c:v>
                </c:pt>
                <c:pt idx="223">
                  <c:v>74.709263158177478</c:v>
                </c:pt>
                <c:pt idx="224">
                  <c:v>74.314977903052196</c:v>
                </c:pt>
                <c:pt idx="225">
                  <c:v>73.911793187662852</c:v>
                </c:pt>
                <c:pt idx="226">
                  <c:v>73.499736104931557</c:v>
                </c:pt>
                <c:pt idx="227">
                  <c:v>73.078836098632607</c:v>
                </c:pt>
                <c:pt idx="228">
                  <c:v>72.64912507030806</c:v>
                </c:pt>
                <c:pt idx="229">
                  <c:v>72.210637487012235</c:v>
                </c:pt>
                <c:pt idx="230">
                  <c:v>71.763410489719064</c:v>
                </c:pt>
                <c:pt idx="231">
                  <c:v>71.307484002219084</c:v>
                </c:pt>
                <c:pt idx="232">
                  <c:v>70.84290084032375</c:v>
                </c:pt>
                <c:pt idx="233">
                  <c:v>70.369706821187009</c:v>
                </c:pt>
                <c:pt idx="234">
                  <c:v>69.887950872545829</c:v>
                </c:pt>
                <c:pt idx="235">
                  <c:v>69.39768514167433</c:v>
                </c:pt>
                <c:pt idx="236">
                  <c:v>68.898965103837853</c:v>
                </c:pt>
                <c:pt idx="237">
                  <c:v>68.391849670026616</c:v>
                </c:pt>
                <c:pt idx="238">
                  <c:v>67.876401293741978</c:v>
                </c:pt>
                <c:pt idx="239">
                  <c:v>67.352686076601302</c:v>
                </c:pt>
                <c:pt idx="240">
                  <c:v>66.820773872522622</c:v>
                </c:pt>
                <c:pt idx="241">
                  <c:v>66.280738390243627</c:v>
                </c:pt>
                <c:pt idx="242">
                  <c:v>65.732657293925996</c:v>
                </c:pt>
                <c:pt idx="243">
                  <c:v>65.176612301590438</c:v>
                </c:pt>
                <c:pt idx="244">
                  <c:v>64.612689281126308</c:v>
                </c:pt>
                <c:pt idx="245">
                  <c:v>64.04097834361437</c:v>
                </c:pt>
                <c:pt idx="246">
                  <c:v>63.461573933701942</c:v>
                </c:pt>
                <c:pt idx="247">
                  <c:v>62.874574916765823</c:v>
                </c:pt>
                <c:pt idx="248">
                  <c:v>62.280084662600245</c:v>
                </c:pt>
                <c:pt idx="249">
                  <c:v>61.67821112536582</c:v>
                </c:pt>
                <c:pt idx="250">
                  <c:v>61.069066919538329</c:v>
                </c:pt>
                <c:pt idx="251">
                  <c:v>60.452769391597201</c:v>
                </c:pt>
                <c:pt idx="252">
                  <c:v>59.829440687197732</c:v>
                </c:pt>
                <c:pt idx="253">
                  <c:v>59.19920781357493</c:v>
                </c:pt>
                <c:pt idx="254">
                  <c:v>58.562202696932303</c:v>
                </c:pt>
                <c:pt idx="255">
                  <c:v>57.918562234575063</c:v>
                </c:pt>
                <c:pt idx="256">
                  <c:v>57.268428341553999</c:v>
                </c:pt>
                <c:pt idx="257">
                  <c:v>56.611947991595514</c:v>
                </c:pt>
                <c:pt idx="258">
                  <c:v>55.949273252101392</c:v>
                </c:pt>
                <c:pt idx="259">
                  <c:v>55.280561313012555</c:v>
                </c:pt>
                <c:pt idx="260">
                  <c:v>54.605974509342275</c:v>
                </c:pt>
                <c:pt idx="261">
                  <c:v>53.925680337195359</c:v>
                </c:pt>
                <c:pt idx="262">
                  <c:v>53.239851463104031</c:v>
                </c:pt>
                <c:pt idx="263">
                  <c:v>52.54866572652341</c:v>
                </c:pt>
                <c:pt idx="264">
                  <c:v>51.852306135345231</c:v>
                </c:pt>
                <c:pt idx="265">
                  <c:v>51.15096085430207</c:v>
                </c:pt>
                <c:pt idx="266">
                  <c:v>50.444823186151467</c:v>
                </c:pt>
                <c:pt idx="267">
                  <c:v>49.734091545545084</c:v>
                </c:pt>
                <c:pt idx="268">
                  <c:v>49.01896942550448</c:v>
                </c:pt>
                <c:pt idx="269">
                  <c:v>48.299665356443512</c:v>
                </c:pt>
                <c:pt idx="270">
                  <c:v>47.576392857693179</c:v>
                </c:pt>
                <c:pt idx="271">
                  <c:v>46.849370381505281</c:v>
                </c:pt>
                <c:pt idx="272">
                  <c:v>46.118821249526661</c:v>
                </c:pt>
                <c:pt idx="273">
                  <c:v>45.384973581756441</c:v>
                </c:pt>
                <c:pt idx="274">
                  <c:v>44.648060218014649</c:v>
                </c:pt>
                <c:pt idx="275">
                  <c:v>43.908318631971696</c:v>
                </c:pt>
                <c:pt idx="276">
                  <c:v>43.165990837803264</c:v>
                </c:pt>
                <c:pt idx="277">
                  <c:v>42.42132328955563</c:v>
                </c:pt>
                <c:pt idx="278">
                  <c:v>41.674566773322567</c:v>
                </c:pt>
                <c:pt idx="279">
                  <c:v>40.925976292352175</c:v>
                </c:pt>
                <c:pt idx="280">
                  <c:v>40.175810945220377</c:v>
                </c:pt>
                <c:pt idx="281">
                  <c:v>39.424333797221664</c:v>
                </c:pt>
                <c:pt idx="282">
                  <c:v>38.671811745145561</c:v>
                </c:pt>
                <c:pt idx="283">
                  <c:v>37.918515375620331</c:v>
                </c:pt>
                <c:pt idx="284">
                  <c:v>37.164718817221626</c:v>
                </c:pt>
                <c:pt idx="285">
                  <c:v>36.410699586555609</c:v>
                </c:pt>
                <c:pt idx="286">
                  <c:v>35.656738428539654</c:v>
                </c:pt>
                <c:pt idx="287">
                  <c:v>34.903119151115504</c:v>
                </c:pt>
                <c:pt idx="288">
                  <c:v>34.150128454639599</c:v>
                </c:pt>
                <c:pt idx="289">
                  <c:v>33.398055756207498</c:v>
                </c:pt>
                <c:pt idx="290">
                  <c:v>32.647193009175254</c:v>
                </c:pt>
                <c:pt idx="291">
                  <c:v>31.897834518151342</c:v>
                </c:pt>
                <c:pt idx="292">
                  <c:v>31.150276749737941</c:v>
                </c:pt>
                <c:pt idx="293">
                  <c:v>30.404818139307224</c:v>
                </c:pt>
                <c:pt idx="294">
                  <c:v>29.661758894102974</c:v>
                </c:pt>
                <c:pt idx="295">
                  <c:v>28.921400792962231</c:v>
                </c:pt>
                <c:pt idx="296">
                  <c:v>28.184046982953959</c:v>
                </c:pt>
                <c:pt idx="297">
                  <c:v>27.450001773234106</c:v>
                </c:pt>
                <c:pt idx="298">
                  <c:v>26.7195704264185</c:v>
                </c:pt>
                <c:pt idx="299">
                  <c:v>25.993058947773022</c:v>
                </c:pt>
                <c:pt idx="300">
                  <c:v>25.270773872522597</c:v>
                </c:pt>
                <c:pt idx="301">
                  <c:v>24.553022051575795</c:v>
                </c:pt>
                <c:pt idx="302">
                  <c:v>23.840110435962657</c:v>
                </c:pt>
                <c:pt idx="303">
                  <c:v>23.132345860277923</c:v>
                </c:pt>
                <c:pt idx="304">
                  <c:v>22.430034825418801</c:v>
                </c:pt>
                <c:pt idx="305">
                  <c:v>21.733483280902391</c:v>
                </c:pt>
                <c:pt idx="306">
                  <c:v>21.042996407041329</c:v>
                </c:pt>
                <c:pt idx="307">
                  <c:v>20.358878397251829</c:v>
                </c:pt>
                <c:pt idx="308">
                  <c:v>19.681432240761552</c:v>
                </c:pt>
                <c:pt idx="309">
                  <c:v>19.01095950597761</c:v>
                </c:pt>
                <c:pt idx="310">
                  <c:v>18.347760124767632</c:v>
                </c:pt>
                <c:pt idx="311">
                  <c:v>17.692132177901101</c:v>
                </c:pt>
                <c:pt idx="312">
                  <c:v>17.044371681886958</c:v>
                </c:pt>
                <c:pt idx="313">
                  <c:v>16.404772377438974</c:v>
                </c:pt>
                <c:pt idx="314">
                  <c:v>15.77362551978888</c:v>
                </c:pt>
                <c:pt idx="315">
                  <c:v>15.151219671060801</c:v>
                </c:pt>
                <c:pt idx="316">
                  <c:v>14.537840494910341</c:v>
                </c:pt>
                <c:pt idx="317">
                  <c:v>13.933770553624413</c:v>
                </c:pt>
                <c:pt idx="318">
                  <c:v>13.339289107867216</c:v>
                </c:pt>
                <c:pt idx="319">
                  <c:v>12.754671919250256</c:v>
                </c:pt>
                <c:pt idx="320">
                  <c:v>12.180191055895079</c:v>
                </c:pt>
                <c:pt idx="321">
                  <c:v>11.616114701148632</c:v>
                </c:pt>
                <c:pt idx="322">
                  <c:v>11.06270696560216</c:v>
                </c:pt>
                <c:pt idx="323">
                  <c:v>10.520227702556468</c:v>
                </c:pt>
                <c:pt idx="324">
                  <c:v>9.9889323270678005</c:v>
                </c:pt>
                <c:pt idx="325">
                  <c:v>9.4690716387001999</c:v>
                </c:pt>
                <c:pt idx="326">
                  <c:v>8.9608916481025744</c:v>
                </c:pt>
                <c:pt idx="327">
                  <c:v>8.4646334075206369</c:v>
                </c:pt>
                <c:pt idx="328">
                  <c:v>7.9805328453458912</c:v>
                </c:pt>
                <c:pt idx="329">
                  <c:v>7.5088206047981885</c:v>
                </c:pt>
                <c:pt idx="330">
                  <c:v>7.0497218868288201</c:v>
                </c:pt>
                <c:pt idx="331">
                  <c:v>6.6034562973269431</c:v>
                </c:pt>
                <c:pt idx="332">
                  <c:v>6.170237698703545</c:v>
                </c:pt>
                <c:pt idx="333">
                  <c:v>5.7502740659226674</c:v>
                </c:pt>
                <c:pt idx="334">
                  <c:v>5.3437673470425864</c:v>
                </c:pt>
                <c:pt idx="335">
                  <c:v>4.9509133283246456</c:v>
                </c:pt>
                <c:pt idx="336">
                  <c:v>4.5719015039622661</c:v>
                </c:pt>
                <c:pt idx="337">
                  <c:v>4.2069149504768859</c:v>
                </c:pt>
                <c:pt idx="338">
                  <c:v>3.8561302058243427</c:v>
                </c:pt>
                <c:pt idx="339">
                  <c:v>3.5197171532496156</c:v>
                </c:pt>
                <c:pt idx="340">
                  <c:v>3.1978389099244282</c:v>
                </c:pt>
                <c:pt idx="341">
                  <c:v>2.8906517203978694</c:v>
                </c:pt>
                <c:pt idx="342">
                  <c:v>2.5983048548878571</c:v>
                </c:pt>
                <c:pt idx="343">
                  <c:v>2.3209405124366072</c:v>
                </c:pt>
                <c:pt idx="344">
                  <c:v>2.0586937289514537</c:v>
                </c:pt>
                <c:pt idx="345">
                  <c:v>1.8116922901491819</c:v>
                </c:pt>
                <c:pt idx="346">
                  <c:v>1.5800566494194186</c:v>
                </c:pt>
                <c:pt idx="347">
                  <c:v>1.363899850621209</c:v>
                </c:pt>
                <c:pt idx="348">
                  <c:v>1.1633274558238895</c:v>
                </c:pt>
                <c:pt idx="349">
                  <c:v>0.97843747800237679</c:v>
                </c:pt>
                <c:pt idx="350">
                  <c:v>0.8093203186951996</c:v>
                </c:pt>
                <c:pt idx="351">
                  <c:v>0.65605871063198151</c:v>
                </c:pt>
                <c:pt idx="352">
                  <c:v>0.51872766533625736</c:v>
                </c:pt>
                <c:pt idx="353">
                  <c:v>0.39739442570819961</c:v>
                </c:pt>
                <c:pt idx="354">
                  <c:v>0.2921184235912051</c:v>
                </c:pt>
                <c:pt idx="355">
                  <c:v>0.20295124232487183</c:v>
                </c:pt>
                <c:pt idx="356">
                  <c:v>0.12993658428757726</c:v>
                </c:pt>
                <c:pt idx="357">
                  <c:v>7.3110243429397315E-2</c:v>
                </c:pt>
                <c:pt idx="358">
                  <c:v>3.2500082797923824E-2</c:v>
                </c:pt>
                <c:pt idx="359">
                  <c:v>8.1260170570658374E-3</c:v>
                </c:pt>
                <c:pt idx="360">
                  <c:v>0</c:v>
                </c:pt>
                <c:pt idx="361">
                  <c:v>8.1260170570658374E-3</c:v>
                </c:pt>
                <c:pt idx="362">
                  <c:v>3.2500082797923824E-2</c:v>
                </c:pt>
                <c:pt idx="363">
                  <c:v>7.3110243429397315E-2</c:v>
                </c:pt>
                <c:pt idx="364">
                  <c:v>0.12993658428754884</c:v>
                </c:pt>
                <c:pt idx="365">
                  <c:v>0.20295124232487183</c:v>
                </c:pt>
                <c:pt idx="366">
                  <c:v>0.2921184235912051</c:v>
                </c:pt>
                <c:pt idx="367">
                  <c:v>0.39739442570819961</c:v>
                </c:pt>
                <c:pt idx="368">
                  <c:v>0.51872766533625736</c:v>
                </c:pt>
                <c:pt idx="369">
                  <c:v>0.65605871063198151</c:v>
                </c:pt>
                <c:pt idx="370">
                  <c:v>0.8093203186951996</c:v>
                </c:pt>
                <c:pt idx="371">
                  <c:v>0.97843747800237679</c:v>
                </c:pt>
                <c:pt idx="372">
                  <c:v>1.1633274558238895</c:v>
                </c:pt>
                <c:pt idx="373">
                  <c:v>1.363899850621209</c:v>
                </c:pt>
                <c:pt idx="374">
                  <c:v>1.5800566494194186</c:v>
                </c:pt>
                <c:pt idx="375">
                  <c:v>1.8116922901491819</c:v>
                </c:pt>
                <c:pt idx="376">
                  <c:v>2.0586937289514537</c:v>
                </c:pt>
                <c:pt idx="377">
                  <c:v>2.3209405124365787</c:v>
                </c:pt>
                <c:pt idx="378">
                  <c:v>2.5983048548878571</c:v>
                </c:pt>
                <c:pt idx="379">
                  <c:v>2.890651720397841</c:v>
                </c:pt>
                <c:pt idx="380">
                  <c:v>3.1978389099244282</c:v>
                </c:pt>
                <c:pt idx="381">
                  <c:v>3.5197171532496156</c:v>
                </c:pt>
                <c:pt idx="382">
                  <c:v>3.8561302058243427</c:v>
                </c:pt>
                <c:pt idx="383">
                  <c:v>4.2069149504768575</c:v>
                </c:pt>
                <c:pt idx="384">
                  <c:v>4.5719015039622946</c:v>
                </c:pt>
                <c:pt idx="385">
                  <c:v>4.950913328324674</c:v>
                </c:pt>
                <c:pt idx="386">
                  <c:v>5.343767347042558</c:v>
                </c:pt>
                <c:pt idx="387">
                  <c:v>5.750274065922639</c:v>
                </c:pt>
                <c:pt idx="388">
                  <c:v>6.170237698703545</c:v>
                </c:pt>
                <c:pt idx="389">
                  <c:v>6.6034562973269431</c:v>
                </c:pt>
                <c:pt idx="390">
                  <c:v>7.0497218868288201</c:v>
                </c:pt>
                <c:pt idx="391">
                  <c:v>7.5088206047981885</c:v>
                </c:pt>
                <c:pt idx="392">
                  <c:v>7.9805328453458628</c:v>
                </c:pt>
                <c:pt idx="393">
                  <c:v>8.4646334075206369</c:v>
                </c:pt>
                <c:pt idx="394">
                  <c:v>8.9608916481026313</c:v>
                </c:pt>
                <c:pt idx="395">
                  <c:v>9.4690716387001999</c:v>
                </c:pt>
                <c:pt idx="396">
                  <c:v>9.9889323270677721</c:v>
                </c:pt>
                <c:pt idx="397">
                  <c:v>10.52022770255644</c:v>
                </c:pt>
                <c:pt idx="398">
                  <c:v>11.06270696560216</c:v>
                </c:pt>
                <c:pt idx="399">
                  <c:v>11.616114701148604</c:v>
                </c:pt>
                <c:pt idx="400">
                  <c:v>12.180191055895051</c:v>
                </c:pt>
                <c:pt idx="401">
                  <c:v>12.754671919250256</c:v>
                </c:pt>
                <c:pt idx="402">
                  <c:v>13.339289107867245</c:v>
                </c:pt>
                <c:pt idx="403">
                  <c:v>13.933770553624413</c:v>
                </c:pt>
                <c:pt idx="404">
                  <c:v>14.537840494910284</c:v>
                </c:pt>
                <c:pt idx="405">
                  <c:v>15.151219671060744</c:v>
                </c:pt>
                <c:pt idx="406">
                  <c:v>15.77362551978888</c:v>
                </c:pt>
                <c:pt idx="407">
                  <c:v>16.404772377439002</c:v>
                </c:pt>
                <c:pt idx="408">
                  <c:v>17.044371681886958</c:v>
                </c:pt>
                <c:pt idx="409">
                  <c:v>17.692132177901073</c:v>
                </c:pt>
                <c:pt idx="410">
                  <c:v>18.347760124767632</c:v>
                </c:pt>
                <c:pt idx="411">
                  <c:v>19.01095950597761</c:v>
                </c:pt>
                <c:pt idx="412">
                  <c:v>19.68143224076158</c:v>
                </c:pt>
                <c:pt idx="413">
                  <c:v>20.3588783972518</c:v>
                </c:pt>
                <c:pt idx="414">
                  <c:v>21.042996407041301</c:v>
                </c:pt>
                <c:pt idx="415">
                  <c:v>21.733483280902362</c:v>
                </c:pt>
                <c:pt idx="416">
                  <c:v>22.430034825418801</c:v>
                </c:pt>
                <c:pt idx="417">
                  <c:v>23.132345860277866</c:v>
                </c:pt>
                <c:pt idx="418">
                  <c:v>23.840110435962629</c:v>
                </c:pt>
                <c:pt idx="419">
                  <c:v>24.553022051575766</c:v>
                </c:pt>
                <c:pt idx="420">
                  <c:v>25.270773872522625</c:v>
                </c:pt>
                <c:pt idx="421">
                  <c:v>25.993058947773022</c:v>
                </c:pt>
                <c:pt idx="422">
                  <c:v>26.719570426418471</c:v>
                </c:pt>
                <c:pt idx="423">
                  <c:v>27.450001773234106</c:v>
                </c:pt>
                <c:pt idx="424">
                  <c:v>28.184046982953959</c:v>
                </c:pt>
                <c:pt idx="425">
                  <c:v>28.921400792962288</c:v>
                </c:pt>
                <c:pt idx="426">
                  <c:v>29.661758894102945</c:v>
                </c:pt>
                <c:pt idx="427">
                  <c:v>30.404818139307167</c:v>
                </c:pt>
                <c:pt idx="428">
                  <c:v>31.150276749737941</c:v>
                </c:pt>
                <c:pt idx="429">
                  <c:v>31.89783451815137</c:v>
                </c:pt>
                <c:pt idx="430">
                  <c:v>32.647193009175282</c:v>
                </c:pt>
                <c:pt idx="431">
                  <c:v>33.398055756207498</c:v>
                </c:pt>
                <c:pt idx="432">
                  <c:v>34.150128454639571</c:v>
                </c:pt>
                <c:pt idx="433">
                  <c:v>34.903119151115476</c:v>
                </c:pt>
                <c:pt idx="434">
                  <c:v>35.656738428539683</c:v>
                </c:pt>
                <c:pt idx="435">
                  <c:v>36.410699586555609</c:v>
                </c:pt>
                <c:pt idx="436">
                  <c:v>37.164718817221626</c:v>
                </c:pt>
                <c:pt idx="437">
                  <c:v>37.918515375620302</c:v>
                </c:pt>
                <c:pt idx="438">
                  <c:v>38.67181174514559</c:v>
                </c:pt>
                <c:pt idx="439">
                  <c:v>39.424333797221692</c:v>
                </c:pt>
                <c:pt idx="440">
                  <c:v>40.175810945220348</c:v>
                </c:pt>
                <c:pt idx="441">
                  <c:v>40.925976292352146</c:v>
                </c:pt>
                <c:pt idx="442">
                  <c:v>41.674566773322539</c:v>
                </c:pt>
                <c:pt idx="443">
                  <c:v>42.421323289555659</c:v>
                </c:pt>
                <c:pt idx="444">
                  <c:v>43.165990837803236</c:v>
                </c:pt>
                <c:pt idx="445">
                  <c:v>43.908318631971667</c:v>
                </c:pt>
                <c:pt idx="446">
                  <c:v>44.648060218014649</c:v>
                </c:pt>
                <c:pt idx="447">
                  <c:v>45.384973581756441</c:v>
                </c:pt>
                <c:pt idx="448">
                  <c:v>46.118821249526661</c:v>
                </c:pt>
                <c:pt idx="449">
                  <c:v>46.849370381505253</c:v>
                </c:pt>
                <c:pt idx="450">
                  <c:v>47.576392857693179</c:v>
                </c:pt>
                <c:pt idx="451">
                  <c:v>48.299665356443512</c:v>
                </c:pt>
                <c:pt idx="452">
                  <c:v>49.018969425504508</c:v>
                </c:pt>
                <c:pt idx="453">
                  <c:v>49.734091545545056</c:v>
                </c:pt>
                <c:pt idx="454">
                  <c:v>50.444823186151467</c:v>
                </c:pt>
                <c:pt idx="455">
                  <c:v>51.150960854302042</c:v>
                </c:pt>
                <c:pt idx="456">
                  <c:v>51.852306135345259</c:v>
                </c:pt>
                <c:pt idx="457">
                  <c:v>52.548665726523382</c:v>
                </c:pt>
                <c:pt idx="458">
                  <c:v>53.239851463104003</c:v>
                </c:pt>
                <c:pt idx="459">
                  <c:v>53.925680337195359</c:v>
                </c:pt>
                <c:pt idx="460">
                  <c:v>54.605974509342246</c:v>
                </c:pt>
                <c:pt idx="461">
                  <c:v>55.280561313012555</c:v>
                </c:pt>
                <c:pt idx="462">
                  <c:v>55.949273252101335</c:v>
                </c:pt>
                <c:pt idx="463">
                  <c:v>56.611947991595486</c:v>
                </c:pt>
                <c:pt idx="464">
                  <c:v>57.268428341554028</c:v>
                </c:pt>
                <c:pt idx="465">
                  <c:v>57.918562234575063</c:v>
                </c:pt>
                <c:pt idx="466">
                  <c:v>58.562202696932303</c:v>
                </c:pt>
                <c:pt idx="467">
                  <c:v>59.199207813574873</c:v>
                </c:pt>
                <c:pt idx="468">
                  <c:v>59.829440687197717</c:v>
                </c:pt>
                <c:pt idx="469">
                  <c:v>60.452769391597229</c:v>
                </c:pt>
                <c:pt idx="470">
                  <c:v>61.069066919538315</c:v>
                </c:pt>
                <c:pt idx="471">
                  <c:v>61.678211125365806</c:v>
                </c:pt>
                <c:pt idx="472">
                  <c:v>62.28008466260026</c:v>
                </c:pt>
                <c:pt idx="473">
                  <c:v>62.874574916765823</c:v>
                </c:pt>
                <c:pt idx="474">
                  <c:v>63.46157393370197</c:v>
                </c:pt>
                <c:pt idx="475">
                  <c:v>64.040978343614356</c:v>
                </c:pt>
                <c:pt idx="476">
                  <c:v>64.612689281126293</c:v>
                </c:pt>
                <c:pt idx="477">
                  <c:v>65.176612301590467</c:v>
                </c:pt>
                <c:pt idx="478">
                  <c:v>65.732657293925968</c:v>
                </c:pt>
                <c:pt idx="479">
                  <c:v>66.280738390243641</c:v>
                </c:pt>
                <c:pt idx="480">
                  <c:v>66.820773872522565</c:v>
                </c:pt>
                <c:pt idx="481">
                  <c:v>67.352686076601287</c:v>
                </c:pt>
                <c:pt idx="482">
                  <c:v>67.876401293741992</c:v>
                </c:pt>
                <c:pt idx="483">
                  <c:v>68.39184967002663</c:v>
                </c:pt>
                <c:pt idx="484">
                  <c:v>68.898965103837867</c:v>
                </c:pt>
                <c:pt idx="485">
                  <c:v>69.397685141674316</c:v>
                </c:pt>
                <c:pt idx="486">
                  <c:v>69.887950872545815</c:v>
                </c:pt>
                <c:pt idx="487">
                  <c:v>70.369706821187023</c:v>
                </c:pt>
                <c:pt idx="488">
                  <c:v>70.84290084032375</c:v>
                </c:pt>
                <c:pt idx="489">
                  <c:v>71.307484002219098</c:v>
                </c:pt>
                <c:pt idx="490">
                  <c:v>71.763410489719078</c:v>
                </c:pt>
                <c:pt idx="491">
                  <c:v>72.210637487012207</c:v>
                </c:pt>
                <c:pt idx="492">
                  <c:v>72.649125070308074</c:v>
                </c:pt>
                <c:pt idx="493">
                  <c:v>73.078836098632593</c:v>
                </c:pt>
                <c:pt idx="494">
                  <c:v>73.499736104931557</c:v>
                </c:pt>
                <c:pt idx="495">
                  <c:v>73.911793187662866</c:v>
                </c:pt>
                <c:pt idx="496">
                  <c:v>74.31497790305221</c:v>
                </c:pt>
                <c:pt idx="497">
                  <c:v>74.709263158177478</c:v>
                </c:pt>
                <c:pt idx="498">
                  <c:v>75.094624105038662</c:v>
                </c:pt>
                <c:pt idx="499">
                  <c:v>75.471038035762604</c:v>
                </c:pt>
                <c:pt idx="500">
                  <c:v>75.838484279082124</c:v>
                </c:pt>
                <c:pt idx="501">
                  <c:v>76.196944098222872</c:v>
                </c:pt>
                <c:pt idx="502">
                  <c:v>76.546400590320744</c:v>
                </c:pt>
                <c:pt idx="503">
                  <c:v>76.886838587486466</c:v>
                </c:pt>
                <c:pt idx="504">
                  <c:v>77.21824455962593</c:v>
                </c:pt>
                <c:pt idx="505">
                  <c:v>77.540606519115414</c:v>
                </c:pt>
                <c:pt idx="506">
                  <c:v>77.853913927426561</c:v>
                </c:pt>
                <c:pt idx="507">
                  <c:v>78.158157603785355</c:v>
                </c:pt>
                <c:pt idx="508">
                  <c:v>78.453329635944897</c:v>
                </c:pt>
                <c:pt idx="509">
                  <c:v>78.739423293143716</c:v>
                </c:pt>
                <c:pt idx="510">
                  <c:v>79.016432941315671</c:v>
                </c:pt>
                <c:pt idx="511">
                  <c:v>79.28435396061073</c:v>
                </c:pt>
                <c:pt idx="512">
                  <c:v>79.543182665280369</c:v>
                </c:pt>
                <c:pt idx="513">
                  <c:v>79.792916225976029</c:v>
                </c:pt>
                <c:pt idx="514">
                  <c:v>80.033552594503334</c:v>
                </c:pt>
                <c:pt idx="515">
                  <c:v>80.265090431070277</c:v>
                </c:pt>
                <c:pt idx="516">
                  <c:v>80.487529034062419</c:v>
                </c:pt>
                <c:pt idx="517">
                  <c:v>80.700868272374663</c:v>
                </c:pt>
                <c:pt idx="518">
                  <c:v>80.905108520324362</c:v>
                </c:pt>
                <c:pt idx="519">
                  <c:v>81.100250595167068</c:v>
                </c:pt>
                <c:pt idx="520">
                  <c:v>81.286295697233413</c:v>
                </c:pt>
                <c:pt idx="521">
                  <c:v>81.463245352701094</c:v>
                </c:pt>
                <c:pt idx="522">
                  <c:v>81.631101359015105</c:v>
                </c:pt>
                <c:pt idx="523">
                  <c:v>81.789865732964842</c:v>
                </c:pt>
                <c:pt idx="524">
                  <c:v>81.939540661425738</c:v>
                </c:pt>
                <c:pt idx="525">
                  <c:v>82.080128454770744</c:v>
                </c:pt>
                <c:pt idx="526">
                  <c:v>82.211631502954731</c:v>
                </c:pt>
                <c:pt idx="527">
                  <c:v>82.334052234274253</c:v>
                </c:pt>
                <c:pt idx="528">
                  <c:v>82.447393076803124</c:v>
                </c:pt>
                <c:pt idx="529">
                  <c:v>82.551656422503243</c:v>
                </c:pt>
                <c:pt idx="530">
                  <c:v>82.646844594009679</c:v>
                </c:pt>
                <c:pt idx="531">
                  <c:v>82.732959814087934</c:v>
                </c:pt>
                <c:pt idx="532">
                  <c:v>82.810004177760732</c:v>
                </c:pt>
                <c:pt idx="533">
                  <c:v>82.877979627102064</c:v>
                </c:pt>
                <c:pt idx="534">
                  <c:v>82.936887928694716</c:v>
                </c:pt>
                <c:pt idx="535">
                  <c:v>82.986730653748936</c:v>
                </c:pt>
                <c:pt idx="536">
                  <c:v>83.027509160878964</c:v>
                </c:pt>
                <c:pt idx="537">
                  <c:v>83.059224581534494</c:v>
                </c:pt>
                <c:pt idx="538">
                  <c:v>83.081877808084755</c:v>
                </c:pt>
                <c:pt idx="539">
                  <c:v>83.095469484553178</c:v>
                </c:pt>
                <c:pt idx="540">
                  <c:v>83.100000000000009</c:v>
                </c:pt>
                <c:pt idx="541">
                  <c:v>83.095469484553178</c:v>
                </c:pt>
                <c:pt idx="542">
                  <c:v>83.081877808084755</c:v>
                </c:pt>
                <c:pt idx="543">
                  <c:v>83.059224581534494</c:v>
                </c:pt>
                <c:pt idx="544">
                  <c:v>83.02750916087895</c:v>
                </c:pt>
                <c:pt idx="545">
                  <c:v>82.986730653748936</c:v>
                </c:pt>
                <c:pt idx="546">
                  <c:v>82.936887928694716</c:v>
                </c:pt>
                <c:pt idx="547">
                  <c:v>82.877979627102064</c:v>
                </c:pt>
                <c:pt idx="548">
                  <c:v>82.810004177760732</c:v>
                </c:pt>
                <c:pt idx="549">
                  <c:v>82.732959814087934</c:v>
                </c:pt>
                <c:pt idx="550">
                  <c:v>82.646844594009679</c:v>
                </c:pt>
                <c:pt idx="551">
                  <c:v>82.551656422503243</c:v>
                </c:pt>
                <c:pt idx="552">
                  <c:v>82.447393076803138</c:v>
                </c:pt>
                <c:pt idx="553">
                  <c:v>82.334052234274253</c:v>
                </c:pt>
                <c:pt idx="554">
                  <c:v>82.211631502954731</c:v>
                </c:pt>
                <c:pt idx="555">
                  <c:v>82.080128454770744</c:v>
                </c:pt>
                <c:pt idx="556">
                  <c:v>81.939540661425752</c:v>
                </c:pt>
                <c:pt idx="557">
                  <c:v>81.789865732964827</c:v>
                </c:pt>
                <c:pt idx="558">
                  <c:v>81.631101359015105</c:v>
                </c:pt>
                <c:pt idx="559">
                  <c:v>81.46324535270108</c:v>
                </c:pt>
                <c:pt idx="560">
                  <c:v>81.286295697233413</c:v>
                </c:pt>
                <c:pt idx="561">
                  <c:v>81.100250595167068</c:v>
                </c:pt>
                <c:pt idx="562">
                  <c:v>80.905108520324347</c:v>
                </c:pt>
                <c:pt idx="563">
                  <c:v>80.700868272374677</c:v>
                </c:pt>
                <c:pt idx="564">
                  <c:v>80.487529034062405</c:v>
                </c:pt>
                <c:pt idx="565">
                  <c:v>80.265090431070291</c:v>
                </c:pt>
                <c:pt idx="566">
                  <c:v>80.033552594503348</c:v>
                </c:pt>
                <c:pt idx="567">
                  <c:v>79.792916225976001</c:v>
                </c:pt>
                <c:pt idx="568">
                  <c:v>79.543182665280384</c:v>
                </c:pt>
                <c:pt idx="569">
                  <c:v>79.284353960610744</c:v>
                </c:pt>
                <c:pt idx="570">
                  <c:v>79.016432941315685</c:v>
                </c:pt>
                <c:pt idx="571">
                  <c:v>78.739423293143716</c:v>
                </c:pt>
                <c:pt idx="572">
                  <c:v>78.453329635944868</c:v>
                </c:pt>
                <c:pt idx="573">
                  <c:v>78.158157603785384</c:v>
                </c:pt>
                <c:pt idx="574">
                  <c:v>77.853913927426575</c:v>
                </c:pt>
                <c:pt idx="575">
                  <c:v>77.540606519115386</c:v>
                </c:pt>
                <c:pt idx="576">
                  <c:v>77.218244559625902</c:v>
                </c:pt>
                <c:pt idx="577">
                  <c:v>76.886838587486494</c:v>
                </c:pt>
                <c:pt idx="578">
                  <c:v>76.546400590320729</c:v>
                </c:pt>
                <c:pt idx="579">
                  <c:v>76.1969440982229</c:v>
                </c:pt>
                <c:pt idx="580">
                  <c:v>75.838484279082138</c:v>
                </c:pt>
                <c:pt idx="581">
                  <c:v>75.471038035762618</c:v>
                </c:pt>
                <c:pt idx="582">
                  <c:v>75.094624105038676</c:v>
                </c:pt>
                <c:pt idx="583">
                  <c:v>74.709263158177492</c:v>
                </c:pt>
                <c:pt idx="584">
                  <c:v>74.31497790305221</c:v>
                </c:pt>
                <c:pt idx="585">
                  <c:v>73.911793187662852</c:v>
                </c:pt>
                <c:pt idx="586">
                  <c:v>73.499736104931571</c:v>
                </c:pt>
                <c:pt idx="587">
                  <c:v>73.078836098632607</c:v>
                </c:pt>
                <c:pt idx="588">
                  <c:v>72.649125070308088</c:v>
                </c:pt>
                <c:pt idx="589">
                  <c:v>72.210637487012235</c:v>
                </c:pt>
                <c:pt idx="590">
                  <c:v>71.763410489719035</c:v>
                </c:pt>
                <c:pt idx="591">
                  <c:v>71.307484002219098</c:v>
                </c:pt>
                <c:pt idx="592">
                  <c:v>70.842900840323765</c:v>
                </c:pt>
                <c:pt idx="593">
                  <c:v>70.369706821186981</c:v>
                </c:pt>
                <c:pt idx="594">
                  <c:v>69.887950872545844</c:v>
                </c:pt>
                <c:pt idx="595">
                  <c:v>69.397685141674302</c:v>
                </c:pt>
                <c:pt idx="596">
                  <c:v>68.898965103837895</c:v>
                </c:pt>
                <c:pt idx="597">
                  <c:v>68.39184967002663</c:v>
                </c:pt>
                <c:pt idx="598">
                  <c:v>67.876401293741949</c:v>
                </c:pt>
                <c:pt idx="599">
                  <c:v>67.352686076601316</c:v>
                </c:pt>
                <c:pt idx="600">
                  <c:v>66.820773872522594</c:v>
                </c:pt>
                <c:pt idx="601">
                  <c:v>66.28073839024367</c:v>
                </c:pt>
                <c:pt idx="602">
                  <c:v>65.732657293925996</c:v>
                </c:pt>
                <c:pt idx="603">
                  <c:v>65.176612301590424</c:v>
                </c:pt>
                <c:pt idx="604">
                  <c:v>64.612689281126322</c:v>
                </c:pt>
                <c:pt idx="605">
                  <c:v>64.040978343614384</c:v>
                </c:pt>
                <c:pt idx="606">
                  <c:v>63.46157393370197</c:v>
                </c:pt>
                <c:pt idx="607">
                  <c:v>62.874574916765823</c:v>
                </c:pt>
                <c:pt idx="608">
                  <c:v>62.280084662600217</c:v>
                </c:pt>
                <c:pt idx="609">
                  <c:v>61.678211125365834</c:v>
                </c:pt>
                <c:pt idx="610">
                  <c:v>61.069066919538344</c:v>
                </c:pt>
                <c:pt idx="611">
                  <c:v>60.452769391597187</c:v>
                </c:pt>
                <c:pt idx="612">
                  <c:v>59.829440687197746</c:v>
                </c:pt>
                <c:pt idx="613">
                  <c:v>59.199207813574901</c:v>
                </c:pt>
                <c:pt idx="614">
                  <c:v>58.562202696932331</c:v>
                </c:pt>
                <c:pt idx="615">
                  <c:v>57.918562234575091</c:v>
                </c:pt>
                <c:pt idx="616">
                  <c:v>57.268428341553971</c:v>
                </c:pt>
                <c:pt idx="617">
                  <c:v>56.611947991595514</c:v>
                </c:pt>
                <c:pt idx="618">
                  <c:v>55.949273252101364</c:v>
                </c:pt>
                <c:pt idx="619">
                  <c:v>55.280561313012583</c:v>
                </c:pt>
                <c:pt idx="620">
                  <c:v>54.605974509342275</c:v>
                </c:pt>
                <c:pt idx="621">
                  <c:v>53.925680337195331</c:v>
                </c:pt>
                <c:pt idx="622">
                  <c:v>53.239851463104031</c:v>
                </c:pt>
                <c:pt idx="623">
                  <c:v>52.54866572652341</c:v>
                </c:pt>
                <c:pt idx="624">
                  <c:v>51.852306135345259</c:v>
                </c:pt>
                <c:pt idx="625">
                  <c:v>51.15096085430207</c:v>
                </c:pt>
                <c:pt idx="626">
                  <c:v>50.444823186151439</c:v>
                </c:pt>
                <c:pt idx="627">
                  <c:v>49.734091545545084</c:v>
                </c:pt>
                <c:pt idx="628">
                  <c:v>49.018969425504508</c:v>
                </c:pt>
                <c:pt idx="629">
                  <c:v>48.299665356443512</c:v>
                </c:pt>
                <c:pt idx="630">
                  <c:v>47.576392857693207</c:v>
                </c:pt>
                <c:pt idx="631">
                  <c:v>46.849370381505253</c:v>
                </c:pt>
                <c:pt idx="632">
                  <c:v>46.11882124952669</c:v>
                </c:pt>
                <c:pt idx="633">
                  <c:v>45.384973581756441</c:v>
                </c:pt>
                <c:pt idx="634">
                  <c:v>44.648060218014621</c:v>
                </c:pt>
                <c:pt idx="635">
                  <c:v>43.908318631971696</c:v>
                </c:pt>
                <c:pt idx="636">
                  <c:v>43.165990837803236</c:v>
                </c:pt>
                <c:pt idx="637">
                  <c:v>42.421323289555687</c:v>
                </c:pt>
                <c:pt idx="638">
                  <c:v>41.674566773322567</c:v>
                </c:pt>
                <c:pt idx="639">
                  <c:v>40.925976292352146</c:v>
                </c:pt>
                <c:pt idx="640">
                  <c:v>40.175810945220377</c:v>
                </c:pt>
                <c:pt idx="641">
                  <c:v>39.424333797221692</c:v>
                </c:pt>
                <c:pt idx="642">
                  <c:v>38.671811745145618</c:v>
                </c:pt>
                <c:pt idx="643">
                  <c:v>37.918515375620331</c:v>
                </c:pt>
                <c:pt idx="644">
                  <c:v>37.164718817221598</c:v>
                </c:pt>
                <c:pt idx="645">
                  <c:v>36.410699586555637</c:v>
                </c:pt>
                <c:pt idx="646">
                  <c:v>35.656738428539683</c:v>
                </c:pt>
                <c:pt idx="647">
                  <c:v>34.903119151115476</c:v>
                </c:pt>
                <c:pt idx="648">
                  <c:v>34.150128454639599</c:v>
                </c:pt>
                <c:pt idx="649">
                  <c:v>33.398055756207469</c:v>
                </c:pt>
                <c:pt idx="650">
                  <c:v>32.647193009175311</c:v>
                </c:pt>
                <c:pt idx="651">
                  <c:v>31.897834518151342</c:v>
                </c:pt>
                <c:pt idx="652">
                  <c:v>31.150276749737941</c:v>
                </c:pt>
                <c:pt idx="653">
                  <c:v>30.404818139307224</c:v>
                </c:pt>
                <c:pt idx="654">
                  <c:v>29.661758894102945</c:v>
                </c:pt>
                <c:pt idx="655">
                  <c:v>28.921400792962288</c:v>
                </c:pt>
                <c:pt idx="656">
                  <c:v>28.184046982953987</c:v>
                </c:pt>
                <c:pt idx="657">
                  <c:v>27.450001773234078</c:v>
                </c:pt>
                <c:pt idx="658">
                  <c:v>26.7195704264185</c:v>
                </c:pt>
                <c:pt idx="659">
                  <c:v>25.993058947773022</c:v>
                </c:pt>
                <c:pt idx="660">
                  <c:v>25.270773872522625</c:v>
                </c:pt>
                <c:pt idx="661">
                  <c:v>24.553022051575795</c:v>
                </c:pt>
                <c:pt idx="662">
                  <c:v>23.840110435962629</c:v>
                </c:pt>
                <c:pt idx="663">
                  <c:v>23.132345860277923</c:v>
                </c:pt>
                <c:pt idx="664">
                  <c:v>22.430034825418801</c:v>
                </c:pt>
                <c:pt idx="665">
                  <c:v>21.733483280902362</c:v>
                </c:pt>
                <c:pt idx="666">
                  <c:v>21.042996407041329</c:v>
                </c:pt>
                <c:pt idx="667">
                  <c:v>20.3588783972518</c:v>
                </c:pt>
                <c:pt idx="668">
                  <c:v>19.68143224076158</c:v>
                </c:pt>
                <c:pt idx="669">
                  <c:v>19.01095950597761</c:v>
                </c:pt>
                <c:pt idx="670">
                  <c:v>18.347760124767632</c:v>
                </c:pt>
                <c:pt idx="671">
                  <c:v>17.692132177901101</c:v>
                </c:pt>
                <c:pt idx="672">
                  <c:v>17.044371681886958</c:v>
                </c:pt>
                <c:pt idx="673">
                  <c:v>16.404772377439031</c:v>
                </c:pt>
                <c:pt idx="674">
                  <c:v>15.773625519788908</c:v>
                </c:pt>
                <c:pt idx="675">
                  <c:v>15.151219671060744</c:v>
                </c:pt>
                <c:pt idx="676">
                  <c:v>14.537840494910341</c:v>
                </c:pt>
                <c:pt idx="677">
                  <c:v>13.933770553624413</c:v>
                </c:pt>
                <c:pt idx="678">
                  <c:v>13.339289107867245</c:v>
                </c:pt>
                <c:pt idx="679">
                  <c:v>12.754671919250256</c:v>
                </c:pt>
                <c:pt idx="680">
                  <c:v>12.180191055895023</c:v>
                </c:pt>
                <c:pt idx="681">
                  <c:v>11.616114701148632</c:v>
                </c:pt>
                <c:pt idx="682">
                  <c:v>11.06270696560216</c:v>
                </c:pt>
                <c:pt idx="683">
                  <c:v>10.52022770255644</c:v>
                </c:pt>
                <c:pt idx="684">
                  <c:v>9.9889323270678005</c:v>
                </c:pt>
                <c:pt idx="685">
                  <c:v>9.4690716387001714</c:v>
                </c:pt>
                <c:pt idx="686">
                  <c:v>8.9608916481026313</c:v>
                </c:pt>
                <c:pt idx="687">
                  <c:v>8.4646334075206369</c:v>
                </c:pt>
                <c:pt idx="688">
                  <c:v>7.9805328453458628</c:v>
                </c:pt>
                <c:pt idx="689">
                  <c:v>7.5088206047981885</c:v>
                </c:pt>
                <c:pt idx="690">
                  <c:v>7.0497218868288201</c:v>
                </c:pt>
                <c:pt idx="691">
                  <c:v>6.6034562973269715</c:v>
                </c:pt>
                <c:pt idx="692">
                  <c:v>6.170237698703545</c:v>
                </c:pt>
                <c:pt idx="693">
                  <c:v>5.750274065922639</c:v>
                </c:pt>
                <c:pt idx="694">
                  <c:v>5.3437673470425864</c:v>
                </c:pt>
                <c:pt idx="695">
                  <c:v>4.950913328324674</c:v>
                </c:pt>
                <c:pt idx="696">
                  <c:v>4.571901503962323</c:v>
                </c:pt>
                <c:pt idx="697">
                  <c:v>4.2069149504768859</c:v>
                </c:pt>
                <c:pt idx="698">
                  <c:v>3.8561302058243427</c:v>
                </c:pt>
                <c:pt idx="699">
                  <c:v>3.5197171532496156</c:v>
                </c:pt>
                <c:pt idx="700">
                  <c:v>3.1978389099244282</c:v>
                </c:pt>
                <c:pt idx="701">
                  <c:v>2.890651720397841</c:v>
                </c:pt>
                <c:pt idx="702">
                  <c:v>2.5983048548878571</c:v>
                </c:pt>
                <c:pt idx="703">
                  <c:v>2.3209405124365787</c:v>
                </c:pt>
                <c:pt idx="704">
                  <c:v>2.0586937289514822</c:v>
                </c:pt>
                <c:pt idx="705">
                  <c:v>1.8116922901491819</c:v>
                </c:pt>
                <c:pt idx="706">
                  <c:v>1.5800566494194186</c:v>
                </c:pt>
                <c:pt idx="707">
                  <c:v>1.363899850621209</c:v>
                </c:pt>
                <c:pt idx="708">
                  <c:v>1.1633274558238895</c:v>
                </c:pt>
                <c:pt idx="709">
                  <c:v>0.97843747800237679</c:v>
                </c:pt>
                <c:pt idx="710">
                  <c:v>0.8093203186951996</c:v>
                </c:pt>
                <c:pt idx="711">
                  <c:v>0.65605871063198151</c:v>
                </c:pt>
                <c:pt idx="712">
                  <c:v>0.51872766533625736</c:v>
                </c:pt>
                <c:pt idx="713">
                  <c:v>0.39739442570819961</c:v>
                </c:pt>
                <c:pt idx="714">
                  <c:v>0.2921184235912051</c:v>
                </c:pt>
                <c:pt idx="715">
                  <c:v>0.20295124232487183</c:v>
                </c:pt>
                <c:pt idx="716">
                  <c:v>0.12993658428754884</c:v>
                </c:pt>
                <c:pt idx="717">
                  <c:v>7.3110243429397315E-2</c:v>
                </c:pt>
                <c:pt idx="718">
                  <c:v>3.2500082797923824E-2</c:v>
                </c:pt>
                <c:pt idx="719">
                  <c:v>8.1260170570658374E-3</c:v>
                </c:pt>
                <c:pt idx="720">
                  <c:v>0</c:v>
                </c:pt>
              </c:numCache>
            </c:numRef>
          </c:yVal>
          <c:smooth val="1"/>
          <c:extLst>
            <c:ext xmlns:c16="http://schemas.microsoft.com/office/drawing/2014/chart" uri="{C3380CC4-5D6E-409C-BE32-E72D297353CC}">
              <c16:uniqueId val="{00000000-D573-4F58-934B-B594A833AC90}"/>
            </c:ext>
          </c:extLst>
        </c:ser>
        <c:dLbls>
          <c:showLegendKey val="0"/>
          <c:showVal val="0"/>
          <c:showCatName val="0"/>
          <c:showSerName val="0"/>
          <c:showPercent val="0"/>
          <c:showBubbleSize val="0"/>
        </c:dLbls>
        <c:axId val="170610183"/>
        <c:axId val="170620423"/>
      </c:scatterChart>
      <c:valAx>
        <c:axId val="17061018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Crank Angle (degrees)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620423"/>
        <c:crosses val="autoZero"/>
        <c:crossBetween val="midCat"/>
      </c:valAx>
      <c:valAx>
        <c:axId val="1706204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Piston position from TDC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6101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velocity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'1.Cyl Head and valve train '!$Q$2</c:f>
              <c:strCache>
                <c:ptCount val="1"/>
                <c:pt idx="0">
                  <c:v>Instantaneous piston velocity (mm/s)</c:v>
                </c:pt>
              </c:strCache>
            </c:strRef>
          </c:tx>
          <c:spPr>
            <a:ln w="28575" cap="rnd">
              <a:solidFill>
                <a:schemeClr val="accent1"/>
              </a:solidFill>
              <a:round/>
            </a:ln>
            <a:effectLst/>
          </c:spPr>
          <c:marker>
            <c:symbol val="none"/>
          </c:marker>
          <c:xVal>
            <c:numRef>
              <c:f>'1.Cyl Head and valve train '!$N$3:$N$723</c:f>
              <c:numCache>
                <c:formatCode>General</c:formatCode>
                <c:ptCount val="72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pt idx="361">
                  <c:v>361</c:v>
                </c:pt>
                <c:pt idx="362">
                  <c:v>362</c:v>
                </c:pt>
                <c:pt idx="363">
                  <c:v>363</c:v>
                </c:pt>
                <c:pt idx="364">
                  <c:v>364</c:v>
                </c:pt>
                <c:pt idx="365">
                  <c:v>365</c:v>
                </c:pt>
                <c:pt idx="366">
                  <c:v>366</c:v>
                </c:pt>
                <c:pt idx="367">
                  <c:v>367</c:v>
                </c:pt>
                <c:pt idx="368">
                  <c:v>368</c:v>
                </c:pt>
                <c:pt idx="369">
                  <c:v>369</c:v>
                </c:pt>
                <c:pt idx="370">
                  <c:v>370</c:v>
                </c:pt>
                <c:pt idx="371">
                  <c:v>371</c:v>
                </c:pt>
                <c:pt idx="372">
                  <c:v>372</c:v>
                </c:pt>
                <c:pt idx="373">
                  <c:v>373</c:v>
                </c:pt>
                <c:pt idx="374">
                  <c:v>374</c:v>
                </c:pt>
                <c:pt idx="375">
                  <c:v>375</c:v>
                </c:pt>
                <c:pt idx="376">
                  <c:v>376</c:v>
                </c:pt>
                <c:pt idx="377">
                  <c:v>377</c:v>
                </c:pt>
                <c:pt idx="378">
                  <c:v>378</c:v>
                </c:pt>
                <c:pt idx="379">
                  <c:v>379</c:v>
                </c:pt>
                <c:pt idx="380">
                  <c:v>380</c:v>
                </c:pt>
                <c:pt idx="381">
                  <c:v>381</c:v>
                </c:pt>
                <c:pt idx="382">
                  <c:v>382</c:v>
                </c:pt>
                <c:pt idx="383">
                  <c:v>383</c:v>
                </c:pt>
                <c:pt idx="384">
                  <c:v>384</c:v>
                </c:pt>
                <c:pt idx="385">
                  <c:v>385</c:v>
                </c:pt>
                <c:pt idx="386">
                  <c:v>386</c:v>
                </c:pt>
                <c:pt idx="387">
                  <c:v>387</c:v>
                </c:pt>
                <c:pt idx="388">
                  <c:v>388</c:v>
                </c:pt>
                <c:pt idx="389">
                  <c:v>389</c:v>
                </c:pt>
                <c:pt idx="390">
                  <c:v>390</c:v>
                </c:pt>
                <c:pt idx="391">
                  <c:v>391</c:v>
                </c:pt>
                <c:pt idx="392">
                  <c:v>392</c:v>
                </c:pt>
                <c:pt idx="393">
                  <c:v>393</c:v>
                </c:pt>
                <c:pt idx="394">
                  <c:v>394</c:v>
                </c:pt>
                <c:pt idx="395">
                  <c:v>395</c:v>
                </c:pt>
                <c:pt idx="396">
                  <c:v>396</c:v>
                </c:pt>
                <c:pt idx="397">
                  <c:v>397</c:v>
                </c:pt>
                <c:pt idx="398">
                  <c:v>398</c:v>
                </c:pt>
                <c:pt idx="399">
                  <c:v>399</c:v>
                </c:pt>
                <c:pt idx="400">
                  <c:v>400</c:v>
                </c:pt>
                <c:pt idx="401">
                  <c:v>401</c:v>
                </c:pt>
                <c:pt idx="402">
                  <c:v>402</c:v>
                </c:pt>
                <c:pt idx="403">
                  <c:v>403</c:v>
                </c:pt>
                <c:pt idx="404">
                  <c:v>404</c:v>
                </c:pt>
                <c:pt idx="405">
                  <c:v>405</c:v>
                </c:pt>
                <c:pt idx="406">
                  <c:v>406</c:v>
                </c:pt>
                <c:pt idx="407">
                  <c:v>407</c:v>
                </c:pt>
                <c:pt idx="408">
                  <c:v>408</c:v>
                </c:pt>
                <c:pt idx="409">
                  <c:v>409</c:v>
                </c:pt>
                <c:pt idx="410">
                  <c:v>410</c:v>
                </c:pt>
                <c:pt idx="411">
                  <c:v>411</c:v>
                </c:pt>
                <c:pt idx="412">
                  <c:v>412</c:v>
                </c:pt>
                <c:pt idx="413">
                  <c:v>413</c:v>
                </c:pt>
                <c:pt idx="414">
                  <c:v>414</c:v>
                </c:pt>
                <c:pt idx="415">
                  <c:v>415</c:v>
                </c:pt>
                <c:pt idx="416">
                  <c:v>416</c:v>
                </c:pt>
                <c:pt idx="417">
                  <c:v>417</c:v>
                </c:pt>
                <c:pt idx="418">
                  <c:v>418</c:v>
                </c:pt>
                <c:pt idx="419">
                  <c:v>419</c:v>
                </c:pt>
                <c:pt idx="420">
                  <c:v>420</c:v>
                </c:pt>
                <c:pt idx="421">
                  <c:v>421</c:v>
                </c:pt>
                <c:pt idx="422">
                  <c:v>422</c:v>
                </c:pt>
                <c:pt idx="423">
                  <c:v>423</c:v>
                </c:pt>
                <c:pt idx="424">
                  <c:v>424</c:v>
                </c:pt>
                <c:pt idx="425">
                  <c:v>425</c:v>
                </c:pt>
                <c:pt idx="426">
                  <c:v>426</c:v>
                </c:pt>
                <c:pt idx="427">
                  <c:v>427</c:v>
                </c:pt>
                <c:pt idx="428">
                  <c:v>428</c:v>
                </c:pt>
                <c:pt idx="429">
                  <c:v>429</c:v>
                </c:pt>
                <c:pt idx="430">
                  <c:v>430</c:v>
                </c:pt>
                <c:pt idx="431">
                  <c:v>431</c:v>
                </c:pt>
                <c:pt idx="432">
                  <c:v>432</c:v>
                </c:pt>
                <c:pt idx="433">
                  <c:v>433</c:v>
                </c:pt>
                <c:pt idx="434">
                  <c:v>434</c:v>
                </c:pt>
                <c:pt idx="435">
                  <c:v>435</c:v>
                </c:pt>
                <c:pt idx="436">
                  <c:v>436</c:v>
                </c:pt>
                <c:pt idx="437">
                  <c:v>437</c:v>
                </c:pt>
                <c:pt idx="438">
                  <c:v>438</c:v>
                </c:pt>
                <c:pt idx="439">
                  <c:v>439</c:v>
                </c:pt>
                <c:pt idx="440">
                  <c:v>440</c:v>
                </c:pt>
                <c:pt idx="441">
                  <c:v>441</c:v>
                </c:pt>
                <c:pt idx="442">
                  <c:v>442</c:v>
                </c:pt>
                <c:pt idx="443">
                  <c:v>443</c:v>
                </c:pt>
                <c:pt idx="444">
                  <c:v>444</c:v>
                </c:pt>
                <c:pt idx="445">
                  <c:v>445</c:v>
                </c:pt>
                <c:pt idx="446">
                  <c:v>446</c:v>
                </c:pt>
                <c:pt idx="447">
                  <c:v>447</c:v>
                </c:pt>
                <c:pt idx="448">
                  <c:v>448</c:v>
                </c:pt>
                <c:pt idx="449">
                  <c:v>449</c:v>
                </c:pt>
                <c:pt idx="450">
                  <c:v>450</c:v>
                </c:pt>
                <c:pt idx="451">
                  <c:v>451</c:v>
                </c:pt>
                <c:pt idx="452">
                  <c:v>452</c:v>
                </c:pt>
                <c:pt idx="453">
                  <c:v>453</c:v>
                </c:pt>
                <c:pt idx="454">
                  <c:v>454</c:v>
                </c:pt>
                <c:pt idx="455">
                  <c:v>455</c:v>
                </c:pt>
                <c:pt idx="456">
                  <c:v>456</c:v>
                </c:pt>
                <c:pt idx="457">
                  <c:v>457</c:v>
                </c:pt>
                <c:pt idx="458">
                  <c:v>458</c:v>
                </c:pt>
                <c:pt idx="459">
                  <c:v>459</c:v>
                </c:pt>
                <c:pt idx="460">
                  <c:v>460</c:v>
                </c:pt>
                <c:pt idx="461">
                  <c:v>461</c:v>
                </c:pt>
                <c:pt idx="462">
                  <c:v>462</c:v>
                </c:pt>
                <c:pt idx="463">
                  <c:v>463</c:v>
                </c:pt>
                <c:pt idx="464">
                  <c:v>464</c:v>
                </c:pt>
                <c:pt idx="465">
                  <c:v>465</c:v>
                </c:pt>
                <c:pt idx="466">
                  <c:v>466</c:v>
                </c:pt>
                <c:pt idx="467">
                  <c:v>467</c:v>
                </c:pt>
                <c:pt idx="468">
                  <c:v>468</c:v>
                </c:pt>
                <c:pt idx="469">
                  <c:v>469</c:v>
                </c:pt>
                <c:pt idx="470">
                  <c:v>470</c:v>
                </c:pt>
                <c:pt idx="471">
                  <c:v>471</c:v>
                </c:pt>
                <c:pt idx="472">
                  <c:v>472</c:v>
                </c:pt>
                <c:pt idx="473">
                  <c:v>473</c:v>
                </c:pt>
                <c:pt idx="474">
                  <c:v>474</c:v>
                </c:pt>
                <c:pt idx="475">
                  <c:v>475</c:v>
                </c:pt>
                <c:pt idx="476">
                  <c:v>476</c:v>
                </c:pt>
                <c:pt idx="477">
                  <c:v>477</c:v>
                </c:pt>
                <c:pt idx="478">
                  <c:v>478</c:v>
                </c:pt>
                <c:pt idx="479">
                  <c:v>479</c:v>
                </c:pt>
                <c:pt idx="480">
                  <c:v>480</c:v>
                </c:pt>
                <c:pt idx="481">
                  <c:v>481</c:v>
                </c:pt>
                <c:pt idx="482">
                  <c:v>482</c:v>
                </c:pt>
                <c:pt idx="483">
                  <c:v>483</c:v>
                </c:pt>
                <c:pt idx="484">
                  <c:v>484</c:v>
                </c:pt>
                <c:pt idx="485">
                  <c:v>485</c:v>
                </c:pt>
                <c:pt idx="486">
                  <c:v>486</c:v>
                </c:pt>
                <c:pt idx="487">
                  <c:v>487</c:v>
                </c:pt>
                <c:pt idx="488">
                  <c:v>488</c:v>
                </c:pt>
                <c:pt idx="489">
                  <c:v>489</c:v>
                </c:pt>
                <c:pt idx="490">
                  <c:v>490</c:v>
                </c:pt>
                <c:pt idx="491">
                  <c:v>491</c:v>
                </c:pt>
                <c:pt idx="492">
                  <c:v>492</c:v>
                </c:pt>
                <c:pt idx="493">
                  <c:v>493</c:v>
                </c:pt>
                <c:pt idx="494">
                  <c:v>494</c:v>
                </c:pt>
                <c:pt idx="495">
                  <c:v>495</c:v>
                </c:pt>
                <c:pt idx="496">
                  <c:v>496</c:v>
                </c:pt>
                <c:pt idx="497">
                  <c:v>497</c:v>
                </c:pt>
                <c:pt idx="498">
                  <c:v>498</c:v>
                </c:pt>
                <c:pt idx="499">
                  <c:v>499</c:v>
                </c:pt>
                <c:pt idx="500">
                  <c:v>500</c:v>
                </c:pt>
                <c:pt idx="501">
                  <c:v>501</c:v>
                </c:pt>
                <c:pt idx="502">
                  <c:v>502</c:v>
                </c:pt>
                <c:pt idx="503">
                  <c:v>503</c:v>
                </c:pt>
                <c:pt idx="504">
                  <c:v>504</c:v>
                </c:pt>
                <c:pt idx="505">
                  <c:v>505</c:v>
                </c:pt>
                <c:pt idx="506">
                  <c:v>506</c:v>
                </c:pt>
                <c:pt idx="507">
                  <c:v>507</c:v>
                </c:pt>
                <c:pt idx="508">
                  <c:v>508</c:v>
                </c:pt>
                <c:pt idx="509">
                  <c:v>509</c:v>
                </c:pt>
                <c:pt idx="510">
                  <c:v>510</c:v>
                </c:pt>
                <c:pt idx="511">
                  <c:v>511</c:v>
                </c:pt>
                <c:pt idx="512">
                  <c:v>512</c:v>
                </c:pt>
                <c:pt idx="513">
                  <c:v>513</c:v>
                </c:pt>
                <c:pt idx="514">
                  <c:v>514</c:v>
                </c:pt>
                <c:pt idx="515">
                  <c:v>515</c:v>
                </c:pt>
                <c:pt idx="516">
                  <c:v>516</c:v>
                </c:pt>
                <c:pt idx="517">
                  <c:v>517</c:v>
                </c:pt>
                <c:pt idx="518">
                  <c:v>518</c:v>
                </c:pt>
                <c:pt idx="519">
                  <c:v>519</c:v>
                </c:pt>
                <c:pt idx="520">
                  <c:v>520</c:v>
                </c:pt>
                <c:pt idx="521">
                  <c:v>521</c:v>
                </c:pt>
                <c:pt idx="522">
                  <c:v>522</c:v>
                </c:pt>
                <c:pt idx="523">
                  <c:v>523</c:v>
                </c:pt>
                <c:pt idx="524">
                  <c:v>524</c:v>
                </c:pt>
                <c:pt idx="525">
                  <c:v>525</c:v>
                </c:pt>
                <c:pt idx="526">
                  <c:v>526</c:v>
                </c:pt>
                <c:pt idx="527">
                  <c:v>527</c:v>
                </c:pt>
                <c:pt idx="528">
                  <c:v>528</c:v>
                </c:pt>
                <c:pt idx="529">
                  <c:v>529</c:v>
                </c:pt>
                <c:pt idx="530">
                  <c:v>530</c:v>
                </c:pt>
                <c:pt idx="531">
                  <c:v>531</c:v>
                </c:pt>
                <c:pt idx="532">
                  <c:v>532</c:v>
                </c:pt>
                <c:pt idx="533">
                  <c:v>533</c:v>
                </c:pt>
                <c:pt idx="534">
                  <c:v>534</c:v>
                </c:pt>
                <c:pt idx="535">
                  <c:v>535</c:v>
                </c:pt>
                <c:pt idx="536">
                  <c:v>536</c:v>
                </c:pt>
                <c:pt idx="537">
                  <c:v>537</c:v>
                </c:pt>
                <c:pt idx="538">
                  <c:v>538</c:v>
                </c:pt>
                <c:pt idx="539">
                  <c:v>539</c:v>
                </c:pt>
                <c:pt idx="540">
                  <c:v>540</c:v>
                </c:pt>
                <c:pt idx="541">
                  <c:v>541</c:v>
                </c:pt>
                <c:pt idx="542">
                  <c:v>542</c:v>
                </c:pt>
                <c:pt idx="543">
                  <c:v>543</c:v>
                </c:pt>
                <c:pt idx="544">
                  <c:v>544</c:v>
                </c:pt>
                <c:pt idx="545">
                  <c:v>545</c:v>
                </c:pt>
                <c:pt idx="546">
                  <c:v>546</c:v>
                </c:pt>
                <c:pt idx="547">
                  <c:v>547</c:v>
                </c:pt>
                <c:pt idx="548">
                  <c:v>548</c:v>
                </c:pt>
                <c:pt idx="549">
                  <c:v>549</c:v>
                </c:pt>
                <c:pt idx="550">
                  <c:v>550</c:v>
                </c:pt>
                <c:pt idx="551">
                  <c:v>551</c:v>
                </c:pt>
                <c:pt idx="552">
                  <c:v>552</c:v>
                </c:pt>
                <c:pt idx="553">
                  <c:v>553</c:v>
                </c:pt>
                <c:pt idx="554">
                  <c:v>554</c:v>
                </c:pt>
                <c:pt idx="555">
                  <c:v>555</c:v>
                </c:pt>
                <c:pt idx="556">
                  <c:v>556</c:v>
                </c:pt>
                <c:pt idx="557">
                  <c:v>557</c:v>
                </c:pt>
                <c:pt idx="558">
                  <c:v>558</c:v>
                </c:pt>
                <c:pt idx="559">
                  <c:v>559</c:v>
                </c:pt>
                <c:pt idx="560">
                  <c:v>560</c:v>
                </c:pt>
                <c:pt idx="561">
                  <c:v>561</c:v>
                </c:pt>
                <c:pt idx="562">
                  <c:v>562</c:v>
                </c:pt>
                <c:pt idx="563">
                  <c:v>563</c:v>
                </c:pt>
                <c:pt idx="564">
                  <c:v>564</c:v>
                </c:pt>
                <c:pt idx="565">
                  <c:v>565</c:v>
                </c:pt>
                <c:pt idx="566">
                  <c:v>566</c:v>
                </c:pt>
                <c:pt idx="567">
                  <c:v>567</c:v>
                </c:pt>
                <c:pt idx="568">
                  <c:v>568</c:v>
                </c:pt>
                <c:pt idx="569">
                  <c:v>569</c:v>
                </c:pt>
                <c:pt idx="570">
                  <c:v>570</c:v>
                </c:pt>
                <c:pt idx="571">
                  <c:v>571</c:v>
                </c:pt>
                <c:pt idx="572">
                  <c:v>572</c:v>
                </c:pt>
                <c:pt idx="573">
                  <c:v>573</c:v>
                </c:pt>
                <c:pt idx="574">
                  <c:v>574</c:v>
                </c:pt>
                <c:pt idx="575">
                  <c:v>575</c:v>
                </c:pt>
                <c:pt idx="576">
                  <c:v>576</c:v>
                </c:pt>
                <c:pt idx="577">
                  <c:v>577</c:v>
                </c:pt>
                <c:pt idx="578">
                  <c:v>578</c:v>
                </c:pt>
                <c:pt idx="579">
                  <c:v>579</c:v>
                </c:pt>
                <c:pt idx="580">
                  <c:v>580</c:v>
                </c:pt>
                <c:pt idx="581">
                  <c:v>581</c:v>
                </c:pt>
                <c:pt idx="582">
                  <c:v>582</c:v>
                </c:pt>
                <c:pt idx="583">
                  <c:v>583</c:v>
                </c:pt>
                <c:pt idx="584">
                  <c:v>584</c:v>
                </c:pt>
                <c:pt idx="585">
                  <c:v>585</c:v>
                </c:pt>
                <c:pt idx="586">
                  <c:v>586</c:v>
                </c:pt>
                <c:pt idx="587">
                  <c:v>587</c:v>
                </c:pt>
                <c:pt idx="588">
                  <c:v>588</c:v>
                </c:pt>
                <c:pt idx="589">
                  <c:v>589</c:v>
                </c:pt>
                <c:pt idx="590">
                  <c:v>590</c:v>
                </c:pt>
                <c:pt idx="591">
                  <c:v>591</c:v>
                </c:pt>
                <c:pt idx="592">
                  <c:v>592</c:v>
                </c:pt>
                <c:pt idx="593">
                  <c:v>593</c:v>
                </c:pt>
                <c:pt idx="594">
                  <c:v>594</c:v>
                </c:pt>
                <c:pt idx="595">
                  <c:v>595</c:v>
                </c:pt>
                <c:pt idx="596">
                  <c:v>596</c:v>
                </c:pt>
                <c:pt idx="597">
                  <c:v>597</c:v>
                </c:pt>
                <c:pt idx="598">
                  <c:v>598</c:v>
                </c:pt>
                <c:pt idx="599">
                  <c:v>599</c:v>
                </c:pt>
                <c:pt idx="600">
                  <c:v>600</c:v>
                </c:pt>
                <c:pt idx="601">
                  <c:v>601</c:v>
                </c:pt>
                <c:pt idx="602">
                  <c:v>602</c:v>
                </c:pt>
                <c:pt idx="603">
                  <c:v>603</c:v>
                </c:pt>
                <c:pt idx="604">
                  <c:v>604</c:v>
                </c:pt>
                <c:pt idx="605">
                  <c:v>605</c:v>
                </c:pt>
                <c:pt idx="606">
                  <c:v>606</c:v>
                </c:pt>
                <c:pt idx="607">
                  <c:v>607</c:v>
                </c:pt>
                <c:pt idx="608">
                  <c:v>608</c:v>
                </c:pt>
                <c:pt idx="609">
                  <c:v>609</c:v>
                </c:pt>
                <c:pt idx="610">
                  <c:v>610</c:v>
                </c:pt>
                <c:pt idx="611">
                  <c:v>611</c:v>
                </c:pt>
                <c:pt idx="612">
                  <c:v>612</c:v>
                </c:pt>
                <c:pt idx="613">
                  <c:v>613</c:v>
                </c:pt>
                <c:pt idx="614">
                  <c:v>614</c:v>
                </c:pt>
                <c:pt idx="615">
                  <c:v>615</c:v>
                </c:pt>
                <c:pt idx="616">
                  <c:v>616</c:v>
                </c:pt>
                <c:pt idx="617">
                  <c:v>617</c:v>
                </c:pt>
                <c:pt idx="618">
                  <c:v>618</c:v>
                </c:pt>
                <c:pt idx="619">
                  <c:v>619</c:v>
                </c:pt>
                <c:pt idx="620">
                  <c:v>620</c:v>
                </c:pt>
                <c:pt idx="621">
                  <c:v>621</c:v>
                </c:pt>
                <c:pt idx="622">
                  <c:v>622</c:v>
                </c:pt>
                <c:pt idx="623">
                  <c:v>623</c:v>
                </c:pt>
                <c:pt idx="624">
                  <c:v>624</c:v>
                </c:pt>
                <c:pt idx="625">
                  <c:v>625</c:v>
                </c:pt>
                <c:pt idx="626">
                  <c:v>626</c:v>
                </c:pt>
                <c:pt idx="627">
                  <c:v>627</c:v>
                </c:pt>
                <c:pt idx="628">
                  <c:v>628</c:v>
                </c:pt>
                <c:pt idx="629">
                  <c:v>629</c:v>
                </c:pt>
                <c:pt idx="630">
                  <c:v>630</c:v>
                </c:pt>
                <c:pt idx="631">
                  <c:v>631</c:v>
                </c:pt>
                <c:pt idx="632">
                  <c:v>632</c:v>
                </c:pt>
                <c:pt idx="633">
                  <c:v>633</c:v>
                </c:pt>
                <c:pt idx="634">
                  <c:v>634</c:v>
                </c:pt>
                <c:pt idx="635">
                  <c:v>635</c:v>
                </c:pt>
                <c:pt idx="636">
                  <c:v>636</c:v>
                </c:pt>
                <c:pt idx="637">
                  <c:v>637</c:v>
                </c:pt>
                <c:pt idx="638">
                  <c:v>638</c:v>
                </c:pt>
                <c:pt idx="639">
                  <c:v>639</c:v>
                </c:pt>
                <c:pt idx="640">
                  <c:v>640</c:v>
                </c:pt>
                <c:pt idx="641">
                  <c:v>641</c:v>
                </c:pt>
                <c:pt idx="642">
                  <c:v>642</c:v>
                </c:pt>
                <c:pt idx="643">
                  <c:v>643</c:v>
                </c:pt>
                <c:pt idx="644">
                  <c:v>644</c:v>
                </c:pt>
                <c:pt idx="645">
                  <c:v>645</c:v>
                </c:pt>
                <c:pt idx="646">
                  <c:v>646</c:v>
                </c:pt>
                <c:pt idx="647">
                  <c:v>647</c:v>
                </c:pt>
                <c:pt idx="648">
                  <c:v>648</c:v>
                </c:pt>
                <c:pt idx="649">
                  <c:v>649</c:v>
                </c:pt>
                <c:pt idx="650">
                  <c:v>650</c:v>
                </c:pt>
                <c:pt idx="651">
                  <c:v>651</c:v>
                </c:pt>
                <c:pt idx="652">
                  <c:v>652</c:v>
                </c:pt>
                <c:pt idx="653">
                  <c:v>653</c:v>
                </c:pt>
                <c:pt idx="654">
                  <c:v>654</c:v>
                </c:pt>
                <c:pt idx="655">
                  <c:v>655</c:v>
                </c:pt>
                <c:pt idx="656">
                  <c:v>656</c:v>
                </c:pt>
                <c:pt idx="657">
                  <c:v>657</c:v>
                </c:pt>
                <c:pt idx="658">
                  <c:v>658</c:v>
                </c:pt>
                <c:pt idx="659">
                  <c:v>659</c:v>
                </c:pt>
                <c:pt idx="660">
                  <c:v>660</c:v>
                </c:pt>
                <c:pt idx="661">
                  <c:v>661</c:v>
                </c:pt>
                <c:pt idx="662">
                  <c:v>662</c:v>
                </c:pt>
                <c:pt idx="663">
                  <c:v>663</c:v>
                </c:pt>
                <c:pt idx="664">
                  <c:v>664</c:v>
                </c:pt>
                <c:pt idx="665">
                  <c:v>665</c:v>
                </c:pt>
                <c:pt idx="666">
                  <c:v>666</c:v>
                </c:pt>
                <c:pt idx="667">
                  <c:v>667</c:v>
                </c:pt>
                <c:pt idx="668">
                  <c:v>668</c:v>
                </c:pt>
                <c:pt idx="669">
                  <c:v>669</c:v>
                </c:pt>
                <c:pt idx="670">
                  <c:v>670</c:v>
                </c:pt>
                <c:pt idx="671">
                  <c:v>671</c:v>
                </c:pt>
                <c:pt idx="672">
                  <c:v>672</c:v>
                </c:pt>
                <c:pt idx="673">
                  <c:v>673</c:v>
                </c:pt>
                <c:pt idx="674">
                  <c:v>674</c:v>
                </c:pt>
                <c:pt idx="675">
                  <c:v>675</c:v>
                </c:pt>
                <c:pt idx="676">
                  <c:v>676</c:v>
                </c:pt>
                <c:pt idx="677">
                  <c:v>677</c:v>
                </c:pt>
                <c:pt idx="678">
                  <c:v>678</c:v>
                </c:pt>
                <c:pt idx="679">
                  <c:v>679</c:v>
                </c:pt>
                <c:pt idx="680">
                  <c:v>680</c:v>
                </c:pt>
                <c:pt idx="681">
                  <c:v>681</c:v>
                </c:pt>
                <c:pt idx="682">
                  <c:v>682</c:v>
                </c:pt>
                <c:pt idx="683">
                  <c:v>683</c:v>
                </c:pt>
                <c:pt idx="684">
                  <c:v>684</c:v>
                </c:pt>
                <c:pt idx="685">
                  <c:v>685</c:v>
                </c:pt>
                <c:pt idx="686">
                  <c:v>686</c:v>
                </c:pt>
                <c:pt idx="687">
                  <c:v>687</c:v>
                </c:pt>
                <c:pt idx="688">
                  <c:v>688</c:v>
                </c:pt>
                <c:pt idx="689">
                  <c:v>689</c:v>
                </c:pt>
                <c:pt idx="690">
                  <c:v>690</c:v>
                </c:pt>
                <c:pt idx="691">
                  <c:v>691</c:v>
                </c:pt>
                <c:pt idx="692">
                  <c:v>692</c:v>
                </c:pt>
                <c:pt idx="693">
                  <c:v>693</c:v>
                </c:pt>
                <c:pt idx="694">
                  <c:v>694</c:v>
                </c:pt>
                <c:pt idx="695">
                  <c:v>695</c:v>
                </c:pt>
                <c:pt idx="696">
                  <c:v>696</c:v>
                </c:pt>
                <c:pt idx="697">
                  <c:v>697</c:v>
                </c:pt>
                <c:pt idx="698">
                  <c:v>698</c:v>
                </c:pt>
                <c:pt idx="699">
                  <c:v>699</c:v>
                </c:pt>
                <c:pt idx="700">
                  <c:v>700</c:v>
                </c:pt>
                <c:pt idx="701">
                  <c:v>701</c:v>
                </c:pt>
                <c:pt idx="702">
                  <c:v>702</c:v>
                </c:pt>
                <c:pt idx="703">
                  <c:v>703</c:v>
                </c:pt>
                <c:pt idx="704">
                  <c:v>704</c:v>
                </c:pt>
                <c:pt idx="705">
                  <c:v>705</c:v>
                </c:pt>
                <c:pt idx="706">
                  <c:v>706</c:v>
                </c:pt>
                <c:pt idx="707">
                  <c:v>707</c:v>
                </c:pt>
                <c:pt idx="708">
                  <c:v>708</c:v>
                </c:pt>
                <c:pt idx="709">
                  <c:v>709</c:v>
                </c:pt>
                <c:pt idx="710">
                  <c:v>710</c:v>
                </c:pt>
                <c:pt idx="711">
                  <c:v>711</c:v>
                </c:pt>
                <c:pt idx="712">
                  <c:v>712</c:v>
                </c:pt>
                <c:pt idx="713">
                  <c:v>713</c:v>
                </c:pt>
                <c:pt idx="714">
                  <c:v>714</c:v>
                </c:pt>
                <c:pt idx="715">
                  <c:v>715</c:v>
                </c:pt>
                <c:pt idx="716">
                  <c:v>716</c:v>
                </c:pt>
                <c:pt idx="717">
                  <c:v>717</c:v>
                </c:pt>
                <c:pt idx="718">
                  <c:v>718</c:v>
                </c:pt>
                <c:pt idx="719">
                  <c:v>719</c:v>
                </c:pt>
                <c:pt idx="720">
                  <c:v>720</c:v>
                </c:pt>
              </c:numCache>
            </c:numRef>
          </c:xVal>
          <c:yVal>
            <c:numRef>
              <c:f>'1.Cyl Head and valve train '!$Q$3:$Q$723</c:f>
              <c:numCache>
                <c:formatCode>General</c:formatCode>
                <c:ptCount val="721"/>
                <c:pt idx="0">
                  <c:v>0</c:v>
                </c:pt>
                <c:pt idx="1">
                  <c:v>585.04931402695399</c:v>
                </c:pt>
                <c:pt idx="2">
                  <c:v>1169.8116920612504</c:v>
                </c:pt>
                <c:pt idx="3">
                  <c:v>1754.0003779286899</c:v>
                </c:pt>
                <c:pt idx="4">
                  <c:v>2337.3289750853742</c:v>
                </c:pt>
                <c:pt idx="5">
                  <c:v>2919.5116264158069</c:v>
                </c:pt>
                <c:pt idx="6">
                  <c:v>3500.2631940090773</c:v>
                </c:pt>
                <c:pt idx="7">
                  <c:v>4079.299438903437</c:v>
                </c:pt>
                <c:pt idx="8">
                  <c:v>4656.3372007874714</c:v>
                </c:pt>
                <c:pt idx="9">
                  <c:v>5231.0945776435447</c:v>
                </c:pt>
                <c:pt idx="10">
                  <c:v>5803.2911053160769</c:v>
                </c:pt>
                <c:pt idx="11">
                  <c:v>6372.6479369836352</c:v>
                </c:pt>
                <c:pt idx="12">
                  <c:v>6938.8880225097319</c:v>
                </c:pt>
                <c:pt idx="13">
                  <c:v>7501.7362876426132</c:v>
                </c:pt>
                <c:pt idx="14">
                  <c:v>8060.9198130292571</c:v>
                </c:pt>
                <c:pt idx="15">
                  <c:v>8616.1680130032091</c:v>
                </c:pt>
                <c:pt idx="16">
                  <c:v>9167.2128140998448</c:v>
                </c:pt>
                <c:pt idx="17">
                  <c:v>9713.7888332460952</c:v>
                </c:pt>
                <c:pt idx="18">
                  <c:v>10255.633555564727</c:v>
                </c:pt>
                <c:pt idx="19">
                  <c:v>10792.487511725854</c:v>
                </c:pt>
                <c:pt idx="20">
                  <c:v>11324.094454770362</c:v>
                </c:pt>
                <c:pt idx="21">
                  <c:v>11850.201536321911</c:v>
                </c:pt>
                <c:pt idx="22">
                  <c:v>12370.559482095152</c:v>
                </c:pt>
                <c:pt idx="23">
                  <c:v>12884.922766599129</c:v>
                </c:pt>
                <c:pt idx="24">
                  <c:v>13393.049786925079</c:v>
                </c:pt>
                <c:pt idx="25">
                  <c:v>13894.703035498393</c:v>
                </c:pt>
                <c:pt idx="26">
                  <c:v>14389.649271664281</c:v>
                </c:pt>
                <c:pt idx="27">
                  <c:v>14877.659691966552</c:v>
                </c:pt>
                <c:pt idx="28">
                  <c:v>15358.510098968269</c:v>
                </c:pt>
                <c:pt idx="29">
                  <c:v>15831.981068452473</c:v>
                </c:pt>
                <c:pt idx="30">
                  <c:v>16297.8581148303</c:v>
                </c:pt>
                <c:pt idx="31">
                  <c:v>16755.931854572817</c:v>
                </c:pt>
                <c:pt idx="32">
                  <c:v>17205.998167472011</c:v>
                </c:pt>
                <c:pt idx="33">
                  <c:v>17647.85835552551</c:v>
                </c:pt>
                <c:pt idx="34">
                  <c:v>18081.319299228453</c:v>
                </c:pt>
                <c:pt idx="35">
                  <c:v>18506.193611045579</c:v>
                </c:pt>
                <c:pt idx="36">
                  <c:v>18922.29978582574</c:v>
                </c:pt>
                <c:pt idx="37">
                  <c:v>19329.462347910976</c:v>
                </c:pt>
                <c:pt idx="38">
                  <c:v>19727.511994682387</c:v>
                </c:pt>
                <c:pt idx="39">
                  <c:v>20116.285736275498</c:v>
                </c:pt>
                <c:pt idx="40">
                  <c:v>20495.627031188913</c:v>
                </c:pt>
                <c:pt idx="41">
                  <c:v>20865.385917501728</c:v>
                </c:pt>
                <c:pt idx="42">
                  <c:v>21225.419139407379</c:v>
                </c:pt>
                <c:pt idx="43">
                  <c:v>21575.590268764881</c:v>
                </c:pt>
                <c:pt idx="44">
                  <c:v>21915.769821362243</c:v>
                </c:pt>
                <c:pt idx="45">
                  <c:v>22245.835367581763</c:v>
                </c:pt>
                <c:pt idx="46">
                  <c:v>22565.67163715294</c:v>
                </c:pt>
                <c:pt idx="47">
                  <c:v>22875.170617675751</c:v>
                </c:pt>
                <c:pt idx="48">
                  <c:v>23174.231646595443</c:v>
                </c:pt>
                <c:pt idx="49">
                  <c:v>23462.761496309467</c:v>
                </c:pt>
                <c:pt idx="50">
                  <c:v>23740.674452088384</c:v>
                </c:pt>
                <c:pt idx="51">
                  <c:v>24007.892382494851</c:v>
                </c:pt>
                <c:pt idx="52">
                  <c:v>24264.344801988973</c:v>
                </c:pt>
                <c:pt idx="53">
                  <c:v>24509.968925413996</c:v>
                </c:pt>
                <c:pt idx="54">
                  <c:v>24744.709714063418</c:v>
                </c:pt>
                <c:pt idx="55">
                  <c:v>24968.519913039869</c:v>
                </c:pt>
                <c:pt idx="56">
                  <c:v>25181.360079626942</c:v>
                </c:pt>
                <c:pt idx="57">
                  <c:v>25383.1986024076</c:v>
                </c:pt>
                <c:pt idx="58">
                  <c:v>25574.01171087761</c:v>
                </c:pt>
                <c:pt idx="59">
                  <c:v>25753.783475318454</c:v>
                </c:pt>
                <c:pt idx="60">
                  <c:v>25922.505796712594</c:v>
                </c:pt>
                <c:pt idx="61">
                  <c:v>26080.178386503983</c:v>
                </c:pt>
                <c:pt idx="62">
                  <c:v>26226.808736028372</c:v>
                </c:pt>
                <c:pt idx="63">
                  <c:v>26362.41207546186</c:v>
                </c:pt>
                <c:pt idx="64">
                  <c:v>26487.011322161299</c:v>
                </c:pt>
                <c:pt idx="65">
                  <c:v>26600.637018297028</c:v>
                </c:pt>
                <c:pt idx="66">
                  <c:v>26703.327257707308</c:v>
                </c:pt>
                <c:pt idx="67">
                  <c:v>26795.127601933338</c:v>
                </c:pt>
                <c:pt idx="68">
                  <c:v>26876.090985425395</c:v>
                </c:pt>
                <c:pt idx="69">
                  <c:v>26946.277609943019</c:v>
                </c:pt>
                <c:pt idx="70">
                  <c:v>27005.754828205601</c:v>
                </c:pt>
                <c:pt idx="71">
                  <c:v>27054.597016884352</c:v>
                </c:pt>
                <c:pt idx="72">
                  <c:v>27092.88543906168</c:v>
                </c:pt>
                <c:pt idx="73">
                  <c:v>27120.708096319573</c:v>
                </c:pt>
                <c:pt idx="74">
                  <c:v>27138.159570654767</c:v>
                </c:pt>
                <c:pt idx="75">
                  <c:v>27145.340856454339</c:v>
                </c:pt>
                <c:pt idx="76">
                  <c:v>27142.359182801512</c:v>
                </c:pt>
                <c:pt idx="77">
                  <c:v>27129.32782641708</c:v>
                </c:pt>
                <c:pt idx="78">
                  <c:v>27106.365915576876</c:v>
                </c:pt>
                <c:pt idx="79">
                  <c:v>27073.598225380189</c:v>
                </c:pt>
                <c:pt idx="80">
                  <c:v>27031.154964777172</c:v>
                </c:pt>
                <c:pt idx="81">
                  <c:v>26979.171555795598</c:v>
                </c:pt>
                <c:pt idx="82">
                  <c:v>26917.788405437659</c:v>
                </c:pt>
                <c:pt idx="83">
                  <c:v>26847.150670746691</c:v>
                </c:pt>
                <c:pt idx="84">
                  <c:v>26767.408017570728</c:v>
                </c:pt>
                <c:pt idx="85">
                  <c:v>26678.714373574632</c:v>
                </c:pt>
                <c:pt idx="86">
                  <c:v>26581.227676075607</c:v>
                </c:pt>
                <c:pt idx="87">
                  <c:v>26475.109615296868</c:v>
                </c:pt>
                <c:pt idx="88">
                  <c:v>26360.525373652206</c:v>
                </c:pt>
                <c:pt idx="89">
                  <c:v>26237.64336168925</c:v>
                </c:pt>
                <c:pt idx="90">
                  <c:v>26106.63495133118</c:v>
                </c:pt>
                <c:pt idx="91">
                  <c:v>25967.674207066284</c:v>
                </c:pt>
                <c:pt idx="92">
                  <c:v>25820.93761574079</c:v>
                </c:pt>
                <c:pt idx="93">
                  <c:v>25666.603815613846</c:v>
                </c:pt>
                <c:pt idx="94">
                  <c:v>25504.853325333632</c:v>
                </c:pt>
                <c:pt idx="95">
                  <c:v>25335.868273490923</c:v>
                </c:pt>
                <c:pt idx="96">
                  <c:v>25159.832129400264</c:v>
                </c:pt>
                <c:pt idx="97">
                  <c:v>24976.929435750502</c:v>
                </c:pt>
                <c:pt idx="98">
                  <c:v>24787.345543754156</c:v>
                </c:pt>
                <c:pt idx="99">
                  <c:v>24591.266351411035</c:v>
                </c:pt>
                <c:pt idx="100">
                  <c:v>24388.878045483696</c:v>
                </c:pt>
                <c:pt idx="101">
                  <c:v>24180.366847762947</c:v>
                </c:pt>
                <c:pt idx="102">
                  <c:v>23965.918766178936</c:v>
                </c:pt>
                <c:pt idx="103">
                  <c:v>23745.719351289015</c:v>
                </c:pt>
                <c:pt idx="104">
                  <c:v>23519.953458646891</c:v>
                </c:pt>
                <c:pt idx="105">
                  <c:v>23288.805017528946</c:v>
                </c:pt>
                <c:pt idx="106">
                  <c:v>23052.456806463637</c:v>
                </c:pt>
                <c:pt idx="107">
                  <c:v>22811.090235978059</c:v>
                </c:pt>
                <c:pt idx="108">
                  <c:v>22564.885138942976</c:v>
                </c:pt>
                <c:pt idx="109">
                  <c:v>22314.019568863638</c:v>
                </c:pt>
                <c:pt idx="110">
                  <c:v>22058.669606429186</c:v>
                </c:pt>
                <c:pt idx="111">
                  <c:v>21799.00917459801</c:v>
                </c:pt>
                <c:pt idx="112">
                  <c:v>21535.209862461124</c:v>
                </c:pt>
                <c:pt idx="113">
                  <c:v>21267.440758089597</c:v>
                </c:pt>
                <c:pt idx="114">
                  <c:v>20995.868290537015</c:v>
                </c:pt>
                <c:pt idx="115">
                  <c:v>20720.65608113222</c:v>
                </c:pt>
                <c:pt idx="116">
                  <c:v>20441.964804163115</c:v>
                </c:pt>
                <c:pt idx="117">
                  <c:v>20159.952057018447</c:v>
                </c:pt>
                <c:pt idx="118">
                  <c:v>19874.772239820821</c:v>
                </c:pt>
                <c:pt idx="119">
                  <c:v>19586.576444552797</c:v>
                </c:pt>
                <c:pt idx="120">
                  <c:v>19295.512353646453</c:v>
                </c:pt>
                <c:pt idx="121">
                  <c:v>19001.724147977482</c:v>
                </c:pt>
                <c:pt idx="122">
                  <c:v>18705.352424176825</c:v>
                </c:pt>
                <c:pt idx="123">
                  <c:v>18406.534121145953</c:v>
                </c:pt>
                <c:pt idx="124">
                  <c:v>18105.402455637482</c:v>
                </c:pt>
                <c:pt idx="125">
                  <c:v>17802.086866738882</c:v>
                </c:pt>
                <c:pt idx="126">
                  <c:v>17496.71296907639</c:v>
                </c:pt>
                <c:pt idx="127">
                  <c:v>17189.402514535723</c:v>
                </c:pt>
                <c:pt idx="128">
                  <c:v>16880.273362279175</c:v>
                </c:pt>
                <c:pt idx="129">
                  <c:v>16569.439456822016</c:v>
                </c:pt>
                <c:pt idx="130">
                  <c:v>16257.010813917495</c:v>
                </c:pt>
                <c:pt idx="131">
                  <c:v>15943.09351398714</c:v>
                </c:pt>
                <c:pt idx="132">
                  <c:v>15627.78970282266</c:v>
                </c:pt>
                <c:pt idx="133">
                  <c:v>15311.197599277193</c:v>
                </c:pt>
                <c:pt idx="134">
                  <c:v>14993.411509656302</c:v>
                </c:pt>
                <c:pt idx="135">
                  <c:v>14674.521848514254</c:v>
                </c:pt>
                <c:pt idx="136">
                  <c:v>14354.615165556996</c:v>
                </c:pt>
                <c:pt idx="137">
                  <c:v>14033.774178351461</c:v>
                </c:pt>
                <c:pt idx="138">
                  <c:v>13712.077810539813</c:v>
                </c:pt>
                <c:pt idx="139">
                  <c:v>13389.601235258217</c:v>
                </c:pt>
                <c:pt idx="140">
                  <c:v>13066.415923461551</c:v>
                </c:pt>
                <c:pt idx="141">
                  <c:v>12742.589696858684</c:v>
                </c:pt>
                <c:pt idx="142">
                  <c:v>12418.186785167514</c:v>
                </c:pt>
                <c:pt idx="143">
                  <c:v>12093.267887403916</c:v>
                </c:pt>
                <c:pt idx="144">
                  <c:v>11767.89023692565</c:v>
                </c:pt>
                <c:pt idx="145">
                  <c:v>11442.107669958827</c:v>
                </c:pt>
                <c:pt idx="146">
                  <c:v>11115.970697343075</c:v>
                </c:pt>
                <c:pt idx="147">
                  <c:v>10789.526579239682</c:v>
                </c:pt>
                <c:pt idx="148">
                  <c:v>10462.819402556572</c:v>
                </c:pt>
                <c:pt idx="149">
                  <c:v>10135.890160853482</c:v>
                </c:pt>
                <c:pt idx="150">
                  <c:v>9808.776836500876</c:v>
                </c:pt>
                <c:pt idx="151">
                  <c:v>9481.5144848767686</c:v>
                </c:pt>
                <c:pt idx="152">
                  <c:v>9154.1353203961444</c:v>
                </c:pt>
                <c:pt idx="153">
                  <c:v>8826.6688041789712</c:v>
                </c:pt>
                <c:pt idx="154">
                  <c:v>8499.1417331734337</c:v>
                </c:pt>
                <c:pt idx="155">
                  <c:v>8171.5783305627547</c:v>
                </c:pt>
                <c:pt idx="156">
                  <c:v>7844.0003372945284</c:v>
                </c:pt>
                <c:pt idx="157">
                  <c:v>7516.4271045831692</c:v>
                </c:pt>
                <c:pt idx="158">
                  <c:v>7188.8756872467675</c:v>
                </c:pt>
                <c:pt idx="159">
                  <c:v>6861.3609377505391</c:v>
                </c:pt>
                <c:pt idx="160">
                  <c:v>6533.8956008400446</c:v>
                </c:pt>
                <c:pt idx="161">
                  <c:v>6206.4904086573351</c:v>
                </c:pt>
                <c:pt idx="162">
                  <c:v>5879.1541762438983</c:v>
                </c:pt>
                <c:pt idx="163">
                  <c:v>5551.8938973436607</c:v>
                </c:pt>
                <c:pt idx="164">
                  <c:v>5224.7148404293148</c:v>
                </c:pt>
                <c:pt idx="165">
                  <c:v>4897.6206448840539</c:v>
                </c:pt>
                <c:pt idx="166">
                  <c:v>4570.6134172799002</c:v>
                </c:pt>
                <c:pt idx="167">
                  <c:v>4243.6938277020827</c:v>
                </c:pt>
                <c:pt idx="168">
                  <c:v>3916.8612060768228</c:v>
                </c:pt>
                <c:pt idx="169">
                  <c:v>3590.1136384677561</c:v>
                </c:pt>
                <c:pt idx="170">
                  <c:v>3263.4480633128228</c:v>
                </c:pt>
                <c:pt idx="171">
                  <c:v>2936.8603675806312</c:v>
                </c:pt>
                <c:pt idx="172">
                  <c:v>2610.3454828309023</c:v>
                </c:pt>
                <c:pt idx="173">
                  <c:v>2283.8974811697749</c:v>
                </c:pt>
                <c:pt idx="174">
                  <c:v>1957.5096710954465</c:v>
                </c:pt>
                <c:pt idx="175">
                  <c:v>1631.1746932346773</c:v>
                </c:pt>
                <c:pt idx="176">
                  <c:v>1304.8846159746245</c:v>
                </c:pt>
                <c:pt idx="177">
                  <c:v>978.63103099806324</c:v>
                </c:pt>
                <c:pt idx="178">
                  <c:v>652.40514873351117</c:v>
                </c:pt>
                <c:pt idx="179">
                  <c:v>326.19789373389057</c:v>
                </c:pt>
                <c:pt idx="180">
                  <c:v>2.2897624025121818E-12</c:v>
                </c:pt>
                <c:pt idx="181">
                  <c:v>-326.19789373389432</c:v>
                </c:pt>
                <c:pt idx="182">
                  <c:v>-652.40514873350639</c:v>
                </c:pt>
                <c:pt idx="183">
                  <c:v>-978.6310309980588</c:v>
                </c:pt>
                <c:pt idx="184">
                  <c:v>-1304.8846159746201</c:v>
                </c:pt>
                <c:pt idx="185">
                  <c:v>-1631.1746932346728</c:v>
                </c:pt>
                <c:pt idx="186">
                  <c:v>-1957.5096710954419</c:v>
                </c:pt>
                <c:pt idx="187">
                  <c:v>-2283.8974811697703</c:v>
                </c:pt>
                <c:pt idx="188">
                  <c:v>-2610.3454828309059</c:v>
                </c:pt>
                <c:pt idx="189">
                  <c:v>-2936.8603675806262</c:v>
                </c:pt>
                <c:pt idx="190">
                  <c:v>-3263.448063312826</c:v>
                </c:pt>
                <c:pt idx="191">
                  <c:v>-3590.1136384677511</c:v>
                </c:pt>
                <c:pt idx="192">
                  <c:v>-3916.8612060768264</c:v>
                </c:pt>
                <c:pt idx="193">
                  <c:v>-4243.6938277020781</c:v>
                </c:pt>
                <c:pt idx="194">
                  <c:v>-4570.6134172798957</c:v>
                </c:pt>
                <c:pt idx="195">
                  <c:v>-4897.6206448840503</c:v>
                </c:pt>
                <c:pt idx="196">
                  <c:v>-5224.7148404293093</c:v>
                </c:pt>
                <c:pt idx="197">
                  <c:v>-5551.8938973436634</c:v>
                </c:pt>
                <c:pt idx="198">
                  <c:v>-5879.1541762438937</c:v>
                </c:pt>
                <c:pt idx="199">
                  <c:v>-6206.4904086573379</c:v>
                </c:pt>
                <c:pt idx="200">
                  <c:v>-6533.895600840041</c:v>
                </c:pt>
                <c:pt idx="201">
                  <c:v>-6861.3609377505436</c:v>
                </c:pt>
                <c:pt idx="202">
                  <c:v>-7188.8756872467629</c:v>
                </c:pt>
                <c:pt idx="203">
                  <c:v>-7516.4271045831656</c:v>
                </c:pt>
                <c:pt idx="204">
                  <c:v>-7844.0003372945239</c:v>
                </c:pt>
                <c:pt idx="205">
                  <c:v>-8171.5783305627519</c:v>
                </c:pt>
                <c:pt idx="206">
                  <c:v>-8499.1417331734374</c:v>
                </c:pt>
                <c:pt idx="207">
                  <c:v>-8826.6688041789657</c:v>
                </c:pt>
                <c:pt idx="208">
                  <c:v>-9154.135320396148</c:v>
                </c:pt>
                <c:pt idx="209">
                  <c:v>-9481.5144848767632</c:v>
                </c:pt>
                <c:pt idx="210">
                  <c:v>-9808.7768365008778</c:v>
                </c:pt>
                <c:pt idx="211">
                  <c:v>-10135.890160853478</c:v>
                </c:pt>
                <c:pt idx="212">
                  <c:v>-10462.819402556566</c:v>
                </c:pt>
                <c:pt idx="213">
                  <c:v>-10789.526579239677</c:v>
                </c:pt>
                <c:pt idx="214">
                  <c:v>-11115.970697343071</c:v>
                </c:pt>
                <c:pt idx="215">
                  <c:v>-11442.10766995883</c:v>
                </c:pt>
                <c:pt idx="216">
                  <c:v>-11767.890236925648</c:v>
                </c:pt>
                <c:pt idx="217">
                  <c:v>-12093.267887403917</c:v>
                </c:pt>
                <c:pt idx="218">
                  <c:v>-12418.186785167507</c:v>
                </c:pt>
                <c:pt idx="219">
                  <c:v>-12742.589696858689</c:v>
                </c:pt>
                <c:pt idx="220">
                  <c:v>-13066.415923461545</c:v>
                </c:pt>
                <c:pt idx="221">
                  <c:v>-13389.601235258211</c:v>
                </c:pt>
                <c:pt idx="222">
                  <c:v>-13712.077810539811</c:v>
                </c:pt>
                <c:pt idx="223">
                  <c:v>-14033.774178351459</c:v>
                </c:pt>
                <c:pt idx="224">
                  <c:v>-14354.615165556999</c:v>
                </c:pt>
                <c:pt idx="225">
                  <c:v>-14674.521848514252</c:v>
                </c:pt>
                <c:pt idx="226">
                  <c:v>-14993.411509656304</c:v>
                </c:pt>
                <c:pt idx="227">
                  <c:v>-15311.197599277188</c:v>
                </c:pt>
                <c:pt idx="228">
                  <c:v>-15627.789702822663</c:v>
                </c:pt>
                <c:pt idx="229">
                  <c:v>-15943.093513987136</c:v>
                </c:pt>
                <c:pt idx="230">
                  <c:v>-16257.010813917494</c:v>
                </c:pt>
                <c:pt idx="231">
                  <c:v>-16569.439456822009</c:v>
                </c:pt>
                <c:pt idx="232">
                  <c:v>-16880.273362279175</c:v>
                </c:pt>
                <c:pt idx="233">
                  <c:v>-17189.402514535723</c:v>
                </c:pt>
                <c:pt idx="234">
                  <c:v>-17496.712969076387</c:v>
                </c:pt>
                <c:pt idx="235">
                  <c:v>-17802.086866738882</c:v>
                </c:pt>
                <c:pt idx="236">
                  <c:v>-18105.402455637486</c:v>
                </c:pt>
                <c:pt idx="237">
                  <c:v>-18406.53412114596</c:v>
                </c:pt>
                <c:pt idx="238">
                  <c:v>-18705.352424176821</c:v>
                </c:pt>
                <c:pt idx="239">
                  <c:v>-19001.724147977478</c:v>
                </c:pt>
                <c:pt idx="240">
                  <c:v>-19295.512353646438</c:v>
                </c:pt>
                <c:pt idx="241">
                  <c:v>-19586.576444552804</c:v>
                </c:pt>
                <c:pt idx="242">
                  <c:v>-19874.772239820821</c:v>
                </c:pt>
                <c:pt idx="243">
                  <c:v>-20159.952057018447</c:v>
                </c:pt>
                <c:pt idx="244">
                  <c:v>-20441.964804163115</c:v>
                </c:pt>
                <c:pt idx="245">
                  <c:v>-20720.656081132223</c:v>
                </c:pt>
                <c:pt idx="246">
                  <c:v>-20995.868290537022</c:v>
                </c:pt>
                <c:pt idx="247">
                  <c:v>-21267.440758089597</c:v>
                </c:pt>
                <c:pt idx="248">
                  <c:v>-21535.209862461117</c:v>
                </c:pt>
                <c:pt idx="249">
                  <c:v>-21799.00917459801</c:v>
                </c:pt>
                <c:pt idx="250">
                  <c:v>-22058.669606429186</c:v>
                </c:pt>
                <c:pt idx="251">
                  <c:v>-22314.019568863638</c:v>
                </c:pt>
                <c:pt idx="252">
                  <c:v>-22564.885138942973</c:v>
                </c:pt>
                <c:pt idx="253">
                  <c:v>-22811.090235978052</c:v>
                </c:pt>
                <c:pt idx="254">
                  <c:v>-23052.456806463637</c:v>
                </c:pt>
                <c:pt idx="255">
                  <c:v>-23288.805017528946</c:v>
                </c:pt>
                <c:pt idx="256">
                  <c:v>-23519.953458646891</c:v>
                </c:pt>
                <c:pt idx="257">
                  <c:v>-23745.719351289008</c:v>
                </c:pt>
                <c:pt idx="258">
                  <c:v>-23965.918766178926</c:v>
                </c:pt>
                <c:pt idx="259">
                  <c:v>-24180.366847762947</c:v>
                </c:pt>
                <c:pt idx="260">
                  <c:v>-24388.878045483696</c:v>
                </c:pt>
                <c:pt idx="261">
                  <c:v>-24591.266351411035</c:v>
                </c:pt>
                <c:pt idx="262">
                  <c:v>-24787.345543754156</c:v>
                </c:pt>
                <c:pt idx="263">
                  <c:v>-24976.929435750502</c:v>
                </c:pt>
                <c:pt idx="264">
                  <c:v>-25159.832129400264</c:v>
                </c:pt>
                <c:pt idx="265">
                  <c:v>-25335.868273490923</c:v>
                </c:pt>
                <c:pt idx="266">
                  <c:v>-25504.853325333632</c:v>
                </c:pt>
                <c:pt idx="267">
                  <c:v>-25666.603815613838</c:v>
                </c:pt>
                <c:pt idx="268">
                  <c:v>-25820.93761574079</c:v>
                </c:pt>
                <c:pt idx="269">
                  <c:v>-25967.674207066284</c:v>
                </c:pt>
                <c:pt idx="270">
                  <c:v>-26106.63495133118</c:v>
                </c:pt>
                <c:pt idx="271">
                  <c:v>-26237.64336168925</c:v>
                </c:pt>
                <c:pt idx="272">
                  <c:v>-26360.52537365221</c:v>
                </c:pt>
                <c:pt idx="273">
                  <c:v>-26475.109615296868</c:v>
                </c:pt>
                <c:pt idx="274">
                  <c:v>-26581.22767607561</c:v>
                </c:pt>
                <c:pt idx="275">
                  <c:v>-26678.714373574632</c:v>
                </c:pt>
                <c:pt idx="276">
                  <c:v>-26767.408017570724</c:v>
                </c:pt>
                <c:pt idx="277">
                  <c:v>-26847.150670746698</c:v>
                </c:pt>
                <c:pt idx="278">
                  <c:v>-26917.788405437659</c:v>
                </c:pt>
                <c:pt idx="279">
                  <c:v>-26979.171555795598</c:v>
                </c:pt>
                <c:pt idx="280">
                  <c:v>-27031.154964777172</c:v>
                </c:pt>
                <c:pt idx="281">
                  <c:v>-27073.598225380189</c:v>
                </c:pt>
                <c:pt idx="282">
                  <c:v>-27106.365915576876</c:v>
                </c:pt>
                <c:pt idx="283">
                  <c:v>-27129.32782641708</c:v>
                </c:pt>
                <c:pt idx="284">
                  <c:v>-27142.359182801516</c:v>
                </c:pt>
                <c:pt idx="285">
                  <c:v>-27145.340856454335</c:v>
                </c:pt>
                <c:pt idx="286">
                  <c:v>-27138.159570654767</c:v>
                </c:pt>
                <c:pt idx="287">
                  <c:v>-27120.708096319573</c:v>
                </c:pt>
                <c:pt idx="288">
                  <c:v>-27092.885439061683</c:v>
                </c:pt>
                <c:pt idx="289">
                  <c:v>-27054.597016884363</c:v>
                </c:pt>
                <c:pt idx="290">
                  <c:v>-27005.754828205601</c:v>
                </c:pt>
                <c:pt idx="291">
                  <c:v>-26946.277609943019</c:v>
                </c:pt>
                <c:pt idx="292">
                  <c:v>-26876.090985425395</c:v>
                </c:pt>
                <c:pt idx="293">
                  <c:v>-26795.127601933338</c:v>
                </c:pt>
                <c:pt idx="294">
                  <c:v>-26703.327257707308</c:v>
                </c:pt>
                <c:pt idx="295">
                  <c:v>-26600.637018297028</c:v>
                </c:pt>
                <c:pt idx="296">
                  <c:v>-26487.011322161299</c:v>
                </c:pt>
                <c:pt idx="297">
                  <c:v>-26362.41207546186</c:v>
                </c:pt>
                <c:pt idx="298">
                  <c:v>-26226.808736028372</c:v>
                </c:pt>
                <c:pt idx="299">
                  <c:v>-26080.17838650398</c:v>
                </c:pt>
                <c:pt idx="300">
                  <c:v>-25922.505796712594</c:v>
                </c:pt>
                <c:pt idx="301">
                  <c:v>-25753.783475318454</c:v>
                </c:pt>
                <c:pt idx="302">
                  <c:v>-25574.011710877614</c:v>
                </c:pt>
                <c:pt idx="303">
                  <c:v>-25383.198602407603</c:v>
                </c:pt>
                <c:pt idx="304">
                  <c:v>-25181.360079626942</c:v>
                </c:pt>
                <c:pt idx="305">
                  <c:v>-24968.519913039869</c:v>
                </c:pt>
                <c:pt idx="306">
                  <c:v>-24744.709714063421</c:v>
                </c:pt>
                <c:pt idx="307">
                  <c:v>-24509.968925414003</c:v>
                </c:pt>
                <c:pt idx="308">
                  <c:v>-24264.344801988966</c:v>
                </c:pt>
                <c:pt idx="309">
                  <c:v>-24007.892382494847</c:v>
                </c:pt>
                <c:pt idx="310">
                  <c:v>-23740.674452088391</c:v>
                </c:pt>
                <c:pt idx="311">
                  <c:v>-23462.761496309475</c:v>
                </c:pt>
                <c:pt idx="312">
                  <c:v>-23174.23164659545</c:v>
                </c:pt>
                <c:pt idx="313">
                  <c:v>-22875.170617675747</c:v>
                </c:pt>
                <c:pt idx="314">
                  <c:v>-22565.671637152944</c:v>
                </c:pt>
                <c:pt idx="315">
                  <c:v>-22245.835367581774</c:v>
                </c:pt>
                <c:pt idx="316">
                  <c:v>-21915.769821362253</c:v>
                </c:pt>
                <c:pt idx="317">
                  <c:v>-21575.59026876487</c:v>
                </c:pt>
                <c:pt idx="318">
                  <c:v>-21225.419139407371</c:v>
                </c:pt>
                <c:pt idx="319">
                  <c:v>-20865.385917501735</c:v>
                </c:pt>
                <c:pt idx="320">
                  <c:v>-20495.627031188928</c:v>
                </c:pt>
                <c:pt idx="321">
                  <c:v>-20116.285736275506</c:v>
                </c:pt>
                <c:pt idx="322">
                  <c:v>-19727.511994682387</c:v>
                </c:pt>
                <c:pt idx="323">
                  <c:v>-19329.462347910976</c:v>
                </c:pt>
                <c:pt idx="324">
                  <c:v>-18922.299785825748</c:v>
                </c:pt>
                <c:pt idx="325">
                  <c:v>-18506.19361104559</c:v>
                </c:pt>
                <c:pt idx="326">
                  <c:v>-18081.319299228442</c:v>
                </c:pt>
                <c:pt idx="327">
                  <c:v>-17647.858355525503</c:v>
                </c:pt>
                <c:pt idx="328">
                  <c:v>-17205.998167472015</c:v>
                </c:pt>
                <c:pt idx="329">
                  <c:v>-16755.931854572827</c:v>
                </c:pt>
                <c:pt idx="330">
                  <c:v>-16297.858114830315</c:v>
                </c:pt>
                <c:pt idx="331">
                  <c:v>-15831.981068452467</c:v>
                </c:pt>
                <c:pt idx="332">
                  <c:v>-15358.510098968269</c:v>
                </c:pt>
                <c:pt idx="333">
                  <c:v>-14877.659691966561</c:v>
                </c:pt>
                <c:pt idx="334">
                  <c:v>-14389.649271664295</c:v>
                </c:pt>
                <c:pt idx="335">
                  <c:v>-13894.703035498384</c:v>
                </c:pt>
                <c:pt idx="336">
                  <c:v>-13393.049786925074</c:v>
                </c:pt>
                <c:pt idx="337">
                  <c:v>-12884.922766599131</c:v>
                </c:pt>
                <c:pt idx="338">
                  <c:v>-12370.559482095163</c:v>
                </c:pt>
                <c:pt idx="339">
                  <c:v>-11850.201536321927</c:v>
                </c:pt>
                <c:pt idx="340">
                  <c:v>-11324.09445477036</c:v>
                </c:pt>
                <c:pt idx="341">
                  <c:v>-10792.487511725854</c:v>
                </c:pt>
                <c:pt idx="342">
                  <c:v>-10255.633555564737</c:v>
                </c:pt>
                <c:pt idx="343">
                  <c:v>-9713.7888332461098</c:v>
                </c:pt>
                <c:pt idx="344">
                  <c:v>-9167.2128140998375</c:v>
                </c:pt>
                <c:pt idx="345">
                  <c:v>-8616.1680130032073</c:v>
                </c:pt>
                <c:pt idx="346">
                  <c:v>-8060.9198130292607</c:v>
                </c:pt>
                <c:pt idx="347">
                  <c:v>-7501.7362876426241</c:v>
                </c:pt>
                <c:pt idx="348">
                  <c:v>-6938.888022509751</c:v>
                </c:pt>
                <c:pt idx="349">
                  <c:v>-6372.6479369836306</c:v>
                </c:pt>
                <c:pt idx="350">
                  <c:v>-5803.2911053160778</c:v>
                </c:pt>
                <c:pt idx="351">
                  <c:v>-5231.0945776435528</c:v>
                </c:pt>
                <c:pt idx="352">
                  <c:v>-4656.3372007874859</c:v>
                </c:pt>
                <c:pt idx="353">
                  <c:v>-4079.2994389034284</c:v>
                </c:pt>
                <c:pt idx="354">
                  <c:v>-3500.263194009076</c:v>
                </c:pt>
                <c:pt idx="355">
                  <c:v>-2919.5116264158114</c:v>
                </c:pt>
                <c:pt idx="356">
                  <c:v>-2337.3289750853855</c:v>
                </c:pt>
                <c:pt idx="357">
                  <c:v>-1754.0003779287078</c:v>
                </c:pt>
                <c:pt idx="358">
                  <c:v>-1169.8116920612456</c:v>
                </c:pt>
                <c:pt idx="359">
                  <c:v>-585.0493140269557</c:v>
                </c:pt>
                <c:pt idx="360">
                  <c:v>-8.2142765843703465E-12</c:v>
                </c:pt>
                <c:pt idx="361">
                  <c:v>585.04931402693921</c:v>
                </c:pt>
                <c:pt idx="362">
                  <c:v>1169.8116920612586</c:v>
                </c:pt>
                <c:pt idx="363">
                  <c:v>1754.0003779286913</c:v>
                </c:pt>
                <c:pt idx="364">
                  <c:v>2337.3289750853692</c:v>
                </c:pt>
                <c:pt idx="365">
                  <c:v>2919.5116264157955</c:v>
                </c:pt>
                <c:pt idx="366">
                  <c:v>3500.2631940090596</c:v>
                </c:pt>
                <c:pt idx="367">
                  <c:v>4079.299438903442</c:v>
                </c:pt>
                <c:pt idx="368">
                  <c:v>4656.3372007874686</c:v>
                </c:pt>
                <c:pt idx="369">
                  <c:v>5231.0945776435365</c:v>
                </c:pt>
                <c:pt idx="370">
                  <c:v>5803.2911053160624</c:v>
                </c:pt>
                <c:pt idx="371">
                  <c:v>6372.6479369836443</c:v>
                </c:pt>
                <c:pt idx="372">
                  <c:v>6938.8880225097337</c:v>
                </c:pt>
                <c:pt idx="373">
                  <c:v>7501.7362876426077</c:v>
                </c:pt>
                <c:pt idx="374">
                  <c:v>8060.9198130292443</c:v>
                </c:pt>
                <c:pt idx="375">
                  <c:v>8616.1680130031928</c:v>
                </c:pt>
                <c:pt idx="376">
                  <c:v>9167.2128140998502</c:v>
                </c:pt>
                <c:pt idx="377">
                  <c:v>9713.7888332460916</c:v>
                </c:pt>
                <c:pt idx="378">
                  <c:v>10255.63355556472</c:v>
                </c:pt>
                <c:pt idx="379">
                  <c:v>10792.487511725838</c:v>
                </c:pt>
                <c:pt idx="380">
                  <c:v>11324.094454770371</c:v>
                </c:pt>
                <c:pt idx="381">
                  <c:v>11850.201536321911</c:v>
                </c:pt>
                <c:pt idx="382">
                  <c:v>12370.559482095146</c:v>
                </c:pt>
                <c:pt idx="383">
                  <c:v>12884.922766599117</c:v>
                </c:pt>
                <c:pt idx="384">
                  <c:v>13393.049786925088</c:v>
                </c:pt>
                <c:pt idx="385">
                  <c:v>13894.703035498394</c:v>
                </c:pt>
                <c:pt idx="386">
                  <c:v>14389.649271664281</c:v>
                </c:pt>
                <c:pt idx="387">
                  <c:v>14877.659691966548</c:v>
                </c:pt>
                <c:pt idx="388">
                  <c:v>15358.510098968254</c:v>
                </c:pt>
                <c:pt idx="389">
                  <c:v>15831.981068452478</c:v>
                </c:pt>
                <c:pt idx="390">
                  <c:v>16297.858114830302</c:v>
                </c:pt>
                <c:pt idx="391">
                  <c:v>16755.931854572809</c:v>
                </c:pt>
                <c:pt idx="392">
                  <c:v>17205.998167472007</c:v>
                </c:pt>
                <c:pt idx="393">
                  <c:v>17647.858355525514</c:v>
                </c:pt>
                <c:pt idx="394">
                  <c:v>18081.319299228453</c:v>
                </c:pt>
                <c:pt idx="395">
                  <c:v>18506.193611045579</c:v>
                </c:pt>
                <c:pt idx="396">
                  <c:v>18922.299785825733</c:v>
                </c:pt>
                <c:pt idx="397">
                  <c:v>19329.462347910969</c:v>
                </c:pt>
                <c:pt idx="398">
                  <c:v>19727.511994682394</c:v>
                </c:pt>
                <c:pt idx="399">
                  <c:v>20116.285736275502</c:v>
                </c:pt>
                <c:pt idx="400">
                  <c:v>20495.627031188909</c:v>
                </c:pt>
                <c:pt idx="401">
                  <c:v>20865.385917501724</c:v>
                </c:pt>
                <c:pt idx="402">
                  <c:v>21225.419139407382</c:v>
                </c:pt>
                <c:pt idx="403">
                  <c:v>21575.590268764881</c:v>
                </c:pt>
                <c:pt idx="404">
                  <c:v>21915.769821362243</c:v>
                </c:pt>
                <c:pt idx="405">
                  <c:v>22245.83536758176</c:v>
                </c:pt>
                <c:pt idx="406">
                  <c:v>22565.671637152936</c:v>
                </c:pt>
                <c:pt idx="407">
                  <c:v>22875.170617675754</c:v>
                </c:pt>
                <c:pt idx="408">
                  <c:v>23174.231646595443</c:v>
                </c:pt>
                <c:pt idx="409">
                  <c:v>23462.761496309467</c:v>
                </c:pt>
                <c:pt idx="410">
                  <c:v>23740.67445208838</c:v>
                </c:pt>
                <c:pt idx="411">
                  <c:v>24007.892382494851</c:v>
                </c:pt>
                <c:pt idx="412">
                  <c:v>24264.344801988973</c:v>
                </c:pt>
                <c:pt idx="413">
                  <c:v>24509.968925413996</c:v>
                </c:pt>
                <c:pt idx="414">
                  <c:v>24744.709714063414</c:v>
                </c:pt>
                <c:pt idx="415">
                  <c:v>24968.519913039865</c:v>
                </c:pt>
                <c:pt idx="416">
                  <c:v>25181.360079626942</c:v>
                </c:pt>
                <c:pt idx="417">
                  <c:v>25383.1986024076</c:v>
                </c:pt>
                <c:pt idx="418">
                  <c:v>25574.011710877607</c:v>
                </c:pt>
                <c:pt idx="419">
                  <c:v>25753.783475318451</c:v>
                </c:pt>
                <c:pt idx="420">
                  <c:v>25922.505796712605</c:v>
                </c:pt>
                <c:pt idx="421">
                  <c:v>26080.178386503983</c:v>
                </c:pt>
                <c:pt idx="422">
                  <c:v>26226.808736028372</c:v>
                </c:pt>
                <c:pt idx="423">
                  <c:v>26362.412075461856</c:v>
                </c:pt>
                <c:pt idx="424">
                  <c:v>26487.011322161292</c:v>
                </c:pt>
                <c:pt idx="425">
                  <c:v>26600.637018297031</c:v>
                </c:pt>
                <c:pt idx="426">
                  <c:v>26703.327257707308</c:v>
                </c:pt>
                <c:pt idx="427">
                  <c:v>26795.127601933331</c:v>
                </c:pt>
                <c:pt idx="428">
                  <c:v>26876.090985425391</c:v>
                </c:pt>
                <c:pt idx="429">
                  <c:v>26946.277609943019</c:v>
                </c:pt>
                <c:pt idx="430">
                  <c:v>27005.754828205601</c:v>
                </c:pt>
                <c:pt idx="431">
                  <c:v>27054.597016884352</c:v>
                </c:pt>
                <c:pt idx="432">
                  <c:v>27092.88543906168</c:v>
                </c:pt>
                <c:pt idx="433">
                  <c:v>27120.708096319577</c:v>
                </c:pt>
                <c:pt idx="434">
                  <c:v>27138.159570654767</c:v>
                </c:pt>
                <c:pt idx="435">
                  <c:v>27145.340856454339</c:v>
                </c:pt>
                <c:pt idx="436">
                  <c:v>27142.359182801512</c:v>
                </c:pt>
                <c:pt idx="437">
                  <c:v>27129.32782641708</c:v>
                </c:pt>
                <c:pt idx="438">
                  <c:v>27106.36591557688</c:v>
                </c:pt>
                <c:pt idx="439">
                  <c:v>27073.598225380189</c:v>
                </c:pt>
                <c:pt idx="440">
                  <c:v>27031.154964777172</c:v>
                </c:pt>
                <c:pt idx="441">
                  <c:v>26979.171555795601</c:v>
                </c:pt>
                <c:pt idx="442">
                  <c:v>26917.788405437666</c:v>
                </c:pt>
                <c:pt idx="443">
                  <c:v>26847.150670746698</c:v>
                </c:pt>
                <c:pt idx="444">
                  <c:v>26767.408017570728</c:v>
                </c:pt>
                <c:pt idx="445">
                  <c:v>26678.714373574632</c:v>
                </c:pt>
                <c:pt idx="446">
                  <c:v>26581.22767607561</c:v>
                </c:pt>
                <c:pt idx="447">
                  <c:v>26475.109615296864</c:v>
                </c:pt>
                <c:pt idx="448">
                  <c:v>26360.525373652206</c:v>
                </c:pt>
                <c:pt idx="449">
                  <c:v>26237.64336168925</c:v>
                </c:pt>
                <c:pt idx="450">
                  <c:v>26106.634951331183</c:v>
                </c:pt>
                <c:pt idx="451">
                  <c:v>25967.674207066291</c:v>
                </c:pt>
                <c:pt idx="452">
                  <c:v>25820.93761574079</c:v>
                </c:pt>
                <c:pt idx="453">
                  <c:v>25666.603815613846</c:v>
                </c:pt>
                <c:pt idx="454">
                  <c:v>25504.853325333643</c:v>
                </c:pt>
                <c:pt idx="455">
                  <c:v>25335.868273490927</c:v>
                </c:pt>
                <c:pt idx="456">
                  <c:v>25159.832129400264</c:v>
                </c:pt>
                <c:pt idx="457">
                  <c:v>24976.929435750495</c:v>
                </c:pt>
                <c:pt idx="458">
                  <c:v>24787.345543754156</c:v>
                </c:pt>
                <c:pt idx="459">
                  <c:v>24591.266351411032</c:v>
                </c:pt>
                <c:pt idx="460">
                  <c:v>24388.878045483703</c:v>
                </c:pt>
                <c:pt idx="461">
                  <c:v>24180.366847762947</c:v>
                </c:pt>
                <c:pt idx="462">
                  <c:v>23965.918766178944</c:v>
                </c:pt>
                <c:pt idx="463">
                  <c:v>23745.719351289015</c:v>
                </c:pt>
                <c:pt idx="464">
                  <c:v>23519.953458646887</c:v>
                </c:pt>
                <c:pt idx="465">
                  <c:v>23288.80501752895</c:v>
                </c:pt>
                <c:pt idx="466">
                  <c:v>23052.456806463633</c:v>
                </c:pt>
                <c:pt idx="467">
                  <c:v>22811.09023597807</c:v>
                </c:pt>
                <c:pt idx="468">
                  <c:v>22564.88513894298</c:v>
                </c:pt>
                <c:pt idx="469">
                  <c:v>22314.01956886363</c:v>
                </c:pt>
                <c:pt idx="470">
                  <c:v>22058.66960642919</c:v>
                </c:pt>
                <c:pt idx="471">
                  <c:v>21799.00917459801</c:v>
                </c:pt>
                <c:pt idx="472">
                  <c:v>21535.20986246111</c:v>
                </c:pt>
                <c:pt idx="473">
                  <c:v>21267.440758089604</c:v>
                </c:pt>
                <c:pt idx="474">
                  <c:v>20995.868290537015</c:v>
                </c:pt>
                <c:pt idx="475">
                  <c:v>20720.656081132227</c:v>
                </c:pt>
                <c:pt idx="476">
                  <c:v>20441.964804163119</c:v>
                </c:pt>
                <c:pt idx="477">
                  <c:v>20159.952057018436</c:v>
                </c:pt>
                <c:pt idx="478">
                  <c:v>19874.772239820832</c:v>
                </c:pt>
                <c:pt idx="479">
                  <c:v>19586.576444552797</c:v>
                </c:pt>
                <c:pt idx="480">
                  <c:v>19295.512353646467</c:v>
                </c:pt>
                <c:pt idx="481">
                  <c:v>19001.724147977489</c:v>
                </c:pt>
                <c:pt idx="482">
                  <c:v>18705.352424176814</c:v>
                </c:pt>
                <c:pt idx="483">
                  <c:v>18406.534121145967</c:v>
                </c:pt>
                <c:pt idx="484">
                  <c:v>18105.402455637482</c:v>
                </c:pt>
                <c:pt idx="485">
                  <c:v>17802.086866738904</c:v>
                </c:pt>
                <c:pt idx="486">
                  <c:v>17496.712969076394</c:v>
                </c:pt>
                <c:pt idx="487">
                  <c:v>17189.402514535715</c:v>
                </c:pt>
                <c:pt idx="488">
                  <c:v>16880.273362279182</c:v>
                </c:pt>
                <c:pt idx="489">
                  <c:v>16569.439456822016</c:v>
                </c:pt>
                <c:pt idx="490">
                  <c:v>16257.010813917483</c:v>
                </c:pt>
                <c:pt idx="491">
                  <c:v>15943.093513987144</c:v>
                </c:pt>
                <c:pt idx="492">
                  <c:v>15627.789702822654</c:v>
                </c:pt>
                <c:pt idx="493">
                  <c:v>15311.197599277206</c:v>
                </c:pt>
                <c:pt idx="494">
                  <c:v>14993.411509656304</c:v>
                </c:pt>
                <c:pt idx="495">
                  <c:v>14674.521848514243</c:v>
                </c:pt>
                <c:pt idx="496">
                  <c:v>14354.615165557008</c:v>
                </c:pt>
                <c:pt idx="497">
                  <c:v>14033.774178351459</c:v>
                </c:pt>
                <c:pt idx="498">
                  <c:v>13712.077810539829</c:v>
                </c:pt>
                <c:pt idx="499">
                  <c:v>13389.60123525822</c:v>
                </c:pt>
                <c:pt idx="500">
                  <c:v>13066.41592346154</c:v>
                </c:pt>
                <c:pt idx="501">
                  <c:v>12742.589696858699</c:v>
                </c:pt>
                <c:pt idx="502">
                  <c:v>12418.186785167509</c:v>
                </c:pt>
                <c:pt idx="503">
                  <c:v>12093.267887403936</c:v>
                </c:pt>
                <c:pt idx="504">
                  <c:v>11767.890236925656</c:v>
                </c:pt>
                <c:pt idx="505">
                  <c:v>11442.107669958821</c:v>
                </c:pt>
                <c:pt idx="506">
                  <c:v>11115.970697343088</c:v>
                </c:pt>
                <c:pt idx="507">
                  <c:v>10789.526579239677</c:v>
                </c:pt>
                <c:pt idx="508">
                  <c:v>10462.819402556557</c:v>
                </c:pt>
                <c:pt idx="509">
                  <c:v>10135.890160853487</c:v>
                </c:pt>
                <c:pt idx="510">
                  <c:v>9808.7768365008706</c:v>
                </c:pt>
                <c:pt idx="511">
                  <c:v>9481.5144848767814</c:v>
                </c:pt>
                <c:pt idx="512">
                  <c:v>9154.1353203961498</c:v>
                </c:pt>
                <c:pt idx="513">
                  <c:v>8826.6688041789585</c:v>
                </c:pt>
                <c:pt idx="514">
                  <c:v>8499.1417331734447</c:v>
                </c:pt>
                <c:pt idx="515">
                  <c:v>8171.578330562751</c:v>
                </c:pt>
                <c:pt idx="516">
                  <c:v>7844.0003372945421</c:v>
                </c:pt>
                <c:pt idx="517">
                  <c:v>7516.4271045831765</c:v>
                </c:pt>
                <c:pt idx="518">
                  <c:v>7188.8756872467566</c:v>
                </c:pt>
                <c:pt idx="519">
                  <c:v>6861.3609377505518</c:v>
                </c:pt>
                <c:pt idx="520">
                  <c:v>6533.895600840041</c:v>
                </c:pt>
                <c:pt idx="521">
                  <c:v>6206.4904086573233</c:v>
                </c:pt>
                <c:pt idx="522">
                  <c:v>5879.1541762439056</c:v>
                </c:pt>
                <c:pt idx="523">
                  <c:v>5551.8938973436561</c:v>
                </c:pt>
                <c:pt idx="524">
                  <c:v>5224.7148404293266</c:v>
                </c:pt>
                <c:pt idx="525">
                  <c:v>4897.6206448840503</c:v>
                </c:pt>
                <c:pt idx="526">
                  <c:v>4570.6134172798893</c:v>
                </c:pt>
                <c:pt idx="527">
                  <c:v>4243.6938277020872</c:v>
                </c:pt>
                <c:pt idx="528">
                  <c:v>3916.8612060768191</c:v>
                </c:pt>
                <c:pt idx="529">
                  <c:v>3590.1136384677684</c:v>
                </c:pt>
                <c:pt idx="530">
                  <c:v>3263.4480633128269</c:v>
                </c:pt>
                <c:pt idx="531">
                  <c:v>2936.8603675806198</c:v>
                </c:pt>
                <c:pt idx="532">
                  <c:v>2610.3454828309145</c:v>
                </c:pt>
                <c:pt idx="533">
                  <c:v>2283.8974811697708</c:v>
                </c:pt>
                <c:pt idx="534">
                  <c:v>1957.509671095459</c:v>
                </c:pt>
                <c:pt idx="535">
                  <c:v>1631.1746932346823</c:v>
                </c:pt>
                <c:pt idx="536">
                  <c:v>1304.8846159746122</c:v>
                </c:pt>
                <c:pt idx="537">
                  <c:v>978.63103099807608</c:v>
                </c:pt>
                <c:pt idx="538">
                  <c:v>652.4051487335073</c:v>
                </c:pt>
                <c:pt idx="539">
                  <c:v>326.19789373387857</c:v>
                </c:pt>
                <c:pt idx="540">
                  <c:v>6.8692872075365444E-12</c:v>
                </c:pt>
                <c:pt idx="541">
                  <c:v>-326.19789373389796</c:v>
                </c:pt>
                <c:pt idx="542">
                  <c:v>-652.40514873349343</c:v>
                </c:pt>
                <c:pt idx="543">
                  <c:v>-978.63103099806244</c:v>
                </c:pt>
                <c:pt idx="544">
                  <c:v>-1304.884615974632</c:v>
                </c:pt>
                <c:pt idx="545">
                  <c:v>-1631.1746932346684</c:v>
                </c:pt>
                <c:pt idx="546">
                  <c:v>-1957.5096710954456</c:v>
                </c:pt>
                <c:pt idx="547">
                  <c:v>-2283.8974811697576</c:v>
                </c:pt>
                <c:pt idx="548">
                  <c:v>-2610.3454828309009</c:v>
                </c:pt>
                <c:pt idx="549">
                  <c:v>-2936.8603675806385</c:v>
                </c:pt>
                <c:pt idx="550">
                  <c:v>-3263.4480633128132</c:v>
                </c:pt>
                <c:pt idx="551">
                  <c:v>-3590.1136384677548</c:v>
                </c:pt>
                <c:pt idx="552">
                  <c:v>-3916.8612060768046</c:v>
                </c:pt>
                <c:pt idx="553">
                  <c:v>-4243.6938277020736</c:v>
                </c:pt>
                <c:pt idx="554">
                  <c:v>-4570.6134172799075</c:v>
                </c:pt>
                <c:pt idx="555">
                  <c:v>-4897.6206448840376</c:v>
                </c:pt>
                <c:pt idx="556">
                  <c:v>-5224.7148404293148</c:v>
                </c:pt>
                <c:pt idx="557">
                  <c:v>-5551.8938973436752</c:v>
                </c:pt>
                <c:pt idx="558">
                  <c:v>-5879.154176243891</c:v>
                </c:pt>
                <c:pt idx="559">
                  <c:v>-6206.4904086573424</c:v>
                </c:pt>
                <c:pt idx="560">
                  <c:v>-6533.8956008400264</c:v>
                </c:pt>
                <c:pt idx="561">
                  <c:v>-6861.3609377505391</c:v>
                </c:pt>
                <c:pt idx="562">
                  <c:v>-7188.8756872467748</c:v>
                </c:pt>
                <c:pt idx="563">
                  <c:v>-7516.427104583162</c:v>
                </c:pt>
                <c:pt idx="564">
                  <c:v>-7844.0003372945284</c:v>
                </c:pt>
                <c:pt idx="565">
                  <c:v>-8171.5783305627374</c:v>
                </c:pt>
                <c:pt idx="566">
                  <c:v>-8499.1417331734319</c:v>
                </c:pt>
                <c:pt idx="567">
                  <c:v>-8826.6688041789803</c:v>
                </c:pt>
                <c:pt idx="568">
                  <c:v>-9154.1353203961353</c:v>
                </c:pt>
                <c:pt idx="569">
                  <c:v>-9481.5144848767686</c:v>
                </c:pt>
                <c:pt idx="570">
                  <c:v>-9808.7768365008578</c:v>
                </c:pt>
                <c:pt idx="571">
                  <c:v>-10135.890160853474</c:v>
                </c:pt>
                <c:pt idx="572">
                  <c:v>-10462.819402556579</c:v>
                </c:pt>
                <c:pt idx="573">
                  <c:v>-10789.526579239664</c:v>
                </c:pt>
                <c:pt idx="574">
                  <c:v>-11115.970697343075</c:v>
                </c:pt>
                <c:pt idx="575">
                  <c:v>-11442.107669958845</c:v>
                </c:pt>
                <c:pt idx="576">
                  <c:v>-11767.890236925643</c:v>
                </c:pt>
                <c:pt idx="577">
                  <c:v>-12093.267887403921</c:v>
                </c:pt>
                <c:pt idx="578">
                  <c:v>-12418.186785167496</c:v>
                </c:pt>
                <c:pt idx="579">
                  <c:v>-12742.589696858684</c:v>
                </c:pt>
                <c:pt idx="580">
                  <c:v>-13066.415923461556</c:v>
                </c:pt>
                <c:pt idx="581">
                  <c:v>-13389.601235258207</c:v>
                </c:pt>
                <c:pt idx="582">
                  <c:v>-13712.077810539813</c:v>
                </c:pt>
                <c:pt idx="583">
                  <c:v>-14033.774178351443</c:v>
                </c:pt>
                <c:pt idx="584">
                  <c:v>-14354.615165556994</c:v>
                </c:pt>
                <c:pt idx="585">
                  <c:v>-14674.521848514263</c:v>
                </c:pt>
                <c:pt idx="586">
                  <c:v>-14993.411509656293</c:v>
                </c:pt>
                <c:pt idx="587">
                  <c:v>-15311.197599277193</c:v>
                </c:pt>
                <c:pt idx="588">
                  <c:v>-15627.789702822643</c:v>
                </c:pt>
                <c:pt idx="589">
                  <c:v>-15943.093513987131</c:v>
                </c:pt>
                <c:pt idx="590">
                  <c:v>-16257.010813917503</c:v>
                </c:pt>
                <c:pt idx="591">
                  <c:v>-16569.439456822005</c:v>
                </c:pt>
                <c:pt idx="592">
                  <c:v>-16880.273362279171</c:v>
                </c:pt>
                <c:pt idx="593">
                  <c:v>-17189.402514535737</c:v>
                </c:pt>
                <c:pt idx="594">
                  <c:v>-17496.712969076383</c:v>
                </c:pt>
                <c:pt idx="595">
                  <c:v>-17802.086866738893</c:v>
                </c:pt>
                <c:pt idx="596">
                  <c:v>-18105.402455637468</c:v>
                </c:pt>
                <c:pt idx="597">
                  <c:v>-18406.534121145953</c:v>
                </c:pt>
                <c:pt idx="598">
                  <c:v>-18705.352424176832</c:v>
                </c:pt>
                <c:pt idx="599">
                  <c:v>-19001.724147977475</c:v>
                </c:pt>
                <c:pt idx="600">
                  <c:v>-19295.512353646453</c:v>
                </c:pt>
                <c:pt idx="601">
                  <c:v>-19586.576444552786</c:v>
                </c:pt>
                <c:pt idx="602">
                  <c:v>-19874.772239820821</c:v>
                </c:pt>
                <c:pt idx="603">
                  <c:v>-20159.952057018458</c:v>
                </c:pt>
                <c:pt idx="604">
                  <c:v>-20441.964804163112</c:v>
                </c:pt>
                <c:pt idx="605">
                  <c:v>-20720.65608113222</c:v>
                </c:pt>
                <c:pt idx="606">
                  <c:v>-20995.868290537001</c:v>
                </c:pt>
                <c:pt idx="607">
                  <c:v>-21267.440758089593</c:v>
                </c:pt>
                <c:pt idx="608">
                  <c:v>-21535.209862461124</c:v>
                </c:pt>
                <c:pt idx="609">
                  <c:v>-21799.009174598003</c:v>
                </c:pt>
                <c:pt idx="610">
                  <c:v>-22058.669606429183</c:v>
                </c:pt>
                <c:pt idx="611">
                  <c:v>-22314.019568863649</c:v>
                </c:pt>
                <c:pt idx="612">
                  <c:v>-22564.885138942973</c:v>
                </c:pt>
                <c:pt idx="613">
                  <c:v>-22811.090235978059</c:v>
                </c:pt>
                <c:pt idx="614">
                  <c:v>-23052.456806463619</c:v>
                </c:pt>
                <c:pt idx="615">
                  <c:v>-23288.805017528943</c:v>
                </c:pt>
                <c:pt idx="616">
                  <c:v>-23519.953458646898</c:v>
                </c:pt>
                <c:pt idx="617">
                  <c:v>-23745.719351289008</c:v>
                </c:pt>
                <c:pt idx="618">
                  <c:v>-23965.918766178936</c:v>
                </c:pt>
                <c:pt idx="619">
                  <c:v>-24180.366847762933</c:v>
                </c:pt>
                <c:pt idx="620">
                  <c:v>-24388.878045483696</c:v>
                </c:pt>
                <c:pt idx="621">
                  <c:v>-24591.266351411039</c:v>
                </c:pt>
                <c:pt idx="622">
                  <c:v>-24787.345543754149</c:v>
                </c:pt>
                <c:pt idx="623">
                  <c:v>-24976.929435750502</c:v>
                </c:pt>
                <c:pt idx="624">
                  <c:v>-25159.832129400256</c:v>
                </c:pt>
                <c:pt idx="625">
                  <c:v>-25335.86827349092</c:v>
                </c:pt>
                <c:pt idx="626">
                  <c:v>-25504.853325333643</c:v>
                </c:pt>
                <c:pt idx="627">
                  <c:v>-25666.603815613835</c:v>
                </c:pt>
                <c:pt idx="628">
                  <c:v>-25820.93761574079</c:v>
                </c:pt>
                <c:pt idx="629">
                  <c:v>-25967.674207066291</c:v>
                </c:pt>
                <c:pt idx="630">
                  <c:v>-26106.634951331176</c:v>
                </c:pt>
                <c:pt idx="631">
                  <c:v>-26237.643361689257</c:v>
                </c:pt>
                <c:pt idx="632">
                  <c:v>-26360.525373652203</c:v>
                </c:pt>
                <c:pt idx="633">
                  <c:v>-26475.109615296864</c:v>
                </c:pt>
                <c:pt idx="634">
                  <c:v>-26581.22767607561</c:v>
                </c:pt>
                <c:pt idx="635">
                  <c:v>-26678.714373574625</c:v>
                </c:pt>
                <c:pt idx="636">
                  <c:v>-26767.408017570728</c:v>
                </c:pt>
                <c:pt idx="637">
                  <c:v>-26847.150670746691</c:v>
                </c:pt>
                <c:pt idx="638">
                  <c:v>-26917.788405437655</c:v>
                </c:pt>
                <c:pt idx="639">
                  <c:v>-26979.171555795601</c:v>
                </c:pt>
                <c:pt idx="640">
                  <c:v>-27031.154964777172</c:v>
                </c:pt>
                <c:pt idx="641">
                  <c:v>-27073.598225380189</c:v>
                </c:pt>
                <c:pt idx="642">
                  <c:v>-27106.36591557688</c:v>
                </c:pt>
                <c:pt idx="643">
                  <c:v>-27129.327826417084</c:v>
                </c:pt>
                <c:pt idx="644">
                  <c:v>-27142.359182801516</c:v>
                </c:pt>
                <c:pt idx="645">
                  <c:v>-27145.340856454335</c:v>
                </c:pt>
                <c:pt idx="646">
                  <c:v>-27138.159570654767</c:v>
                </c:pt>
                <c:pt idx="647">
                  <c:v>-27120.708096319577</c:v>
                </c:pt>
                <c:pt idx="648">
                  <c:v>-27092.885439061683</c:v>
                </c:pt>
                <c:pt idx="649">
                  <c:v>-27054.597016884352</c:v>
                </c:pt>
                <c:pt idx="650">
                  <c:v>-27005.754828205601</c:v>
                </c:pt>
                <c:pt idx="651">
                  <c:v>-26946.277609943023</c:v>
                </c:pt>
                <c:pt idx="652">
                  <c:v>-26876.090985425391</c:v>
                </c:pt>
                <c:pt idx="653">
                  <c:v>-26795.127601933338</c:v>
                </c:pt>
                <c:pt idx="654">
                  <c:v>-26703.327257707308</c:v>
                </c:pt>
                <c:pt idx="655">
                  <c:v>-26600.637018297035</c:v>
                </c:pt>
                <c:pt idx="656">
                  <c:v>-26487.011322161303</c:v>
                </c:pt>
                <c:pt idx="657">
                  <c:v>-26362.41207546186</c:v>
                </c:pt>
                <c:pt idx="658">
                  <c:v>-26226.808736028375</c:v>
                </c:pt>
                <c:pt idx="659">
                  <c:v>-26080.178386503983</c:v>
                </c:pt>
                <c:pt idx="660">
                  <c:v>-25922.505796712609</c:v>
                </c:pt>
                <c:pt idx="661">
                  <c:v>-25753.783475318458</c:v>
                </c:pt>
                <c:pt idx="662">
                  <c:v>-25574.011710877607</c:v>
                </c:pt>
                <c:pt idx="663">
                  <c:v>-25383.198602407607</c:v>
                </c:pt>
                <c:pt idx="664">
                  <c:v>-25181.360079626942</c:v>
                </c:pt>
                <c:pt idx="665">
                  <c:v>-24968.519913039865</c:v>
                </c:pt>
                <c:pt idx="666">
                  <c:v>-24744.709714063421</c:v>
                </c:pt>
                <c:pt idx="667">
                  <c:v>-24509.968925413996</c:v>
                </c:pt>
                <c:pt idx="668">
                  <c:v>-24264.34480198898</c:v>
                </c:pt>
                <c:pt idx="669">
                  <c:v>-24007.892382494851</c:v>
                </c:pt>
                <c:pt idx="670">
                  <c:v>-23740.67445208838</c:v>
                </c:pt>
                <c:pt idx="671">
                  <c:v>-23462.761496309475</c:v>
                </c:pt>
                <c:pt idx="672">
                  <c:v>-23174.231646595439</c:v>
                </c:pt>
                <c:pt idx="673">
                  <c:v>-22875.170617675769</c:v>
                </c:pt>
                <c:pt idx="674">
                  <c:v>-22565.671637152944</c:v>
                </c:pt>
                <c:pt idx="675">
                  <c:v>-22245.83536758176</c:v>
                </c:pt>
                <c:pt idx="676">
                  <c:v>-21915.769821362261</c:v>
                </c:pt>
                <c:pt idx="677">
                  <c:v>-21575.590268764881</c:v>
                </c:pt>
                <c:pt idx="678">
                  <c:v>-21225.419139407401</c:v>
                </c:pt>
                <c:pt idx="679">
                  <c:v>-20865.385917501739</c:v>
                </c:pt>
                <c:pt idx="680">
                  <c:v>-20495.627031188909</c:v>
                </c:pt>
                <c:pt idx="681">
                  <c:v>-20116.285736275517</c:v>
                </c:pt>
                <c:pt idx="682">
                  <c:v>-19727.511994682387</c:v>
                </c:pt>
                <c:pt idx="683">
                  <c:v>-19329.462347910965</c:v>
                </c:pt>
                <c:pt idx="684">
                  <c:v>-18922.299785825751</c:v>
                </c:pt>
                <c:pt idx="685">
                  <c:v>-18506.193611045572</c:v>
                </c:pt>
                <c:pt idx="686">
                  <c:v>-18081.319299228475</c:v>
                </c:pt>
                <c:pt idx="687">
                  <c:v>-17647.85835552551</c:v>
                </c:pt>
                <c:pt idx="688">
                  <c:v>-17205.998167472004</c:v>
                </c:pt>
                <c:pt idx="689">
                  <c:v>-16755.931854572831</c:v>
                </c:pt>
                <c:pt idx="690">
                  <c:v>-16297.8581148303</c:v>
                </c:pt>
                <c:pt idx="691">
                  <c:v>-15831.981068452498</c:v>
                </c:pt>
                <c:pt idx="692">
                  <c:v>-15358.510098968272</c:v>
                </c:pt>
                <c:pt idx="693">
                  <c:v>-14877.659691966541</c:v>
                </c:pt>
                <c:pt idx="694">
                  <c:v>-14389.649271664301</c:v>
                </c:pt>
                <c:pt idx="695">
                  <c:v>-13894.703035498393</c:v>
                </c:pt>
                <c:pt idx="696">
                  <c:v>-13393.04978692511</c:v>
                </c:pt>
                <c:pt idx="697">
                  <c:v>-12884.92276659914</c:v>
                </c:pt>
                <c:pt idx="698">
                  <c:v>-12370.559482095143</c:v>
                </c:pt>
                <c:pt idx="699">
                  <c:v>-11850.201536321933</c:v>
                </c:pt>
                <c:pt idx="700">
                  <c:v>-11324.094454770368</c:v>
                </c:pt>
                <c:pt idx="701">
                  <c:v>-10792.487511725834</c:v>
                </c:pt>
                <c:pt idx="702">
                  <c:v>-10255.633555564744</c:v>
                </c:pt>
                <c:pt idx="703">
                  <c:v>-9713.788833246088</c:v>
                </c:pt>
                <c:pt idx="704">
                  <c:v>-9167.2128140998757</c:v>
                </c:pt>
                <c:pt idx="705">
                  <c:v>-8616.1680130032164</c:v>
                </c:pt>
                <c:pt idx="706">
                  <c:v>-8060.9198130292398</c:v>
                </c:pt>
                <c:pt idx="707">
                  <c:v>-7501.7362876426323</c:v>
                </c:pt>
                <c:pt idx="708">
                  <c:v>-6938.8880225097291</c:v>
                </c:pt>
                <c:pt idx="709">
                  <c:v>-6372.6479369836679</c:v>
                </c:pt>
                <c:pt idx="710">
                  <c:v>-5803.2911053160869</c:v>
                </c:pt>
                <c:pt idx="711">
                  <c:v>-5231.0945776435319</c:v>
                </c:pt>
                <c:pt idx="712">
                  <c:v>-4656.3372007874941</c:v>
                </c:pt>
                <c:pt idx="713">
                  <c:v>-4079.299438903437</c:v>
                </c:pt>
                <c:pt idx="714">
                  <c:v>-3500.2631940091132</c:v>
                </c:pt>
                <c:pt idx="715">
                  <c:v>-2919.5116264158191</c:v>
                </c:pt>
                <c:pt idx="716">
                  <c:v>-2337.3289750853642</c:v>
                </c:pt>
                <c:pt idx="717">
                  <c:v>-1754.0003779287163</c:v>
                </c:pt>
                <c:pt idx="718">
                  <c:v>-1169.8116920612536</c:v>
                </c:pt>
                <c:pt idx="719">
                  <c:v>-585.04931402693421</c:v>
                </c:pt>
                <c:pt idx="720">
                  <c:v>-1.6428553168740693E-11</c:v>
                </c:pt>
              </c:numCache>
            </c:numRef>
          </c:yVal>
          <c:smooth val="1"/>
          <c:extLst>
            <c:ext xmlns:c16="http://schemas.microsoft.com/office/drawing/2014/chart" uri="{C3380CC4-5D6E-409C-BE32-E72D297353CC}">
              <c16:uniqueId val="{00000000-8430-410F-812A-EB0723419437}"/>
            </c:ext>
          </c:extLst>
        </c:ser>
        <c:dLbls>
          <c:showLegendKey val="0"/>
          <c:showVal val="0"/>
          <c:showCatName val="0"/>
          <c:showSerName val="0"/>
          <c:showPercent val="0"/>
          <c:showBubbleSize val="0"/>
        </c:dLbls>
        <c:axId val="170610183"/>
        <c:axId val="170620423"/>
      </c:scatterChart>
      <c:valAx>
        <c:axId val="17061018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Crank Angle (degrees)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620423"/>
        <c:crosses val="autoZero"/>
        <c:crossBetween val="midCat"/>
      </c:valAx>
      <c:valAx>
        <c:axId val="1706204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Piston position from TDC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6101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Test flow Exhuast valve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none"/>
          </c:marker>
          <c:xVal>
            <c:numRef>
              <c:f>'2. Flow analysis'!$E$44:$N$44</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'2. Flow analysis'!$E$50:$N$50</c:f>
              <c:numCache>
                <c:formatCode>General</c:formatCode>
                <c:ptCount val="10"/>
                <c:pt idx="0">
                  <c:v>18.52</c:v>
                </c:pt>
                <c:pt idx="1">
                  <c:v>42</c:v>
                </c:pt>
                <c:pt idx="2">
                  <c:v>51.75</c:v>
                </c:pt>
                <c:pt idx="3">
                  <c:v>64.5</c:v>
                </c:pt>
                <c:pt idx="4">
                  <c:v>69</c:v>
                </c:pt>
                <c:pt idx="5">
                  <c:v>72</c:v>
                </c:pt>
                <c:pt idx="6">
                  <c:v>73.5</c:v>
                </c:pt>
                <c:pt idx="7">
                  <c:v>75.73</c:v>
                </c:pt>
                <c:pt idx="8">
                  <c:v>77.22</c:v>
                </c:pt>
                <c:pt idx="9">
                  <c:v>77.22</c:v>
                </c:pt>
              </c:numCache>
            </c:numRef>
          </c:yVal>
          <c:smooth val="1"/>
          <c:extLst>
            <c:ext xmlns:c16="http://schemas.microsoft.com/office/drawing/2014/chart" uri="{C3380CC4-5D6E-409C-BE32-E72D297353CC}">
              <c16:uniqueId val="{00000000-558D-470F-8625-7D0F19BC075A}"/>
            </c:ext>
          </c:extLst>
        </c:ser>
        <c:dLbls>
          <c:showLegendKey val="0"/>
          <c:showVal val="0"/>
          <c:showCatName val="0"/>
          <c:showSerName val="0"/>
          <c:showPercent val="0"/>
          <c:showBubbleSize val="0"/>
        </c:dLbls>
        <c:axId val="1085278215"/>
        <c:axId val="1085331975"/>
      </c:scatterChart>
      <c:valAx>
        <c:axId val="108527821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Valve 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5331975"/>
        <c:crosses val="autoZero"/>
        <c:crossBetween val="midCat"/>
      </c:valAx>
      <c:valAx>
        <c:axId val="10853319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Test Flow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5278215"/>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Test flow intake valve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none"/>
          </c:marker>
          <c:xVal>
            <c:numRef>
              <c:f>'2. Flow analysis'!$E$31:$L$31</c:f>
              <c:numCache>
                <c:formatCode>General</c:formatCode>
                <c:ptCount val="8"/>
                <c:pt idx="0">
                  <c:v>1.75</c:v>
                </c:pt>
                <c:pt idx="1">
                  <c:v>3.5</c:v>
                </c:pt>
                <c:pt idx="2">
                  <c:v>5.25</c:v>
                </c:pt>
                <c:pt idx="3">
                  <c:v>7</c:v>
                </c:pt>
                <c:pt idx="4">
                  <c:v>8.75</c:v>
                </c:pt>
                <c:pt idx="5">
                  <c:v>10.5</c:v>
                </c:pt>
                <c:pt idx="6">
                  <c:v>12.25</c:v>
                </c:pt>
                <c:pt idx="7">
                  <c:v>13.55</c:v>
                </c:pt>
              </c:numCache>
            </c:numRef>
          </c:xVal>
          <c:yVal>
            <c:numRef>
              <c:f>'2. Flow analysis'!$E$37:$L$37</c:f>
              <c:numCache>
                <c:formatCode>General</c:formatCode>
                <c:ptCount val="8"/>
                <c:pt idx="0">
                  <c:v>27.22</c:v>
                </c:pt>
                <c:pt idx="1">
                  <c:v>49.48</c:v>
                </c:pt>
                <c:pt idx="2">
                  <c:v>76.010000000000005</c:v>
                </c:pt>
                <c:pt idx="3">
                  <c:v>87.06</c:v>
                </c:pt>
                <c:pt idx="4">
                  <c:v>96.12</c:v>
                </c:pt>
                <c:pt idx="5">
                  <c:v>105.03</c:v>
                </c:pt>
                <c:pt idx="6">
                  <c:v>107.79</c:v>
                </c:pt>
                <c:pt idx="7">
                  <c:v>109.17</c:v>
                </c:pt>
              </c:numCache>
            </c:numRef>
          </c:yVal>
          <c:smooth val="1"/>
          <c:extLst>
            <c:ext xmlns:c16="http://schemas.microsoft.com/office/drawing/2014/chart" uri="{C3380CC4-5D6E-409C-BE32-E72D297353CC}">
              <c16:uniqueId val="{00000000-85A6-4A2D-A248-A5091005D4F9}"/>
            </c:ext>
          </c:extLst>
        </c:ser>
        <c:dLbls>
          <c:showLegendKey val="0"/>
          <c:showVal val="0"/>
          <c:showCatName val="0"/>
          <c:showSerName val="0"/>
          <c:showPercent val="0"/>
          <c:showBubbleSize val="0"/>
        </c:dLbls>
        <c:axId val="1200135176"/>
        <c:axId val="1200137224"/>
      </c:scatterChart>
      <c:valAx>
        <c:axId val="120013517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Valve Lift</a:t>
                </a:r>
              </a:p>
            </c:rich>
          </c:tx>
          <c:layout>
            <c:manualLayout>
              <c:xMode val="edge"/>
              <c:yMode val="edge"/>
              <c:x val="0.46339457567804027"/>
              <c:y val="0.8812845399533392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0137224"/>
        <c:crosses val="autoZero"/>
        <c:crossBetween val="midCat"/>
      </c:valAx>
      <c:valAx>
        <c:axId val="12001372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Test Flow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0013517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Test flow intake (l/s/sq cm)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none"/>
          </c:marker>
          <c:xVal>
            <c:numRef>
              <c:f>'2. Flow analysis'!$E$31:$L$31</c:f>
              <c:numCache>
                <c:formatCode>General</c:formatCode>
                <c:ptCount val="8"/>
                <c:pt idx="0">
                  <c:v>1.75</c:v>
                </c:pt>
                <c:pt idx="1">
                  <c:v>3.5</c:v>
                </c:pt>
                <c:pt idx="2">
                  <c:v>5.25</c:v>
                </c:pt>
                <c:pt idx="3">
                  <c:v>7</c:v>
                </c:pt>
                <c:pt idx="4">
                  <c:v>8.75</c:v>
                </c:pt>
                <c:pt idx="5">
                  <c:v>10.5</c:v>
                </c:pt>
                <c:pt idx="6">
                  <c:v>12.25</c:v>
                </c:pt>
                <c:pt idx="7">
                  <c:v>13.55</c:v>
                </c:pt>
              </c:numCache>
            </c:numRef>
          </c:xVal>
          <c:yVal>
            <c:numRef>
              <c:f>'2. Flow analysis'!$E$38:$L$38</c:f>
              <c:numCache>
                <c:formatCode>General</c:formatCode>
                <c:ptCount val="8"/>
                <c:pt idx="0">
                  <c:v>1.46</c:v>
                </c:pt>
                <c:pt idx="1">
                  <c:v>2.66</c:v>
                </c:pt>
                <c:pt idx="2">
                  <c:v>4.09</c:v>
                </c:pt>
                <c:pt idx="3">
                  <c:v>4.68</c:v>
                </c:pt>
                <c:pt idx="4">
                  <c:v>5.17</c:v>
                </c:pt>
                <c:pt idx="5">
                  <c:v>5.65</c:v>
                </c:pt>
                <c:pt idx="6">
                  <c:v>5.8</c:v>
                </c:pt>
                <c:pt idx="7">
                  <c:v>12.72</c:v>
                </c:pt>
              </c:numCache>
            </c:numRef>
          </c:yVal>
          <c:smooth val="1"/>
          <c:extLst>
            <c:ext xmlns:c16="http://schemas.microsoft.com/office/drawing/2014/chart" uri="{C3380CC4-5D6E-409C-BE32-E72D297353CC}">
              <c16:uniqueId val="{00000000-A7A7-4612-891C-14FEF14A7EA4}"/>
            </c:ext>
          </c:extLst>
        </c:ser>
        <c:dLbls>
          <c:showLegendKey val="0"/>
          <c:showVal val="0"/>
          <c:showCatName val="0"/>
          <c:showSerName val="0"/>
          <c:showPercent val="0"/>
          <c:showBubbleSize val="0"/>
        </c:dLbls>
        <c:axId val="1213097480"/>
        <c:axId val="1213099528"/>
      </c:scatterChart>
      <c:valAx>
        <c:axId val="12130974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Valve 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3099528"/>
        <c:crosses val="autoZero"/>
        <c:crossBetween val="midCat"/>
      </c:valAx>
      <c:valAx>
        <c:axId val="12130995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(l/s/sq cm)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309748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Test flow exhaust (l/s/sq cm)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none"/>
          </c:marker>
          <c:xVal>
            <c:numRef>
              <c:f>'2. Flow analysis'!$E$44:$N$44</c:f>
              <c:numCache>
                <c:formatCode>General</c:formatCode>
                <c:ptCount val="10"/>
                <c:pt idx="0">
                  <c:v>1.5</c:v>
                </c:pt>
                <c:pt idx="1">
                  <c:v>3</c:v>
                </c:pt>
                <c:pt idx="2">
                  <c:v>4.5</c:v>
                </c:pt>
                <c:pt idx="3">
                  <c:v>6</c:v>
                </c:pt>
                <c:pt idx="4">
                  <c:v>7.5</c:v>
                </c:pt>
                <c:pt idx="5">
                  <c:v>9</c:v>
                </c:pt>
                <c:pt idx="6">
                  <c:v>10.5</c:v>
                </c:pt>
                <c:pt idx="7">
                  <c:v>12</c:v>
                </c:pt>
                <c:pt idx="8">
                  <c:v>13.5</c:v>
                </c:pt>
                <c:pt idx="9">
                  <c:v>15</c:v>
                </c:pt>
              </c:numCache>
            </c:numRef>
          </c:xVal>
          <c:yVal>
            <c:numRef>
              <c:f>'2. Flow analysis'!$E$51:$N$51</c:f>
              <c:numCache>
                <c:formatCode>General</c:formatCode>
                <c:ptCount val="10"/>
                <c:pt idx="0">
                  <c:v>0.99</c:v>
                </c:pt>
                <c:pt idx="1">
                  <c:v>2.2599999999999998</c:v>
                </c:pt>
                <c:pt idx="2">
                  <c:v>2.78</c:v>
                </c:pt>
                <c:pt idx="3">
                  <c:v>3.47</c:v>
                </c:pt>
                <c:pt idx="4">
                  <c:v>3.71</c:v>
                </c:pt>
                <c:pt idx="5">
                  <c:v>3.87</c:v>
                </c:pt>
                <c:pt idx="6">
                  <c:v>3.95</c:v>
                </c:pt>
                <c:pt idx="7">
                  <c:v>4.8899999999999997</c:v>
                </c:pt>
                <c:pt idx="8">
                  <c:v>4.1500000000000004</c:v>
                </c:pt>
                <c:pt idx="9">
                  <c:v>4.1500000000000004</c:v>
                </c:pt>
              </c:numCache>
            </c:numRef>
          </c:yVal>
          <c:smooth val="1"/>
          <c:extLst>
            <c:ext xmlns:c16="http://schemas.microsoft.com/office/drawing/2014/chart" uri="{C3380CC4-5D6E-409C-BE32-E72D297353CC}">
              <c16:uniqueId val="{00000000-9FB6-4D38-85D3-F2BCDA8EBD1F}"/>
            </c:ext>
          </c:extLst>
        </c:ser>
        <c:dLbls>
          <c:showLegendKey val="0"/>
          <c:showVal val="0"/>
          <c:showCatName val="0"/>
          <c:showSerName val="0"/>
          <c:showPercent val="0"/>
          <c:showBubbleSize val="0"/>
        </c:dLbls>
        <c:axId val="1247755272"/>
        <c:axId val="1247757320"/>
      </c:scatterChart>
      <c:valAx>
        <c:axId val="124775527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Valve 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7757320"/>
        <c:crosses val="autoZero"/>
        <c:crossBetween val="midCat"/>
      </c:valAx>
      <c:valAx>
        <c:axId val="12477573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(l/s/sq cm)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4775527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4.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5.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9.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0.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1.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 Id="rId4"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twoCellAnchor>
    <xdr:from>
      <xdr:col>20</xdr:col>
      <xdr:colOff>600075</xdr:colOff>
      <xdr:row>0</xdr:row>
      <xdr:rowOff>142875</xdr:rowOff>
    </xdr:from>
    <xdr:to>
      <xdr:col>32</xdr:col>
      <xdr:colOff>57150</xdr:colOff>
      <xdr:row>23</xdr:row>
      <xdr:rowOff>47625</xdr:rowOff>
    </xdr:to>
    <xdr:graphicFrame macro="">
      <xdr:nvGraphicFramePr>
        <xdr:cNvPr id="2" name="Chart 1" descr="Chart type: Line. 'Piston position from TDC (mm)'&#10;&#10;Description automatically generated">
          <a:extLst>
            <a:ext uri="{FF2B5EF4-FFF2-40B4-BE49-F238E27FC236}">
              <a16:creationId xmlns:a16="http://schemas.microsoft.com/office/drawing/2014/main" id="{0A0E7C94-9B9E-1CE9-CDE3-246FDA0E152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581025</xdr:colOff>
      <xdr:row>23</xdr:row>
      <xdr:rowOff>19050</xdr:rowOff>
    </xdr:from>
    <xdr:to>
      <xdr:col>32</xdr:col>
      <xdr:colOff>38100</xdr:colOff>
      <xdr:row>49</xdr:row>
      <xdr:rowOff>28575</xdr:rowOff>
    </xdr:to>
    <xdr:graphicFrame macro="">
      <xdr:nvGraphicFramePr>
        <xdr:cNvPr id="3" name="Chart 2" descr="Chart type: Line. 'Piston position from TDC (mm)'&#10;&#10;Description automatically generated">
          <a:extLst>
            <a:ext uri="{FF2B5EF4-FFF2-40B4-BE49-F238E27FC236}">
              <a16:creationId xmlns:a16="http://schemas.microsoft.com/office/drawing/2014/main" id="{EA220DA3-BD9C-4D61-B066-3FFE226D48ED}"/>
            </a:ext>
            <a:ext uri="{147F2762-F138-4A5C-976F-8EAC2B608ADB}">
              <a16:predDERef xmlns:a16="http://schemas.microsoft.com/office/drawing/2014/main" pred="{0A0E7C94-9B9E-1CE9-CDE3-246FDA0E152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981075</xdr:colOff>
      <xdr:row>364</xdr:row>
      <xdr:rowOff>114300</xdr:rowOff>
    </xdr:from>
    <xdr:to>
      <xdr:col>5</xdr:col>
      <xdr:colOff>523875</xdr:colOff>
      <xdr:row>379</xdr:row>
      <xdr:rowOff>0</xdr:rowOff>
    </xdr:to>
    <xdr:graphicFrame macro="">
      <xdr:nvGraphicFramePr>
        <xdr:cNvPr id="8" name="Chart 7">
          <a:extLst>
            <a:ext uri="{FF2B5EF4-FFF2-40B4-BE49-F238E27FC236}">
              <a16:creationId xmlns:a16="http://schemas.microsoft.com/office/drawing/2014/main" id="{5B6D6C90-05CC-0683-EEC4-162F6CBD0FFF}"/>
            </a:ext>
            <a:ext uri="{147F2762-F138-4A5C-976F-8EAC2B608ADB}">
              <a16:predDERef xmlns:a16="http://schemas.microsoft.com/office/drawing/2014/main" pred="{EA220DA3-BD9C-4D61-B066-3FFE226D48E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514350</xdr:colOff>
      <xdr:row>345</xdr:row>
      <xdr:rowOff>85725</xdr:rowOff>
    </xdr:from>
    <xdr:to>
      <xdr:col>12</xdr:col>
      <xdr:colOff>209550</xdr:colOff>
      <xdr:row>359</xdr:row>
      <xdr:rowOff>161925</xdr:rowOff>
    </xdr:to>
    <xdr:graphicFrame macro="">
      <xdr:nvGraphicFramePr>
        <xdr:cNvPr id="2" name="Chart 1">
          <a:extLst>
            <a:ext uri="{FF2B5EF4-FFF2-40B4-BE49-F238E27FC236}">
              <a16:creationId xmlns:a16="http://schemas.microsoft.com/office/drawing/2014/main" id="{31F314AF-77C9-CCA6-9ABF-B24ED8970A2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590550</xdr:colOff>
      <xdr:row>19</xdr:row>
      <xdr:rowOff>180975</xdr:rowOff>
    </xdr:to>
    <xdr:graphicFrame macro="">
      <xdr:nvGraphicFramePr>
        <xdr:cNvPr id="2" name="Chart 1">
          <a:extLst>
            <a:ext uri="{FF2B5EF4-FFF2-40B4-BE49-F238E27FC236}">
              <a16:creationId xmlns:a16="http://schemas.microsoft.com/office/drawing/2014/main" id="{61F099B5-FEDD-425A-B054-ED978B603F6C}"/>
            </a:ext>
            <a:ext uri="{147F2762-F138-4A5C-976F-8EAC2B608ADB}">
              <a16:predDERef xmlns:a16="http://schemas.microsoft.com/office/drawing/2014/main" pred="{EA220DA3-BD9C-4D61-B066-3FFE226D48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20</xdr:row>
      <xdr:rowOff>0</xdr:rowOff>
    </xdr:from>
    <xdr:to>
      <xdr:col>11</xdr:col>
      <xdr:colOff>66675</xdr:colOff>
      <xdr:row>45</xdr:row>
      <xdr:rowOff>47625</xdr:rowOff>
    </xdr:to>
    <xdr:graphicFrame macro="">
      <xdr:nvGraphicFramePr>
        <xdr:cNvPr id="3" name="Chart 2" descr="Chart type: Line. 'Piston position from TDC (mm)'&#10;&#10;Description automatically generated">
          <a:extLst>
            <a:ext uri="{FF2B5EF4-FFF2-40B4-BE49-F238E27FC236}">
              <a16:creationId xmlns:a16="http://schemas.microsoft.com/office/drawing/2014/main" id="{066758C1-3237-4509-927A-187B24569724}"/>
            </a:ext>
            <a:ext uri="{147F2762-F138-4A5C-976F-8EAC2B608ADB}">
              <a16:predDERef xmlns:a16="http://schemas.microsoft.com/office/drawing/2014/main" pred="{61F099B5-FEDD-425A-B054-ED978B603F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45</xdr:row>
      <xdr:rowOff>0</xdr:rowOff>
    </xdr:from>
    <xdr:to>
      <xdr:col>11</xdr:col>
      <xdr:colOff>66675</xdr:colOff>
      <xdr:row>71</xdr:row>
      <xdr:rowOff>28575</xdr:rowOff>
    </xdr:to>
    <xdr:graphicFrame macro="">
      <xdr:nvGraphicFramePr>
        <xdr:cNvPr id="4" name="Chart 3" descr="Chart type: Line. 'Piston position from TDC (mm)'&#10;&#10;Description automatically generated">
          <a:extLst>
            <a:ext uri="{FF2B5EF4-FFF2-40B4-BE49-F238E27FC236}">
              <a16:creationId xmlns:a16="http://schemas.microsoft.com/office/drawing/2014/main" id="{5A99F05D-A66B-4C14-A7FD-84E77C748BA0}"/>
            </a:ext>
            <a:ext uri="{147F2762-F138-4A5C-976F-8EAC2B608ADB}">
              <a16:predDERef xmlns:a16="http://schemas.microsoft.com/office/drawing/2014/main" pred="{066758C1-3237-4509-927A-187B2456972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590550</xdr:colOff>
      <xdr:row>41</xdr:row>
      <xdr:rowOff>104775</xdr:rowOff>
    </xdr:from>
    <xdr:to>
      <xdr:col>24</xdr:col>
      <xdr:colOff>285750</xdr:colOff>
      <xdr:row>55</xdr:row>
      <xdr:rowOff>180975</xdr:rowOff>
    </xdr:to>
    <xdr:graphicFrame macro="">
      <xdr:nvGraphicFramePr>
        <xdr:cNvPr id="2" name="Chart 1">
          <a:extLst>
            <a:ext uri="{FF2B5EF4-FFF2-40B4-BE49-F238E27FC236}">
              <a16:creationId xmlns:a16="http://schemas.microsoft.com/office/drawing/2014/main" id="{2C9F0662-2CCE-5CF4-2DFF-B11DF6DDBB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571500</xdr:colOff>
      <xdr:row>26</xdr:row>
      <xdr:rowOff>104775</xdr:rowOff>
    </xdr:from>
    <xdr:to>
      <xdr:col>24</xdr:col>
      <xdr:colOff>266700</xdr:colOff>
      <xdr:row>40</xdr:row>
      <xdr:rowOff>180975</xdr:rowOff>
    </xdr:to>
    <xdr:graphicFrame macro="">
      <xdr:nvGraphicFramePr>
        <xdr:cNvPr id="3" name="Chart 2">
          <a:extLst>
            <a:ext uri="{FF2B5EF4-FFF2-40B4-BE49-F238E27FC236}">
              <a16:creationId xmlns:a16="http://schemas.microsoft.com/office/drawing/2014/main" id="{30AEC050-0C4C-B7F8-6F7B-410500DADBCB}"/>
            </a:ext>
            <a:ext uri="{147F2762-F138-4A5C-976F-8EAC2B608ADB}">
              <a16:predDERef xmlns:a16="http://schemas.microsoft.com/office/drawing/2014/main" pred="{2C9F0662-2CCE-5CF4-2DFF-B11DF6DDBB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24</xdr:col>
      <xdr:colOff>276225</xdr:colOff>
      <xdr:row>26</xdr:row>
      <xdr:rowOff>95250</xdr:rowOff>
    </xdr:from>
    <xdr:to>
      <xdr:col>31</xdr:col>
      <xdr:colOff>581025</xdr:colOff>
      <xdr:row>40</xdr:row>
      <xdr:rowOff>171450</xdr:rowOff>
    </xdr:to>
    <xdr:graphicFrame macro="">
      <xdr:nvGraphicFramePr>
        <xdr:cNvPr id="4" name="Chart 3">
          <a:extLst>
            <a:ext uri="{FF2B5EF4-FFF2-40B4-BE49-F238E27FC236}">
              <a16:creationId xmlns:a16="http://schemas.microsoft.com/office/drawing/2014/main" id="{24889AEA-10EF-230F-E35A-1E49007DED3B}"/>
            </a:ext>
            <a:ext uri="{147F2762-F138-4A5C-976F-8EAC2B608ADB}">
              <a16:predDERef xmlns:a16="http://schemas.microsoft.com/office/drawing/2014/main" pred="{30AEC050-0C4C-B7F8-6F7B-410500DADBC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238125</xdr:colOff>
      <xdr:row>41</xdr:row>
      <xdr:rowOff>123825</xdr:rowOff>
    </xdr:from>
    <xdr:to>
      <xdr:col>31</xdr:col>
      <xdr:colOff>542925</xdr:colOff>
      <xdr:row>56</xdr:row>
      <xdr:rowOff>9525</xdr:rowOff>
    </xdr:to>
    <xdr:graphicFrame macro="">
      <xdr:nvGraphicFramePr>
        <xdr:cNvPr id="5" name="Chart 4">
          <a:extLst>
            <a:ext uri="{FF2B5EF4-FFF2-40B4-BE49-F238E27FC236}">
              <a16:creationId xmlns:a16="http://schemas.microsoft.com/office/drawing/2014/main" id="{11BD6B88-898C-30D5-AC33-4204B5F6DC0A}"/>
            </a:ext>
            <a:ext uri="{147F2762-F138-4A5C-976F-8EAC2B608ADB}">
              <a16:predDERef xmlns:a16="http://schemas.microsoft.com/office/drawing/2014/main" pred="{24889AEA-10EF-230F-E35A-1E49007DED3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723"/>
  <sheetViews>
    <sheetView topLeftCell="P1" workbookViewId="0">
      <selection activeCell="K20" sqref="K20"/>
    </sheetView>
  </sheetViews>
  <sheetFormatPr defaultRowHeight="15"/>
  <cols>
    <col min="1" max="1" width="15.42578125" style="1" bestFit="1" customWidth="1"/>
    <col min="2" max="2" width="9.140625" style="1"/>
    <col min="3" max="3" width="17.5703125" style="1" bestFit="1" customWidth="1"/>
    <col min="4" max="5" width="21.28515625" style="1" bestFit="1" customWidth="1"/>
    <col min="6" max="6" width="9.140625" style="1"/>
    <col min="7" max="7" width="25.42578125" style="1" bestFit="1" customWidth="1"/>
    <col min="8" max="8" width="15.28515625" style="1" bestFit="1" customWidth="1"/>
    <col min="9" max="9" width="10.42578125" style="1" bestFit="1" customWidth="1"/>
    <col min="10" max="11" width="9.140625" style="1"/>
    <col min="12" max="12" width="15" style="1" bestFit="1" customWidth="1"/>
    <col min="13" max="13" width="9.140625" style="1"/>
    <col min="14" max="14" width="21.7109375" style="1" bestFit="1" customWidth="1"/>
    <col min="15" max="15" width="21.42578125" style="1" bestFit="1" customWidth="1"/>
    <col min="16" max="16" width="30.140625" style="1" bestFit="1" customWidth="1"/>
    <col min="17" max="17" width="36.5703125" style="1" bestFit="1" customWidth="1"/>
    <col min="18" max="16384" width="9.140625" style="1"/>
  </cols>
  <sheetData>
    <row r="1" spans="1:17">
      <c r="F1" s="1">
        <v>3000</v>
      </c>
    </row>
    <row r="2" spans="1:17" ht="18.75">
      <c r="A2" s="14" t="s">
        <v>0</v>
      </c>
      <c r="B2" s="14"/>
      <c r="C2" s="14" t="s">
        <v>1</v>
      </c>
      <c r="D2" s="14"/>
      <c r="G2" s="13" t="s">
        <v>2</v>
      </c>
      <c r="H2" s="8">
        <v>45967</v>
      </c>
      <c r="N2" s="13" t="s">
        <v>3</v>
      </c>
      <c r="O2" s="13" t="s">
        <v>4</v>
      </c>
      <c r="P2" s="13" t="s">
        <v>5</v>
      </c>
      <c r="Q2" s="13" t="s">
        <v>6</v>
      </c>
    </row>
    <row r="3" spans="1:17" ht="32.25">
      <c r="A3" s="14" t="s">
        <v>7</v>
      </c>
      <c r="B3" s="14" t="s">
        <v>8</v>
      </c>
      <c r="C3" s="14" t="s">
        <v>7</v>
      </c>
      <c r="D3" s="14" t="s">
        <v>9</v>
      </c>
      <c r="G3" s="13" t="s">
        <v>10</v>
      </c>
      <c r="H3" s="9" t="s">
        <v>11</v>
      </c>
      <c r="N3" s="1">
        <v>0</v>
      </c>
      <c r="O3" s="1">
        <f>RADIANS(N3)</f>
        <v>0</v>
      </c>
      <c r="P3" s="1">
        <f>$H$21 + $H$20 - ($H$21*COS(O3) + SQRT($H$20^2 - ($H$21*SIN(O3))^2))</f>
        <v>0</v>
      </c>
      <c r="Q3" s="15">
        <f>$H$23*($H$21*SIN(O3) + (($H$21^2)*SIN(O3)*COS(O3))/SQRT($H$20^2 - ($H$21*SIN(O3))^2))</f>
        <v>0</v>
      </c>
    </row>
    <row r="4" spans="1:17" ht="22.5" customHeight="1">
      <c r="A4" s="4">
        <v>1</v>
      </c>
      <c r="B4" s="4">
        <v>0</v>
      </c>
      <c r="C4" s="5">
        <v>1</v>
      </c>
      <c r="D4" s="2">
        <v>0</v>
      </c>
      <c r="G4" s="13" t="s">
        <v>12</v>
      </c>
      <c r="H4" s="7" t="s">
        <v>13</v>
      </c>
      <c r="N4" s="1">
        <f>N3+1</f>
        <v>1</v>
      </c>
      <c r="O4" s="1">
        <f t="shared" ref="O4:O67" si="0">RADIANS(N4)</f>
        <v>1.7453292519943295E-2</v>
      </c>
      <c r="P4" s="1">
        <f>$H$21 + $H$20 - ($H$21*COS(O4) + SQRT($H$20^2 - ($H$21*SIN(O4))^2))</f>
        <v>8.1260170570658374E-3</v>
      </c>
      <c r="Q4" s="15">
        <f t="shared" ref="Q4:Q67" si="1">$H$23*($H$21*SIN(O4) + (($H$21^2)*SIN(O4)*COS(O4))/SQRT($H$20^2 - ($H$21*SIN(O4))^2))</f>
        <v>585.04931402695399</v>
      </c>
    </row>
    <row r="5" spans="1:17" ht="15.75">
      <c r="A5" s="4">
        <v>2</v>
      </c>
      <c r="B5" s="4">
        <v>0</v>
      </c>
      <c r="C5" s="5">
        <v>2</v>
      </c>
      <c r="D5" s="2">
        <v>0</v>
      </c>
      <c r="G5" s="13" t="s">
        <v>14</v>
      </c>
      <c r="H5" s="10" t="s">
        <v>15</v>
      </c>
      <c r="N5" s="1">
        <f t="shared" ref="N5:N68" si="2">N4+1</f>
        <v>2</v>
      </c>
      <c r="O5" s="1">
        <f t="shared" si="0"/>
        <v>3.4906585039886591E-2</v>
      </c>
      <c r="P5" s="1">
        <f>$H$21 + $H$20 - ($H$21*COS(O5) + SQRT($H$20^2 - ($H$21*SIN(O5))^2))</f>
        <v>3.2500082797923824E-2</v>
      </c>
      <c r="Q5" s="15">
        <f t="shared" si="1"/>
        <v>1169.8116920612504</v>
      </c>
    </row>
    <row r="6" spans="1:17" ht="15.75">
      <c r="A6" s="4">
        <v>3</v>
      </c>
      <c r="B6" s="4">
        <v>0</v>
      </c>
      <c r="C6" s="5">
        <v>3</v>
      </c>
      <c r="D6" s="2">
        <v>0</v>
      </c>
      <c r="G6" s="13" t="s">
        <v>16</v>
      </c>
      <c r="H6" s="10" t="s">
        <v>17</v>
      </c>
      <c r="N6" s="1">
        <f t="shared" si="2"/>
        <v>3</v>
      </c>
      <c r="O6" s="1">
        <f t="shared" si="0"/>
        <v>5.235987755982989E-2</v>
      </c>
      <c r="P6" s="1">
        <f>$H$21 + $H$20 - ($H$21*COS(O6) + SQRT($H$20^2 - ($H$21*SIN(O6))^2))</f>
        <v>7.3110243429397315E-2</v>
      </c>
      <c r="Q6" s="15">
        <f t="shared" si="1"/>
        <v>1754.0003779286899</v>
      </c>
    </row>
    <row r="7" spans="1:17">
      <c r="A7" s="4">
        <v>4</v>
      </c>
      <c r="B7" s="4">
        <v>0</v>
      </c>
      <c r="C7" s="5">
        <v>4</v>
      </c>
      <c r="D7" s="2">
        <v>0</v>
      </c>
      <c r="N7" s="1">
        <f t="shared" si="2"/>
        <v>4</v>
      </c>
      <c r="O7" s="1">
        <f t="shared" si="0"/>
        <v>6.9813170079773182E-2</v>
      </c>
      <c r="P7" s="1">
        <f>$H$21 + $H$20 - ($H$21*COS(O7) + SQRT($H$20^2 - ($H$21*SIN(O7))^2))</f>
        <v>0.12993658428757726</v>
      </c>
      <c r="Q7" s="15">
        <f t="shared" si="1"/>
        <v>2337.3289750853742</v>
      </c>
    </row>
    <row r="8" spans="1:17" ht="15.75">
      <c r="A8" s="4">
        <v>5</v>
      </c>
      <c r="B8" s="4">
        <v>0</v>
      </c>
      <c r="C8" s="5">
        <v>5</v>
      </c>
      <c r="D8" s="2">
        <v>0</v>
      </c>
      <c r="G8" s="11" t="s">
        <v>18</v>
      </c>
      <c r="H8" s="11" t="s">
        <v>19</v>
      </c>
      <c r="I8" s="11" t="s">
        <v>20</v>
      </c>
      <c r="N8" s="1">
        <f t="shared" si="2"/>
        <v>5</v>
      </c>
      <c r="O8" s="1">
        <f t="shared" si="0"/>
        <v>8.7266462599716474E-2</v>
      </c>
      <c r="P8" s="1">
        <f>$H$21 + $H$20 - ($H$21*COS(O8) + SQRT($H$20^2 - ($H$21*SIN(O8))^2))</f>
        <v>0.20295124232487183</v>
      </c>
      <c r="Q8" s="15">
        <f t="shared" si="1"/>
        <v>2919.5116264158069</v>
      </c>
    </row>
    <row r="9" spans="1:17" ht="15.75">
      <c r="A9" s="4">
        <v>6</v>
      </c>
      <c r="B9" s="4">
        <v>0.01</v>
      </c>
      <c r="C9" s="5">
        <v>6</v>
      </c>
      <c r="D9" s="2">
        <v>0</v>
      </c>
      <c r="G9" s="11"/>
      <c r="H9" s="11" t="s">
        <v>21</v>
      </c>
      <c r="I9" s="11" t="s">
        <v>21</v>
      </c>
      <c r="N9" s="1">
        <f t="shared" si="2"/>
        <v>6</v>
      </c>
      <c r="O9" s="1">
        <f t="shared" si="0"/>
        <v>0.10471975511965978</v>
      </c>
      <c r="P9" s="1">
        <f>$H$21 + $H$20 - ($H$21*COS(O9) + SQRT($H$20^2 - ($H$21*SIN(O9))^2))</f>
        <v>0.2921184235912051</v>
      </c>
      <c r="Q9" s="15">
        <f t="shared" si="1"/>
        <v>3500.2631940090773</v>
      </c>
    </row>
    <row r="10" spans="1:17" ht="15.75">
      <c r="A10" s="4">
        <v>7</v>
      </c>
      <c r="B10" s="4">
        <v>0.01</v>
      </c>
      <c r="C10" s="5">
        <v>7</v>
      </c>
      <c r="D10" s="2">
        <v>0.01</v>
      </c>
      <c r="G10" s="11"/>
      <c r="H10" s="11"/>
      <c r="I10" s="11"/>
      <c r="N10" s="1">
        <f t="shared" si="2"/>
        <v>7</v>
      </c>
      <c r="O10" s="1">
        <f t="shared" si="0"/>
        <v>0.12217304763960307</v>
      </c>
      <c r="P10" s="1">
        <f>$H$21 + $H$20 - ($H$21*COS(O10) + SQRT($H$20^2 - ($H$21*SIN(O10))^2))</f>
        <v>0.39739442570819961</v>
      </c>
      <c r="Q10" s="15">
        <f t="shared" si="1"/>
        <v>4079.299438903437</v>
      </c>
    </row>
    <row r="11" spans="1:17" ht="15.75">
      <c r="A11" s="4">
        <v>8</v>
      </c>
      <c r="B11" s="4">
        <v>0.01</v>
      </c>
      <c r="C11" s="5">
        <v>8</v>
      </c>
      <c r="D11" s="2">
        <v>0.01</v>
      </c>
      <c r="G11" s="11" t="s">
        <v>22</v>
      </c>
      <c r="H11" s="12">
        <v>2128</v>
      </c>
      <c r="I11" s="12">
        <v>2098</v>
      </c>
      <c r="N11" s="1">
        <f t="shared" si="2"/>
        <v>8</v>
      </c>
      <c r="O11" s="1">
        <f t="shared" si="0"/>
        <v>0.13962634015954636</v>
      </c>
      <c r="P11" s="1">
        <f>$H$21 + $H$20 - ($H$21*COS(O11) + SQRT($H$20^2 - ($H$21*SIN(O11))^2))</f>
        <v>0.51872766533625736</v>
      </c>
      <c r="Q11" s="15">
        <f t="shared" si="1"/>
        <v>4656.3372007874714</v>
      </c>
    </row>
    <row r="12" spans="1:17" ht="15.75">
      <c r="A12" s="4">
        <v>9</v>
      </c>
      <c r="B12" s="4">
        <v>0.01</v>
      </c>
      <c r="C12" s="5">
        <v>9</v>
      </c>
      <c r="D12" s="2">
        <v>0.01</v>
      </c>
      <c r="G12" s="11" t="s">
        <v>23</v>
      </c>
      <c r="H12" s="12">
        <v>31</v>
      </c>
      <c r="I12" s="12">
        <v>32</v>
      </c>
      <c r="N12" s="1">
        <f t="shared" si="2"/>
        <v>9</v>
      </c>
      <c r="O12" s="1">
        <f t="shared" si="0"/>
        <v>0.15707963267948966</v>
      </c>
      <c r="P12" s="1">
        <f>$H$21 + $H$20 - ($H$21*COS(O12) + SQRT($H$20^2 - ($H$21*SIN(O12))^2))</f>
        <v>0.65605871063198151</v>
      </c>
      <c r="Q12" s="15">
        <f t="shared" si="1"/>
        <v>5231.0945776435447</v>
      </c>
    </row>
    <row r="13" spans="1:17" ht="15.75">
      <c r="A13" s="4">
        <v>10</v>
      </c>
      <c r="B13" s="4">
        <v>0.01</v>
      </c>
      <c r="C13" s="5">
        <v>10</v>
      </c>
      <c r="D13" s="2">
        <v>0.01</v>
      </c>
      <c r="G13" s="11" t="s">
        <v>24</v>
      </c>
      <c r="H13" s="12">
        <v>37</v>
      </c>
      <c r="I13" s="12">
        <v>35</v>
      </c>
      <c r="N13" s="1">
        <f t="shared" si="2"/>
        <v>10</v>
      </c>
      <c r="O13" s="1">
        <f t="shared" si="0"/>
        <v>0.17453292519943295</v>
      </c>
      <c r="P13" s="1">
        <f>$H$21 + $H$20 - ($H$21*COS(O13) + SQRT($H$20^2 - ($H$21*SIN(O13))^2))</f>
        <v>0.8093203186951996</v>
      </c>
      <c r="Q13" s="15">
        <f t="shared" si="1"/>
        <v>5803.2911053160769</v>
      </c>
    </row>
    <row r="14" spans="1:17" ht="15.75">
      <c r="A14" s="4">
        <v>11</v>
      </c>
      <c r="B14" s="4">
        <v>0.01</v>
      </c>
      <c r="C14" s="5">
        <v>11</v>
      </c>
      <c r="D14" s="2">
        <v>0.01</v>
      </c>
      <c r="G14" s="11" t="s">
        <v>25</v>
      </c>
      <c r="H14" s="12">
        <v>12</v>
      </c>
      <c r="I14" s="12">
        <v>12</v>
      </c>
      <c r="N14" s="1">
        <f t="shared" si="2"/>
        <v>11</v>
      </c>
      <c r="O14" s="1">
        <f t="shared" si="0"/>
        <v>0.19198621771937624</v>
      </c>
      <c r="P14" s="1">
        <f>$H$21 + $H$20 - ($H$21*COS(O14) + SQRT($H$20^2 - ($H$21*SIN(O14))^2))</f>
        <v>0.97843747800237679</v>
      </c>
      <c r="Q14" s="15">
        <f t="shared" si="1"/>
        <v>6372.6479369836352</v>
      </c>
    </row>
    <row r="15" spans="1:17" ht="15.75">
      <c r="A15" s="4">
        <v>12</v>
      </c>
      <c r="B15" s="4">
        <v>0.02</v>
      </c>
      <c r="C15" s="5">
        <v>12</v>
      </c>
      <c r="D15" s="2">
        <v>0.01</v>
      </c>
      <c r="G15" s="11" t="s">
        <v>26</v>
      </c>
      <c r="H15" s="12">
        <v>33</v>
      </c>
      <c r="I15" s="12">
        <v>33</v>
      </c>
      <c r="N15" s="1">
        <f t="shared" si="2"/>
        <v>12</v>
      </c>
      <c r="O15" s="1">
        <f t="shared" si="0"/>
        <v>0.20943951023931956</v>
      </c>
      <c r="P15" s="1">
        <f>$H$21 + $H$20 - ($H$21*COS(O15) + SQRT($H$20^2 - ($H$21*SIN(O15))^2))</f>
        <v>1.1633274558238895</v>
      </c>
      <c r="Q15" s="15">
        <f t="shared" si="1"/>
        <v>6938.8880225097319</v>
      </c>
    </row>
    <row r="16" spans="1:17">
      <c r="A16" s="4">
        <v>13</v>
      </c>
      <c r="B16" s="4">
        <v>0.02</v>
      </c>
      <c r="C16" s="5">
        <v>13</v>
      </c>
      <c r="D16" s="2">
        <v>0.01</v>
      </c>
      <c r="N16" s="1">
        <f t="shared" si="2"/>
        <v>13</v>
      </c>
      <c r="O16" s="1">
        <f t="shared" si="0"/>
        <v>0.22689280275926285</v>
      </c>
      <c r="P16" s="1">
        <f>$H$21 + $H$20 - ($H$21*COS(O16) + SQRT($H$20^2 - ($H$21*SIN(O16))^2))</f>
        <v>1.363899850621209</v>
      </c>
      <c r="Q16" s="15">
        <f t="shared" si="1"/>
        <v>7501.7362876426132</v>
      </c>
    </row>
    <row r="17" spans="1:17" ht="15.75">
      <c r="A17" s="4">
        <v>14</v>
      </c>
      <c r="B17" s="4">
        <v>0.02</v>
      </c>
      <c r="C17" s="5">
        <v>14</v>
      </c>
      <c r="D17" s="2">
        <v>0.01</v>
      </c>
      <c r="G17" s="11"/>
      <c r="H17" s="11" t="s">
        <v>27</v>
      </c>
      <c r="I17" s="11" t="s">
        <v>28</v>
      </c>
      <c r="N17" s="1">
        <f t="shared" si="2"/>
        <v>14</v>
      </c>
      <c r="O17" s="1">
        <f t="shared" si="0"/>
        <v>0.24434609527920614</v>
      </c>
      <c r="P17" s="1">
        <f>$H$21 + $H$20 - ($H$21*COS(O17) + SQRT($H$20^2 - ($H$21*SIN(O17))^2))</f>
        <v>1.5800566494194186</v>
      </c>
      <c r="Q17" s="15">
        <f t="shared" si="1"/>
        <v>8060.9198130292571</v>
      </c>
    </row>
    <row r="18" spans="1:17" ht="15.75">
      <c r="A18" s="4">
        <v>15</v>
      </c>
      <c r="B18" s="4">
        <v>0.02</v>
      </c>
      <c r="C18" s="5">
        <v>15</v>
      </c>
      <c r="D18" s="2">
        <v>0.01</v>
      </c>
      <c r="G18" s="11" t="s">
        <v>29</v>
      </c>
      <c r="H18" s="12">
        <v>87.5</v>
      </c>
      <c r="I18" s="4">
        <f>H18/1000</f>
        <v>8.7499999999999994E-2</v>
      </c>
      <c r="N18" s="1">
        <f t="shared" si="2"/>
        <v>15</v>
      </c>
      <c r="O18" s="1">
        <f t="shared" si="0"/>
        <v>0.26179938779914941</v>
      </c>
      <c r="P18" s="1">
        <f>$H$21 + $H$20 - ($H$21*COS(O18) + SQRT($H$20^2 - ($H$21*SIN(O18))^2))</f>
        <v>1.8116922901491819</v>
      </c>
      <c r="Q18" s="15">
        <f t="shared" si="1"/>
        <v>8616.1680130032091</v>
      </c>
    </row>
    <row r="19" spans="1:17" ht="15.75">
      <c r="A19" s="4">
        <v>16</v>
      </c>
      <c r="B19" s="4">
        <v>0.02</v>
      </c>
      <c r="C19" s="5">
        <v>16</v>
      </c>
      <c r="D19" s="2">
        <v>0.01</v>
      </c>
      <c r="G19" s="11" t="s">
        <v>30</v>
      </c>
      <c r="H19" s="12">
        <v>83.1</v>
      </c>
      <c r="I19" s="4">
        <f t="shared" ref="I19:I25" si="3">H19/1000</f>
        <v>8.3099999999999993E-2</v>
      </c>
      <c r="N19" s="1">
        <f t="shared" si="2"/>
        <v>16</v>
      </c>
      <c r="O19" s="1">
        <f t="shared" si="0"/>
        <v>0.27925268031909273</v>
      </c>
      <c r="P19" s="1">
        <f>$H$21 + $H$20 - ($H$21*COS(O19) + SQRT($H$20^2 - ($H$21*SIN(O19))^2))</f>
        <v>2.0586937289514537</v>
      </c>
      <c r="Q19" s="15">
        <f t="shared" si="1"/>
        <v>9167.2128140998448</v>
      </c>
    </row>
    <row r="20" spans="1:17" ht="15.75">
      <c r="A20" s="4">
        <v>17</v>
      </c>
      <c r="B20" s="4">
        <v>0.02</v>
      </c>
      <c r="C20" s="5">
        <v>17</v>
      </c>
      <c r="D20" s="2">
        <v>0</v>
      </c>
      <c r="G20" s="11" t="s">
        <v>31</v>
      </c>
      <c r="H20" s="4">
        <v>146.25</v>
      </c>
      <c r="I20" s="4">
        <f t="shared" si="3"/>
        <v>0.14624999999999999</v>
      </c>
      <c r="N20" s="1">
        <f t="shared" si="2"/>
        <v>17</v>
      </c>
      <c r="O20" s="1">
        <f t="shared" si="0"/>
        <v>0.29670597283903605</v>
      </c>
      <c r="P20" s="1">
        <f>$H$21 + $H$20 - ($H$21*COS(O20) + SQRT($H$20^2 - ($H$21*SIN(O20))^2))</f>
        <v>2.3209405124366072</v>
      </c>
      <c r="Q20" s="15">
        <f t="shared" si="1"/>
        <v>9713.7888332460952</v>
      </c>
    </row>
    <row r="21" spans="1:17" ht="15.75">
      <c r="A21" s="4">
        <v>18</v>
      </c>
      <c r="B21" s="4">
        <v>0.03</v>
      </c>
      <c r="C21" s="5">
        <v>18</v>
      </c>
      <c r="D21" s="2">
        <v>0</v>
      </c>
      <c r="G21" s="11" t="s">
        <v>32</v>
      </c>
      <c r="H21" s="4">
        <f>H19/2</f>
        <v>41.55</v>
      </c>
      <c r="I21" s="4">
        <f t="shared" si="3"/>
        <v>4.1549999999999997E-2</v>
      </c>
      <c r="N21" s="1">
        <f t="shared" si="2"/>
        <v>18</v>
      </c>
      <c r="O21" s="1">
        <f t="shared" si="0"/>
        <v>0.31415926535897931</v>
      </c>
      <c r="P21" s="1">
        <f>$H$21 + $H$20 - ($H$21*COS(O21) + SQRT($H$20^2 - ($H$21*SIN(O21))^2))</f>
        <v>2.5983048548878571</v>
      </c>
      <c r="Q21" s="15">
        <f t="shared" si="1"/>
        <v>10255.633555564727</v>
      </c>
    </row>
    <row r="22" spans="1:17" ht="15.75">
      <c r="A22" s="4">
        <v>19</v>
      </c>
      <c r="B22" s="4">
        <v>0.03</v>
      </c>
      <c r="C22" s="5">
        <v>19</v>
      </c>
      <c r="D22" s="2">
        <v>0</v>
      </c>
      <c r="G22" s="11" t="s">
        <v>33</v>
      </c>
      <c r="H22" s="4">
        <v>6000</v>
      </c>
      <c r="I22" s="4"/>
      <c r="N22" s="1">
        <f t="shared" si="2"/>
        <v>19</v>
      </c>
      <c r="O22" s="1">
        <f t="shared" si="0"/>
        <v>0.33161255787892263</v>
      </c>
      <c r="P22" s="1">
        <f>$H$21 + $H$20 - ($H$21*COS(O22) + SQRT($H$20^2 - ($H$21*SIN(O22))^2))</f>
        <v>2.8906517203978694</v>
      </c>
      <c r="Q22" s="15">
        <f t="shared" si="1"/>
        <v>10792.487511725854</v>
      </c>
    </row>
    <row r="23" spans="1:17" ht="15.75">
      <c r="A23" s="4">
        <v>20</v>
      </c>
      <c r="B23" s="4">
        <v>0.03</v>
      </c>
      <c r="C23" s="5">
        <v>20</v>
      </c>
      <c r="D23" s="2">
        <v>0</v>
      </c>
      <c r="G23" s="11" t="s">
        <v>34</v>
      </c>
      <c r="H23" s="4">
        <f>2*PI()*H22/60</f>
        <v>628.31853071795865</v>
      </c>
      <c r="I23" s="4"/>
      <c r="N23" s="1">
        <f t="shared" si="2"/>
        <v>20</v>
      </c>
      <c r="O23" s="1">
        <f t="shared" si="0"/>
        <v>0.3490658503988659</v>
      </c>
      <c r="P23" s="1">
        <f>$H$21 + $H$20 - ($H$21*COS(O23) + SQRT($H$20^2 - ($H$21*SIN(O23))^2))</f>
        <v>3.1978389099244282</v>
      </c>
      <c r="Q23" s="15">
        <f t="shared" si="1"/>
        <v>11324.094454770362</v>
      </c>
    </row>
    <row r="24" spans="1:17" ht="15.75">
      <c r="A24" s="4">
        <v>21</v>
      </c>
      <c r="B24" s="4">
        <v>0.03</v>
      </c>
      <c r="C24" s="5">
        <v>21</v>
      </c>
      <c r="D24" s="2">
        <v>0</v>
      </c>
      <c r="G24" s="11" t="s">
        <v>35</v>
      </c>
      <c r="H24" s="4">
        <f>(2*H19*H22)/60</f>
        <v>16619.999999999996</v>
      </c>
      <c r="I24" s="4">
        <f t="shared" si="3"/>
        <v>16.619999999999997</v>
      </c>
      <c r="N24" s="1">
        <f t="shared" si="2"/>
        <v>21</v>
      </c>
      <c r="O24" s="1">
        <f t="shared" si="0"/>
        <v>0.36651914291880922</v>
      </c>
      <c r="P24" s="1">
        <f>$H$21 + $H$20 - ($H$21*COS(O24) + SQRT($H$20^2 - ($H$21*SIN(O24))^2))</f>
        <v>3.5197171532496156</v>
      </c>
      <c r="Q24" s="15">
        <f t="shared" si="1"/>
        <v>11850.201536321911</v>
      </c>
    </row>
    <row r="25" spans="1:17" ht="15.75">
      <c r="A25" s="4">
        <v>22</v>
      </c>
      <c r="B25" s="4">
        <v>0.03</v>
      </c>
      <c r="C25" s="5">
        <v>22</v>
      </c>
      <c r="D25" s="2">
        <v>0</v>
      </c>
      <c r="G25" s="11" t="s">
        <v>36</v>
      </c>
      <c r="H25" s="4" cm="1">
        <f t="array" ref="H25">MAX(ABS(Q3:Q723))</f>
        <v>27145.340856454339</v>
      </c>
      <c r="I25" s="4">
        <f t="shared" si="3"/>
        <v>27.145340856454339</v>
      </c>
      <c r="N25" s="1">
        <f t="shared" si="2"/>
        <v>22</v>
      </c>
      <c r="O25" s="1">
        <f t="shared" si="0"/>
        <v>0.38397243543875248</v>
      </c>
      <c r="P25" s="1">
        <f>$H$21 + $H$20 - ($H$21*COS(O25) + SQRT($H$20^2 - ($H$21*SIN(O25))^2))</f>
        <v>3.8561302058243427</v>
      </c>
      <c r="Q25" s="15">
        <f t="shared" si="1"/>
        <v>12370.559482095152</v>
      </c>
    </row>
    <row r="26" spans="1:17">
      <c r="A26" s="4">
        <v>23</v>
      </c>
      <c r="B26" s="4">
        <v>0.03</v>
      </c>
      <c r="C26" s="5">
        <v>23</v>
      </c>
      <c r="D26" s="2">
        <v>0</v>
      </c>
      <c r="N26" s="1">
        <f t="shared" si="2"/>
        <v>23</v>
      </c>
      <c r="O26" s="1">
        <f t="shared" si="0"/>
        <v>0.4014257279586958</v>
      </c>
      <c r="P26" s="1">
        <f>$H$21 + $H$20 - ($H$21*COS(O26) + SQRT($H$20^2 - ($H$21*SIN(O26))^2))</f>
        <v>4.2069149504768859</v>
      </c>
      <c r="Q26" s="15">
        <f t="shared" si="1"/>
        <v>12884.922766599129</v>
      </c>
    </row>
    <row r="27" spans="1:17" ht="15" customHeight="1">
      <c r="A27" s="4">
        <v>24</v>
      </c>
      <c r="B27" s="4">
        <v>0.04</v>
      </c>
      <c r="C27" s="5">
        <v>24</v>
      </c>
      <c r="D27" s="2">
        <v>0</v>
      </c>
      <c r="G27" s="16" t="s">
        <v>37</v>
      </c>
      <c r="H27" s="16"/>
      <c r="I27" s="16"/>
      <c r="J27" s="16"/>
      <c r="K27" s="16"/>
      <c r="L27" s="16"/>
      <c r="M27" s="16"/>
      <c r="N27" s="1">
        <f t="shared" si="2"/>
        <v>24</v>
      </c>
      <c r="O27" s="1">
        <f t="shared" si="0"/>
        <v>0.41887902047863912</v>
      </c>
      <c r="P27" s="1">
        <f>$H$21 + $H$20 - ($H$21*COS(O27) + SQRT($H$20^2 - ($H$21*SIN(O27))^2))</f>
        <v>4.5719015039622946</v>
      </c>
      <c r="Q27" s="15">
        <f t="shared" si="1"/>
        <v>13393.049786925079</v>
      </c>
    </row>
    <row r="28" spans="1:17">
      <c r="A28" s="4">
        <v>25</v>
      </c>
      <c r="B28" s="4">
        <v>0.04</v>
      </c>
      <c r="C28" s="5">
        <v>25</v>
      </c>
      <c r="D28" s="2">
        <v>0</v>
      </c>
      <c r="G28" s="16"/>
      <c r="H28" s="16"/>
      <c r="I28" s="16"/>
      <c r="J28" s="16"/>
      <c r="K28" s="16"/>
      <c r="L28" s="16"/>
      <c r="M28" s="16"/>
      <c r="N28" s="1">
        <f t="shared" si="2"/>
        <v>25</v>
      </c>
      <c r="O28" s="1">
        <f t="shared" si="0"/>
        <v>0.43633231299858238</v>
      </c>
      <c r="P28" s="1">
        <f>$H$21 + $H$20 - ($H$21*COS(O28) + SQRT($H$20^2 - ($H$21*SIN(O28))^2))</f>
        <v>4.950913328324674</v>
      </c>
      <c r="Q28" s="15">
        <f t="shared" si="1"/>
        <v>13894.703035498393</v>
      </c>
    </row>
    <row r="29" spans="1:17">
      <c r="A29" s="4">
        <v>26</v>
      </c>
      <c r="B29" s="4">
        <v>0.04</v>
      </c>
      <c r="C29" s="5">
        <v>26</v>
      </c>
      <c r="D29" s="2">
        <v>0</v>
      </c>
      <c r="G29" s="16"/>
      <c r="H29" s="16"/>
      <c r="I29" s="16"/>
      <c r="J29" s="16"/>
      <c r="K29" s="16"/>
      <c r="L29" s="16"/>
      <c r="M29" s="16"/>
      <c r="N29" s="1">
        <f t="shared" si="2"/>
        <v>26</v>
      </c>
      <c r="O29" s="1">
        <f t="shared" si="0"/>
        <v>0.4537856055185257</v>
      </c>
      <c r="P29" s="1">
        <f>$H$21 + $H$20 - ($H$21*COS(O29) + SQRT($H$20^2 - ($H$21*SIN(O29))^2))</f>
        <v>5.343767347042558</v>
      </c>
      <c r="Q29" s="15">
        <f t="shared" si="1"/>
        <v>14389.649271664281</v>
      </c>
    </row>
    <row r="30" spans="1:17">
      <c r="A30" s="4">
        <v>27</v>
      </c>
      <c r="B30" s="4">
        <v>0.04</v>
      </c>
      <c r="C30" s="5">
        <v>27</v>
      </c>
      <c r="D30" s="2">
        <v>0</v>
      </c>
      <c r="G30" s="16"/>
      <c r="H30" s="16"/>
      <c r="I30" s="16"/>
      <c r="J30" s="16"/>
      <c r="K30" s="16"/>
      <c r="L30" s="16"/>
      <c r="M30" s="16"/>
      <c r="N30" s="1">
        <f t="shared" si="2"/>
        <v>27</v>
      </c>
      <c r="O30" s="1">
        <f t="shared" si="0"/>
        <v>0.47123889803846897</v>
      </c>
      <c r="P30" s="1">
        <f>$H$21 + $H$20 - ($H$21*COS(O30) + SQRT($H$20^2 - ($H$21*SIN(O30))^2))</f>
        <v>5.7502740659226674</v>
      </c>
      <c r="Q30" s="15">
        <f t="shared" si="1"/>
        <v>14877.659691966552</v>
      </c>
    </row>
    <row r="31" spans="1:17">
      <c r="A31" s="4">
        <v>28</v>
      </c>
      <c r="B31" s="4">
        <v>0.04</v>
      </c>
      <c r="C31" s="5">
        <v>28</v>
      </c>
      <c r="D31" s="2">
        <v>0</v>
      </c>
      <c r="G31" s="16"/>
      <c r="H31" s="16"/>
      <c r="I31" s="16"/>
      <c r="J31" s="16"/>
      <c r="K31" s="16"/>
      <c r="L31" s="16"/>
      <c r="M31" s="16"/>
      <c r="N31" s="1">
        <f t="shared" si="2"/>
        <v>28</v>
      </c>
      <c r="O31" s="1">
        <f t="shared" si="0"/>
        <v>0.48869219055841229</v>
      </c>
      <c r="P31" s="1">
        <f>$H$21 + $H$20 - ($H$21*COS(O31) + SQRT($H$20^2 - ($H$21*SIN(O31))^2))</f>
        <v>6.170237698703545</v>
      </c>
      <c r="Q31" s="15">
        <f t="shared" si="1"/>
        <v>15358.510098968269</v>
      </c>
    </row>
    <row r="32" spans="1:17">
      <c r="A32" s="4">
        <v>29</v>
      </c>
      <c r="B32" s="4">
        <v>0.04</v>
      </c>
      <c r="C32" s="5">
        <v>29</v>
      </c>
      <c r="D32" s="2">
        <v>0</v>
      </c>
      <c r="G32" s="16"/>
      <c r="H32" s="16"/>
      <c r="I32" s="16"/>
      <c r="J32" s="16"/>
      <c r="K32" s="16"/>
      <c r="L32" s="16"/>
      <c r="M32" s="16"/>
      <c r="N32" s="1">
        <f t="shared" si="2"/>
        <v>29</v>
      </c>
      <c r="O32" s="1">
        <f t="shared" si="0"/>
        <v>0.50614548307835561</v>
      </c>
      <c r="P32" s="1">
        <f>$H$21 + $H$20 - ($H$21*COS(O32) + SQRT($H$20^2 - ($H$21*SIN(O32))^2))</f>
        <v>6.6034562973269431</v>
      </c>
      <c r="Q32" s="15">
        <f t="shared" si="1"/>
        <v>15831.981068452473</v>
      </c>
    </row>
    <row r="33" spans="1:17">
      <c r="A33" s="4">
        <v>30</v>
      </c>
      <c r="B33" s="4">
        <v>0.05</v>
      </c>
      <c r="C33" s="5">
        <v>30</v>
      </c>
      <c r="D33" s="2">
        <v>0</v>
      </c>
      <c r="G33" s="16"/>
      <c r="H33" s="16"/>
      <c r="I33" s="16"/>
      <c r="J33" s="16"/>
      <c r="K33" s="16"/>
      <c r="L33" s="16"/>
      <c r="M33" s="16"/>
      <c r="N33" s="1">
        <f t="shared" si="2"/>
        <v>30</v>
      </c>
      <c r="O33" s="1">
        <f t="shared" si="0"/>
        <v>0.52359877559829882</v>
      </c>
      <c r="P33" s="1">
        <f>$H$21 + $H$20 - ($H$21*COS(O33) + SQRT($H$20^2 - ($H$21*SIN(O33))^2))</f>
        <v>7.0497218868288201</v>
      </c>
      <c r="Q33" s="15">
        <f t="shared" si="1"/>
        <v>16297.8581148303</v>
      </c>
    </row>
    <row r="34" spans="1:17">
      <c r="A34" s="4">
        <v>31</v>
      </c>
      <c r="B34" s="4">
        <v>0.05</v>
      </c>
      <c r="C34" s="5">
        <v>31</v>
      </c>
      <c r="D34" s="2">
        <v>0</v>
      </c>
      <c r="G34" s="16"/>
      <c r="H34" s="16"/>
      <c r="I34" s="16"/>
      <c r="J34" s="16"/>
      <c r="K34" s="16"/>
      <c r="L34" s="16"/>
      <c r="M34" s="16"/>
      <c r="N34" s="1">
        <f t="shared" si="2"/>
        <v>31</v>
      </c>
      <c r="O34" s="1">
        <f t="shared" si="0"/>
        <v>0.54105206811824214</v>
      </c>
      <c r="P34" s="1">
        <f>$H$21 + $H$20 - ($H$21*COS(O34) + SQRT($H$20^2 - ($H$21*SIN(O34))^2))</f>
        <v>7.5088206047981885</v>
      </c>
      <c r="Q34" s="15">
        <f t="shared" si="1"/>
        <v>16755.931854572817</v>
      </c>
    </row>
    <row r="35" spans="1:17">
      <c r="A35" s="4">
        <v>32</v>
      </c>
      <c r="B35" s="4">
        <v>0.05</v>
      </c>
      <c r="C35" s="5">
        <v>32</v>
      </c>
      <c r="D35" s="2">
        <v>0</v>
      </c>
      <c r="G35" s="16"/>
      <c r="H35" s="16"/>
      <c r="I35" s="16"/>
      <c r="J35" s="16"/>
      <c r="K35" s="16"/>
      <c r="L35" s="16"/>
      <c r="M35" s="16"/>
      <c r="N35" s="1">
        <f t="shared" si="2"/>
        <v>32</v>
      </c>
      <c r="O35" s="1">
        <f t="shared" si="0"/>
        <v>0.55850536063818546</v>
      </c>
      <c r="P35" s="1">
        <f>$H$21 + $H$20 - ($H$21*COS(O35) + SQRT($H$20^2 - ($H$21*SIN(O35))^2))</f>
        <v>7.9805328453458912</v>
      </c>
      <c r="Q35" s="15">
        <f t="shared" si="1"/>
        <v>17205.998167472011</v>
      </c>
    </row>
    <row r="36" spans="1:17">
      <c r="A36" s="4">
        <v>33</v>
      </c>
      <c r="B36" s="4">
        <v>0.05</v>
      </c>
      <c r="C36" s="5">
        <v>33</v>
      </c>
      <c r="D36" s="2">
        <v>0</v>
      </c>
      <c r="G36" s="16"/>
      <c r="H36" s="16"/>
      <c r="I36" s="16"/>
      <c r="J36" s="16"/>
      <c r="K36" s="16"/>
      <c r="L36" s="16"/>
      <c r="M36" s="16"/>
      <c r="N36" s="1">
        <f t="shared" si="2"/>
        <v>33</v>
      </c>
      <c r="O36" s="1">
        <f t="shared" si="0"/>
        <v>0.57595865315812877</v>
      </c>
      <c r="P36" s="1">
        <f>$H$21 + $H$20 - ($H$21*COS(O36) + SQRT($H$20^2 - ($H$21*SIN(O36))^2))</f>
        <v>8.4646334075206369</v>
      </c>
      <c r="Q36" s="15">
        <f t="shared" si="1"/>
        <v>17647.85835552551</v>
      </c>
    </row>
    <row r="37" spans="1:17">
      <c r="A37" s="4">
        <v>34</v>
      </c>
      <c r="B37" s="4">
        <v>0.05</v>
      </c>
      <c r="C37" s="5">
        <v>34</v>
      </c>
      <c r="D37" s="2">
        <v>0</v>
      </c>
      <c r="G37" s="16"/>
      <c r="H37" s="16"/>
      <c r="I37" s="16"/>
      <c r="J37" s="16"/>
      <c r="K37" s="16"/>
      <c r="L37" s="16"/>
      <c r="M37" s="16"/>
      <c r="N37" s="1">
        <f t="shared" si="2"/>
        <v>34</v>
      </c>
      <c r="O37" s="1">
        <f t="shared" si="0"/>
        <v>0.59341194567807209</v>
      </c>
      <c r="P37" s="1">
        <f>$H$21 + $H$20 - ($H$21*COS(O37) + SQRT($H$20^2 - ($H$21*SIN(O37))^2))</f>
        <v>8.9608916481026313</v>
      </c>
      <c r="Q37" s="15">
        <f t="shared" si="1"/>
        <v>18081.319299228453</v>
      </c>
    </row>
    <row r="38" spans="1:17">
      <c r="A38" s="4">
        <v>35</v>
      </c>
      <c r="B38" s="4">
        <v>0.05</v>
      </c>
      <c r="C38" s="5">
        <v>35</v>
      </c>
      <c r="D38" s="2">
        <v>0</v>
      </c>
      <c r="G38" s="16"/>
      <c r="H38" s="16"/>
      <c r="I38" s="16"/>
      <c r="J38" s="16"/>
      <c r="K38" s="16"/>
      <c r="L38" s="16"/>
      <c r="M38" s="16"/>
      <c r="N38" s="1">
        <f t="shared" si="2"/>
        <v>35</v>
      </c>
      <c r="O38" s="1">
        <f t="shared" si="0"/>
        <v>0.6108652381980153</v>
      </c>
      <c r="P38" s="1">
        <f>$H$21 + $H$20 - ($H$21*COS(O38) + SQRT($H$20^2 - ($H$21*SIN(O38))^2))</f>
        <v>9.4690716387001999</v>
      </c>
      <c r="Q38" s="15">
        <f t="shared" si="1"/>
        <v>18506.193611045579</v>
      </c>
    </row>
    <row r="39" spans="1:17">
      <c r="A39" s="4">
        <v>36</v>
      </c>
      <c r="B39" s="4">
        <v>0.06</v>
      </c>
      <c r="C39" s="5">
        <v>36</v>
      </c>
      <c r="D39" s="2">
        <v>0</v>
      </c>
      <c r="G39" s="16"/>
      <c r="H39" s="16"/>
      <c r="I39" s="16"/>
      <c r="J39" s="16"/>
      <c r="K39" s="16"/>
      <c r="L39" s="16"/>
      <c r="M39" s="16"/>
      <c r="N39" s="1">
        <f t="shared" si="2"/>
        <v>36</v>
      </c>
      <c r="O39" s="1">
        <f t="shared" si="0"/>
        <v>0.62831853071795862</v>
      </c>
      <c r="P39" s="1">
        <f>$H$21 + $H$20 - ($H$21*COS(O39) + SQRT($H$20^2 - ($H$21*SIN(O39))^2))</f>
        <v>9.9889323270677721</v>
      </c>
      <c r="Q39" s="15">
        <f t="shared" si="1"/>
        <v>18922.29978582574</v>
      </c>
    </row>
    <row r="40" spans="1:17">
      <c r="A40" s="4">
        <v>37</v>
      </c>
      <c r="B40" s="4">
        <v>0.06</v>
      </c>
      <c r="C40" s="5">
        <v>37</v>
      </c>
      <c r="D40" s="2">
        <v>0</v>
      </c>
      <c r="N40" s="1">
        <f t="shared" si="2"/>
        <v>37</v>
      </c>
      <c r="O40" s="1">
        <f t="shared" si="0"/>
        <v>0.64577182323790194</v>
      </c>
      <c r="P40" s="1">
        <f>$H$21 + $H$20 - ($H$21*COS(O40) + SQRT($H$20^2 - ($H$21*SIN(O40))^2))</f>
        <v>10.520227702556468</v>
      </c>
      <c r="Q40" s="15">
        <f t="shared" si="1"/>
        <v>19329.462347910976</v>
      </c>
    </row>
    <row r="41" spans="1:17">
      <c r="A41" s="4">
        <v>38</v>
      </c>
      <c r="B41" s="4">
        <v>0.06</v>
      </c>
      <c r="C41" s="5">
        <v>38</v>
      </c>
      <c r="D41" s="2">
        <v>0</v>
      </c>
      <c r="N41" s="1">
        <f t="shared" si="2"/>
        <v>38</v>
      </c>
      <c r="O41" s="1">
        <f t="shared" si="0"/>
        <v>0.66322511575784526</v>
      </c>
      <c r="P41" s="1">
        <f>$H$21 + $H$20 - ($H$21*COS(O41) + SQRT($H$20^2 - ($H$21*SIN(O41))^2))</f>
        <v>11.06270696560216</v>
      </c>
      <c r="Q41" s="15">
        <f t="shared" si="1"/>
        <v>19727.511994682387</v>
      </c>
    </row>
    <row r="42" spans="1:17">
      <c r="A42" s="4">
        <v>39</v>
      </c>
      <c r="B42" s="4">
        <v>0.06</v>
      </c>
      <c r="C42" s="5">
        <v>39</v>
      </c>
      <c r="D42" s="2">
        <v>0</v>
      </c>
      <c r="N42" s="1">
        <f t="shared" si="2"/>
        <v>39</v>
      </c>
      <c r="O42" s="1">
        <f t="shared" si="0"/>
        <v>0.68067840827778847</v>
      </c>
      <c r="P42" s="1">
        <f>$H$21 + $H$20 - ($H$21*COS(O42) + SQRT($H$20^2 - ($H$21*SIN(O42))^2))</f>
        <v>11.616114701148604</v>
      </c>
      <c r="Q42" s="15">
        <f t="shared" si="1"/>
        <v>20116.285736275498</v>
      </c>
    </row>
    <row r="43" spans="1:17">
      <c r="A43" s="4">
        <v>40</v>
      </c>
      <c r="B43" s="4">
        <v>0.06</v>
      </c>
      <c r="C43" s="5">
        <v>40</v>
      </c>
      <c r="D43" s="2">
        <v>0</v>
      </c>
      <c r="N43" s="1">
        <f t="shared" si="2"/>
        <v>40</v>
      </c>
      <c r="O43" s="1">
        <f t="shared" si="0"/>
        <v>0.69813170079773179</v>
      </c>
      <c r="P43" s="1">
        <f>$H$21 + $H$20 - ($H$21*COS(O43) + SQRT($H$20^2 - ($H$21*SIN(O43))^2))</f>
        <v>12.180191055895051</v>
      </c>
      <c r="Q43" s="15">
        <f t="shared" si="1"/>
        <v>20495.627031188913</v>
      </c>
    </row>
    <row r="44" spans="1:17">
      <c r="A44" s="4">
        <v>41</v>
      </c>
      <c r="B44" s="4">
        <v>0.06</v>
      </c>
      <c r="C44" s="5">
        <v>41</v>
      </c>
      <c r="D44" s="2">
        <v>0</v>
      </c>
      <c r="N44" s="1">
        <f t="shared" si="2"/>
        <v>41</v>
      </c>
      <c r="O44" s="1">
        <f t="shared" si="0"/>
        <v>0.71558499331767511</v>
      </c>
      <c r="P44" s="1">
        <f>$H$21 + $H$20 - ($H$21*COS(O44) + SQRT($H$20^2 - ($H$21*SIN(O44))^2))</f>
        <v>12.754671919250256</v>
      </c>
      <c r="Q44" s="15">
        <f t="shared" si="1"/>
        <v>20865.385917501728</v>
      </c>
    </row>
    <row r="45" spans="1:17">
      <c r="A45" s="4">
        <v>42</v>
      </c>
      <c r="B45" s="4">
        <v>7.0000000000000007E-2</v>
      </c>
      <c r="C45" s="5">
        <v>42</v>
      </c>
      <c r="D45" s="2">
        <v>0</v>
      </c>
      <c r="N45" s="1">
        <f t="shared" si="2"/>
        <v>42</v>
      </c>
      <c r="O45" s="1">
        <f t="shared" si="0"/>
        <v>0.73303828583761843</v>
      </c>
      <c r="P45" s="1">
        <f>$H$21 + $H$20 - ($H$21*COS(O45) + SQRT($H$20^2 - ($H$21*SIN(O45))^2))</f>
        <v>13.339289107867216</v>
      </c>
      <c r="Q45" s="15">
        <f t="shared" si="1"/>
        <v>21225.419139407379</v>
      </c>
    </row>
    <row r="46" spans="1:17">
      <c r="A46" s="4">
        <v>43</v>
      </c>
      <c r="B46" s="4">
        <v>7.0000000000000007E-2</v>
      </c>
      <c r="C46" s="5">
        <v>43</v>
      </c>
      <c r="D46" s="2">
        <v>0</v>
      </c>
      <c r="N46" s="1">
        <f t="shared" si="2"/>
        <v>43</v>
      </c>
      <c r="O46" s="1">
        <f t="shared" si="0"/>
        <v>0.75049157835756175</v>
      </c>
      <c r="P46" s="1">
        <f>$H$21 + $H$20 - ($H$21*COS(O46) + SQRT($H$20^2 - ($H$21*SIN(O46))^2))</f>
        <v>13.933770553624413</v>
      </c>
      <c r="Q46" s="15">
        <f t="shared" si="1"/>
        <v>21575.590268764881</v>
      </c>
    </row>
    <row r="47" spans="1:17">
      <c r="A47" s="4">
        <v>44</v>
      </c>
      <c r="B47" s="4">
        <v>7.0000000000000007E-2</v>
      </c>
      <c r="C47" s="5">
        <v>44</v>
      </c>
      <c r="D47" s="2">
        <v>0</v>
      </c>
      <c r="N47" s="1">
        <f t="shared" si="2"/>
        <v>44</v>
      </c>
      <c r="O47" s="1">
        <f t="shared" si="0"/>
        <v>0.76794487087750496</v>
      </c>
      <c r="P47" s="1">
        <f>$H$21 + $H$20 - ($H$21*COS(O47) + SQRT($H$20^2 - ($H$21*SIN(O47))^2))</f>
        <v>14.537840494910284</v>
      </c>
      <c r="Q47" s="15">
        <f t="shared" si="1"/>
        <v>21915.769821362243</v>
      </c>
    </row>
    <row r="48" spans="1:17">
      <c r="A48" s="4">
        <v>45</v>
      </c>
      <c r="B48" s="4">
        <v>7.0000000000000007E-2</v>
      </c>
      <c r="C48" s="5">
        <v>45</v>
      </c>
      <c r="D48" s="2">
        <v>0</v>
      </c>
      <c r="N48" s="1">
        <f t="shared" si="2"/>
        <v>45</v>
      </c>
      <c r="O48" s="1">
        <f t="shared" si="0"/>
        <v>0.78539816339744828</v>
      </c>
      <c r="P48" s="1">
        <f>$H$21 + $H$20 - ($H$21*COS(O48) + SQRT($H$20^2 - ($H$21*SIN(O48))^2))</f>
        <v>15.151219671060744</v>
      </c>
      <c r="Q48" s="15">
        <f t="shared" si="1"/>
        <v>22245.835367581763</v>
      </c>
    </row>
    <row r="49" spans="1:17">
      <c r="A49" s="4">
        <v>46</v>
      </c>
      <c r="B49" s="4">
        <v>7.0000000000000007E-2</v>
      </c>
      <c r="C49" s="5">
        <v>46</v>
      </c>
      <c r="D49" s="2">
        <v>0</v>
      </c>
      <c r="N49" s="1">
        <f t="shared" si="2"/>
        <v>46</v>
      </c>
      <c r="O49" s="1">
        <f t="shared" si="0"/>
        <v>0.8028514559173916</v>
      </c>
      <c r="P49" s="1">
        <f>$H$21 + $H$20 - ($H$21*COS(O49) + SQRT($H$20^2 - ($H$21*SIN(O49))^2))</f>
        <v>15.77362551978888</v>
      </c>
      <c r="Q49" s="15">
        <f t="shared" si="1"/>
        <v>22565.67163715294</v>
      </c>
    </row>
    <row r="50" spans="1:17">
      <c r="A50" s="4">
        <v>47</v>
      </c>
      <c r="B50" s="4">
        <v>7.0000000000000007E-2</v>
      </c>
      <c r="C50" s="5">
        <v>47</v>
      </c>
      <c r="D50" s="2">
        <v>0</v>
      </c>
      <c r="N50" s="1">
        <f t="shared" si="2"/>
        <v>47</v>
      </c>
      <c r="O50" s="1">
        <f t="shared" si="0"/>
        <v>0.82030474843733492</v>
      </c>
      <c r="P50" s="1">
        <f>$H$21 + $H$20 - ($H$21*COS(O50) + SQRT($H$20^2 - ($H$21*SIN(O50))^2))</f>
        <v>16.404772377438974</v>
      </c>
      <c r="Q50" s="15">
        <f t="shared" si="1"/>
        <v>22875.170617675751</v>
      </c>
    </row>
    <row r="51" spans="1:17">
      <c r="A51" s="4">
        <v>48</v>
      </c>
      <c r="B51" s="4">
        <v>0.08</v>
      </c>
      <c r="C51" s="5">
        <v>48</v>
      </c>
      <c r="D51" s="2">
        <v>0</v>
      </c>
      <c r="N51" s="1">
        <f t="shared" si="2"/>
        <v>48</v>
      </c>
      <c r="O51" s="1">
        <f t="shared" si="0"/>
        <v>0.83775804095727824</v>
      </c>
      <c r="P51" s="1">
        <f>$H$21 + $H$20 - ($H$21*COS(O51) + SQRT($H$20^2 - ($H$21*SIN(O51))^2))</f>
        <v>17.044371681886958</v>
      </c>
      <c r="Q51" s="15">
        <f t="shared" si="1"/>
        <v>23174.231646595443</v>
      </c>
    </row>
    <row r="52" spans="1:17">
      <c r="A52" s="4">
        <v>49</v>
      </c>
      <c r="B52" s="4">
        <v>0.08</v>
      </c>
      <c r="C52" s="5">
        <v>49</v>
      </c>
      <c r="D52" s="2">
        <v>0</v>
      </c>
      <c r="N52" s="1">
        <f t="shared" si="2"/>
        <v>49</v>
      </c>
      <c r="O52" s="1">
        <f t="shared" si="0"/>
        <v>0.85521133347722145</v>
      </c>
      <c r="P52" s="1">
        <f>$H$21 + $H$20 - ($H$21*COS(O52) + SQRT($H$20^2 - ($H$21*SIN(O52))^2))</f>
        <v>17.692132177901073</v>
      </c>
      <c r="Q52" s="15">
        <f t="shared" si="1"/>
        <v>23462.761496309467</v>
      </c>
    </row>
    <row r="53" spans="1:17">
      <c r="A53" s="4">
        <v>50</v>
      </c>
      <c r="B53" s="4">
        <v>0.08</v>
      </c>
      <c r="C53" s="5">
        <v>50</v>
      </c>
      <c r="D53" s="2">
        <v>0</v>
      </c>
      <c r="N53" s="1">
        <f t="shared" si="2"/>
        <v>50</v>
      </c>
      <c r="O53" s="1">
        <f t="shared" si="0"/>
        <v>0.87266462599716477</v>
      </c>
      <c r="P53" s="1">
        <f>$H$21 + $H$20 - ($H$21*COS(O53) + SQRT($H$20^2 - ($H$21*SIN(O53))^2))</f>
        <v>18.347760124767632</v>
      </c>
      <c r="Q53" s="15">
        <f t="shared" si="1"/>
        <v>23740.674452088384</v>
      </c>
    </row>
    <row r="54" spans="1:17">
      <c r="A54" s="4">
        <v>51</v>
      </c>
      <c r="B54" s="4">
        <v>0.08</v>
      </c>
      <c r="C54" s="5">
        <v>51</v>
      </c>
      <c r="D54" s="2">
        <v>0</v>
      </c>
      <c r="N54" s="1">
        <f t="shared" si="2"/>
        <v>51</v>
      </c>
      <c r="O54" s="1">
        <f t="shared" si="0"/>
        <v>0.89011791851710809</v>
      </c>
      <c r="P54" s="1">
        <f>$H$21 + $H$20 - ($H$21*COS(O54) + SQRT($H$20^2 - ($H$21*SIN(O54))^2))</f>
        <v>19.01095950597761</v>
      </c>
      <c r="Q54" s="15">
        <f t="shared" si="1"/>
        <v>24007.892382494851</v>
      </c>
    </row>
    <row r="55" spans="1:17">
      <c r="A55" s="4">
        <v>52</v>
      </c>
      <c r="B55" s="4">
        <v>0.08</v>
      </c>
      <c r="C55" s="5">
        <v>52</v>
      </c>
      <c r="D55" s="2">
        <v>0</v>
      </c>
      <c r="N55" s="1">
        <f t="shared" si="2"/>
        <v>52</v>
      </c>
      <c r="O55" s="1">
        <f t="shared" si="0"/>
        <v>0.90757121103705141</v>
      </c>
      <c r="P55" s="1">
        <f>$H$21 + $H$20 - ($H$21*COS(O55) + SQRT($H$20^2 - ($H$21*SIN(O55))^2))</f>
        <v>19.68143224076158</v>
      </c>
      <c r="Q55" s="15">
        <f t="shared" si="1"/>
        <v>24264.344801988973</v>
      </c>
    </row>
    <row r="56" spans="1:17">
      <c r="A56" s="4">
        <v>53</v>
      </c>
      <c r="B56" s="4">
        <v>0.08</v>
      </c>
      <c r="C56" s="5">
        <v>53</v>
      </c>
      <c r="D56" s="2">
        <v>0</v>
      </c>
      <c r="N56" s="1">
        <f t="shared" si="2"/>
        <v>53</v>
      </c>
      <c r="O56" s="1">
        <f t="shared" si="0"/>
        <v>0.92502450355699462</v>
      </c>
      <c r="P56" s="1">
        <f>$H$21 + $H$20 - ($H$21*COS(O56) + SQRT($H$20^2 - ($H$21*SIN(O56))^2))</f>
        <v>20.3588783972518</v>
      </c>
      <c r="Q56" s="15">
        <f t="shared" si="1"/>
        <v>24509.968925413996</v>
      </c>
    </row>
    <row r="57" spans="1:17">
      <c r="A57" s="4">
        <v>54</v>
      </c>
      <c r="B57" s="4">
        <v>0.08</v>
      </c>
      <c r="C57" s="5">
        <v>54</v>
      </c>
      <c r="D57" s="2">
        <v>0</v>
      </c>
      <c r="N57" s="1">
        <f t="shared" si="2"/>
        <v>54</v>
      </c>
      <c r="O57" s="1">
        <f t="shared" si="0"/>
        <v>0.94247779607693793</v>
      </c>
      <c r="P57" s="1">
        <f>$H$21 + $H$20 - ($H$21*COS(O57) + SQRT($H$20^2 - ($H$21*SIN(O57))^2))</f>
        <v>21.042996407041301</v>
      </c>
      <c r="Q57" s="15">
        <f t="shared" si="1"/>
        <v>24744.709714063418</v>
      </c>
    </row>
    <row r="58" spans="1:17">
      <c r="A58" s="4">
        <v>55</v>
      </c>
      <c r="B58" s="4">
        <v>0.08</v>
      </c>
      <c r="C58" s="5">
        <v>55</v>
      </c>
      <c r="D58" s="2">
        <v>0</v>
      </c>
      <c r="N58" s="1">
        <f t="shared" si="2"/>
        <v>55</v>
      </c>
      <c r="O58" s="1">
        <f t="shared" si="0"/>
        <v>0.95993108859688125</v>
      </c>
      <c r="P58" s="1">
        <f>$H$21 + $H$20 - ($H$21*COS(O58) + SQRT($H$20^2 - ($H$21*SIN(O58))^2))</f>
        <v>21.733483280902391</v>
      </c>
      <c r="Q58" s="15">
        <f t="shared" si="1"/>
        <v>24968.519913039869</v>
      </c>
    </row>
    <row r="59" spans="1:17">
      <c r="A59" s="4">
        <v>56</v>
      </c>
      <c r="B59" s="4">
        <v>0.08</v>
      </c>
      <c r="C59" s="5">
        <v>56</v>
      </c>
      <c r="D59" s="2">
        <v>0</v>
      </c>
      <c r="N59" s="1">
        <f t="shared" si="2"/>
        <v>56</v>
      </c>
      <c r="O59" s="1">
        <f t="shared" si="0"/>
        <v>0.97738438111682457</v>
      </c>
      <c r="P59" s="1">
        <f>$H$21 + $H$20 - ($H$21*COS(O59) + SQRT($H$20^2 - ($H$21*SIN(O59))^2))</f>
        <v>22.430034825418801</v>
      </c>
      <c r="Q59" s="15">
        <f t="shared" si="1"/>
        <v>25181.360079626942</v>
      </c>
    </row>
    <row r="60" spans="1:17">
      <c r="A60" s="4">
        <v>57</v>
      </c>
      <c r="B60" s="4">
        <v>0.09</v>
      </c>
      <c r="C60" s="5">
        <v>57</v>
      </c>
      <c r="D60" s="2">
        <v>0</v>
      </c>
      <c r="N60" s="1">
        <f t="shared" si="2"/>
        <v>57</v>
      </c>
      <c r="O60" s="1">
        <f t="shared" si="0"/>
        <v>0.99483767363676789</v>
      </c>
      <c r="P60" s="1">
        <f>$H$21 + $H$20 - ($H$21*COS(O60) + SQRT($H$20^2 - ($H$21*SIN(O60))^2))</f>
        <v>23.132345860277866</v>
      </c>
      <c r="Q60" s="15">
        <f t="shared" si="1"/>
        <v>25383.1986024076</v>
      </c>
    </row>
    <row r="61" spans="1:17">
      <c r="A61" s="4">
        <v>58</v>
      </c>
      <c r="B61" s="4">
        <v>0.09</v>
      </c>
      <c r="C61" s="5">
        <v>58</v>
      </c>
      <c r="D61" s="2">
        <v>0</v>
      </c>
      <c r="N61" s="1">
        <f t="shared" si="2"/>
        <v>58</v>
      </c>
      <c r="O61" s="1">
        <f t="shared" si="0"/>
        <v>1.0122909661567112</v>
      </c>
      <c r="P61" s="1">
        <f>$H$21 + $H$20 - ($H$21*COS(O61) + SQRT($H$20^2 - ($H$21*SIN(O61))^2))</f>
        <v>23.840110435962657</v>
      </c>
      <c r="Q61" s="15">
        <f t="shared" si="1"/>
        <v>25574.01171087761</v>
      </c>
    </row>
    <row r="62" spans="1:17">
      <c r="A62" s="4">
        <v>59</v>
      </c>
      <c r="B62" s="4">
        <v>0.09</v>
      </c>
      <c r="C62" s="5">
        <v>59</v>
      </c>
      <c r="D62" s="2">
        <v>0</v>
      </c>
      <c r="N62" s="1">
        <f t="shared" si="2"/>
        <v>59</v>
      </c>
      <c r="O62" s="1">
        <f t="shared" si="0"/>
        <v>1.0297442586766545</v>
      </c>
      <c r="P62" s="1">
        <f>$H$21 + $H$20 - ($H$21*COS(O62) + SQRT($H$20^2 - ($H$21*SIN(O62))^2))</f>
        <v>24.553022051575795</v>
      </c>
      <c r="Q62" s="15">
        <f t="shared" si="1"/>
        <v>25753.783475318454</v>
      </c>
    </row>
    <row r="63" spans="1:17">
      <c r="A63" s="4">
        <v>60</v>
      </c>
      <c r="B63" s="4">
        <v>0.09</v>
      </c>
      <c r="C63" s="5">
        <v>60</v>
      </c>
      <c r="D63" s="2">
        <v>0</v>
      </c>
      <c r="N63" s="1">
        <f t="shared" si="2"/>
        <v>60</v>
      </c>
      <c r="O63" s="1">
        <f t="shared" si="0"/>
        <v>1.0471975511965976</v>
      </c>
      <c r="P63" s="1">
        <f>$H$21 + $H$20 - ($H$21*COS(O63) + SQRT($H$20^2 - ($H$21*SIN(O63))^2))</f>
        <v>25.270773872522597</v>
      </c>
      <c r="Q63" s="15">
        <f t="shared" si="1"/>
        <v>25922.505796712594</v>
      </c>
    </row>
    <row r="64" spans="1:17">
      <c r="A64" s="4">
        <v>61</v>
      </c>
      <c r="B64" s="4">
        <v>0.09</v>
      </c>
      <c r="C64" s="5">
        <v>61</v>
      </c>
      <c r="D64" s="2">
        <v>0</v>
      </c>
      <c r="N64" s="1">
        <f t="shared" si="2"/>
        <v>61</v>
      </c>
      <c r="O64" s="1">
        <f t="shared" si="0"/>
        <v>1.064650843716541</v>
      </c>
      <c r="P64" s="1">
        <f>$H$21 + $H$20 - ($H$21*COS(O64) + SQRT($H$20^2 - ($H$21*SIN(O64))^2))</f>
        <v>25.993058947773022</v>
      </c>
      <c r="Q64" s="15">
        <f t="shared" si="1"/>
        <v>26080.178386503983</v>
      </c>
    </row>
    <row r="65" spans="1:17">
      <c r="A65" s="4">
        <v>62</v>
      </c>
      <c r="B65" s="4">
        <v>0.09</v>
      </c>
      <c r="C65" s="5">
        <v>62</v>
      </c>
      <c r="D65" s="2">
        <v>0</v>
      </c>
      <c r="N65" s="1">
        <f t="shared" si="2"/>
        <v>62</v>
      </c>
      <c r="O65" s="1">
        <f t="shared" si="0"/>
        <v>1.0821041362364843</v>
      </c>
      <c r="P65" s="1">
        <f>$H$21 + $H$20 - ($H$21*COS(O65) + SQRT($H$20^2 - ($H$21*SIN(O65))^2))</f>
        <v>26.719570426418471</v>
      </c>
      <c r="Q65" s="15">
        <f t="shared" si="1"/>
        <v>26226.808736028372</v>
      </c>
    </row>
    <row r="66" spans="1:17">
      <c r="A66" s="4">
        <v>63</v>
      </c>
      <c r="B66" s="4">
        <v>0.1</v>
      </c>
      <c r="C66" s="5">
        <v>63</v>
      </c>
      <c r="D66" s="2">
        <v>0</v>
      </c>
      <c r="N66" s="1">
        <f t="shared" si="2"/>
        <v>63</v>
      </c>
      <c r="O66" s="1">
        <f t="shared" si="0"/>
        <v>1.0995574287564276</v>
      </c>
      <c r="P66" s="1">
        <f>$H$21 + $H$20 - ($H$21*COS(O66) + SQRT($H$20^2 - ($H$21*SIN(O66))^2))</f>
        <v>27.450001773234106</v>
      </c>
      <c r="Q66" s="15">
        <f t="shared" si="1"/>
        <v>26362.41207546186</v>
      </c>
    </row>
    <row r="67" spans="1:17">
      <c r="A67" s="4">
        <v>64</v>
      </c>
      <c r="B67" s="4">
        <v>0.1</v>
      </c>
      <c r="C67" s="5">
        <v>64</v>
      </c>
      <c r="D67" s="2">
        <v>0</v>
      </c>
      <c r="N67" s="1">
        <f t="shared" si="2"/>
        <v>64</v>
      </c>
      <c r="O67" s="1">
        <f t="shared" si="0"/>
        <v>1.1170107212763709</v>
      </c>
      <c r="P67" s="1">
        <f>$H$21 + $H$20 - ($H$21*COS(O67) + SQRT($H$20^2 - ($H$21*SIN(O67))^2))</f>
        <v>28.184046982953959</v>
      </c>
      <c r="Q67" s="15">
        <f t="shared" si="1"/>
        <v>26487.011322161299</v>
      </c>
    </row>
    <row r="68" spans="1:17">
      <c r="A68" s="4">
        <v>65</v>
      </c>
      <c r="B68" s="4">
        <v>0.1</v>
      </c>
      <c r="C68" s="5">
        <v>65</v>
      </c>
      <c r="D68" s="2">
        <v>0</v>
      </c>
      <c r="N68" s="1">
        <f t="shared" si="2"/>
        <v>65</v>
      </c>
      <c r="O68" s="1">
        <f t="shared" ref="O68:O131" si="4">RADIANS(N68)</f>
        <v>1.1344640137963142</v>
      </c>
      <c r="P68" s="1">
        <f>$H$21 + $H$20 - ($H$21*COS(O68) + SQRT($H$20^2 - ($H$21*SIN(O68))^2))</f>
        <v>28.921400792962231</v>
      </c>
      <c r="Q68" s="15">
        <f t="shared" ref="Q68:Q131" si="5">$H$23*($H$21*SIN(O68) + (($H$21^2)*SIN(O68)*COS(O68))/SQRT($H$20^2 - ($H$21*SIN(O68))^2))</f>
        <v>26600.637018297028</v>
      </c>
    </row>
    <row r="69" spans="1:17">
      <c r="A69" s="4">
        <v>66</v>
      </c>
      <c r="B69" s="4">
        <v>0.1</v>
      </c>
      <c r="C69" s="5">
        <v>66</v>
      </c>
      <c r="D69" s="2">
        <v>0</v>
      </c>
      <c r="N69" s="1">
        <f t="shared" ref="N69:N132" si="6">N68+1</f>
        <v>66</v>
      </c>
      <c r="O69" s="1">
        <f t="shared" si="4"/>
        <v>1.1519173063162575</v>
      </c>
      <c r="P69" s="1">
        <f>$H$21 + $H$20 - ($H$21*COS(O69) + SQRT($H$20^2 - ($H$21*SIN(O69))^2))</f>
        <v>29.661758894102945</v>
      </c>
      <c r="Q69" s="15">
        <f t="shared" si="5"/>
        <v>26703.327257707308</v>
      </c>
    </row>
    <row r="70" spans="1:17">
      <c r="A70" s="4">
        <v>67</v>
      </c>
      <c r="B70" s="4">
        <v>0.1</v>
      </c>
      <c r="C70" s="5">
        <v>67</v>
      </c>
      <c r="D70" s="2">
        <v>0.01</v>
      </c>
      <c r="N70" s="1">
        <f t="shared" si="6"/>
        <v>67</v>
      </c>
      <c r="O70" s="1">
        <f t="shared" si="4"/>
        <v>1.1693705988362009</v>
      </c>
      <c r="P70" s="1">
        <f>$H$21 + $H$20 - ($H$21*COS(O70) + SQRT($H$20^2 - ($H$21*SIN(O70))^2))</f>
        <v>30.404818139307196</v>
      </c>
      <c r="Q70" s="15">
        <f t="shared" si="5"/>
        <v>26795.127601933338</v>
      </c>
    </row>
    <row r="71" spans="1:17">
      <c r="A71" s="4">
        <v>68</v>
      </c>
      <c r="B71" s="4">
        <v>0.1</v>
      </c>
      <c r="C71" s="5">
        <v>68</v>
      </c>
      <c r="D71" s="2">
        <v>0.01</v>
      </c>
      <c r="N71" s="1">
        <f t="shared" si="6"/>
        <v>68</v>
      </c>
      <c r="O71" s="1">
        <f t="shared" si="4"/>
        <v>1.1868238913561442</v>
      </c>
      <c r="P71" s="1">
        <f>$H$21 + $H$20 - ($H$21*COS(O71) + SQRT($H$20^2 - ($H$21*SIN(O71))^2))</f>
        <v>31.150276749737941</v>
      </c>
      <c r="Q71" s="15">
        <f t="shared" si="5"/>
        <v>26876.090985425395</v>
      </c>
    </row>
    <row r="72" spans="1:17">
      <c r="A72" s="4">
        <v>69</v>
      </c>
      <c r="B72" s="4">
        <v>0.1</v>
      </c>
      <c r="C72" s="5">
        <v>69</v>
      </c>
      <c r="D72" s="2">
        <v>0.01</v>
      </c>
      <c r="N72" s="1">
        <f t="shared" si="6"/>
        <v>69</v>
      </c>
      <c r="O72" s="1">
        <f t="shared" si="4"/>
        <v>1.2042771838760873</v>
      </c>
      <c r="P72" s="1">
        <f t="shared" ref="P72:P135" si="7">$H$21 + $H$20 - ($H$21*COS(O72) + SQRT($H$20^2 - ($H$21*SIN(O72))^2))</f>
        <v>31.897834518151342</v>
      </c>
      <c r="Q72" s="15">
        <f t="shared" si="5"/>
        <v>26946.277609943019</v>
      </c>
    </row>
    <row r="73" spans="1:17">
      <c r="A73" s="4">
        <v>70</v>
      </c>
      <c r="B73" s="4">
        <v>0.1</v>
      </c>
      <c r="C73" s="5">
        <v>70</v>
      </c>
      <c r="D73" s="2">
        <v>0.01</v>
      </c>
      <c r="N73" s="1">
        <f t="shared" si="6"/>
        <v>70</v>
      </c>
      <c r="O73" s="1">
        <f t="shared" si="4"/>
        <v>1.2217304763960306</v>
      </c>
      <c r="P73" s="1">
        <f t="shared" si="7"/>
        <v>32.647193009175254</v>
      </c>
      <c r="Q73" s="15">
        <f t="shared" si="5"/>
        <v>27005.754828205601</v>
      </c>
    </row>
    <row r="74" spans="1:17">
      <c r="A74" s="4">
        <v>71</v>
      </c>
      <c r="B74" s="4">
        <v>0.1</v>
      </c>
      <c r="C74" s="5">
        <v>71</v>
      </c>
      <c r="D74" s="2">
        <v>0.01</v>
      </c>
      <c r="N74" s="1">
        <f t="shared" si="6"/>
        <v>71</v>
      </c>
      <c r="O74" s="1">
        <f t="shared" si="4"/>
        <v>1.2391837689159739</v>
      </c>
      <c r="P74" s="1">
        <f t="shared" si="7"/>
        <v>33.398055756207498</v>
      </c>
      <c r="Q74" s="15">
        <f t="shared" si="5"/>
        <v>27054.597016884352</v>
      </c>
    </row>
    <row r="75" spans="1:17">
      <c r="A75" s="4">
        <v>72</v>
      </c>
      <c r="B75" s="4">
        <v>0.1</v>
      </c>
      <c r="C75" s="5">
        <v>72</v>
      </c>
      <c r="D75" s="2">
        <v>0.01</v>
      </c>
      <c r="N75" s="1">
        <f t="shared" si="6"/>
        <v>72</v>
      </c>
      <c r="O75" s="1">
        <f t="shared" si="4"/>
        <v>1.2566370614359172</v>
      </c>
      <c r="P75" s="1">
        <f t="shared" si="7"/>
        <v>34.150128454639599</v>
      </c>
      <c r="Q75" s="15">
        <f t="shared" si="5"/>
        <v>27092.88543906168</v>
      </c>
    </row>
    <row r="76" spans="1:17">
      <c r="A76" s="4">
        <v>73</v>
      </c>
      <c r="B76" s="4">
        <v>0.1</v>
      </c>
      <c r="C76" s="5">
        <v>73</v>
      </c>
      <c r="D76" s="2">
        <v>0.01</v>
      </c>
      <c r="N76" s="1">
        <f t="shared" si="6"/>
        <v>73</v>
      </c>
      <c r="O76" s="1">
        <f t="shared" si="4"/>
        <v>1.2740903539558606</v>
      </c>
      <c r="P76" s="1">
        <f t="shared" si="7"/>
        <v>34.903119151115504</v>
      </c>
      <c r="Q76" s="15">
        <f t="shared" si="5"/>
        <v>27120.708096319573</v>
      </c>
    </row>
    <row r="77" spans="1:17">
      <c r="A77" s="4">
        <v>74</v>
      </c>
      <c r="B77" s="4">
        <v>0.1</v>
      </c>
      <c r="C77" s="5">
        <v>74</v>
      </c>
      <c r="D77" s="2">
        <v>0.01</v>
      </c>
      <c r="N77" s="1">
        <f t="shared" si="6"/>
        <v>74</v>
      </c>
      <c r="O77" s="1">
        <f t="shared" si="4"/>
        <v>1.2915436464758039</v>
      </c>
      <c r="P77" s="1">
        <f t="shared" si="7"/>
        <v>35.656738428539683</v>
      </c>
      <c r="Q77" s="15">
        <f t="shared" si="5"/>
        <v>27138.159570654767</v>
      </c>
    </row>
    <row r="78" spans="1:17">
      <c r="A78" s="4">
        <v>75</v>
      </c>
      <c r="B78" s="4">
        <v>0.1</v>
      </c>
      <c r="C78" s="5">
        <v>75</v>
      </c>
      <c r="D78" s="2">
        <v>0.01</v>
      </c>
      <c r="N78" s="1">
        <f t="shared" si="6"/>
        <v>75</v>
      </c>
      <c r="O78" s="1">
        <f t="shared" si="4"/>
        <v>1.3089969389957472</v>
      </c>
      <c r="P78" s="1">
        <f t="shared" si="7"/>
        <v>36.410699586555609</v>
      </c>
      <c r="Q78" s="15">
        <f t="shared" si="5"/>
        <v>27145.340856454339</v>
      </c>
    </row>
    <row r="79" spans="1:17">
      <c r="A79" s="4">
        <v>76</v>
      </c>
      <c r="B79" s="4">
        <v>0.1</v>
      </c>
      <c r="C79" s="5">
        <v>76</v>
      </c>
      <c r="D79" s="2">
        <v>0.01</v>
      </c>
      <c r="N79" s="1">
        <f t="shared" si="6"/>
        <v>76</v>
      </c>
      <c r="O79" s="1">
        <f t="shared" si="4"/>
        <v>1.3264502315156905</v>
      </c>
      <c r="P79" s="1">
        <f t="shared" si="7"/>
        <v>37.164718817221626</v>
      </c>
      <c r="Q79" s="15">
        <f t="shared" si="5"/>
        <v>27142.359182801512</v>
      </c>
    </row>
    <row r="80" spans="1:17">
      <c r="A80" s="4">
        <v>77</v>
      </c>
      <c r="B80" s="4">
        <v>0.1</v>
      </c>
      <c r="C80" s="5">
        <v>77</v>
      </c>
      <c r="D80" s="2">
        <v>0.01</v>
      </c>
      <c r="N80" s="1">
        <f t="shared" si="6"/>
        <v>77</v>
      </c>
      <c r="O80" s="1">
        <f t="shared" si="4"/>
        <v>1.3439035240356338</v>
      </c>
      <c r="P80" s="1">
        <f t="shared" si="7"/>
        <v>37.918515375620331</v>
      </c>
      <c r="Q80" s="15">
        <f t="shared" si="5"/>
        <v>27129.32782641708</v>
      </c>
    </row>
    <row r="81" spans="1:17">
      <c r="A81" s="4">
        <v>78</v>
      </c>
      <c r="B81" s="4">
        <v>0.1</v>
      </c>
      <c r="C81" s="5">
        <v>78</v>
      </c>
      <c r="D81" s="2">
        <v>0.01</v>
      </c>
      <c r="N81" s="1">
        <f t="shared" si="6"/>
        <v>78</v>
      </c>
      <c r="O81" s="1">
        <f t="shared" si="4"/>
        <v>1.3613568165555769</v>
      </c>
      <c r="P81" s="1">
        <f t="shared" si="7"/>
        <v>38.671811745145561</v>
      </c>
      <c r="Q81" s="15">
        <f t="shared" si="5"/>
        <v>27106.365915576876</v>
      </c>
    </row>
    <row r="82" spans="1:17">
      <c r="A82" s="4">
        <v>79</v>
      </c>
      <c r="B82" s="4">
        <v>0.1</v>
      </c>
      <c r="C82" s="5">
        <v>79</v>
      </c>
      <c r="D82" s="2">
        <v>0.01</v>
      </c>
      <c r="N82" s="1">
        <f t="shared" si="6"/>
        <v>79</v>
      </c>
      <c r="O82" s="1">
        <f t="shared" si="4"/>
        <v>1.3788101090755203</v>
      </c>
      <c r="P82" s="1">
        <f t="shared" si="7"/>
        <v>39.424333797221692</v>
      </c>
      <c r="Q82" s="15">
        <f t="shared" si="5"/>
        <v>27073.598225380189</v>
      </c>
    </row>
    <row r="83" spans="1:17">
      <c r="A83" s="4">
        <v>80</v>
      </c>
      <c r="B83" s="4">
        <v>0.11</v>
      </c>
      <c r="C83" s="5">
        <v>80</v>
      </c>
      <c r="D83" s="2">
        <v>0.01</v>
      </c>
      <c r="N83" s="1">
        <f t="shared" si="6"/>
        <v>80</v>
      </c>
      <c r="O83" s="1">
        <f t="shared" si="4"/>
        <v>1.3962634015954636</v>
      </c>
      <c r="P83" s="1">
        <f t="shared" si="7"/>
        <v>40.175810945220348</v>
      </c>
      <c r="Q83" s="15">
        <f t="shared" si="5"/>
        <v>27031.154964777172</v>
      </c>
    </row>
    <row r="84" spans="1:17">
      <c r="A84" s="4">
        <v>81</v>
      </c>
      <c r="B84" s="4">
        <v>0.11</v>
      </c>
      <c r="C84" s="5">
        <v>81</v>
      </c>
      <c r="D84" s="2">
        <v>0.01</v>
      </c>
      <c r="N84" s="1">
        <f t="shared" si="6"/>
        <v>81</v>
      </c>
      <c r="O84" s="1">
        <f t="shared" si="4"/>
        <v>1.4137166941154069</v>
      </c>
      <c r="P84" s="1">
        <f t="shared" si="7"/>
        <v>40.925976292352146</v>
      </c>
      <c r="Q84" s="15">
        <f t="shared" si="5"/>
        <v>26979.171555795598</v>
      </c>
    </row>
    <row r="85" spans="1:17">
      <c r="A85" s="4">
        <v>82</v>
      </c>
      <c r="B85" s="4">
        <v>0.11</v>
      </c>
      <c r="C85" s="5">
        <v>82</v>
      </c>
      <c r="D85" s="2">
        <v>0.01</v>
      </c>
      <c r="N85" s="1">
        <f t="shared" si="6"/>
        <v>82</v>
      </c>
      <c r="O85" s="1">
        <f t="shared" si="4"/>
        <v>1.4311699866353502</v>
      </c>
      <c r="P85" s="1">
        <f t="shared" si="7"/>
        <v>41.674566773322567</v>
      </c>
      <c r="Q85" s="15">
        <f t="shared" si="5"/>
        <v>26917.788405437659</v>
      </c>
    </row>
    <row r="86" spans="1:17">
      <c r="A86" s="4">
        <v>83</v>
      </c>
      <c r="B86" s="4">
        <v>0.11</v>
      </c>
      <c r="C86" s="5">
        <v>83</v>
      </c>
      <c r="D86" s="2">
        <v>0.01</v>
      </c>
      <c r="N86" s="1">
        <f t="shared" si="6"/>
        <v>83</v>
      </c>
      <c r="O86" s="1">
        <f t="shared" si="4"/>
        <v>1.4486232791552935</v>
      </c>
      <c r="P86" s="1">
        <f t="shared" si="7"/>
        <v>42.42132328955563</v>
      </c>
      <c r="Q86" s="15">
        <f t="shared" si="5"/>
        <v>26847.150670746691</v>
      </c>
    </row>
    <row r="87" spans="1:17">
      <c r="A87" s="4">
        <v>84</v>
      </c>
      <c r="B87" s="4">
        <v>0.11</v>
      </c>
      <c r="C87" s="5">
        <v>84</v>
      </c>
      <c r="D87" s="2">
        <v>0.01</v>
      </c>
      <c r="N87" s="1">
        <f t="shared" si="6"/>
        <v>84</v>
      </c>
      <c r="O87" s="1">
        <f t="shared" si="4"/>
        <v>1.4660765716752369</v>
      </c>
      <c r="P87" s="1">
        <f t="shared" si="7"/>
        <v>43.165990837803236</v>
      </c>
      <c r="Q87" s="15">
        <f t="shared" si="5"/>
        <v>26767.408017570728</v>
      </c>
    </row>
    <row r="88" spans="1:17">
      <c r="A88" s="4">
        <v>85</v>
      </c>
      <c r="B88" s="4">
        <v>0.11</v>
      </c>
      <c r="C88" s="5">
        <v>85</v>
      </c>
      <c r="D88" s="2">
        <v>0.01</v>
      </c>
      <c r="N88" s="1">
        <f t="shared" si="6"/>
        <v>85</v>
      </c>
      <c r="O88" s="1">
        <f t="shared" si="4"/>
        <v>1.4835298641951802</v>
      </c>
      <c r="P88" s="1">
        <f t="shared" si="7"/>
        <v>43.908318631971667</v>
      </c>
      <c r="Q88" s="15">
        <f t="shared" si="5"/>
        <v>26678.714373574632</v>
      </c>
    </row>
    <row r="89" spans="1:17">
      <c r="A89" s="4">
        <v>86</v>
      </c>
      <c r="B89" s="4">
        <v>0.11</v>
      </c>
      <c r="C89" s="5">
        <v>86</v>
      </c>
      <c r="D89" s="2">
        <v>0.01</v>
      </c>
      <c r="N89" s="1">
        <f t="shared" si="6"/>
        <v>86</v>
      </c>
      <c r="O89" s="1">
        <f t="shared" si="4"/>
        <v>1.5009831567151235</v>
      </c>
      <c r="P89" s="1">
        <f t="shared" si="7"/>
        <v>44.648060218014649</v>
      </c>
      <c r="Q89" s="15">
        <f t="shared" si="5"/>
        <v>26581.227676075607</v>
      </c>
    </row>
    <row r="90" spans="1:17">
      <c r="A90" s="4">
        <v>87</v>
      </c>
      <c r="B90" s="4">
        <v>0.11</v>
      </c>
      <c r="C90" s="5">
        <v>87</v>
      </c>
      <c r="D90" s="2">
        <v>0.01</v>
      </c>
      <c r="N90" s="1">
        <f t="shared" si="6"/>
        <v>87</v>
      </c>
      <c r="O90" s="1">
        <f t="shared" si="4"/>
        <v>1.5184364492350666</v>
      </c>
      <c r="P90" s="1">
        <f t="shared" si="7"/>
        <v>45.384973581756412</v>
      </c>
      <c r="Q90" s="15">
        <f t="shared" si="5"/>
        <v>26475.109615296868</v>
      </c>
    </row>
    <row r="91" spans="1:17">
      <c r="A91" s="4">
        <v>88</v>
      </c>
      <c r="B91" s="4">
        <v>0.11</v>
      </c>
      <c r="C91" s="5">
        <v>88</v>
      </c>
      <c r="D91" s="2">
        <v>0.01</v>
      </c>
      <c r="N91" s="1">
        <f t="shared" si="6"/>
        <v>88</v>
      </c>
      <c r="O91" s="1">
        <f t="shared" si="4"/>
        <v>1.5358897417550099</v>
      </c>
      <c r="P91" s="1">
        <f t="shared" si="7"/>
        <v>46.118821249526661</v>
      </c>
      <c r="Q91" s="15">
        <f t="shared" si="5"/>
        <v>26360.525373652206</v>
      </c>
    </row>
    <row r="92" spans="1:17">
      <c r="A92" s="4">
        <v>89</v>
      </c>
      <c r="B92" s="4">
        <v>0.11</v>
      </c>
      <c r="C92" s="5">
        <v>89</v>
      </c>
      <c r="D92" s="2">
        <v>0.01</v>
      </c>
      <c r="N92" s="1">
        <f t="shared" si="6"/>
        <v>89</v>
      </c>
      <c r="O92" s="1">
        <f t="shared" si="4"/>
        <v>1.5533430342749532</v>
      </c>
      <c r="P92" s="1">
        <f t="shared" si="7"/>
        <v>46.849370381505253</v>
      </c>
      <c r="Q92" s="15">
        <f t="shared" si="5"/>
        <v>26237.64336168925</v>
      </c>
    </row>
    <row r="93" spans="1:17">
      <c r="A93" s="4">
        <v>90</v>
      </c>
      <c r="B93" s="4">
        <v>0.11</v>
      </c>
      <c r="C93" s="5">
        <v>90</v>
      </c>
      <c r="D93" s="2">
        <v>0.01</v>
      </c>
      <c r="N93" s="1">
        <f t="shared" si="6"/>
        <v>90</v>
      </c>
      <c r="O93" s="1">
        <f t="shared" si="4"/>
        <v>1.5707963267948966</v>
      </c>
      <c r="P93" s="1">
        <f t="shared" si="7"/>
        <v>47.576392857693179</v>
      </c>
      <c r="Q93" s="15">
        <f t="shared" si="5"/>
        <v>26106.63495133118</v>
      </c>
    </row>
    <row r="94" spans="1:17">
      <c r="A94" s="4">
        <v>91</v>
      </c>
      <c r="B94" s="4">
        <v>0.11</v>
      </c>
      <c r="C94" s="5">
        <v>91</v>
      </c>
      <c r="D94" s="2">
        <v>0.01</v>
      </c>
      <c r="N94" s="1">
        <f t="shared" si="6"/>
        <v>91</v>
      </c>
      <c r="O94" s="1">
        <f t="shared" si="4"/>
        <v>1.5882496193148399</v>
      </c>
      <c r="P94" s="1">
        <f t="shared" si="7"/>
        <v>48.299665356443512</v>
      </c>
      <c r="Q94" s="15">
        <f t="shared" si="5"/>
        <v>25967.674207066284</v>
      </c>
    </row>
    <row r="95" spans="1:17">
      <c r="A95" s="4">
        <v>92</v>
      </c>
      <c r="B95" s="4">
        <v>0.11</v>
      </c>
      <c r="C95" s="5">
        <v>92</v>
      </c>
      <c r="D95" s="2">
        <v>0.01</v>
      </c>
      <c r="N95" s="1">
        <f t="shared" si="6"/>
        <v>92</v>
      </c>
      <c r="O95" s="1">
        <f t="shared" si="4"/>
        <v>1.6057029118347832</v>
      </c>
      <c r="P95" s="1">
        <f t="shared" si="7"/>
        <v>49.018969425504508</v>
      </c>
      <c r="Q95" s="15">
        <f t="shared" si="5"/>
        <v>25820.93761574079</v>
      </c>
    </row>
    <row r="96" spans="1:17">
      <c r="A96" s="4">
        <v>93</v>
      </c>
      <c r="B96" s="4">
        <v>0.11</v>
      </c>
      <c r="C96" s="5">
        <v>93</v>
      </c>
      <c r="D96" s="2">
        <v>0.01</v>
      </c>
      <c r="N96" s="1">
        <f t="shared" si="6"/>
        <v>93</v>
      </c>
      <c r="O96" s="1">
        <f t="shared" si="4"/>
        <v>1.6231562043547265</v>
      </c>
      <c r="P96" s="1">
        <f t="shared" si="7"/>
        <v>49.734091545545056</v>
      </c>
      <c r="Q96" s="15">
        <f t="shared" si="5"/>
        <v>25666.603815613846</v>
      </c>
    </row>
    <row r="97" spans="1:17">
      <c r="A97" s="4">
        <v>94</v>
      </c>
      <c r="B97" s="4">
        <v>0.11</v>
      </c>
      <c r="C97" s="5">
        <v>94</v>
      </c>
      <c r="D97" s="2">
        <v>0.01</v>
      </c>
      <c r="N97" s="1">
        <f t="shared" si="6"/>
        <v>94</v>
      </c>
      <c r="O97" s="1">
        <f t="shared" si="4"/>
        <v>1.6406094968746698</v>
      </c>
      <c r="P97" s="1">
        <f t="shared" si="7"/>
        <v>50.444823186151467</v>
      </c>
      <c r="Q97" s="15">
        <f t="shared" si="5"/>
        <v>25504.853325333632</v>
      </c>
    </row>
    <row r="98" spans="1:17">
      <c r="A98" s="4">
        <v>95</v>
      </c>
      <c r="B98" s="4">
        <v>0.11</v>
      </c>
      <c r="C98" s="5">
        <v>95</v>
      </c>
      <c r="D98" s="2">
        <v>0.01</v>
      </c>
      <c r="N98" s="1">
        <f t="shared" si="6"/>
        <v>95</v>
      </c>
      <c r="O98" s="1">
        <f t="shared" si="4"/>
        <v>1.6580627893946132</v>
      </c>
      <c r="P98" s="1">
        <f t="shared" si="7"/>
        <v>51.15096085430207</v>
      </c>
      <c r="Q98" s="15">
        <f t="shared" si="5"/>
        <v>25335.868273490923</v>
      </c>
    </row>
    <row r="99" spans="1:17">
      <c r="A99" s="4">
        <v>96</v>
      </c>
      <c r="B99" s="4">
        <v>0.11</v>
      </c>
      <c r="C99" s="5">
        <v>96</v>
      </c>
      <c r="D99" s="2">
        <v>0.01</v>
      </c>
      <c r="N99" s="1">
        <f t="shared" si="6"/>
        <v>96</v>
      </c>
      <c r="O99" s="1">
        <f t="shared" si="4"/>
        <v>1.6755160819145565</v>
      </c>
      <c r="P99" s="1">
        <f t="shared" si="7"/>
        <v>51.852306135345259</v>
      </c>
      <c r="Q99" s="15">
        <f t="shared" si="5"/>
        <v>25159.832129400264</v>
      </c>
    </row>
    <row r="100" spans="1:17">
      <c r="A100" s="4">
        <v>97</v>
      </c>
      <c r="B100" s="4">
        <v>0.11</v>
      </c>
      <c r="C100" s="5">
        <v>97</v>
      </c>
      <c r="D100" s="2">
        <v>0.01</v>
      </c>
      <c r="N100" s="1">
        <f t="shared" si="6"/>
        <v>97</v>
      </c>
      <c r="O100" s="1">
        <f t="shared" si="4"/>
        <v>1.6929693744344996</v>
      </c>
      <c r="P100" s="1">
        <f t="shared" si="7"/>
        <v>52.54866572652341</v>
      </c>
      <c r="Q100" s="15">
        <f t="shared" si="5"/>
        <v>24976.929435750502</v>
      </c>
    </row>
    <row r="101" spans="1:17">
      <c r="A101" s="4">
        <v>98</v>
      </c>
      <c r="B101" s="4">
        <v>0.11</v>
      </c>
      <c r="C101" s="5">
        <v>98</v>
      </c>
      <c r="D101" s="2">
        <v>0.01</v>
      </c>
      <c r="N101" s="1">
        <f t="shared" si="6"/>
        <v>98</v>
      </c>
      <c r="O101" s="1">
        <f t="shared" si="4"/>
        <v>1.7104226669544429</v>
      </c>
      <c r="P101" s="1">
        <f t="shared" si="7"/>
        <v>53.239851463104003</v>
      </c>
      <c r="Q101" s="15">
        <f t="shared" si="5"/>
        <v>24787.345543754156</v>
      </c>
    </row>
    <row r="102" spans="1:17">
      <c r="A102" s="4">
        <v>99</v>
      </c>
      <c r="B102" s="4">
        <v>0.11</v>
      </c>
      <c r="C102" s="5">
        <v>99</v>
      </c>
      <c r="D102" s="2">
        <v>0.01</v>
      </c>
      <c r="N102" s="1">
        <f t="shared" si="6"/>
        <v>99</v>
      </c>
      <c r="O102" s="1">
        <f t="shared" si="4"/>
        <v>1.7278759594743862</v>
      </c>
      <c r="P102" s="1">
        <f t="shared" si="7"/>
        <v>53.925680337195331</v>
      </c>
      <c r="Q102" s="15">
        <f t="shared" si="5"/>
        <v>24591.266351411035</v>
      </c>
    </row>
    <row r="103" spans="1:17">
      <c r="A103" s="4">
        <v>100</v>
      </c>
      <c r="B103" s="4">
        <v>0.11</v>
      </c>
      <c r="C103" s="5">
        <v>100</v>
      </c>
      <c r="D103" s="2">
        <v>0.02</v>
      </c>
      <c r="N103" s="1">
        <f t="shared" si="6"/>
        <v>100</v>
      </c>
      <c r="O103" s="1">
        <f t="shared" si="4"/>
        <v>1.7453292519943295</v>
      </c>
      <c r="P103" s="1">
        <f t="shared" si="7"/>
        <v>54.605974509342275</v>
      </c>
      <c r="Q103" s="15">
        <f t="shared" si="5"/>
        <v>24388.878045483696</v>
      </c>
    </row>
    <row r="104" spans="1:17">
      <c r="A104" s="4">
        <v>101</v>
      </c>
      <c r="B104" s="4">
        <v>0.11</v>
      </c>
      <c r="C104" s="5">
        <v>101</v>
      </c>
      <c r="D104" s="2">
        <v>0.03</v>
      </c>
      <c r="N104" s="1">
        <f t="shared" si="6"/>
        <v>101</v>
      </c>
      <c r="O104" s="1">
        <f t="shared" si="4"/>
        <v>1.7627825445142729</v>
      </c>
      <c r="P104" s="1">
        <f t="shared" si="7"/>
        <v>55.280561313012555</v>
      </c>
      <c r="Q104" s="15">
        <f t="shared" si="5"/>
        <v>24180.366847762947</v>
      </c>
    </row>
    <row r="105" spans="1:17">
      <c r="A105" s="4">
        <v>102</v>
      </c>
      <c r="B105" s="4">
        <v>0.11</v>
      </c>
      <c r="C105" s="5">
        <v>102</v>
      </c>
      <c r="D105" s="2">
        <v>0.04</v>
      </c>
      <c r="N105" s="1">
        <f t="shared" si="6"/>
        <v>102</v>
      </c>
      <c r="O105" s="1">
        <f t="shared" si="4"/>
        <v>1.7802358370342162</v>
      </c>
      <c r="P105" s="1">
        <f t="shared" si="7"/>
        <v>55.949273252101364</v>
      </c>
      <c r="Q105" s="15">
        <f t="shared" si="5"/>
        <v>23965.918766178936</v>
      </c>
    </row>
    <row r="106" spans="1:17">
      <c r="A106" s="4">
        <v>103</v>
      </c>
      <c r="B106" s="4">
        <v>0.11</v>
      </c>
      <c r="C106" s="5">
        <v>103</v>
      </c>
      <c r="D106" s="2">
        <v>0.05</v>
      </c>
      <c r="N106" s="1">
        <f t="shared" si="6"/>
        <v>103</v>
      </c>
      <c r="O106" s="1">
        <f t="shared" si="4"/>
        <v>1.7976891295541595</v>
      </c>
      <c r="P106" s="1">
        <f t="shared" si="7"/>
        <v>56.611947991595514</v>
      </c>
      <c r="Q106" s="15">
        <f t="shared" si="5"/>
        <v>23745.719351289015</v>
      </c>
    </row>
    <row r="107" spans="1:17">
      <c r="A107" s="4">
        <v>104</v>
      </c>
      <c r="B107" s="4">
        <v>0.11</v>
      </c>
      <c r="C107" s="5">
        <v>104</v>
      </c>
      <c r="D107" s="2">
        <v>7.0000000000000007E-2</v>
      </c>
      <c r="N107" s="1">
        <f t="shared" si="6"/>
        <v>104</v>
      </c>
      <c r="O107" s="1">
        <f t="shared" si="4"/>
        <v>1.8151424220741028</v>
      </c>
      <c r="P107" s="1">
        <f t="shared" si="7"/>
        <v>57.268428341553999</v>
      </c>
      <c r="Q107" s="15">
        <f t="shared" si="5"/>
        <v>23519.953458646891</v>
      </c>
    </row>
    <row r="108" spans="1:17">
      <c r="A108" s="4">
        <v>105</v>
      </c>
      <c r="B108" s="4">
        <v>0.11</v>
      </c>
      <c r="C108" s="5">
        <v>105</v>
      </c>
      <c r="D108" s="2">
        <v>0.09</v>
      </c>
      <c r="N108" s="1">
        <f t="shared" si="6"/>
        <v>105</v>
      </c>
      <c r="O108" s="1">
        <f t="shared" si="4"/>
        <v>1.8325957145940461</v>
      </c>
      <c r="P108" s="1">
        <f t="shared" si="7"/>
        <v>57.918562234575063</v>
      </c>
      <c r="Q108" s="15">
        <f t="shared" si="5"/>
        <v>23288.805017528946</v>
      </c>
    </row>
    <row r="109" spans="1:17">
      <c r="A109" s="4">
        <v>106</v>
      </c>
      <c r="B109" s="4">
        <v>0.11</v>
      </c>
      <c r="C109" s="5">
        <v>106</v>
      </c>
      <c r="D109" s="2">
        <v>0.1</v>
      </c>
      <c r="N109" s="1">
        <f t="shared" si="6"/>
        <v>106</v>
      </c>
      <c r="O109" s="1">
        <f t="shared" si="4"/>
        <v>1.8500490071139892</v>
      </c>
      <c r="P109" s="1">
        <f t="shared" si="7"/>
        <v>58.562202696932303</v>
      </c>
      <c r="Q109" s="15">
        <f t="shared" si="5"/>
        <v>23052.456806463637</v>
      </c>
    </row>
    <row r="110" spans="1:17">
      <c r="A110" s="4">
        <v>107</v>
      </c>
      <c r="B110" s="4">
        <v>0.11</v>
      </c>
      <c r="C110" s="5">
        <v>107</v>
      </c>
      <c r="D110" s="2">
        <v>0.12</v>
      </c>
      <c r="N110" s="1">
        <f t="shared" si="6"/>
        <v>107</v>
      </c>
      <c r="O110" s="1">
        <f t="shared" si="4"/>
        <v>1.8675022996339325</v>
      </c>
      <c r="P110" s="1">
        <f t="shared" si="7"/>
        <v>59.199207813574901</v>
      </c>
      <c r="Q110" s="15">
        <f t="shared" si="5"/>
        <v>22811.090235978059</v>
      </c>
    </row>
    <row r="111" spans="1:17">
      <c r="A111" s="4">
        <v>108</v>
      </c>
      <c r="B111" s="4">
        <v>0.11</v>
      </c>
      <c r="C111" s="5">
        <v>108</v>
      </c>
      <c r="D111" s="2">
        <v>0.14000000000000001</v>
      </c>
      <c r="N111" s="1">
        <f t="shared" si="6"/>
        <v>108</v>
      </c>
      <c r="O111" s="1">
        <f t="shared" si="4"/>
        <v>1.8849555921538759</v>
      </c>
      <c r="P111" s="1">
        <f t="shared" si="7"/>
        <v>59.829440687197717</v>
      </c>
      <c r="Q111" s="15">
        <f t="shared" si="5"/>
        <v>22564.885138942976</v>
      </c>
    </row>
    <row r="112" spans="1:17">
      <c r="A112" s="4">
        <v>109</v>
      </c>
      <c r="B112" s="4">
        <v>0.11</v>
      </c>
      <c r="C112" s="5">
        <v>109</v>
      </c>
      <c r="D112" s="2">
        <v>0.15</v>
      </c>
      <c r="N112" s="1">
        <f t="shared" si="6"/>
        <v>109</v>
      </c>
      <c r="O112" s="1">
        <f t="shared" si="4"/>
        <v>1.9024088846738192</v>
      </c>
      <c r="P112" s="1">
        <f t="shared" si="7"/>
        <v>60.452769391597201</v>
      </c>
      <c r="Q112" s="15">
        <f t="shared" si="5"/>
        <v>22314.019568863638</v>
      </c>
    </row>
    <row r="113" spans="1:17">
      <c r="A113" s="4">
        <v>110</v>
      </c>
      <c r="B113" s="4">
        <v>0.11</v>
      </c>
      <c r="C113" s="5">
        <v>110</v>
      </c>
      <c r="D113" s="2">
        <v>0.17</v>
      </c>
      <c r="N113" s="1">
        <f t="shared" si="6"/>
        <v>110</v>
      </c>
      <c r="O113" s="1">
        <f t="shared" si="4"/>
        <v>1.9198621771937625</v>
      </c>
      <c r="P113" s="1">
        <f t="shared" si="7"/>
        <v>61.069066919538344</v>
      </c>
      <c r="Q113" s="15">
        <f t="shared" si="5"/>
        <v>22058.669606429186</v>
      </c>
    </row>
    <row r="114" spans="1:17">
      <c r="A114" s="4">
        <v>111</v>
      </c>
      <c r="B114" s="4">
        <v>0.11</v>
      </c>
      <c r="C114" s="5">
        <v>111</v>
      </c>
      <c r="D114" s="2">
        <v>0.19</v>
      </c>
      <c r="N114" s="1">
        <f t="shared" si="6"/>
        <v>111</v>
      </c>
      <c r="O114" s="1">
        <f t="shared" si="4"/>
        <v>1.9373154697137058</v>
      </c>
      <c r="P114" s="1">
        <f t="shared" si="7"/>
        <v>61.678211125365806</v>
      </c>
      <c r="Q114" s="15">
        <f t="shared" si="5"/>
        <v>21799.00917459801</v>
      </c>
    </row>
    <row r="115" spans="1:17">
      <c r="A115" s="4">
        <v>112</v>
      </c>
      <c r="B115" s="4">
        <v>0.12</v>
      </c>
      <c r="C115" s="5">
        <v>112</v>
      </c>
      <c r="D115" s="2">
        <v>0.2</v>
      </c>
      <c r="N115" s="1">
        <f t="shared" si="6"/>
        <v>112</v>
      </c>
      <c r="O115" s="1">
        <f t="shared" si="4"/>
        <v>1.9547687622336491</v>
      </c>
      <c r="P115" s="1">
        <f t="shared" si="7"/>
        <v>62.280084662600245</v>
      </c>
      <c r="Q115" s="15">
        <f t="shared" si="5"/>
        <v>21535.209862461124</v>
      </c>
    </row>
    <row r="116" spans="1:17">
      <c r="A116" s="4">
        <v>113</v>
      </c>
      <c r="B116" s="4">
        <v>0.13</v>
      </c>
      <c r="C116" s="5">
        <v>113</v>
      </c>
      <c r="D116" s="2">
        <v>0.22</v>
      </c>
      <c r="N116" s="1">
        <f t="shared" si="6"/>
        <v>113</v>
      </c>
      <c r="O116" s="1">
        <f t="shared" si="4"/>
        <v>1.9722220547535925</v>
      </c>
      <c r="P116" s="1">
        <f t="shared" si="7"/>
        <v>62.874574916765823</v>
      </c>
      <c r="Q116" s="15">
        <f t="shared" si="5"/>
        <v>21267.440758089597</v>
      </c>
    </row>
    <row r="117" spans="1:17">
      <c r="A117" s="4">
        <v>114</v>
      </c>
      <c r="B117" s="4">
        <v>0.14000000000000001</v>
      </c>
      <c r="C117" s="5">
        <v>114</v>
      </c>
      <c r="D117" s="2">
        <v>0.24</v>
      </c>
      <c r="N117" s="1">
        <f t="shared" si="6"/>
        <v>114</v>
      </c>
      <c r="O117" s="1">
        <f t="shared" si="4"/>
        <v>1.9896753472735358</v>
      </c>
      <c r="P117" s="1">
        <f t="shared" si="7"/>
        <v>63.461573933701956</v>
      </c>
      <c r="Q117" s="15">
        <f t="shared" si="5"/>
        <v>20995.868290537015</v>
      </c>
    </row>
    <row r="118" spans="1:17">
      <c r="A118" s="4">
        <v>115</v>
      </c>
      <c r="B118" s="4">
        <v>0.15</v>
      </c>
      <c r="C118" s="5">
        <v>115</v>
      </c>
      <c r="D118" s="2">
        <v>0.26</v>
      </c>
      <c r="N118" s="1">
        <f t="shared" si="6"/>
        <v>115</v>
      </c>
      <c r="O118" s="1">
        <f t="shared" si="4"/>
        <v>2.0071286397934789</v>
      </c>
      <c r="P118" s="1">
        <f t="shared" si="7"/>
        <v>64.040978343614384</v>
      </c>
      <c r="Q118" s="15">
        <f t="shared" si="5"/>
        <v>20720.65608113222</v>
      </c>
    </row>
    <row r="119" spans="1:17">
      <c r="A119" s="4">
        <v>116</v>
      </c>
      <c r="B119" s="4">
        <v>0.16</v>
      </c>
      <c r="C119" s="5">
        <v>116</v>
      </c>
      <c r="D119" s="2">
        <v>0.27</v>
      </c>
      <c r="N119" s="1">
        <f t="shared" si="6"/>
        <v>116</v>
      </c>
      <c r="O119" s="1">
        <f t="shared" si="4"/>
        <v>2.0245819323134224</v>
      </c>
      <c r="P119" s="1">
        <f t="shared" si="7"/>
        <v>64.612689281126308</v>
      </c>
      <c r="Q119" s="15">
        <f t="shared" si="5"/>
        <v>20441.964804163115</v>
      </c>
    </row>
    <row r="120" spans="1:17">
      <c r="A120" s="4">
        <v>117</v>
      </c>
      <c r="B120" s="4">
        <v>0.18</v>
      </c>
      <c r="C120" s="5">
        <v>117</v>
      </c>
      <c r="D120" s="2">
        <v>0.28999999999999998</v>
      </c>
      <c r="N120" s="1">
        <f t="shared" si="6"/>
        <v>117</v>
      </c>
      <c r="O120" s="1">
        <f t="shared" si="4"/>
        <v>2.0420352248333655</v>
      </c>
      <c r="P120" s="1">
        <f t="shared" si="7"/>
        <v>65.176612301590438</v>
      </c>
      <c r="Q120" s="15">
        <f t="shared" si="5"/>
        <v>20159.952057018447</v>
      </c>
    </row>
    <row r="121" spans="1:17">
      <c r="A121" s="4">
        <v>118</v>
      </c>
      <c r="B121" s="4">
        <v>0.2</v>
      </c>
      <c r="C121" s="5">
        <v>118</v>
      </c>
      <c r="D121" s="2">
        <v>0.3</v>
      </c>
      <c r="N121" s="1">
        <f t="shared" si="6"/>
        <v>118</v>
      </c>
      <c r="O121" s="1">
        <f t="shared" si="4"/>
        <v>2.0594885173533091</v>
      </c>
      <c r="P121" s="1">
        <f t="shared" si="7"/>
        <v>65.732657293925996</v>
      </c>
      <c r="Q121" s="15">
        <f t="shared" si="5"/>
        <v>19874.772239820821</v>
      </c>
    </row>
    <row r="122" spans="1:17">
      <c r="A122" s="4">
        <v>119</v>
      </c>
      <c r="B122" s="4">
        <v>0.22</v>
      </c>
      <c r="C122" s="5">
        <v>119</v>
      </c>
      <c r="D122" s="2">
        <v>0.32</v>
      </c>
      <c r="N122" s="1">
        <f t="shared" si="6"/>
        <v>119</v>
      </c>
      <c r="O122" s="1">
        <f t="shared" si="4"/>
        <v>2.0769418098732522</v>
      </c>
      <c r="P122" s="1">
        <f t="shared" si="7"/>
        <v>66.280738390243641</v>
      </c>
      <c r="Q122" s="15">
        <f t="shared" si="5"/>
        <v>19586.576444552797</v>
      </c>
    </row>
    <row r="123" spans="1:17">
      <c r="A123" s="4">
        <v>120</v>
      </c>
      <c r="B123" s="4">
        <v>0.23</v>
      </c>
      <c r="C123" s="5">
        <v>120</v>
      </c>
      <c r="D123" s="2">
        <v>0.34</v>
      </c>
      <c r="N123" s="1">
        <f t="shared" si="6"/>
        <v>120</v>
      </c>
      <c r="O123" s="1">
        <f t="shared" si="4"/>
        <v>2.0943951023931953</v>
      </c>
      <c r="P123" s="1">
        <f t="shared" si="7"/>
        <v>66.820773872522594</v>
      </c>
      <c r="Q123" s="15">
        <f t="shared" si="5"/>
        <v>19295.512353646453</v>
      </c>
    </row>
    <row r="124" spans="1:17">
      <c r="A124" s="4">
        <v>121</v>
      </c>
      <c r="B124" s="4">
        <v>0.25</v>
      </c>
      <c r="C124" s="5">
        <v>121</v>
      </c>
      <c r="D124" s="2">
        <v>0.36</v>
      </c>
      <c r="N124" s="1">
        <f t="shared" si="6"/>
        <v>121</v>
      </c>
      <c r="O124" s="1">
        <f t="shared" si="4"/>
        <v>2.1118483949131388</v>
      </c>
      <c r="P124" s="1">
        <f t="shared" si="7"/>
        <v>67.352686076601287</v>
      </c>
      <c r="Q124" s="15">
        <f t="shared" si="5"/>
        <v>19001.724147977482</v>
      </c>
    </row>
    <row r="125" spans="1:17">
      <c r="A125" s="4">
        <v>122</v>
      </c>
      <c r="B125" s="4">
        <v>0.27</v>
      </c>
      <c r="C125" s="5">
        <v>122</v>
      </c>
      <c r="D125" s="2">
        <v>0.38</v>
      </c>
      <c r="N125" s="1">
        <f t="shared" si="6"/>
        <v>122</v>
      </c>
      <c r="O125" s="1">
        <f t="shared" si="4"/>
        <v>2.1293016874330819</v>
      </c>
      <c r="P125" s="1">
        <f t="shared" si="7"/>
        <v>67.876401293741964</v>
      </c>
      <c r="Q125" s="15">
        <f t="shared" si="5"/>
        <v>18705.352424176825</v>
      </c>
    </row>
    <row r="126" spans="1:17">
      <c r="A126" s="4">
        <v>123</v>
      </c>
      <c r="B126" s="4">
        <v>0.28999999999999998</v>
      </c>
      <c r="C126" s="5">
        <v>123</v>
      </c>
      <c r="D126" s="2">
        <v>0.4</v>
      </c>
      <c r="N126" s="1">
        <f t="shared" si="6"/>
        <v>123</v>
      </c>
      <c r="O126" s="1">
        <f t="shared" si="4"/>
        <v>2.1467549799530254</v>
      </c>
      <c r="P126" s="1">
        <f t="shared" si="7"/>
        <v>68.39184967002663</v>
      </c>
      <c r="Q126" s="15">
        <f t="shared" si="5"/>
        <v>18406.534121145953</v>
      </c>
    </row>
    <row r="127" spans="1:17">
      <c r="A127" s="4">
        <v>124</v>
      </c>
      <c r="B127" s="4">
        <v>0.3</v>
      </c>
      <c r="C127" s="5">
        <v>124</v>
      </c>
      <c r="D127" s="2">
        <v>0.43</v>
      </c>
      <c r="N127" s="1">
        <f t="shared" si="6"/>
        <v>124</v>
      </c>
      <c r="O127" s="1">
        <f t="shared" si="4"/>
        <v>2.1642082724729685</v>
      </c>
      <c r="P127" s="1">
        <f t="shared" si="7"/>
        <v>68.898965103837853</v>
      </c>
      <c r="Q127" s="15">
        <f t="shared" si="5"/>
        <v>18105.402455637482</v>
      </c>
    </row>
    <row r="128" spans="1:17">
      <c r="A128" s="4">
        <v>125</v>
      </c>
      <c r="B128" s="4">
        <v>0.32</v>
      </c>
      <c r="C128" s="5">
        <v>125</v>
      </c>
      <c r="D128" s="2">
        <v>0.47</v>
      </c>
      <c r="N128" s="1">
        <f t="shared" si="6"/>
        <v>125</v>
      </c>
      <c r="O128" s="1">
        <f t="shared" si="4"/>
        <v>2.1816615649929121</v>
      </c>
      <c r="P128" s="1">
        <f t="shared" si="7"/>
        <v>69.397685141674316</v>
      </c>
      <c r="Q128" s="15">
        <f t="shared" si="5"/>
        <v>17802.086866738882</v>
      </c>
    </row>
    <row r="129" spans="1:17">
      <c r="A129" s="4">
        <v>126</v>
      </c>
      <c r="B129" s="4">
        <v>0.34</v>
      </c>
      <c r="C129" s="5">
        <v>126</v>
      </c>
      <c r="D129" s="2">
        <v>0.5</v>
      </c>
      <c r="N129" s="1">
        <f t="shared" si="6"/>
        <v>126</v>
      </c>
      <c r="O129" s="1">
        <f t="shared" si="4"/>
        <v>2.1991148575128552</v>
      </c>
      <c r="P129" s="1">
        <f t="shared" si="7"/>
        <v>69.887950872545829</v>
      </c>
      <c r="Q129" s="15">
        <f t="shared" si="5"/>
        <v>17496.71296907639</v>
      </c>
    </row>
    <row r="130" spans="1:17">
      <c r="A130" s="4">
        <v>127</v>
      </c>
      <c r="B130" s="4">
        <v>0.36</v>
      </c>
      <c r="C130" s="5">
        <v>127</v>
      </c>
      <c r="D130" s="2">
        <v>0.55000000000000004</v>
      </c>
      <c r="N130" s="1">
        <f t="shared" si="6"/>
        <v>127</v>
      </c>
      <c r="O130" s="1">
        <f t="shared" si="4"/>
        <v>2.2165681500327987</v>
      </c>
      <c r="P130" s="1">
        <f t="shared" si="7"/>
        <v>70.369706821187009</v>
      </c>
      <c r="Q130" s="15">
        <f t="shared" si="5"/>
        <v>17189.402514535723</v>
      </c>
    </row>
    <row r="131" spans="1:17">
      <c r="A131" s="4">
        <v>128</v>
      </c>
      <c r="B131" s="4">
        <v>0.38</v>
      </c>
      <c r="C131" s="5">
        <v>128</v>
      </c>
      <c r="D131" s="2">
        <v>0.59</v>
      </c>
      <c r="N131" s="1">
        <f t="shared" si="6"/>
        <v>128</v>
      </c>
      <c r="O131" s="1">
        <f t="shared" si="4"/>
        <v>2.2340214425527418</v>
      </c>
      <c r="P131" s="1">
        <f t="shared" si="7"/>
        <v>70.842900840323765</v>
      </c>
      <c r="Q131" s="15">
        <f t="shared" si="5"/>
        <v>16880.273362279175</v>
      </c>
    </row>
    <row r="132" spans="1:17">
      <c r="A132" s="4">
        <v>129</v>
      </c>
      <c r="B132" s="4">
        <v>0.4</v>
      </c>
      <c r="C132" s="5">
        <v>129</v>
      </c>
      <c r="D132" s="2">
        <v>0.65</v>
      </c>
      <c r="N132" s="1">
        <f t="shared" si="6"/>
        <v>129</v>
      </c>
      <c r="O132" s="1">
        <f t="shared" ref="O132:O195" si="8">RADIANS(N132)</f>
        <v>2.2514747350726849</v>
      </c>
      <c r="P132" s="1">
        <f t="shared" si="7"/>
        <v>71.307484002219098</v>
      </c>
      <c r="Q132" s="15">
        <f t="shared" ref="Q132:Q195" si="9">$H$23*($H$21*SIN(O132) + (($H$21^2)*SIN(O132)*COS(O132))/SQRT($H$20^2 - ($H$21*SIN(O132))^2))</f>
        <v>16569.439456822016</v>
      </c>
    </row>
    <row r="133" spans="1:17">
      <c r="A133" s="4">
        <v>130</v>
      </c>
      <c r="B133" s="4">
        <v>0.41</v>
      </c>
      <c r="C133" s="5">
        <v>130</v>
      </c>
      <c r="D133" s="2">
        <v>0.71</v>
      </c>
      <c r="N133" s="1">
        <f t="shared" ref="N133:N196" si="10">N132+1</f>
        <v>130</v>
      </c>
      <c r="O133" s="1">
        <f t="shared" si="8"/>
        <v>2.2689280275926285</v>
      </c>
      <c r="P133" s="1">
        <f t="shared" si="7"/>
        <v>71.763410489719064</v>
      </c>
      <c r="Q133" s="15">
        <f t="shared" si="9"/>
        <v>16257.010813917495</v>
      </c>
    </row>
    <row r="134" spans="1:17">
      <c r="A134" s="4">
        <v>131</v>
      </c>
      <c r="B134" s="4">
        <v>0.43</v>
      </c>
      <c r="C134" s="5">
        <v>131</v>
      </c>
      <c r="D134" s="2">
        <v>0.76</v>
      </c>
      <c r="N134" s="1">
        <f t="shared" si="10"/>
        <v>131</v>
      </c>
      <c r="O134" s="1">
        <f t="shared" si="8"/>
        <v>2.2863813201125716</v>
      </c>
      <c r="P134" s="1">
        <f t="shared" si="7"/>
        <v>72.210637487012221</v>
      </c>
      <c r="Q134" s="15">
        <f t="shared" si="9"/>
        <v>15943.09351398714</v>
      </c>
    </row>
    <row r="135" spans="1:17">
      <c r="A135" s="4">
        <v>132</v>
      </c>
      <c r="B135" s="4">
        <v>0.45</v>
      </c>
      <c r="C135" s="5">
        <v>132</v>
      </c>
      <c r="D135" s="2">
        <v>0.83</v>
      </c>
      <c r="N135" s="1">
        <f t="shared" si="10"/>
        <v>132</v>
      </c>
      <c r="O135" s="1">
        <f t="shared" si="8"/>
        <v>2.3038346126325151</v>
      </c>
      <c r="P135" s="1">
        <f t="shared" si="7"/>
        <v>72.64912507030806</v>
      </c>
      <c r="Q135" s="15">
        <f t="shared" si="9"/>
        <v>15627.78970282266</v>
      </c>
    </row>
    <row r="136" spans="1:17">
      <c r="A136" s="4">
        <v>133</v>
      </c>
      <c r="B136" s="4">
        <v>0.47</v>
      </c>
      <c r="C136" s="5">
        <v>133</v>
      </c>
      <c r="D136" s="2">
        <v>0.91</v>
      </c>
      <c r="N136" s="1">
        <f t="shared" si="10"/>
        <v>133</v>
      </c>
      <c r="O136" s="1">
        <f t="shared" si="8"/>
        <v>2.3212879051524582</v>
      </c>
      <c r="P136" s="1">
        <f t="shared" ref="P136:P199" si="11">$H$21 + $H$20 - ($H$21*COS(O136) + SQRT($H$20^2 - ($H$21*SIN(O136))^2))</f>
        <v>73.078836098632607</v>
      </c>
      <c r="Q136" s="15">
        <f t="shared" si="9"/>
        <v>15311.197599277193</v>
      </c>
    </row>
    <row r="137" spans="1:17">
      <c r="A137" s="4">
        <v>134</v>
      </c>
      <c r="B137" s="4">
        <v>0.49</v>
      </c>
      <c r="C137" s="5">
        <v>134</v>
      </c>
      <c r="D137" s="2">
        <v>0.99</v>
      </c>
      <c r="N137" s="1">
        <f t="shared" si="10"/>
        <v>134</v>
      </c>
      <c r="O137" s="1">
        <f t="shared" si="8"/>
        <v>2.3387411976724017</v>
      </c>
      <c r="P137" s="1">
        <f t="shared" si="11"/>
        <v>73.499736104931571</v>
      </c>
      <c r="Q137" s="15">
        <f t="shared" si="9"/>
        <v>14993.411509656302</v>
      </c>
    </row>
    <row r="138" spans="1:17">
      <c r="A138" s="4">
        <v>135</v>
      </c>
      <c r="B138" s="4">
        <v>0.51</v>
      </c>
      <c r="C138" s="5">
        <v>135</v>
      </c>
      <c r="D138" s="2">
        <v>1.06</v>
      </c>
      <c r="N138" s="1">
        <f t="shared" si="10"/>
        <v>135</v>
      </c>
      <c r="O138" s="1">
        <f t="shared" si="8"/>
        <v>2.3561944901923448</v>
      </c>
      <c r="P138" s="1">
        <f t="shared" si="11"/>
        <v>73.911793187662852</v>
      </c>
      <c r="Q138" s="15">
        <f t="shared" si="9"/>
        <v>14674.521848514254</v>
      </c>
    </row>
    <row r="139" spans="1:17">
      <c r="A139" s="4">
        <v>136</v>
      </c>
      <c r="B139" s="4">
        <v>0.53</v>
      </c>
      <c r="C139" s="5">
        <v>136</v>
      </c>
      <c r="D139" s="2">
        <v>1.1499999999999999</v>
      </c>
      <c r="N139" s="1">
        <f t="shared" si="10"/>
        <v>136</v>
      </c>
      <c r="O139" s="1">
        <f t="shared" si="8"/>
        <v>2.3736477827122884</v>
      </c>
      <c r="P139" s="1">
        <f t="shared" si="11"/>
        <v>74.31497790305221</v>
      </c>
      <c r="Q139" s="15">
        <f t="shared" si="9"/>
        <v>14354.615165556996</v>
      </c>
    </row>
    <row r="140" spans="1:17">
      <c r="A140" s="4">
        <v>137</v>
      </c>
      <c r="B140" s="4">
        <v>0.56000000000000005</v>
      </c>
      <c r="C140" s="5">
        <v>137</v>
      </c>
      <c r="D140" s="2">
        <v>1.24</v>
      </c>
      <c r="N140" s="1">
        <f t="shared" si="10"/>
        <v>137</v>
      </c>
      <c r="O140" s="1">
        <f t="shared" si="8"/>
        <v>2.3911010752322315</v>
      </c>
      <c r="P140" s="1">
        <f t="shared" si="11"/>
        <v>74.709263158177464</v>
      </c>
      <c r="Q140" s="15">
        <f t="shared" si="9"/>
        <v>14033.774178351461</v>
      </c>
    </row>
    <row r="141" spans="1:17">
      <c r="A141" s="4">
        <v>138</v>
      </c>
      <c r="B141" s="4">
        <v>0.59</v>
      </c>
      <c r="C141" s="5">
        <v>138</v>
      </c>
      <c r="D141" s="2">
        <v>1.34</v>
      </c>
      <c r="N141" s="1">
        <f t="shared" si="10"/>
        <v>138</v>
      </c>
      <c r="O141" s="1">
        <f t="shared" si="8"/>
        <v>2.4085543677521746</v>
      </c>
      <c r="P141" s="1">
        <f t="shared" si="11"/>
        <v>75.094624105038676</v>
      </c>
      <c r="Q141" s="15">
        <f t="shared" si="9"/>
        <v>13712.077810539813</v>
      </c>
    </row>
    <row r="142" spans="1:17">
      <c r="A142" s="4">
        <v>139</v>
      </c>
      <c r="B142" s="4">
        <v>0.63</v>
      </c>
      <c r="C142" s="5">
        <v>139</v>
      </c>
      <c r="D142" s="2">
        <v>1.45</v>
      </c>
      <c r="N142" s="1">
        <f t="shared" si="10"/>
        <v>139</v>
      </c>
      <c r="O142" s="1">
        <f t="shared" si="8"/>
        <v>2.4260076602721181</v>
      </c>
      <c r="P142" s="1">
        <f t="shared" si="11"/>
        <v>75.471038035762604</v>
      </c>
      <c r="Q142" s="15">
        <f t="shared" si="9"/>
        <v>13389.601235258217</v>
      </c>
    </row>
    <row r="143" spans="1:17">
      <c r="A143" s="4">
        <v>140</v>
      </c>
      <c r="B143" s="4">
        <v>0.67</v>
      </c>
      <c r="C143" s="5">
        <v>140</v>
      </c>
      <c r="D143" s="2">
        <v>1.56</v>
      </c>
      <c r="N143" s="1">
        <f t="shared" si="10"/>
        <v>140</v>
      </c>
      <c r="O143" s="1">
        <f t="shared" si="8"/>
        <v>2.4434609527920612</v>
      </c>
      <c r="P143" s="1">
        <f t="shared" si="11"/>
        <v>75.83848427908211</v>
      </c>
      <c r="Q143" s="15">
        <f t="shared" si="9"/>
        <v>13066.415923461551</v>
      </c>
    </row>
    <row r="144" spans="1:17">
      <c r="A144" s="4">
        <v>141</v>
      </c>
      <c r="B144" s="4">
        <v>0.71</v>
      </c>
      <c r="C144" s="5">
        <v>141</v>
      </c>
      <c r="D144" s="2">
        <v>1.67</v>
      </c>
      <c r="N144" s="1">
        <f t="shared" si="10"/>
        <v>141</v>
      </c>
      <c r="O144" s="1">
        <f t="shared" si="8"/>
        <v>2.4609142453120048</v>
      </c>
      <c r="P144" s="1">
        <f t="shared" si="11"/>
        <v>76.1969440982229</v>
      </c>
      <c r="Q144" s="15">
        <f t="shared" si="9"/>
        <v>12742.589696858684</v>
      </c>
    </row>
    <row r="145" spans="1:17">
      <c r="A145" s="4">
        <v>142</v>
      </c>
      <c r="B145" s="4">
        <v>0.77</v>
      </c>
      <c r="C145" s="5">
        <v>142</v>
      </c>
      <c r="D145" s="2">
        <v>1.8</v>
      </c>
      <c r="N145" s="1">
        <f t="shared" si="10"/>
        <v>142</v>
      </c>
      <c r="O145" s="1">
        <f t="shared" si="8"/>
        <v>2.4783675378319479</v>
      </c>
      <c r="P145" s="1">
        <f t="shared" si="11"/>
        <v>76.546400590320729</v>
      </c>
      <c r="Q145" s="15">
        <f t="shared" si="9"/>
        <v>12418.186785167514</v>
      </c>
    </row>
    <row r="146" spans="1:17">
      <c r="A146" s="4">
        <v>143</v>
      </c>
      <c r="B146" s="4">
        <v>0.82</v>
      </c>
      <c r="C146" s="5">
        <v>143</v>
      </c>
      <c r="D146" s="2">
        <v>1.91</v>
      </c>
      <c r="N146" s="1">
        <f t="shared" si="10"/>
        <v>143</v>
      </c>
      <c r="O146" s="1">
        <f t="shared" si="8"/>
        <v>2.4958208303518914</v>
      </c>
      <c r="P146" s="1">
        <f t="shared" si="11"/>
        <v>76.886838587486494</v>
      </c>
      <c r="Q146" s="15">
        <f t="shared" si="9"/>
        <v>12093.267887403916</v>
      </c>
    </row>
    <row r="147" spans="1:17">
      <c r="A147" s="4">
        <v>144</v>
      </c>
      <c r="B147" s="4">
        <v>0.89</v>
      </c>
      <c r="C147" s="5">
        <v>144</v>
      </c>
      <c r="D147" s="2">
        <v>2.06</v>
      </c>
      <c r="N147" s="1">
        <f t="shared" si="10"/>
        <v>144</v>
      </c>
      <c r="O147" s="1">
        <f t="shared" si="8"/>
        <v>2.5132741228718345</v>
      </c>
      <c r="P147" s="1">
        <f t="shared" si="11"/>
        <v>77.218244559625902</v>
      </c>
      <c r="Q147" s="15">
        <f t="shared" si="9"/>
        <v>11767.89023692565</v>
      </c>
    </row>
    <row r="148" spans="1:17">
      <c r="A148" s="4">
        <v>145</v>
      </c>
      <c r="B148" s="4">
        <v>0.96</v>
      </c>
      <c r="C148" s="5">
        <v>145</v>
      </c>
      <c r="D148" s="2">
        <v>2.2000000000000002</v>
      </c>
      <c r="N148" s="1">
        <f t="shared" si="10"/>
        <v>145</v>
      </c>
      <c r="O148" s="1">
        <f t="shared" si="8"/>
        <v>2.530727415391778</v>
      </c>
      <c r="P148" s="1">
        <f t="shared" si="11"/>
        <v>77.540606519115414</v>
      </c>
      <c r="Q148" s="15">
        <f t="shared" si="9"/>
        <v>11442.107669958827</v>
      </c>
    </row>
    <row r="149" spans="1:17">
      <c r="A149" s="4">
        <v>146</v>
      </c>
      <c r="B149" s="4">
        <v>1.04</v>
      </c>
      <c r="C149" s="5">
        <v>146</v>
      </c>
      <c r="D149" s="2">
        <v>2.3199999999999998</v>
      </c>
      <c r="N149" s="1">
        <f t="shared" si="10"/>
        <v>146</v>
      </c>
      <c r="O149" s="1">
        <f t="shared" si="8"/>
        <v>2.5481807079117211</v>
      </c>
      <c r="P149" s="1">
        <f t="shared" si="11"/>
        <v>77.853913927426575</v>
      </c>
      <c r="Q149" s="15">
        <f t="shared" si="9"/>
        <v>11115.970697343075</v>
      </c>
    </row>
    <row r="150" spans="1:17">
      <c r="A150" s="4">
        <v>147</v>
      </c>
      <c r="B150" s="4">
        <v>1.1100000000000001</v>
      </c>
      <c r="C150" s="5">
        <v>147</v>
      </c>
      <c r="D150" s="2">
        <v>2.5</v>
      </c>
      <c r="N150" s="1">
        <f t="shared" si="10"/>
        <v>147</v>
      </c>
      <c r="O150" s="1">
        <f t="shared" si="8"/>
        <v>2.5656340004316642</v>
      </c>
      <c r="P150" s="1">
        <f t="shared" si="11"/>
        <v>78.158157603785355</v>
      </c>
      <c r="Q150" s="15">
        <f t="shared" si="9"/>
        <v>10789.526579239682</v>
      </c>
    </row>
    <row r="151" spans="1:17">
      <c r="A151" s="4">
        <v>148</v>
      </c>
      <c r="B151" s="4">
        <v>1.2</v>
      </c>
      <c r="C151" s="5">
        <v>148</v>
      </c>
      <c r="D151" s="2">
        <v>2.67</v>
      </c>
      <c r="N151" s="1">
        <f t="shared" si="10"/>
        <v>148</v>
      </c>
      <c r="O151" s="1">
        <f t="shared" si="8"/>
        <v>2.5830872929516078</v>
      </c>
      <c r="P151" s="1">
        <f t="shared" si="11"/>
        <v>78.453329635944868</v>
      </c>
      <c r="Q151" s="15">
        <f t="shared" si="9"/>
        <v>10462.819402556572</v>
      </c>
    </row>
    <row r="152" spans="1:17">
      <c r="A152" s="4">
        <v>149</v>
      </c>
      <c r="B152" s="4">
        <v>1.29</v>
      </c>
      <c r="C152" s="5">
        <v>149</v>
      </c>
      <c r="D152" s="2">
        <v>2.81</v>
      </c>
      <c r="N152" s="1">
        <f t="shared" si="10"/>
        <v>149</v>
      </c>
      <c r="O152" s="1">
        <f t="shared" si="8"/>
        <v>2.6005405854715509</v>
      </c>
      <c r="P152" s="1">
        <f t="shared" si="11"/>
        <v>78.739423293143716</v>
      </c>
      <c r="Q152" s="15">
        <f t="shared" si="9"/>
        <v>10135.890160853482</v>
      </c>
    </row>
    <row r="153" spans="1:17">
      <c r="A153" s="4">
        <v>150</v>
      </c>
      <c r="B153" s="4">
        <v>1.38</v>
      </c>
      <c r="C153" s="5">
        <v>150</v>
      </c>
      <c r="D153" s="2">
        <v>3</v>
      </c>
      <c r="N153" s="1">
        <f t="shared" si="10"/>
        <v>150</v>
      </c>
      <c r="O153" s="1">
        <f t="shared" si="8"/>
        <v>2.6179938779914944</v>
      </c>
      <c r="P153" s="1">
        <f t="shared" si="11"/>
        <v>79.016432941315657</v>
      </c>
      <c r="Q153" s="15">
        <f t="shared" si="9"/>
        <v>9808.776836500876</v>
      </c>
    </row>
    <row r="154" spans="1:17">
      <c r="A154" s="4">
        <v>151</v>
      </c>
      <c r="B154" s="4">
        <v>1.48</v>
      </c>
      <c r="C154" s="5">
        <v>151</v>
      </c>
      <c r="D154" s="2">
        <v>3.19</v>
      </c>
      <c r="N154" s="1">
        <f t="shared" si="10"/>
        <v>151</v>
      </c>
      <c r="O154" s="1">
        <f t="shared" si="8"/>
        <v>2.6354471705114375</v>
      </c>
      <c r="P154" s="1">
        <f t="shared" si="11"/>
        <v>79.284353960610744</v>
      </c>
      <c r="Q154" s="15">
        <f t="shared" si="9"/>
        <v>9481.5144848767686</v>
      </c>
    </row>
    <row r="155" spans="1:17">
      <c r="A155" s="4">
        <v>152</v>
      </c>
      <c r="B155" s="4">
        <v>1.56</v>
      </c>
      <c r="C155" s="5">
        <v>152</v>
      </c>
      <c r="D155" s="2">
        <v>3.38</v>
      </c>
      <c r="N155" s="1">
        <f t="shared" si="10"/>
        <v>152</v>
      </c>
      <c r="O155" s="1">
        <f t="shared" si="8"/>
        <v>2.6529004630313811</v>
      </c>
      <c r="P155" s="1">
        <f t="shared" si="11"/>
        <v>79.543182665280369</v>
      </c>
      <c r="Q155" s="15">
        <f t="shared" si="9"/>
        <v>9154.1353203961444</v>
      </c>
    </row>
    <row r="156" spans="1:17">
      <c r="A156" s="4">
        <v>153</v>
      </c>
      <c r="B156" s="4">
        <v>1.69</v>
      </c>
      <c r="C156" s="5">
        <v>153</v>
      </c>
      <c r="D156" s="2">
        <v>3.56</v>
      </c>
      <c r="N156" s="1">
        <f t="shared" si="10"/>
        <v>153</v>
      </c>
      <c r="O156" s="1">
        <f t="shared" si="8"/>
        <v>2.6703537555513241</v>
      </c>
      <c r="P156" s="1">
        <f t="shared" si="11"/>
        <v>79.792916225976015</v>
      </c>
      <c r="Q156" s="15">
        <f t="shared" si="9"/>
        <v>8826.6688041789712</v>
      </c>
    </row>
    <row r="157" spans="1:17">
      <c r="A157" s="4">
        <v>154</v>
      </c>
      <c r="B157" s="4">
        <v>1.81</v>
      </c>
      <c r="C157" s="5">
        <v>154</v>
      </c>
      <c r="D157" s="2">
        <v>3.77</v>
      </c>
      <c r="N157" s="1">
        <f t="shared" si="10"/>
        <v>154</v>
      </c>
      <c r="O157" s="1">
        <f t="shared" si="8"/>
        <v>2.6878070480712677</v>
      </c>
      <c r="P157" s="1">
        <f t="shared" si="11"/>
        <v>80.033552594503348</v>
      </c>
      <c r="Q157" s="15">
        <f t="shared" si="9"/>
        <v>8499.1417331734337</v>
      </c>
    </row>
    <row r="158" spans="1:17">
      <c r="A158" s="4">
        <v>155</v>
      </c>
      <c r="B158" s="4">
        <v>1.93</v>
      </c>
      <c r="C158" s="5">
        <v>155</v>
      </c>
      <c r="D158" s="2">
        <v>4.0199999999999996</v>
      </c>
      <c r="N158" s="1">
        <f t="shared" si="10"/>
        <v>155</v>
      </c>
      <c r="O158" s="1">
        <f t="shared" si="8"/>
        <v>2.7052603405912108</v>
      </c>
      <c r="P158" s="1">
        <f t="shared" si="11"/>
        <v>80.265090431070263</v>
      </c>
      <c r="Q158" s="15">
        <f t="shared" si="9"/>
        <v>8171.5783305627547</v>
      </c>
    </row>
    <row r="159" spans="1:17">
      <c r="A159" s="4">
        <v>156</v>
      </c>
      <c r="B159" s="4">
        <v>2.06</v>
      </c>
      <c r="C159" s="5">
        <v>156</v>
      </c>
      <c r="D159" s="2">
        <v>4.21</v>
      </c>
      <c r="N159" s="1">
        <f t="shared" si="10"/>
        <v>156</v>
      </c>
      <c r="O159" s="1">
        <f t="shared" si="8"/>
        <v>2.7227136331111539</v>
      </c>
      <c r="P159" s="1">
        <f t="shared" si="11"/>
        <v>80.487529034062405</v>
      </c>
      <c r="Q159" s="15">
        <f t="shared" si="9"/>
        <v>7844.0003372945284</v>
      </c>
    </row>
    <row r="160" spans="1:17">
      <c r="A160" s="4">
        <v>157</v>
      </c>
      <c r="B160" s="4">
        <v>2.2000000000000002</v>
      </c>
      <c r="C160" s="5">
        <v>157</v>
      </c>
      <c r="D160" s="2">
        <v>4.42</v>
      </c>
      <c r="N160" s="1">
        <f t="shared" si="10"/>
        <v>157</v>
      </c>
      <c r="O160" s="1">
        <f t="shared" si="8"/>
        <v>2.7401669256310974</v>
      </c>
      <c r="P160" s="1">
        <f t="shared" si="11"/>
        <v>80.700868272374663</v>
      </c>
      <c r="Q160" s="15">
        <f t="shared" si="9"/>
        <v>7516.4271045831692</v>
      </c>
    </row>
    <row r="161" spans="1:17">
      <c r="A161" s="4">
        <v>158</v>
      </c>
      <c r="B161" s="4">
        <v>2.34</v>
      </c>
      <c r="C161" s="5">
        <v>158</v>
      </c>
      <c r="D161" s="2">
        <v>4.67</v>
      </c>
      <c r="N161" s="1">
        <f t="shared" si="10"/>
        <v>158</v>
      </c>
      <c r="O161" s="1">
        <f t="shared" si="8"/>
        <v>2.7576202181510405</v>
      </c>
      <c r="P161" s="1">
        <f t="shared" si="11"/>
        <v>80.905108520324347</v>
      </c>
      <c r="Q161" s="15">
        <f t="shared" si="9"/>
        <v>7188.8756872467675</v>
      </c>
    </row>
    <row r="162" spans="1:17">
      <c r="A162" s="4">
        <v>159</v>
      </c>
      <c r="B162" s="4">
        <v>2.4900000000000002</v>
      </c>
      <c r="C162" s="5">
        <v>159</v>
      </c>
      <c r="D162" s="2">
        <v>4.91</v>
      </c>
      <c r="N162" s="1">
        <f t="shared" si="10"/>
        <v>159</v>
      </c>
      <c r="O162" s="1">
        <f t="shared" si="8"/>
        <v>2.7750735106709841</v>
      </c>
      <c r="P162" s="1">
        <f t="shared" si="11"/>
        <v>81.100250595167068</v>
      </c>
      <c r="Q162" s="15">
        <f t="shared" si="9"/>
        <v>6861.3609377505391</v>
      </c>
    </row>
    <row r="163" spans="1:17">
      <c r="A163" s="4">
        <v>160</v>
      </c>
      <c r="B163" s="4">
        <v>2.63</v>
      </c>
      <c r="C163" s="5">
        <v>160</v>
      </c>
      <c r="D163" s="2">
        <v>5.2</v>
      </c>
      <c r="N163" s="1">
        <f t="shared" si="10"/>
        <v>160</v>
      </c>
      <c r="O163" s="1">
        <f t="shared" si="8"/>
        <v>2.7925268031909272</v>
      </c>
      <c r="P163" s="1">
        <f t="shared" si="11"/>
        <v>81.286295697233413</v>
      </c>
      <c r="Q163" s="15">
        <f t="shared" si="9"/>
        <v>6533.8956008400446</v>
      </c>
    </row>
    <row r="164" spans="1:17">
      <c r="A164" s="4">
        <v>161</v>
      </c>
      <c r="B164" s="4">
        <v>2.7</v>
      </c>
      <c r="C164" s="5">
        <v>161</v>
      </c>
      <c r="D164" s="2">
        <v>5.34</v>
      </c>
      <c r="N164" s="1">
        <f t="shared" si="10"/>
        <v>161</v>
      </c>
      <c r="O164" s="1">
        <f t="shared" si="8"/>
        <v>2.8099800957108707</v>
      </c>
      <c r="P164" s="1">
        <f t="shared" si="11"/>
        <v>81.46324535270108</v>
      </c>
      <c r="Q164" s="15">
        <f t="shared" si="9"/>
        <v>6206.4904086573351</v>
      </c>
    </row>
    <row r="165" spans="1:17">
      <c r="A165" s="4">
        <v>162</v>
      </c>
      <c r="B165" s="4">
        <v>2.94</v>
      </c>
      <c r="C165" s="5">
        <v>162</v>
      </c>
      <c r="D165" s="2">
        <v>5.72</v>
      </c>
      <c r="N165" s="1">
        <f t="shared" si="10"/>
        <v>162</v>
      </c>
      <c r="O165" s="1">
        <f t="shared" si="8"/>
        <v>2.8274333882308138</v>
      </c>
      <c r="P165" s="1">
        <f t="shared" si="11"/>
        <v>81.631101359015105</v>
      </c>
      <c r="Q165" s="15">
        <f t="shared" si="9"/>
        <v>5879.1541762438983</v>
      </c>
    </row>
    <row r="166" spans="1:17">
      <c r="A166" s="4">
        <v>163</v>
      </c>
      <c r="B166" s="4">
        <v>3.15</v>
      </c>
      <c r="C166" s="5">
        <v>163</v>
      </c>
      <c r="D166" s="2">
        <v>6</v>
      </c>
      <c r="N166" s="1">
        <f t="shared" si="10"/>
        <v>163</v>
      </c>
      <c r="O166" s="1">
        <f t="shared" si="8"/>
        <v>2.8448866807507573</v>
      </c>
      <c r="P166" s="1">
        <f t="shared" si="11"/>
        <v>81.789865732964842</v>
      </c>
      <c r="Q166" s="15">
        <f t="shared" si="9"/>
        <v>5551.8938973436607</v>
      </c>
    </row>
    <row r="167" spans="1:17">
      <c r="A167" s="4">
        <v>164</v>
      </c>
      <c r="B167" s="4">
        <v>3.3</v>
      </c>
      <c r="C167" s="5">
        <v>164</v>
      </c>
      <c r="D167" s="2">
        <v>6.27</v>
      </c>
      <c r="N167" s="1">
        <f t="shared" si="10"/>
        <v>164</v>
      </c>
      <c r="O167" s="1">
        <f t="shared" si="8"/>
        <v>2.8623399732707004</v>
      </c>
      <c r="P167" s="1">
        <f t="shared" si="11"/>
        <v>81.939540661425752</v>
      </c>
      <c r="Q167" s="15">
        <f t="shared" si="9"/>
        <v>5224.7148404293148</v>
      </c>
    </row>
    <row r="168" spans="1:17">
      <c r="A168" s="4">
        <v>165</v>
      </c>
      <c r="B168" s="4">
        <v>3.51</v>
      </c>
      <c r="C168" s="5">
        <v>165</v>
      </c>
      <c r="D168" s="2">
        <v>6.57</v>
      </c>
      <c r="N168" s="1">
        <f t="shared" si="10"/>
        <v>165</v>
      </c>
      <c r="O168" s="1">
        <f t="shared" si="8"/>
        <v>2.8797932657906435</v>
      </c>
      <c r="P168" s="1">
        <f t="shared" si="11"/>
        <v>82.080128454770744</v>
      </c>
      <c r="Q168" s="15">
        <f t="shared" si="9"/>
        <v>4897.6206448840539</v>
      </c>
    </row>
    <row r="169" spans="1:17">
      <c r="A169" s="4">
        <v>166</v>
      </c>
      <c r="B169" s="4">
        <v>3.69</v>
      </c>
      <c r="C169" s="5">
        <v>166</v>
      </c>
      <c r="D169" s="2">
        <v>6.89</v>
      </c>
      <c r="N169" s="1">
        <f t="shared" si="10"/>
        <v>166</v>
      </c>
      <c r="O169" s="1">
        <f t="shared" si="8"/>
        <v>2.8972465583105871</v>
      </c>
      <c r="P169" s="1">
        <f t="shared" si="11"/>
        <v>82.211631502954731</v>
      </c>
      <c r="Q169" s="15">
        <f t="shared" si="9"/>
        <v>4570.6134172799002</v>
      </c>
    </row>
    <row r="170" spans="1:17">
      <c r="A170" s="4">
        <v>167</v>
      </c>
      <c r="B170" s="4">
        <v>3.89</v>
      </c>
      <c r="C170" s="5">
        <v>167</v>
      </c>
      <c r="D170" s="2">
        <v>7.15</v>
      </c>
      <c r="N170" s="1">
        <f t="shared" si="10"/>
        <v>167</v>
      </c>
      <c r="O170" s="1">
        <f t="shared" si="8"/>
        <v>2.9146998508305302</v>
      </c>
      <c r="P170" s="1">
        <f t="shared" si="11"/>
        <v>82.334052234274253</v>
      </c>
      <c r="Q170" s="15">
        <f t="shared" si="9"/>
        <v>4243.6938277020827</v>
      </c>
    </row>
    <row r="171" spans="1:17">
      <c r="A171" s="4">
        <v>168</v>
      </c>
      <c r="B171" s="4">
        <v>4.12</v>
      </c>
      <c r="C171" s="5">
        <v>168</v>
      </c>
      <c r="D171" s="2">
        <v>7.45</v>
      </c>
      <c r="N171" s="1">
        <f t="shared" si="10"/>
        <v>168</v>
      </c>
      <c r="O171" s="1">
        <f t="shared" si="8"/>
        <v>2.9321531433504737</v>
      </c>
      <c r="P171" s="1">
        <f t="shared" si="11"/>
        <v>82.447393076803124</v>
      </c>
      <c r="Q171" s="15">
        <f t="shared" si="9"/>
        <v>3916.8612060768228</v>
      </c>
    </row>
    <row r="172" spans="1:17">
      <c r="A172" s="4">
        <v>169</v>
      </c>
      <c r="B172" s="4">
        <v>4.32</v>
      </c>
      <c r="C172" s="5">
        <v>169</v>
      </c>
      <c r="D172" s="2">
        <v>7.76</v>
      </c>
      <c r="N172" s="1">
        <f t="shared" si="10"/>
        <v>169</v>
      </c>
      <c r="O172" s="1">
        <f t="shared" si="8"/>
        <v>2.9496064358704168</v>
      </c>
      <c r="P172" s="1">
        <f t="shared" si="11"/>
        <v>82.551656422503243</v>
      </c>
      <c r="Q172" s="15">
        <f t="shared" si="9"/>
        <v>3590.1136384677561</v>
      </c>
    </row>
    <row r="173" spans="1:17">
      <c r="A173" s="4">
        <v>170</v>
      </c>
      <c r="B173" s="4">
        <v>4.5599999999999996</v>
      </c>
      <c r="C173" s="5">
        <v>170</v>
      </c>
      <c r="D173" s="2">
        <v>8.01</v>
      </c>
      <c r="N173" s="1">
        <f t="shared" si="10"/>
        <v>170</v>
      </c>
      <c r="O173" s="1">
        <f t="shared" si="8"/>
        <v>2.9670597283903604</v>
      </c>
      <c r="P173" s="1">
        <f t="shared" si="11"/>
        <v>82.646844594009679</v>
      </c>
      <c r="Q173" s="15">
        <f t="shared" si="9"/>
        <v>3263.4480633128228</v>
      </c>
    </row>
    <row r="174" spans="1:17">
      <c r="A174" s="4">
        <v>171</v>
      </c>
      <c r="B174" s="4">
        <v>4.75</v>
      </c>
      <c r="C174" s="5">
        <v>171</v>
      </c>
      <c r="D174" s="2">
        <v>8.2899999999999991</v>
      </c>
      <c r="N174" s="1">
        <f t="shared" si="10"/>
        <v>171</v>
      </c>
      <c r="O174" s="1">
        <f t="shared" si="8"/>
        <v>2.9845130209103035</v>
      </c>
      <c r="P174" s="1">
        <f t="shared" si="11"/>
        <v>82.732959814087934</v>
      </c>
      <c r="Q174" s="15">
        <f t="shared" si="9"/>
        <v>2936.8603675806312</v>
      </c>
    </row>
    <row r="175" spans="1:17">
      <c r="A175" s="4">
        <v>172</v>
      </c>
      <c r="B175" s="4">
        <v>5.0599999999999996</v>
      </c>
      <c r="C175" s="5">
        <v>172</v>
      </c>
      <c r="D175" s="2">
        <v>8.5299999999999994</v>
      </c>
      <c r="N175" s="1">
        <f t="shared" si="10"/>
        <v>172</v>
      </c>
      <c r="O175" s="1">
        <f t="shared" si="8"/>
        <v>3.001966313430247</v>
      </c>
      <c r="P175" s="1">
        <f t="shared" si="11"/>
        <v>82.810004177760732</v>
      </c>
      <c r="Q175" s="15">
        <f t="shared" si="9"/>
        <v>2610.3454828309023</v>
      </c>
    </row>
    <row r="176" spans="1:17">
      <c r="A176" s="4">
        <v>173</v>
      </c>
      <c r="B176" s="4">
        <v>5.27</v>
      </c>
      <c r="C176" s="5">
        <v>173</v>
      </c>
      <c r="D176" s="2">
        <v>8.7200000000000006</v>
      </c>
      <c r="N176" s="1">
        <f t="shared" si="10"/>
        <v>173</v>
      </c>
      <c r="O176" s="1">
        <f t="shared" si="8"/>
        <v>3.0194196059501901</v>
      </c>
      <c r="P176" s="1">
        <f t="shared" si="11"/>
        <v>82.877979627102064</v>
      </c>
      <c r="Q176" s="15">
        <f t="shared" si="9"/>
        <v>2283.8974811697749</v>
      </c>
    </row>
    <row r="177" spans="1:17">
      <c r="A177" s="4">
        <v>174</v>
      </c>
      <c r="B177" s="4">
        <v>5.53</v>
      </c>
      <c r="C177" s="5">
        <v>174</v>
      </c>
      <c r="D177" s="2">
        <v>8.8699999999999992</v>
      </c>
      <c r="N177" s="1">
        <f t="shared" si="10"/>
        <v>174</v>
      </c>
      <c r="O177" s="1">
        <f t="shared" si="8"/>
        <v>3.0368728984701332</v>
      </c>
      <c r="P177" s="1">
        <f t="shared" si="11"/>
        <v>82.936887928694716</v>
      </c>
      <c r="Q177" s="15">
        <f t="shared" si="9"/>
        <v>1957.5096710954465</v>
      </c>
    </row>
    <row r="178" spans="1:17">
      <c r="A178" s="4">
        <v>175</v>
      </c>
      <c r="B178" s="4">
        <v>5.79</v>
      </c>
      <c r="C178" s="5">
        <v>175</v>
      </c>
      <c r="D178" s="2">
        <v>8.94</v>
      </c>
      <c r="N178" s="1">
        <f t="shared" si="10"/>
        <v>175</v>
      </c>
      <c r="O178" s="1">
        <f t="shared" si="8"/>
        <v>3.0543261909900767</v>
      </c>
      <c r="P178" s="1">
        <f t="shared" si="11"/>
        <v>82.986730653748936</v>
      </c>
      <c r="Q178" s="15">
        <f t="shared" si="9"/>
        <v>1631.1746932346773</v>
      </c>
    </row>
    <row r="179" spans="1:17">
      <c r="A179" s="4">
        <v>176</v>
      </c>
      <c r="B179" s="4">
        <v>6.12</v>
      </c>
      <c r="C179" s="5">
        <v>176</v>
      </c>
      <c r="D179" s="2">
        <v>8.99</v>
      </c>
      <c r="N179" s="1">
        <f t="shared" si="10"/>
        <v>176</v>
      </c>
      <c r="O179" s="1">
        <f t="shared" si="8"/>
        <v>3.0717794835100198</v>
      </c>
      <c r="P179" s="1">
        <f t="shared" si="11"/>
        <v>83.02750916087895</v>
      </c>
      <c r="Q179" s="15">
        <f t="shared" si="9"/>
        <v>1304.8846159746245</v>
      </c>
    </row>
    <row r="180" spans="1:17">
      <c r="A180" s="4">
        <v>177</v>
      </c>
      <c r="B180" s="4">
        <v>6.38</v>
      </c>
      <c r="C180" s="5">
        <v>177</v>
      </c>
      <c r="D180" s="2">
        <v>9</v>
      </c>
      <c r="N180" s="1">
        <f t="shared" si="10"/>
        <v>177</v>
      </c>
      <c r="O180" s="1">
        <f t="shared" si="8"/>
        <v>3.0892327760299634</v>
      </c>
      <c r="P180" s="1">
        <f t="shared" si="11"/>
        <v>83.059224581534494</v>
      </c>
      <c r="Q180" s="15">
        <f t="shared" si="9"/>
        <v>978.63103099806324</v>
      </c>
    </row>
    <row r="181" spans="1:17">
      <c r="A181" s="4">
        <v>178</v>
      </c>
      <c r="B181" s="4">
        <v>6.59</v>
      </c>
      <c r="C181" s="5">
        <v>178</v>
      </c>
      <c r="D181" s="2">
        <v>8.9700000000000006</v>
      </c>
      <c r="N181" s="1">
        <f t="shared" si="10"/>
        <v>178</v>
      </c>
      <c r="O181" s="1">
        <f t="shared" si="8"/>
        <v>3.1066860685499065</v>
      </c>
      <c r="P181" s="1">
        <f t="shared" si="11"/>
        <v>83.081877808084755</v>
      </c>
      <c r="Q181" s="15">
        <f t="shared" si="9"/>
        <v>652.40514873351117</v>
      </c>
    </row>
    <row r="182" spans="1:17">
      <c r="A182" s="4">
        <v>179</v>
      </c>
      <c r="B182" s="4">
        <v>6.89</v>
      </c>
      <c r="C182" s="5">
        <v>179</v>
      </c>
      <c r="D182" s="2">
        <v>8.8800000000000008</v>
      </c>
      <c r="N182" s="1">
        <f t="shared" si="10"/>
        <v>179</v>
      </c>
      <c r="O182" s="1">
        <f t="shared" si="8"/>
        <v>3.12413936106985</v>
      </c>
      <c r="P182" s="1">
        <f t="shared" si="11"/>
        <v>83.095469484553178</v>
      </c>
      <c r="Q182" s="15">
        <f t="shared" si="9"/>
        <v>326.19789373389057</v>
      </c>
    </row>
    <row r="183" spans="1:17">
      <c r="A183" s="4">
        <v>180</v>
      </c>
      <c r="B183" s="4">
        <v>7.16</v>
      </c>
      <c r="C183" s="5">
        <v>180</v>
      </c>
      <c r="D183" s="2">
        <v>8.7200000000000006</v>
      </c>
      <c r="N183" s="1">
        <f t="shared" si="10"/>
        <v>180</v>
      </c>
      <c r="O183" s="1">
        <f t="shared" si="8"/>
        <v>3.1415926535897931</v>
      </c>
      <c r="P183" s="1">
        <f t="shared" si="11"/>
        <v>83.100000000000009</v>
      </c>
      <c r="Q183" s="15">
        <f t="shared" si="9"/>
        <v>2.2897624025121818E-12</v>
      </c>
    </row>
    <row r="184" spans="1:17">
      <c r="A184" s="4">
        <v>181</v>
      </c>
      <c r="B184" s="4">
        <v>7.41</v>
      </c>
      <c r="C184" s="5">
        <v>181</v>
      </c>
      <c r="D184" s="2">
        <v>8.49</v>
      </c>
      <c r="N184" s="1">
        <f t="shared" si="10"/>
        <v>181</v>
      </c>
      <c r="O184" s="1">
        <f t="shared" si="8"/>
        <v>3.1590459461097367</v>
      </c>
      <c r="P184" s="1">
        <f t="shared" si="11"/>
        <v>83.095469484553178</v>
      </c>
      <c r="Q184" s="15">
        <f t="shared" si="9"/>
        <v>-326.19789373389432</v>
      </c>
    </row>
    <row r="185" spans="1:17">
      <c r="A185" s="4">
        <v>182</v>
      </c>
      <c r="B185" s="4">
        <v>7.63</v>
      </c>
      <c r="C185" s="5">
        <v>182</v>
      </c>
      <c r="D185" s="2">
        <v>8.26</v>
      </c>
      <c r="N185" s="1">
        <f t="shared" si="10"/>
        <v>182</v>
      </c>
      <c r="O185" s="1">
        <f t="shared" si="8"/>
        <v>3.1764992386296798</v>
      </c>
      <c r="P185" s="1">
        <f t="shared" si="11"/>
        <v>83.081877808084755</v>
      </c>
      <c r="Q185" s="15">
        <f t="shared" si="9"/>
        <v>-652.40514873350639</v>
      </c>
    </row>
    <row r="186" spans="1:17">
      <c r="A186" s="4">
        <v>183</v>
      </c>
      <c r="B186" s="4">
        <v>7.84</v>
      </c>
      <c r="C186" s="5">
        <v>183</v>
      </c>
      <c r="D186" s="2">
        <v>7.98</v>
      </c>
      <c r="N186" s="1">
        <f t="shared" si="10"/>
        <v>183</v>
      </c>
      <c r="O186" s="1">
        <f t="shared" si="8"/>
        <v>3.1939525311496229</v>
      </c>
      <c r="P186" s="1">
        <f t="shared" si="11"/>
        <v>83.059224581534494</v>
      </c>
      <c r="Q186" s="15">
        <f t="shared" si="9"/>
        <v>-978.6310309980588</v>
      </c>
    </row>
    <row r="187" spans="1:17">
      <c r="A187" s="4">
        <v>184</v>
      </c>
      <c r="B187" s="4">
        <v>8.02</v>
      </c>
      <c r="C187" s="5">
        <v>184</v>
      </c>
      <c r="D187" s="2">
        <v>7.69</v>
      </c>
      <c r="N187" s="1">
        <f t="shared" si="10"/>
        <v>184</v>
      </c>
      <c r="O187" s="1">
        <f t="shared" si="8"/>
        <v>3.2114058236695664</v>
      </c>
      <c r="P187" s="1">
        <f t="shared" si="11"/>
        <v>83.02750916087895</v>
      </c>
      <c r="Q187" s="15">
        <f t="shared" si="9"/>
        <v>-1304.8846159746201</v>
      </c>
    </row>
    <row r="188" spans="1:17">
      <c r="A188" s="4">
        <v>185</v>
      </c>
      <c r="B188" s="4">
        <v>8.11</v>
      </c>
      <c r="C188" s="5">
        <v>185</v>
      </c>
      <c r="D188" s="2">
        <v>7.36</v>
      </c>
      <c r="N188" s="1">
        <f t="shared" si="10"/>
        <v>185</v>
      </c>
      <c r="O188" s="1">
        <f t="shared" si="8"/>
        <v>3.2288591161895095</v>
      </c>
      <c r="P188" s="1">
        <f t="shared" si="11"/>
        <v>82.986730653748936</v>
      </c>
      <c r="Q188" s="15">
        <f t="shared" si="9"/>
        <v>-1631.1746932346728</v>
      </c>
    </row>
    <row r="189" spans="1:17">
      <c r="A189" s="4">
        <v>186</v>
      </c>
      <c r="B189" s="4">
        <v>8.17</v>
      </c>
      <c r="C189" s="5">
        <v>186</v>
      </c>
      <c r="D189" s="2">
        <v>7.06</v>
      </c>
      <c r="N189" s="1">
        <f t="shared" si="10"/>
        <v>186</v>
      </c>
      <c r="O189" s="1">
        <f t="shared" si="8"/>
        <v>3.246312408709453</v>
      </c>
      <c r="P189" s="1">
        <f t="shared" si="11"/>
        <v>82.936887928694716</v>
      </c>
      <c r="Q189" s="15">
        <f t="shared" si="9"/>
        <v>-1957.5096710954419</v>
      </c>
    </row>
    <row r="190" spans="1:17">
      <c r="A190" s="4">
        <v>187</v>
      </c>
      <c r="B190" s="4">
        <v>8.19</v>
      </c>
      <c r="C190" s="5">
        <v>187</v>
      </c>
      <c r="D190" s="2">
        <v>6.74</v>
      </c>
      <c r="N190" s="1">
        <f t="shared" si="10"/>
        <v>187</v>
      </c>
      <c r="O190" s="1">
        <f t="shared" si="8"/>
        <v>3.2637657012293961</v>
      </c>
      <c r="P190" s="1">
        <f t="shared" si="11"/>
        <v>82.877979627102064</v>
      </c>
      <c r="Q190" s="15">
        <f t="shared" si="9"/>
        <v>-2283.8974811697703</v>
      </c>
    </row>
    <row r="191" spans="1:17">
      <c r="A191" s="4">
        <v>188</v>
      </c>
      <c r="B191" s="4">
        <v>8.16</v>
      </c>
      <c r="C191" s="5">
        <v>188</v>
      </c>
      <c r="D191" s="2">
        <v>6.45</v>
      </c>
      <c r="N191" s="1">
        <f t="shared" si="10"/>
        <v>188</v>
      </c>
      <c r="O191" s="1">
        <f t="shared" si="8"/>
        <v>3.2812189937493397</v>
      </c>
      <c r="P191" s="1">
        <f t="shared" si="11"/>
        <v>82.810004177760732</v>
      </c>
      <c r="Q191" s="15">
        <f t="shared" si="9"/>
        <v>-2610.3454828309059</v>
      </c>
    </row>
    <row r="192" spans="1:17">
      <c r="A192" s="4">
        <v>189</v>
      </c>
      <c r="B192" s="4">
        <v>8.09</v>
      </c>
      <c r="C192" s="5">
        <v>189</v>
      </c>
      <c r="D192" s="2">
        <v>6.11</v>
      </c>
      <c r="N192" s="1">
        <f t="shared" si="10"/>
        <v>189</v>
      </c>
      <c r="O192" s="1">
        <f t="shared" si="8"/>
        <v>3.2986722862692828</v>
      </c>
      <c r="P192" s="1">
        <f t="shared" si="11"/>
        <v>82.732959814087934</v>
      </c>
      <c r="Q192" s="15">
        <f t="shared" si="9"/>
        <v>-2936.8603675806262</v>
      </c>
    </row>
    <row r="193" spans="1:17">
      <c r="A193" s="4">
        <v>190</v>
      </c>
      <c r="B193" s="4">
        <v>7.94</v>
      </c>
      <c r="C193" s="5">
        <v>190</v>
      </c>
      <c r="D193" s="2">
        <v>5.85</v>
      </c>
      <c r="N193" s="1">
        <f t="shared" si="10"/>
        <v>190</v>
      </c>
      <c r="O193" s="1">
        <f t="shared" si="8"/>
        <v>3.3161255787892263</v>
      </c>
      <c r="P193" s="1">
        <f t="shared" si="11"/>
        <v>82.646844594009679</v>
      </c>
      <c r="Q193" s="15">
        <f t="shared" si="9"/>
        <v>-3263.448063312826</v>
      </c>
    </row>
    <row r="194" spans="1:17">
      <c r="A194" s="4">
        <v>191</v>
      </c>
      <c r="B194" s="4">
        <v>7.58</v>
      </c>
      <c r="C194" s="5">
        <v>191</v>
      </c>
      <c r="D194" s="2">
        <v>5.5</v>
      </c>
      <c r="N194" s="1">
        <f t="shared" si="10"/>
        <v>191</v>
      </c>
      <c r="O194" s="1">
        <f t="shared" si="8"/>
        <v>3.3335788713091694</v>
      </c>
      <c r="P194" s="1">
        <f t="shared" si="11"/>
        <v>82.551656422503243</v>
      </c>
      <c r="Q194" s="15">
        <f t="shared" si="9"/>
        <v>-3590.1136384677511</v>
      </c>
    </row>
    <row r="195" spans="1:17">
      <c r="A195" s="4">
        <v>192</v>
      </c>
      <c r="B195" s="4">
        <v>7.37</v>
      </c>
      <c r="C195" s="5">
        <v>192</v>
      </c>
      <c r="D195" s="2">
        <v>5.2</v>
      </c>
      <c r="N195" s="1">
        <f t="shared" si="10"/>
        <v>192</v>
      </c>
      <c r="O195" s="1">
        <f t="shared" si="8"/>
        <v>3.351032163829113</v>
      </c>
      <c r="P195" s="1">
        <f t="shared" si="11"/>
        <v>82.44739307680311</v>
      </c>
      <c r="Q195" s="15">
        <f t="shared" si="9"/>
        <v>-3916.8612060768264</v>
      </c>
    </row>
    <row r="196" spans="1:17">
      <c r="A196" s="4">
        <v>193</v>
      </c>
      <c r="B196" s="4">
        <v>7.08</v>
      </c>
      <c r="C196" s="5">
        <v>193</v>
      </c>
      <c r="D196" s="2">
        <v>4.91</v>
      </c>
      <c r="N196" s="1">
        <f t="shared" si="10"/>
        <v>193</v>
      </c>
      <c r="O196" s="1">
        <f t="shared" ref="O196:O259" si="12">RADIANS(N196)</f>
        <v>3.3684854563490561</v>
      </c>
      <c r="P196" s="1">
        <f t="shared" si="11"/>
        <v>82.334052234274253</v>
      </c>
      <c r="Q196" s="15">
        <f t="shared" ref="Q196:Q259" si="13">$H$23*($H$21*SIN(O196) + (($H$21^2)*SIN(O196)*COS(O196))/SQRT($H$20^2 - ($H$21*SIN(O196))^2))</f>
        <v>-4243.6938277020781</v>
      </c>
    </row>
    <row r="197" spans="1:17">
      <c r="A197" s="4">
        <v>194</v>
      </c>
      <c r="B197" s="4">
        <v>6.76</v>
      </c>
      <c r="C197" s="5">
        <v>194</v>
      </c>
      <c r="D197" s="2">
        <v>4.66</v>
      </c>
      <c r="N197" s="1">
        <f t="shared" ref="N197:N260" si="14">N196+1</f>
        <v>194</v>
      </c>
      <c r="O197" s="1">
        <f t="shared" si="12"/>
        <v>3.3859387488689991</v>
      </c>
      <c r="P197" s="1">
        <f t="shared" si="11"/>
        <v>82.211631502954731</v>
      </c>
      <c r="Q197" s="15">
        <f t="shared" si="13"/>
        <v>-4570.6134172798957</v>
      </c>
    </row>
    <row r="198" spans="1:17">
      <c r="A198" s="4">
        <v>195</v>
      </c>
      <c r="B198" s="4">
        <v>6.54</v>
      </c>
      <c r="C198" s="5">
        <v>195</v>
      </c>
      <c r="D198" s="2">
        <v>4.4000000000000004</v>
      </c>
      <c r="N198" s="1">
        <f t="shared" si="14"/>
        <v>195</v>
      </c>
      <c r="O198" s="1">
        <f t="shared" si="12"/>
        <v>3.4033920413889427</v>
      </c>
      <c r="P198" s="1">
        <f t="shared" si="11"/>
        <v>82.080128454770744</v>
      </c>
      <c r="Q198" s="15">
        <f t="shared" si="13"/>
        <v>-4897.6206448840503</v>
      </c>
    </row>
    <row r="199" spans="1:17">
      <c r="A199" s="4">
        <v>196</v>
      </c>
      <c r="B199" s="4">
        <v>6.24</v>
      </c>
      <c r="C199" s="5">
        <v>196</v>
      </c>
      <c r="D199" s="2">
        <v>4.1500000000000004</v>
      </c>
      <c r="N199" s="1">
        <f t="shared" si="14"/>
        <v>196</v>
      </c>
      <c r="O199" s="1">
        <f t="shared" si="12"/>
        <v>3.4208453339088858</v>
      </c>
      <c r="P199" s="1">
        <f t="shared" si="11"/>
        <v>81.939540661425752</v>
      </c>
      <c r="Q199" s="15">
        <f t="shared" si="13"/>
        <v>-5224.7148404293093</v>
      </c>
    </row>
    <row r="200" spans="1:17">
      <c r="A200" s="4">
        <v>197</v>
      </c>
      <c r="B200" s="4">
        <v>5.98</v>
      </c>
      <c r="C200" s="5">
        <v>197</v>
      </c>
      <c r="D200" s="2">
        <v>3.92</v>
      </c>
      <c r="N200" s="1">
        <f t="shared" si="14"/>
        <v>197</v>
      </c>
      <c r="O200" s="1">
        <f t="shared" si="12"/>
        <v>3.4382986264288293</v>
      </c>
      <c r="P200" s="1">
        <f t="shared" ref="P200:P263" si="15">$H$21 + $H$20 - ($H$21*COS(O200) + SQRT($H$20^2 - ($H$21*SIN(O200))^2))</f>
        <v>81.789865732964827</v>
      </c>
      <c r="Q200" s="15">
        <f t="shared" si="13"/>
        <v>-5551.8938973436634</v>
      </c>
    </row>
    <row r="201" spans="1:17">
      <c r="A201" s="4">
        <v>198</v>
      </c>
      <c r="B201" s="4">
        <v>5.7</v>
      </c>
      <c r="C201" s="5">
        <v>198</v>
      </c>
      <c r="D201" s="2">
        <v>3.68</v>
      </c>
      <c r="N201" s="1">
        <f t="shared" si="14"/>
        <v>198</v>
      </c>
      <c r="O201" s="1">
        <f t="shared" si="12"/>
        <v>3.4557519189487724</v>
      </c>
      <c r="P201" s="1">
        <f t="shared" si="15"/>
        <v>81.631101359015105</v>
      </c>
      <c r="Q201" s="15">
        <f t="shared" si="13"/>
        <v>-5879.1541762438937</v>
      </c>
    </row>
    <row r="202" spans="1:17">
      <c r="A202" s="4">
        <v>199</v>
      </c>
      <c r="B202" s="4">
        <v>5.42</v>
      </c>
      <c r="C202" s="5">
        <v>199</v>
      </c>
      <c r="D202" s="2">
        <v>3.44</v>
      </c>
      <c r="N202" s="1">
        <f t="shared" si="14"/>
        <v>199</v>
      </c>
      <c r="O202" s="1">
        <f t="shared" si="12"/>
        <v>3.473205211468716</v>
      </c>
      <c r="P202" s="1">
        <f t="shared" si="15"/>
        <v>81.46324535270108</v>
      </c>
      <c r="Q202" s="15">
        <f t="shared" si="13"/>
        <v>-6206.4904086573379</v>
      </c>
    </row>
    <row r="203" spans="1:17">
      <c r="A203" s="4">
        <v>200</v>
      </c>
      <c r="B203" s="4">
        <v>5.14</v>
      </c>
      <c r="C203" s="5">
        <v>200</v>
      </c>
      <c r="D203" s="2">
        <v>3.25</v>
      </c>
      <c r="N203" s="1">
        <f t="shared" si="14"/>
        <v>200</v>
      </c>
      <c r="O203" s="1">
        <f t="shared" si="12"/>
        <v>3.4906585039886591</v>
      </c>
      <c r="P203" s="1">
        <f t="shared" si="15"/>
        <v>81.286295697233413</v>
      </c>
      <c r="Q203" s="15">
        <f t="shared" si="13"/>
        <v>-6533.895600840041</v>
      </c>
    </row>
    <row r="204" spans="1:17">
      <c r="A204" s="4">
        <v>201</v>
      </c>
      <c r="B204" s="4">
        <v>4.84</v>
      </c>
      <c r="C204" s="5">
        <v>201</v>
      </c>
      <c r="D204" s="2">
        <v>3.02</v>
      </c>
      <c r="N204" s="1">
        <f t="shared" si="14"/>
        <v>201</v>
      </c>
      <c r="O204" s="1">
        <f t="shared" si="12"/>
        <v>3.5081117965086026</v>
      </c>
      <c r="P204" s="1">
        <f t="shared" si="15"/>
        <v>81.100250595167068</v>
      </c>
      <c r="Q204" s="15">
        <f t="shared" si="13"/>
        <v>-6861.3609377505436</v>
      </c>
    </row>
    <row r="205" spans="1:17">
      <c r="A205" s="4">
        <v>202</v>
      </c>
      <c r="B205" s="4">
        <v>4.62</v>
      </c>
      <c r="C205" s="5">
        <v>202</v>
      </c>
      <c r="D205" s="2">
        <v>2.85</v>
      </c>
      <c r="N205" s="1">
        <f t="shared" si="14"/>
        <v>202</v>
      </c>
      <c r="O205" s="1">
        <f t="shared" si="12"/>
        <v>3.5255650890285457</v>
      </c>
      <c r="P205" s="1">
        <f t="shared" si="15"/>
        <v>80.905108520324362</v>
      </c>
      <c r="Q205" s="15">
        <f t="shared" si="13"/>
        <v>-7188.8756872467629</v>
      </c>
    </row>
    <row r="206" spans="1:17">
      <c r="A206" s="4">
        <v>203</v>
      </c>
      <c r="B206" s="4">
        <v>4.3600000000000003</v>
      </c>
      <c r="C206" s="5">
        <v>203</v>
      </c>
      <c r="D206" s="2">
        <v>2.7</v>
      </c>
      <c r="N206" s="1">
        <f t="shared" si="14"/>
        <v>203</v>
      </c>
      <c r="O206" s="1">
        <f t="shared" si="12"/>
        <v>3.5430183815484888</v>
      </c>
      <c r="P206" s="1">
        <f t="shared" si="15"/>
        <v>80.700868272374663</v>
      </c>
      <c r="Q206" s="15">
        <f t="shared" si="13"/>
        <v>-7516.4271045831656</v>
      </c>
    </row>
    <row r="207" spans="1:17">
      <c r="A207" s="4">
        <v>204</v>
      </c>
      <c r="B207" s="4">
        <v>4.1100000000000003</v>
      </c>
      <c r="C207" s="5">
        <v>204</v>
      </c>
      <c r="D207" s="2">
        <v>2.52</v>
      </c>
      <c r="N207" s="1">
        <f t="shared" si="14"/>
        <v>204</v>
      </c>
      <c r="O207" s="1">
        <f t="shared" si="12"/>
        <v>3.5604716740684323</v>
      </c>
      <c r="P207" s="1">
        <f t="shared" si="15"/>
        <v>80.487529034062405</v>
      </c>
      <c r="Q207" s="15">
        <f t="shared" si="13"/>
        <v>-7844.0003372945239</v>
      </c>
    </row>
    <row r="208" spans="1:17">
      <c r="A208" s="4">
        <v>205</v>
      </c>
      <c r="B208" s="4">
        <v>3.92</v>
      </c>
      <c r="C208" s="5">
        <v>205</v>
      </c>
      <c r="D208" s="2">
        <v>2.3199999999999998</v>
      </c>
      <c r="N208" s="1">
        <f t="shared" si="14"/>
        <v>205</v>
      </c>
      <c r="O208" s="1">
        <f t="shared" si="12"/>
        <v>3.5779249665883754</v>
      </c>
      <c r="P208" s="1">
        <f t="shared" si="15"/>
        <v>80.265090431070277</v>
      </c>
      <c r="Q208" s="15">
        <f t="shared" si="13"/>
        <v>-8171.5783305627519</v>
      </c>
    </row>
    <row r="209" spans="1:17">
      <c r="A209" s="4">
        <v>206</v>
      </c>
      <c r="B209" s="4">
        <v>3.69</v>
      </c>
      <c r="C209" s="5">
        <v>206</v>
      </c>
      <c r="D209" s="2">
        <v>2.1800000000000002</v>
      </c>
      <c r="N209" s="1">
        <f t="shared" si="14"/>
        <v>206</v>
      </c>
      <c r="O209" s="1">
        <f t="shared" si="12"/>
        <v>3.595378259108319</v>
      </c>
      <c r="P209" s="1">
        <f t="shared" si="15"/>
        <v>80.033552594503334</v>
      </c>
      <c r="Q209" s="15">
        <f t="shared" si="13"/>
        <v>-8499.1417331734374</v>
      </c>
    </row>
    <row r="210" spans="1:17">
      <c r="A210" s="4">
        <v>207</v>
      </c>
      <c r="B210" s="4">
        <v>3.48</v>
      </c>
      <c r="C210" s="5">
        <v>207</v>
      </c>
      <c r="D210" s="2">
        <v>2.0499999999999998</v>
      </c>
      <c r="N210" s="1">
        <f t="shared" si="14"/>
        <v>207</v>
      </c>
      <c r="O210" s="1">
        <f t="shared" si="12"/>
        <v>3.6128315516282621</v>
      </c>
      <c r="P210" s="1">
        <f t="shared" si="15"/>
        <v>79.792916225976015</v>
      </c>
      <c r="Q210" s="15">
        <f t="shared" si="13"/>
        <v>-8826.6688041789657</v>
      </c>
    </row>
    <row r="211" spans="1:17">
      <c r="A211" s="4">
        <v>208</v>
      </c>
      <c r="B211" s="4">
        <v>3.32</v>
      </c>
      <c r="C211" s="5">
        <v>208</v>
      </c>
      <c r="D211" s="2">
        <v>1.89</v>
      </c>
      <c r="N211" s="1">
        <f t="shared" si="14"/>
        <v>208</v>
      </c>
      <c r="O211" s="1">
        <f t="shared" si="12"/>
        <v>3.6302848441482056</v>
      </c>
      <c r="P211" s="1">
        <f t="shared" si="15"/>
        <v>79.543182665280369</v>
      </c>
      <c r="Q211" s="15">
        <f t="shared" si="13"/>
        <v>-9154.135320396148</v>
      </c>
    </row>
    <row r="212" spans="1:17">
      <c r="A212" s="4">
        <v>209</v>
      </c>
      <c r="B212" s="4">
        <v>3.11</v>
      </c>
      <c r="C212" s="5">
        <v>209</v>
      </c>
      <c r="D212" s="2">
        <v>1.75</v>
      </c>
      <c r="N212" s="1">
        <f t="shared" si="14"/>
        <v>209</v>
      </c>
      <c r="O212" s="1">
        <f t="shared" si="12"/>
        <v>3.6477381366681487</v>
      </c>
      <c r="P212" s="1">
        <f t="shared" si="15"/>
        <v>79.284353960610744</v>
      </c>
      <c r="Q212" s="15">
        <f t="shared" si="13"/>
        <v>-9481.5144848767632</v>
      </c>
    </row>
    <row r="213" spans="1:17">
      <c r="A213" s="4">
        <v>210</v>
      </c>
      <c r="B213" s="4">
        <v>2.93</v>
      </c>
      <c r="C213" s="5">
        <v>210</v>
      </c>
      <c r="D213" s="2">
        <v>1.62</v>
      </c>
      <c r="N213" s="1">
        <f t="shared" si="14"/>
        <v>210</v>
      </c>
      <c r="O213" s="1">
        <f t="shared" si="12"/>
        <v>3.6651914291880923</v>
      </c>
      <c r="P213" s="1">
        <f t="shared" si="15"/>
        <v>79.016432941315657</v>
      </c>
      <c r="Q213" s="15">
        <f t="shared" si="13"/>
        <v>-9808.7768365008778</v>
      </c>
    </row>
    <row r="214" spans="1:17">
      <c r="A214" s="4">
        <v>211</v>
      </c>
      <c r="B214" s="4">
        <v>2.77</v>
      </c>
      <c r="C214" s="5">
        <v>211</v>
      </c>
      <c r="D214" s="2">
        <v>1.49</v>
      </c>
      <c r="N214" s="1">
        <f t="shared" si="14"/>
        <v>211</v>
      </c>
      <c r="O214" s="1">
        <f t="shared" si="12"/>
        <v>3.6826447217080354</v>
      </c>
      <c r="P214" s="1">
        <f t="shared" si="15"/>
        <v>78.739423293143716</v>
      </c>
      <c r="Q214" s="15">
        <f t="shared" si="13"/>
        <v>-10135.890160853478</v>
      </c>
    </row>
    <row r="215" spans="1:17">
      <c r="A215" s="4">
        <v>212</v>
      </c>
      <c r="B215" s="4">
        <v>2.61</v>
      </c>
      <c r="C215" s="5">
        <v>212</v>
      </c>
      <c r="D215" s="2">
        <v>1.38</v>
      </c>
      <c r="N215" s="1">
        <f t="shared" si="14"/>
        <v>212</v>
      </c>
      <c r="O215" s="1">
        <f t="shared" si="12"/>
        <v>3.7000980142279785</v>
      </c>
      <c r="P215" s="1">
        <f t="shared" si="15"/>
        <v>78.453329635944883</v>
      </c>
      <c r="Q215" s="15">
        <f t="shared" si="13"/>
        <v>-10462.819402556566</v>
      </c>
    </row>
    <row r="216" spans="1:17">
      <c r="A216" s="4">
        <v>213</v>
      </c>
      <c r="B216" s="4">
        <v>2.44</v>
      </c>
      <c r="C216" s="5">
        <v>213</v>
      </c>
      <c r="D216" s="2">
        <v>1.26</v>
      </c>
      <c r="N216" s="1">
        <f t="shared" si="14"/>
        <v>213</v>
      </c>
      <c r="O216" s="1">
        <f t="shared" si="12"/>
        <v>3.717551306747922</v>
      </c>
      <c r="P216" s="1">
        <f t="shared" si="15"/>
        <v>78.158157603785355</v>
      </c>
      <c r="Q216" s="15">
        <f t="shared" si="13"/>
        <v>-10789.526579239677</v>
      </c>
    </row>
    <row r="217" spans="1:17">
      <c r="A217" s="4">
        <v>214</v>
      </c>
      <c r="B217" s="4">
        <v>2.2999999999999998</v>
      </c>
      <c r="C217" s="5">
        <v>214</v>
      </c>
      <c r="D217" s="2">
        <v>1.1599999999999999</v>
      </c>
      <c r="N217" s="1">
        <f t="shared" si="14"/>
        <v>214</v>
      </c>
      <c r="O217" s="1">
        <f t="shared" si="12"/>
        <v>3.7350045992678651</v>
      </c>
      <c r="P217" s="1">
        <f t="shared" si="15"/>
        <v>77.853913927426561</v>
      </c>
      <c r="Q217" s="15">
        <f t="shared" si="13"/>
        <v>-11115.970697343071</v>
      </c>
    </row>
    <row r="218" spans="1:17">
      <c r="A218" s="4">
        <v>215</v>
      </c>
      <c r="B218" s="4">
        <v>2.16</v>
      </c>
      <c r="C218" s="5">
        <v>215</v>
      </c>
      <c r="D218" s="2">
        <v>1.06</v>
      </c>
      <c r="N218" s="1">
        <f t="shared" si="14"/>
        <v>215</v>
      </c>
      <c r="O218" s="1">
        <f t="shared" si="12"/>
        <v>3.7524578917878086</v>
      </c>
      <c r="P218" s="1">
        <f t="shared" si="15"/>
        <v>77.5406065191154</v>
      </c>
      <c r="Q218" s="15">
        <f t="shared" si="13"/>
        <v>-11442.10766995883</v>
      </c>
    </row>
    <row r="219" spans="1:17">
      <c r="A219" s="4">
        <v>216</v>
      </c>
      <c r="B219" s="4">
        <v>2.02</v>
      </c>
      <c r="C219" s="5">
        <v>216</v>
      </c>
      <c r="D219" s="2">
        <v>0.97</v>
      </c>
      <c r="N219" s="1">
        <f t="shared" si="14"/>
        <v>216</v>
      </c>
      <c r="O219" s="1">
        <f t="shared" si="12"/>
        <v>3.7699111843077517</v>
      </c>
      <c r="P219" s="1">
        <f t="shared" si="15"/>
        <v>77.218244559625902</v>
      </c>
      <c r="Q219" s="15">
        <f t="shared" si="13"/>
        <v>-11767.890236925648</v>
      </c>
    </row>
    <row r="220" spans="1:17">
      <c r="A220" s="4">
        <v>217</v>
      </c>
      <c r="B220" s="4">
        <v>1.9</v>
      </c>
      <c r="C220" s="5">
        <v>217</v>
      </c>
      <c r="D220" s="2">
        <v>0.88</v>
      </c>
      <c r="N220" s="1">
        <f t="shared" si="14"/>
        <v>217</v>
      </c>
      <c r="O220" s="1">
        <f t="shared" si="12"/>
        <v>3.7873644768276953</v>
      </c>
      <c r="P220" s="1">
        <f t="shared" si="15"/>
        <v>76.886838587486494</v>
      </c>
      <c r="Q220" s="15">
        <f t="shared" si="13"/>
        <v>-12093.267887403917</v>
      </c>
    </row>
    <row r="221" spans="1:17">
      <c r="A221" s="4">
        <v>218</v>
      </c>
      <c r="B221" s="4">
        <v>1.79</v>
      </c>
      <c r="C221" s="5">
        <v>218</v>
      </c>
      <c r="D221" s="2">
        <v>0.8</v>
      </c>
      <c r="N221" s="1">
        <f t="shared" si="14"/>
        <v>218</v>
      </c>
      <c r="O221" s="1">
        <f t="shared" si="12"/>
        <v>3.8048177693476384</v>
      </c>
      <c r="P221" s="1">
        <f t="shared" si="15"/>
        <v>76.546400590320744</v>
      </c>
      <c r="Q221" s="15">
        <f t="shared" si="13"/>
        <v>-12418.186785167507</v>
      </c>
    </row>
    <row r="222" spans="1:17">
      <c r="A222" s="4">
        <v>219</v>
      </c>
      <c r="B222" s="4">
        <v>1.66</v>
      </c>
      <c r="C222" s="5">
        <v>219</v>
      </c>
      <c r="D222" s="2">
        <v>0.74</v>
      </c>
      <c r="N222" s="1">
        <f t="shared" si="14"/>
        <v>219</v>
      </c>
      <c r="O222" s="1">
        <f t="shared" si="12"/>
        <v>3.8222710618675819</v>
      </c>
      <c r="P222" s="1">
        <f t="shared" si="15"/>
        <v>76.196944098222886</v>
      </c>
      <c r="Q222" s="15">
        <f t="shared" si="13"/>
        <v>-12742.589696858689</v>
      </c>
    </row>
    <row r="223" spans="1:17">
      <c r="A223" s="4">
        <v>220</v>
      </c>
      <c r="B223" s="4">
        <v>1.55</v>
      </c>
      <c r="C223" s="5">
        <v>220</v>
      </c>
      <c r="D223" s="2">
        <v>0.67</v>
      </c>
      <c r="N223" s="1">
        <f t="shared" si="14"/>
        <v>220</v>
      </c>
      <c r="O223" s="1">
        <f t="shared" si="12"/>
        <v>3.839724354387525</v>
      </c>
      <c r="P223" s="1">
        <f t="shared" si="15"/>
        <v>75.83848427908211</v>
      </c>
      <c r="Q223" s="15">
        <f t="shared" si="13"/>
        <v>-13066.415923461545</v>
      </c>
    </row>
    <row r="224" spans="1:17">
      <c r="A224" s="4">
        <v>221</v>
      </c>
      <c r="B224" s="4">
        <v>1.45</v>
      </c>
      <c r="C224" s="5">
        <v>221</v>
      </c>
      <c r="D224" s="2">
        <v>0.6</v>
      </c>
      <c r="N224" s="1">
        <f t="shared" si="14"/>
        <v>221</v>
      </c>
      <c r="O224" s="1">
        <f t="shared" si="12"/>
        <v>3.8571776469074681</v>
      </c>
      <c r="P224" s="1">
        <f t="shared" si="15"/>
        <v>75.471038035762604</v>
      </c>
      <c r="Q224" s="15">
        <f t="shared" si="13"/>
        <v>-13389.601235258211</v>
      </c>
    </row>
    <row r="225" spans="1:17">
      <c r="A225" s="4">
        <v>222</v>
      </c>
      <c r="B225" s="4">
        <v>1.37</v>
      </c>
      <c r="C225" s="5">
        <v>222</v>
      </c>
      <c r="D225" s="2">
        <v>0.54</v>
      </c>
      <c r="N225" s="1">
        <f t="shared" si="14"/>
        <v>222</v>
      </c>
      <c r="O225" s="1">
        <f t="shared" si="12"/>
        <v>3.8746309394274117</v>
      </c>
      <c r="P225" s="1">
        <f t="shared" si="15"/>
        <v>75.09462410503869</v>
      </c>
      <c r="Q225" s="15">
        <f t="shared" si="13"/>
        <v>-13712.077810539811</v>
      </c>
    </row>
    <row r="226" spans="1:17">
      <c r="A226" s="4">
        <v>223</v>
      </c>
      <c r="B226" s="4">
        <v>1.28</v>
      </c>
      <c r="C226" s="5">
        <v>223</v>
      </c>
      <c r="D226" s="2">
        <v>0.48</v>
      </c>
      <c r="N226" s="1">
        <f t="shared" si="14"/>
        <v>223</v>
      </c>
      <c r="O226" s="1">
        <f t="shared" si="12"/>
        <v>3.8920842319473548</v>
      </c>
      <c r="P226" s="1">
        <f t="shared" si="15"/>
        <v>74.709263158177478</v>
      </c>
      <c r="Q226" s="15">
        <f t="shared" si="13"/>
        <v>-14033.774178351459</v>
      </c>
    </row>
    <row r="227" spans="1:17">
      <c r="A227" s="4">
        <v>224</v>
      </c>
      <c r="B227" s="4">
        <v>1.19</v>
      </c>
      <c r="C227" s="5">
        <v>224</v>
      </c>
      <c r="D227" s="2">
        <v>0.44</v>
      </c>
      <c r="N227" s="1">
        <f t="shared" si="14"/>
        <v>224</v>
      </c>
      <c r="O227" s="1">
        <f t="shared" si="12"/>
        <v>3.9095375244672983</v>
      </c>
      <c r="P227" s="1">
        <f t="shared" si="15"/>
        <v>74.314977903052196</v>
      </c>
      <c r="Q227" s="15">
        <f t="shared" si="13"/>
        <v>-14354.615165556999</v>
      </c>
    </row>
    <row r="228" spans="1:17">
      <c r="A228" s="4">
        <v>225</v>
      </c>
      <c r="B228" s="4">
        <v>1.1000000000000001</v>
      </c>
      <c r="C228" s="5">
        <v>225</v>
      </c>
      <c r="D228" s="2">
        <v>0.39</v>
      </c>
      <c r="N228" s="1">
        <f t="shared" si="14"/>
        <v>225</v>
      </c>
      <c r="O228" s="1">
        <f t="shared" si="12"/>
        <v>3.9269908169872414</v>
      </c>
      <c r="P228" s="1">
        <f t="shared" si="15"/>
        <v>73.911793187662852</v>
      </c>
      <c r="Q228" s="15">
        <f t="shared" si="13"/>
        <v>-14674.521848514252</v>
      </c>
    </row>
    <row r="229" spans="1:17">
      <c r="A229" s="4">
        <v>226</v>
      </c>
      <c r="B229" s="4">
        <v>1.02</v>
      </c>
      <c r="C229" s="5">
        <v>226</v>
      </c>
      <c r="D229" s="2">
        <v>0.35</v>
      </c>
      <c r="N229" s="1">
        <f t="shared" si="14"/>
        <v>226</v>
      </c>
      <c r="O229" s="1">
        <f t="shared" si="12"/>
        <v>3.9444441095071849</v>
      </c>
      <c r="P229" s="1">
        <f t="shared" si="15"/>
        <v>73.499736104931557</v>
      </c>
      <c r="Q229" s="15">
        <f t="shared" si="13"/>
        <v>-14993.411509656304</v>
      </c>
    </row>
    <row r="230" spans="1:17">
      <c r="A230" s="4">
        <v>227</v>
      </c>
      <c r="B230" s="4">
        <v>0.97</v>
      </c>
      <c r="C230" s="5">
        <v>227</v>
      </c>
      <c r="D230" s="2">
        <v>0.32</v>
      </c>
      <c r="N230" s="1">
        <f t="shared" si="14"/>
        <v>227</v>
      </c>
      <c r="O230" s="1">
        <f t="shared" si="12"/>
        <v>3.961897402027128</v>
      </c>
      <c r="P230" s="1">
        <f t="shared" si="15"/>
        <v>73.078836098632607</v>
      </c>
      <c r="Q230" s="15">
        <f t="shared" si="13"/>
        <v>-15311.197599277188</v>
      </c>
    </row>
    <row r="231" spans="1:17">
      <c r="A231" s="4">
        <v>228</v>
      </c>
      <c r="B231" s="4">
        <v>0.9</v>
      </c>
      <c r="C231" s="5">
        <v>228</v>
      </c>
      <c r="D231" s="2">
        <v>0.28999999999999998</v>
      </c>
      <c r="N231" s="1">
        <f t="shared" si="14"/>
        <v>228</v>
      </c>
      <c r="O231" s="1">
        <f t="shared" si="12"/>
        <v>3.9793506945470716</v>
      </c>
      <c r="P231" s="1">
        <f t="shared" si="15"/>
        <v>72.64912507030806</v>
      </c>
      <c r="Q231" s="15">
        <f t="shared" si="13"/>
        <v>-15627.789702822663</v>
      </c>
    </row>
    <row r="232" spans="1:17">
      <c r="A232" s="4">
        <v>229</v>
      </c>
      <c r="B232" s="4">
        <v>0.84</v>
      </c>
      <c r="C232" s="5">
        <v>229</v>
      </c>
      <c r="D232" s="2">
        <v>0.26</v>
      </c>
      <c r="N232" s="1">
        <f t="shared" si="14"/>
        <v>229</v>
      </c>
      <c r="O232" s="1">
        <f t="shared" si="12"/>
        <v>3.9968039870670147</v>
      </c>
      <c r="P232" s="1">
        <f t="shared" si="15"/>
        <v>72.210637487012235</v>
      </c>
      <c r="Q232" s="15">
        <f t="shared" si="13"/>
        <v>-15943.093513987136</v>
      </c>
    </row>
    <row r="233" spans="1:17">
      <c r="A233" s="4">
        <v>230</v>
      </c>
      <c r="B233" s="4">
        <v>0.8</v>
      </c>
      <c r="C233" s="5">
        <v>230</v>
      </c>
      <c r="D233" s="2">
        <v>0.24</v>
      </c>
      <c r="N233" s="1">
        <f t="shared" si="14"/>
        <v>230</v>
      </c>
      <c r="O233" s="1">
        <f t="shared" si="12"/>
        <v>4.0142572795869578</v>
      </c>
      <c r="P233" s="1">
        <f t="shared" si="15"/>
        <v>71.763410489719064</v>
      </c>
      <c r="Q233" s="15">
        <f t="shared" si="13"/>
        <v>-16257.010813917494</v>
      </c>
    </row>
    <row r="234" spans="1:17">
      <c r="A234" s="4">
        <v>231</v>
      </c>
      <c r="B234" s="4">
        <v>0.75</v>
      </c>
      <c r="C234" s="5">
        <v>231</v>
      </c>
      <c r="D234" s="2">
        <v>0.21</v>
      </c>
      <c r="N234" s="1">
        <f t="shared" si="14"/>
        <v>231</v>
      </c>
      <c r="O234" s="1">
        <f t="shared" si="12"/>
        <v>4.0317105721069009</v>
      </c>
      <c r="P234" s="1">
        <f t="shared" si="15"/>
        <v>71.307484002219084</v>
      </c>
      <c r="Q234" s="15">
        <f t="shared" si="13"/>
        <v>-16569.439456822009</v>
      </c>
    </row>
    <row r="235" spans="1:17">
      <c r="A235" s="4">
        <v>232</v>
      </c>
      <c r="B235" s="4">
        <v>0.7</v>
      </c>
      <c r="C235" s="5">
        <v>232</v>
      </c>
      <c r="D235" s="2">
        <v>0.2</v>
      </c>
      <c r="N235" s="1">
        <f t="shared" si="14"/>
        <v>232</v>
      </c>
      <c r="O235" s="1">
        <f t="shared" si="12"/>
        <v>4.0491638646268449</v>
      </c>
      <c r="P235" s="1">
        <f t="shared" si="15"/>
        <v>70.84290084032375</v>
      </c>
      <c r="Q235" s="15">
        <f t="shared" si="13"/>
        <v>-16880.273362279175</v>
      </c>
    </row>
    <row r="236" spans="1:17">
      <c r="A236" s="4">
        <v>233</v>
      </c>
      <c r="B236" s="4">
        <v>0.68</v>
      </c>
      <c r="C236" s="5">
        <v>233</v>
      </c>
      <c r="D236" s="2">
        <v>0.18</v>
      </c>
      <c r="N236" s="1">
        <f t="shared" si="14"/>
        <v>233</v>
      </c>
      <c r="O236" s="1">
        <f t="shared" si="12"/>
        <v>4.066617157146788</v>
      </c>
      <c r="P236" s="1">
        <f t="shared" si="15"/>
        <v>70.369706821187009</v>
      </c>
      <c r="Q236" s="15">
        <f t="shared" si="13"/>
        <v>-17189.402514535723</v>
      </c>
    </row>
    <row r="237" spans="1:17">
      <c r="A237" s="4">
        <v>234</v>
      </c>
      <c r="B237" s="4">
        <v>0.65</v>
      </c>
      <c r="C237" s="5">
        <v>234</v>
      </c>
      <c r="D237" s="2">
        <v>0.16</v>
      </c>
      <c r="N237" s="1">
        <f t="shared" si="14"/>
        <v>234</v>
      </c>
      <c r="O237" s="1">
        <f t="shared" si="12"/>
        <v>4.0840704496667311</v>
      </c>
      <c r="P237" s="1">
        <f t="shared" si="15"/>
        <v>69.887950872545829</v>
      </c>
      <c r="Q237" s="15">
        <f t="shared" si="13"/>
        <v>-17496.712969076387</v>
      </c>
    </row>
    <row r="238" spans="1:17">
      <c r="A238" s="4">
        <v>235</v>
      </c>
      <c r="B238" s="4">
        <v>0.62</v>
      </c>
      <c r="C238" s="5">
        <v>235</v>
      </c>
      <c r="D238" s="2">
        <v>0.14000000000000001</v>
      </c>
      <c r="N238" s="1">
        <f t="shared" si="14"/>
        <v>235</v>
      </c>
      <c r="O238" s="1">
        <f t="shared" si="12"/>
        <v>4.1015237421866741</v>
      </c>
      <c r="P238" s="1">
        <f t="shared" si="15"/>
        <v>69.39768514167433</v>
      </c>
      <c r="Q238" s="15">
        <f t="shared" si="13"/>
        <v>-17802.086866738882</v>
      </c>
    </row>
    <row r="239" spans="1:17">
      <c r="A239" s="4">
        <v>236</v>
      </c>
      <c r="B239" s="4">
        <v>0.59</v>
      </c>
      <c r="C239" s="5">
        <v>236</v>
      </c>
      <c r="D239" s="2">
        <v>0.12</v>
      </c>
      <c r="N239" s="1">
        <f t="shared" si="14"/>
        <v>236</v>
      </c>
      <c r="O239" s="1">
        <f t="shared" si="12"/>
        <v>4.1189770347066181</v>
      </c>
      <c r="P239" s="1">
        <f t="shared" si="15"/>
        <v>68.898965103837853</v>
      </c>
      <c r="Q239" s="15">
        <f t="shared" si="13"/>
        <v>-18105.402455637486</v>
      </c>
    </row>
    <row r="240" spans="1:17">
      <c r="A240" s="4">
        <v>237</v>
      </c>
      <c r="B240" s="4">
        <v>0.57999999999999996</v>
      </c>
      <c r="C240" s="5">
        <v>237</v>
      </c>
      <c r="D240" s="2">
        <v>0.1</v>
      </c>
      <c r="N240" s="1">
        <f t="shared" si="14"/>
        <v>237</v>
      </c>
      <c r="O240" s="1">
        <f t="shared" si="12"/>
        <v>4.1364303272265612</v>
      </c>
      <c r="P240" s="1">
        <f t="shared" si="15"/>
        <v>68.391849670026616</v>
      </c>
      <c r="Q240" s="15">
        <f t="shared" si="13"/>
        <v>-18406.53412114596</v>
      </c>
    </row>
    <row r="241" spans="1:17">
      <c r="A241" s="4">
        <v>238</v>
      </c>
      <c r="B241" s="4">
        <v>0.55000000000000004</v>
      </c>
      <c r="C241" s="5">
        <v>238</v>
      </c>
      <c r="D241" s="2">
        <v>0.09</v>
      </c>
      <c r="N241" s="1">
        <f t="shared" si="14"/>
        <v>238</v>
      </c>
      <c r="O241" s="1">
        <f t="shared" si="12"/>
        <v>4.1538836197465043</v>
      </c>
      <c r="P241" s="1">
        <f t="shared" si="15"/>
        <v>67.876401293741978</v>
      </c>
      <c r="Q241" s="15">
        <f t="shared" si="13"/>
        <v>-18705.352424176821</v>
      </c>
    </row>
    <row r="242" spans="1:17">
      <c r="A242" s="4">
        <v>239</v>
      </c>
      <c r="B242" s="4">
        <v>0.53</v>
      </c>
      <c r="C242" s="5">
        <v>239</v>
      </c>
      <c r="D242" s="2">
        <v>7.0000000000000007E-2</v>
      </c>
      <c r="N242" s="1">
        <f t="shared" si="14"/>
        <v>239</v>
      </c>
      <c r="O242" s="1">
        <f t="shared" si="12"/>
        <v>4.1713369122664474</v>
      </c>
      <c r="P242" s="1">
        <f t="shared" si="15"/>
        <v>67.352686076601302</v>
      </c>
      <c r="Q242" s="15">
        <f t="shared" si="13"/>
        <v>-19001.724147977478</v>
      </c>
    </row>
    <row r="243" spans="1:17">
      <c r="A243" s="4">
        <v>240</v>
      </c>
      <c r="B243" s="4">
        <v>0.51</v>
      </c>
      <c r="C243" s="5">
        <v>240</v>
      </c>
      <c r="D243" s="2">
        <v>0.05</v>
      </c>
      <c r="N243" s="1">
        <f t="shared" si="14"/>
        <v>240</v>
      </c>
      <c r="O243" s="1">
        <f t="shared" si="12"/>
        <v>4.1887902047863905</v>
      </c>
      <c r="P243" s="1">
        <f t="shared" si="15"/>
        <v>66.820773872522622</v>
      </c>
      <c r="Q243" s="15">
        <f t="shared" si="13"/>
        <v>-19295.512353646438</v>
      </c>
    </row>
    <row r="244" spans="1:17">
      <c r="A244" s="4">
        <v>241</v>
      </c>
      <c r="B244" s="4">
        <v>0.5</v>
      </c>
      <c r="C244" s="5">
        <v>241</v>
      </c>
      <c r="D244" s="2">
        <v>0.03</v>
      </c>
      <c r="N244" s="1">
        <f t="shared" si="14"/>
        <v>241</v>
      </c>
      <c r="O244" s="1">
        <f t="shared" si="12"/>
        <v>4.2062434973063345</v>
      </c>
      <c r="P244" s="1">
        <f t="shared" si="15"/>
        <v>66.280738390243627</v>
      </c>
      <c r="Q244" s="15">
        <f t="shared" si="13"/>
        <v>-19586.576444552804</v>
      </c>
    </row>
    <row r="245" spans="1:17">
      <c r="A245" s="4">
        <v>242</v>
      </c>
      <c r="B245" s="4">
        <v>0.48</v>
      </c>
      <c r="C245" s="5">
        <v>242</v>
      </c>
      <c r="D245" s="2">
        <v>0.02</v>
      </c>
      <c r="N245" s="1">
        <f t="shared" si="14"/>
        <v>242</v>
      </c>
      <c r="O245" s="1">
        <f t="shared" si="12"/>
        <v>4.2236967898262776</v>
      </c>
      <c r="P245" s="1">
        <f t="shared" si="15"/>
        <v>65.732657293925996</v>
      </c>
      <c r="Q245" s="15">
        <f t="shared" si="13"/>
        <v>-19874.772239820821</v>
      </c>
    </row>
    <row r="246" spans="1:17">
      <c r="A246" s="4">
        <v>243</v>
      </c>
      <c r="B246" s="4">
        <v>0.46</v>
      </c>
      <c r="C246" s="5">
        <v>243</v>
      </c>
      <c r="D246" s="2">
        <v>0</v>
      </c>
      <c r="N246" s="1">
        <f t="shared" si="14"/>
        <v>243</v>
      </c>
      <c r="O246" s="1">
        <f t="shared" si="12"/>
        <v>4.2411500823462207</v>
      </c>
      <c r="P246" s="1">
        <f t="shared" si="15"/>
        <v>65.176612301590438</v>
      </c>
      <c r="Q246" s="15">
        <f t="shared" si="13"/>
        <v>-20159.952057018447</v>
      </c>
    </row>
    <row r="247" spans="1:17">
      <c r="A247" s="4">
        <v>244</v>
      </c>
      <c r="B247" s="4">
        <v>0.44</v>
      </c>
      <c r="C247" s="5">
        <v>244</v>
      </c>
      <c r="D247" s="2">
        <v>0</v>
      </c>
      <c r="N247" s="1">
        <f t="shared" si="14"/>
        <v>244</v>
      </c>
      <c r="O247" s="1">
        <f t="shared" si="12"/>
        <v>4.2586033748661638</v>
      </c>
      <c r="P247" s="1">
        <f t="shared" si="15"/>
        <v>64.612689281126308</v>
      </c>
      <c r="Q247" s="15">
        <f t="shared" si="13"/>
        <v>-20441.964804163115</v>
      </c>
    </row>
    <row r="248" spans="1:17">
      <c r="A248" s="4">
        <v>245</v>
      </c>
      <c r="B248" s="4">
        <v>0.42</v>
      </c>
      <c r="C248" s="5">
        <v>245</v>
      </c>
      <c r="D248" s="2">
        <v>0</v>
      </c>
      <c r="N248" s="1">
        <f t="shared" si="14"/>
        <v>245</v>
      </c>
      <c r="O248" s="1">
        <f t="shared" si="12"/>
        <v>4.2760566673861078</v>
      </c>
      <c r="P248" s="1">
        <f t="shared" si="15"/>
        <v>64.04097834361437</v>
      </c>
      <c r="Q248" s="15">
        <f t="shared" si="13"/>
        <v>-20720.656081132223</v>
      </c>
    </row>
    <row r="249" spans="1:17">
      <c r="A249" s="4">
        <v>246</v>
      </c>
      <c r="B249" s="4">
        <v>0.4</v>
      </c>
      <c r="C249" s="5">
        <v>246</v>
      </c>
      <c r="D249" s="2">
        <v>0</v>
      </c>
      <c r="N249" s="1">
        <f t="shared" si="14"/>
        <v>246</v>
      </c>
      <c r="O249" s="1">
        <f t="shared" si="12"/>
        <v>4.2935099599060509</v>
      </c>
      <c r="P249" s="1">
        <f t="shared" si="15"/>
        <v>63.461573933701942</v>
      </c>
      <c r="Q249" s="15">
        <f t="shared" si="13"/>
        <v>-20995.868290537022</v>
      </c>
    </row>
    <row r="250" spans="1:17">
      <c r="A250" s="4">
        <v>247</v>
      </c>
      <c r="B250" s="4">
        <v>0.38</v>
      </c>
      <c r="C250" s="5">
        <v>247</v>
      </c>
      <c r="D250" s="2">
        <v>0</v>
      </c>
      <c r="N250" s="1">
        <f t="shared" si="14"/>
        <v>247</v>
      </c>
      <c r="O250" s="1">
        <f t="shared" si="12"/>
        <v>4.310963252425994</v>
      </c>
      <c r="P250" s="1">
        <f t="shared" si="15"/>
        <v>62.874574916765823</v>
      </c>
      <c r="Q250" s="15">
        <f t="shared" si="13"/>
        <v>-21267.440758089597</v>
      </c>
    </row>
    <row r="251" spans="1:17">
      <c r="A251" s="4">
        <v>248</v>
      </c>
      <c r="B251" s="4">
        <v>0.36</v>
      </c>
      <c r="C251" s="5">
        <v>248</v>
      </c>
      <c r="D251" s="2">
        <v>0</v>
      </c>
      <c r="N251" s="1">
        <f t="shared" si="14"/>
        <v>248</v>
      </c>
      <c r="O251" s="1">
        <f t="shared" si="12"/>
        <v>4.3284165449459371</v>
      </c>
      <c r="P251" s="1">
        <f t="shared" si="15"/>
        <v>62.280084662600245</v>
      </c>
      <c r="Q251" s="15">
        <f t="shared" si="13"/>
        <v>-21535.209862461117</v>
      </c>
    </row>
    <row r="252" spans="1:17">
      <c r="A252" s="4">
        <v>249</v>
      </c>
      <c r="B252" s="4">
        <v>0.34</v>
      </c>
      <c r="C252" s="5">
        <v>249</v>
      </c>
      <c r="D252" s="2">
        <v>0</v>
      </c>
      <c r="N252" s="1">
        <f t="shared" si="14"/>
        <v>249</v>
      </c>
      <c r="O252" s="1">
        <f t="shared" si="12"/>
        <v>4.3458698374658802</v>
      </c>
      <c r="P252" s="1">
        <f t="shared" si="15"/>
        <v>61.67821112536582</v>
      </c>
      <c r="Q252" s="15">
        <f t="shared" si="13"/>
        <v>-21799.00917459801</v>
      </c>
    </row>
    <row r="253" spans="1:17">
      <c r="A253" s="4">
        <v>250</v>
      </c>
      <c r="B253" s="4">
        <v>0.32</v>
      </c>
      <c r="C253" s="5">
        <v>250</v>
      </c>
      <c r="D253" s="2">
        <v>0</v>
      </c>
      <c r="N253" s="1">
        <f t="shared" si="14"/>
        <v>250</v>
      </c>
      <c r="O253" s="1">
        <f t="shared" si="12"/>
        <v>4.3633231299858242</v>
      </c>
      <c r="P253" s="1">
        <f t="shared" si="15"/>
        <v>61.069066919538329</v>
      </c>
      <c r="Q253" s="15">
        <f t="shared" si="13"/>
        <v>-22058.669606429186</v>
      </c>
    </row>
    <row r="254" spans="1:17">
      <c r="A254" s="4">
        <v>251</v>
      </c>
      <c r="B254" s="4">
        <v>0.3</v>
      </c>
      <c r="C254" s="5">
        <v>251</v>
      </c>
      <c r="D254" s="2">
        <v>0</v>
      </c>
      <c r="N254" s="1">
        <f t="shared" si="14"/>
        <v>251</v>
      </c>
      <c r="O254" s="1">
        <f t="shared" si="12"/>
        <v>4.3807764225057673</v>
      </c>
      <c r="P254" s="1">
        <f t="shared" si="15"/>
        <v>60.452769391597201</v>
      </c>
      <c r="Q254" s="15">
        <f t="shared" si="13"/>
        <v>-22314.019568863638</v>
      </c>
    </row>
    <row r="255" spans="1:17">
      <c r="A255" s="4">
        <v>252</v>
      </c>
      <c r="B255" s="4">
        <v>0.28000000000000003</v>
      </c>
      <c r="C255" s="5">
        <v>252</v>
      </c>
      <c r="D255" s="2">
        <v>0</v>
      </c>
      <c r="N255" s="1">
        <f t="shared" si="14"/>
        <v>252</v>
      </c>
      <c r="O255" s="1">
        <f t="shared" si="12"/>
        <v>4.3982297150257104</v>
      </c>
      <c r="P255" s="1">
        <f t="shared" si="15"/>
        <v>59.829440687197732</v>
      </c>
      <c r="Q255" s="15">
        <f t="shared" si="13"/>
        <v>-22564.885138942973</v>
      </c>
    </row>
    <row r="256" spans="1:17">
      <c r="A256" s="4">
        <v>253</v>
      </c>
      <c r="B256" s="4">
        <v>0.26</v>
      </c>
      <c r="C256" s="5">
        <v>253</v>
      </c>
      <c r="D256" s="2">
        <v>0</v>
      </c>
      <c r="N256" s="1">
        <f t="shared" si="14"/>
        <v>253</v>
      </c>
      <c r="O256" s="1">
        <f t="shared" si="12"/>
        <v>4.4156830075456535</v>
      </c>
      <c r="P256" s="1">
        <f t="shared" si="15"/>
        <v>59.19920781357493</v>
      </c>
      <c r="Q256" s="15">
        <f t="shared" si="13"/>
        <v>-22811.090235978052</v>
      </c>
    </row>
    <row r="257" spans="1:17">
      <c r="A257" s="4">
        <v>254</v>
      </c>
      <c r="B257" s="4">
        <v>0.24</v>
      </c>
      <c r="C257" s="5">
        <v>254</v>
      </c>
      <c r="D257" s="2">
        <v>0</v>
      </c>
      <c r="N257" s="1">
        <f t="shared" si="14"/>
        <v>254</v>
      </c>
      <c r="O257" s="1">
        <f t="shared" si="12"/>
        <v>4.4331363000655974</v>
      </c>
      <c r="P257" s="1">
        <f t="shared" si="15"/>
        <v>58.562202696932303</v>
      </c>
      <c r="Q257" s="15">
        <f t="shared" si="13"/>
        <v>-23052.456806463637</v>
      </c>
    </row>
    <row r="258" spans="1:17">
      <c r="A258" s="4">
        <v>255</v>
      </c>
      <c r="B258" s="4">
        <v>0.22</v>
      </c>
      <c r="C258" s="5">
        <v>255</v>
      </c>
      <c r="D258" s="2">
        <v>0</v>
      </c>
      <c r="N258" s="1">
        <f t="shared" si="14"/>
        <v>255</v>
      </c>
      <c r="O258" s="1">
        <f t="shared" si="12"/>
        <v>4.4505895925855405</v>
      </c>
      <c r="P258" s="1">
        <f t="shared" si="15"/>
        <v>57.918562234575063</v>
      </c>
      <c r="Q258" s="15">
        <f t="shared" si="13"/>
        <v>-23288.805017528946</v>
      </c>
    </row>
    <row r="259" spans="1:17">
      <c r="A259" s="4">
        <v>256</v>
      </c>
      <c r="B259" s="4">
        <v>0.2</v>
      </c>
      <c r="C259" s="5">
        <v>256</v>
      </c>
      <c r="D259" s="2">
        <v>0</v>
      </c>
      <c r="N259" s="1">
        <f t="shared" si="14"/>
        <v>256</v>
      </c>
      <c r="O259" s="1">
        <f t="shared" si="12"/>
        <v>4.4680428851054836</v>
      </c>
      <c r="P259" s="1">
        <f t="shared" si="15"/>
        <v>57.268428341553999</v>
      </c>
      <c r="Q259" s="15">
        <f t="shared" si="13"/>
        <v>-23519.953458646891</v>
      </c>
    </row>
    <row r="260" spans="1:17">
      <c r="A260" s="4">
        <v>257</v>
      </c>
      <c r="B260" s="4">
        <v>0.19</v>
      </c>
      <c r="C260" s="5">
        <v>257</v>
      </c>
      <c r="D260" s="2">
        <v>0</v>
      </c>
      <c r="N260" s="1">
        <f t="shared" si="14"/>
        <v>257</v>
      </c>
      <c r="O260" s="1">
        <f t="shared" ref="O260:O323" si="16">RADIANS(N260)</f>
        <v>4.4854961776254267</v>
      </c>
      <c r="P260" s="1">
        <f t="shared" si="15"/>
        <v>56.611947991595514</v>
      </c>
      <c r="Q260" s="15">
        <f t="shared" ref="Q260:Q323" si="17">$H$23*($H$21*SIN(O260) + (($H$21^2)*SIN(O260)*COS(O260))/SQRT($H$20^2 - ($H$21*SIN(O260))^2))</f>
        <v>-23745.719351289008</v>
      </c>
    </row>
    <row r="261" spans="1:17">
      <c r="A261" s="4">
        <v>258</v>
      </c>
      <c r="B261" s="4">
        <v>0.17</v>
      </c>
      <c r="C261" s="5">
        <v>258</v>
      </c>
      <c r="D261" s="2">
        <v>0</v>
      </c>
      <c r="N261" s="1">
        <f t="shared" ref="N261:N324" si="18">N260+1</f>
        <v>258</v>
      </c>
      <c r="O261" s="1">
        <f t="shared" si="16"/>
        <v>4.5029494701453698</v>
      </c>
      <c r="P261" s="1">
        <f t="shared" si="15"/>
        <v>55.949273252101392</v>
      </c>
      <c r="Q261" s="15">
        <f t="shared" si="17"/>
        <v>-23965.918766178926</v>
      </c>
    </row>
    <row r="262" spans="1:17">
      <c r="A262" s="4">
        <v>259</v>
      </c>
      <c r="B262" s="4">
        <v>0.15</v>
      </c>
      <c r="C262" s="5">
        <v>259</v>
      </c>
      <c r="D262" s="2">
        <v>0</v>
      </c>
      <c r="N262" s="1">
        <f t="shared" si="18"/>
        <v>259</v>
      </c>
      <c r="O262" s="1">
        <f t="shared" si="16"/>
        <v>4.5204027626653138</v>
      </c>
      <c r="P262" s="1">
        <f t="shared" si="15"/>
        <v>55.280561313012555</v>
      </c>
      <c r="Q262" s="15">
        <f t="shared" si="17"/>
        <v>-24180.366847762947</v>
      </c>
    </row>
    <row r="263" spans="1:17">
      <c r="A263" s="4">
        <v>260</v>
      </c>
      <c r="B263" s="4">
        <v>0.13</v>
      </c>
      <c r="C263" s="5">
        <v>260</v>
      </c>
      <c r="D263" s="2">
        <v>0</v>
      </c>
      <c r="N263" s="1">
        <f t="shared" si="18"/>
        <v>260</v>
      </c>
      <c r="O263" s="1">
        <f t="shared" si="16"/>
        <v>4.5378560551852569</v>
      </c>
      <c r="P263" s="1">
        <f t="shared" si="15"/>
        <v>54.605974509342275</v>
      </c>
      <c r="Q263" s="15">
        <f t="shared" si="17"/>
        <v>-24388.878045483696</v>
      </c>
    </row>
    <row r="264" spans="1:17">
      <c r="A264" s="4">
        <v>261</v>
      </c>
      <c r="B264" s="4">
        <v>0.11</v>
      </c>
      <c r="C264" s="5">
        <v>261</v>
      </c>
      <c r="D264" s="2">
        <v>0</v>
      </c>
      <c r="N264" s="1">
        <f t="shared" si="18"/>
        <v>261</v>
      </c>
      <c r="O264" s="1">
        <f t="shared" si="16"/>
        <v>4.5553093477052</v>
      </c>
      <c r="P264" s="1">
        <f t="shared" ref="P264:P327" si="19">$H$21 + $H$20 - ($H$21*COS(O264) + SQRT($H$20^2 - ($H$21*SIN(O264))^2))</f>
        <v>53.925680337195359</v>
      </c>
      <c r="Q264" s="15">
        <f t="shared" si="17"/>
        <v>-24591.266351411035</v>
      </c>
    </row>
    <row r="265" spans="1:17">
      <c r="A265" s="4">
        <v>262</v>
      </c>
      <c r="B265" s="4">
        <v>0.1</v>
      </c>
      <c r="C265" s="5">
        <v>262</v>
      </c>
      <c r="D265" s="2">
        <v>0</v>
      </c>
      <c r="N265" s="1">
        <f t="shared" si="18"/>
        <v>262</v>
      </c>
      <c r="O265" s="1">
        <f t="shared" si="16"/>
        <v>4.5727626402251431</v>
      </c>
      <c r="P265" s="1">
        <f t="shared" si="19"/>
        <v>53.239851463104031</v>
      </c>
      <c r="Q265" s="15">
        <f t="shared" si="17"/>
        <v>-24787.345543754156</v>
      </c>
    </row>
    <row r="266" spans="1:17">
      <c r="A266" s="4">
        <v>263</v>
      </c>
      <c r="B266" s="4">
        <v>0.09</v>
      </c>
      <c r="C266" s="5">
        <v>263</v>
      </c>
      <c r="D266" s="2">
        <v>0</v>
      </c>
      <c r="N266" s="1">
        <f t="shared" si="18"/>
        <v>263</v>
      </c>
      <c r="O266" s="1">
        <f t="shared" si="16"/>
        <v>4.5902159327450871</v>
      </c>
      <c r="P266" s="1">
        <f t="shared" si="19"/>
        <v>52.54866572652341</v>
      </c>
      <c r="Q266" s="15">
        <f t="shared" si="17"/>
        <v>-24976.929435750502</v>
      </c>
    </row>
    <row r="267" spans="1:17">
      <c r="A267" s="4">
        <v>264</v>
      </c>
      <c r="B267" s="4">
        <v>0.08</v>
      </c>
      <c r="C267" s="5">
        <v>264</v>
      </c>
      <c r="D267" s="2">
        <v>0</v>
      </c>
      <c r="N267" s="1">
        <f t="shared" si="18"/>
        <v>264</v>
      </c>
      <c r="O267" s="1">
        <f t="shared" si="16"/>
        <v>4.6076692252650302</v>
      </c>
      <c r="P267" s="1">
        <f t="shared" si="19"/>
        <v>51.852306135345231</v>
      </c>
      <c r="Q267" s="15">
        <f t="shared" si="17"/>
        <v>-25159.832129400264</v>
      </c>
    </row>
    <row r="268" spans="1:17">
      <c r="A268" s="4">
        <v>265</v>
      </c>
      <c r="B268" s="4">
        <v>7.0000000000000007E-2</v>
      </c>
      <c r="C268" s="5">
        <v>265</v>
      </c>
      <c r="D268" s="2">
        <v>0</v>
      </c>
      <c r="N268" s="1">
        <f t="shared" si="18"/>
        <v>265</v>
      </c>
      <c r="O268" s="1">
        <f t="shared" si="16"/>
        <v>4.6251225177849733</v>
      </c>
      <c r="P268" s="1">
        <f t="shared" si="19"/>
        <v>51.15096085430207</v>
      </c>
      <c r="Q268" s="15">
        <f t="shared" si="17"/>
        <v>-25335.868273490923</v>
      </c>
    </row>
    <row r="269" spans="1:17">
      <c r="A269" s="4">
        <v>266</v>
      </c>
      <c r="B269" s="4">
        <v>7.0000000000000007E-2</v>
      </c>
      <c r="C269" s="5">
        <v>266</v>
      </c>
      <c r="D269" s="2">
        <v>0</v>
      </c>
      <c r="N269" s="1">
        <f t="shared" si="18"/>
        <v>266</v>
      </c>
      <c r="O269" s="1">
        <f t="shared" si="16"/>
        <v>4.6425758103049164</v>
      </c>
      <c r="P269" s="1">
        <f t="shared" si="19"/>
        <v>50.444823186151467</v>
      </c>
      <c r="Q269" s="15">
        <f t="shared" si="17"/>
        <v>-25504.853325333632</v>
      </c>
    </row>
    <row r="270" spans="1:17">
      <c r="A270" s="4">
        <v>267</v>
      </c>
      <c r="B270" s="4">
        <v>7.0000000000000007E-2</v>
      </c>
      <c r="C270" s="5">
        <v>267</v>
      </c>
      <c r="D270" s="2">
        <v>0</v>
      </c>
      <c r="N270" s="1">
        <f t="shared" si="18"/>
        <v>267</v>
      </c>
      <c r="O270" s="1">
        <f t="shared" si="16"/>
        <v>4.6600291028248595</v>
      </c>
      <c r="P270" s="1">
        <f t="shared" si="19"/>
        <v>49.734091545545084</v>
      </c>
      <c r="Q270" s="15">
        <f t="shared" si="17"/>
        <v>-25666.603815613838</v>
      </c>
    </row>
    <row r="271" spans="1:17">
      <c r="A271" s="4">
        <v>268</v>
      </c>
      <c r="B271" s="4">
        <v>0.06</v>
      </c>
      <c r="C271" s="5">
        <v>268</v>
      </c>
      <c r="D271" s="2">
        <v>0</v>
      </c>
      <c r="N271" s="1">
        <f t="shared" si="18"/>
        <v>268</v>
      </c>
      <c r="O271" s="1">
        <f t="shared" si="16"/>
        <v>4.6774823953448035</v>
      </c>
      <c r="P271" s="1">
        <f t="shared" si="19"/>
        <v>49.01896942550448</v>
      </c>
      <c r="Q271" s="15">
        <f t="shared" si="17"/>
        <v>-25820.93761574079</v>
      </c>
    </row>
    <row r="272" spans="1:17">
      <c r="A272" s="4">
        <v>269</v>
      </c>
      <c r="B272" s="4">
        <v>0.06</v>
      </c>
      <c r="C272" s="5">
        <v>269</v>
      </c>
      <c r="D272" s="2">
        <v>0</v>
      </c>
      <c r="N272" s="1">
        <f t="shared" si="18"/>
        <v>269</v>
      </c>
      <c r="O272" s="1">
        <f t="shared" si="16"/>
        <v>4.6949356878647466</v>
      </c>
      <c r="P272" s="1">
        <f t="shared" si="19"/>
        <v>48.299665356443512</v>
      </c>
      <c r="Q272" s="15">
        <f t="shared" si="17"/>
        <v>-25967.674207066284</v>
      </c>
    </row>
    <row r="273" spans="1:17">
      <c r="A273" s="4">
        <v>270</v>
      </c>
      <c r="B273" s="4">
        <v>0.06</v>
      </c>
      <c r="C273" s="5">
        <v>270</v>
      </c>
      <c r="D273" s="2">
        <v>0</v>
      </c>
      <c r="N273" s="1">
        <f t="shared" si="18"/>
        <v>270</v>
      </c>
      <c r="O273" s="1">
        <f t="shared" si="16"/>
        <v>4.7123889803846897</v>
      </c>
      <c r="P273" s="1">
        <f t="shared" si="19"/>
        <v>47.576392857693179</v>
      </c>
      <c r="Q273" s="15">
        <f t="shared" si="17"/>
        <v>-26106.63495133118</v>
      </c>
    </row>
    <row r="274" spans="1:17">
      <c r="A274" s="4">
        <v>271</v>
      </c>
      <c r="B274" s="4">
        <v>0.06</v>
      </c>
      <c r="C274" s="5">
        <v>271</v>
      </c>
      <c r="D274" s="2">
        <v>0</v>
      </c>
      <c r="N274" s="1">
        <f t="shared" si="18"/>
        <v>271</v>
      </c>
      <c r="O274" s="1">
        <f t="shared" si="16"/>
        <v>4.7298422729046328</v>
      </c>
      <c r="P274" s="1">
        <f t="shared" si="19"/>
        <v>46.849370381505281</v>
      </c>
      <c r="Q274" s="15">
        <f t="shared" si="17"/>
        <v>-26237.64336168925</v>
      </c>
    </row>
    <row r="275" spans="1:17">
      <c r="A275" s="4">
        <v>272</v>
      </c>
      <c r="B275" s="4">
        <v>0.06</v>
      </c>
      <c r="C275" s="5">
        <v>272</v>
      </c>
      <c r="D275" s="2">
        <v>0</v>
      </c>
      <c r="N275" s="1">
        <f t="shared" si="18"/>
        <v>272</v>
      </c>
      <c r="O275" s="1">
        <f t="shared" si="16"/>
        <v>4.7472955654245768</v>
      </c>
      <c r="P275" s="1">
        <f t="shared" si="19"/>
        <v>46.118821249526661</v>
      </c>
      <c r="Q275" s="15">
        <f t="shared" si="17"/>
        <v>-26360.52537365221</v>
      </c>
    </row>
    <row r="276" spans="1:17">
      <c r="A276" s="4">
        <v>273</v>
      </c>
      <c r="B276" s="4">
        <v>0.05</v>
      </c>
      <c r="C276" s="5">
        <v>273</v>
      </c>
      <c r="D276" s="2">
        <v>0</v>
      </c>
      <c r="N276" s="1">
        <f t="shared" si="18"/>
        <v>273</v>
      </c>
      <c r="O276" s="1">
        <f t="shared" si="16"/>
        <v>4.7647488579445199</v>
      </c>
      <c r="P276" s="1">
        <f t="shared" si="19"/>
        <v>45.384973581756441</v>
      </c>
      <c r="Q276" s="15">
        <f t="shared" si="17"/>
        <v>-26475.109615296868</v>
      </c>
    </row>
    <row r="277" spans="1:17">
      <c r="A277" s="4">
        <v>274</v>
      </c>
      <c r="B277" s="4">
        <v>0.05</v>
      </c>
      <c r="C277" s="5">
        <v>274</v>
      </c>
      <c r="D277" s="2">
        <v>0</v>
      </c>
      <c r="N277" s="1">
        <f t="shared" si="18"/>
        <v>274</v>
      </c>
      <c r="O277" s="1">
        <f t="shared" si="16"/>
        <v>4.782202150464463</v>
      </c>
      <c r="P277" s="1">
        <f t="shared" si="19"/>
        <v>44.648060218014649</v>
      </c>
      <c r="Q277" s="15">
        <f t="shared" si="17"/>
        <v>-26581.22767607561</v>
      </c>
    </row>
    <row r="278" spans="1:17">
      <c r="A278" s="4">
        <v>275</v>
      </c>
      <c r="B278" s="4">
        <v>0.05</v>
      </c>
      <c r="C278" s="5">
        <v>275</v>
      </c>
      <c r="D278" s="2">
        <v>0</v>
      </c>
      <c r="N278" s="1">
        <f t="shared" si="18"/>
        <v>275</v>
      </c>
      <c r="O278" s="1">
        <f t="shared" si="16"/>
        <v>4.7996554429844061</v>
      </c>
      <c r="P278" s="1">
        <f t="shared" si="19"/>
        <v>43.908318631971696</v>
      </c>
      <c r="Q278" s="15">
        <f t="shared" si="17"/>
        <v>-26678.714373574632</v>
      </c>
    </row>
    <row r="279" spans="1:17">
      <c r="A279" s="4">
        <v>276</v>
      </c>
      <c r="B279" s="4">
        <v>0.05</v>
      </c>
      <c r="C279" s="5">
        <v>276</v>
      </c>
      <c r="D279" s="2">
        <v>0</v>
      </c>
      <c r="N279" s="1">
        <f t="shared" si="18"/>
        <v>276</v>
      </c>
      <c r="O279" s="1">
        <f t="shared" si="16"/>
        <v>4.8171087355043491</v>
      </c>
      <c r="P279" s="1">
        <f t="shared" si="19"/>
        <v>43.165990837803264</v>
      </c>
      <c r="Q279" s="15">
        <f t="shared" si="17"/>
        <v>-26767.408017570724</v>
      </c>
    </row>
    <row r="280" spans="1:17">
      <c r="A280" s="4">
        <v>277</v>
      </c>
      <c r="B280" s="4">
        <v>0.05</v>
      </c>
      <c r="C280" s="5">
        <v>277</v>
      </c>
      <c r="D280" s="2">
        <v>0</v>
      </c>
      <c r="N280" s="1">
        <f t="shared" si="18"/>
        <v>277</v>
      </c>
      <c r="O280" s="1">
        <f t="shared" si="16"/>
        <v>4.8345620280242931</v>
      </c>
      <c r="P280" s="1">
        <f t="shared" si="19"/>
        <v>42.42132328955563</v>
      </c>
      <c r="Q280" s="15">
        <f t="shared" si="17"/>
        <v>-26847.150670746698</v>
      </c>
    </row>
    <row r="281" spans="1:17">
      <c r="A281" s="4">
        <v>278</v>
      </c>
      <c r="B281" s="4">
        <v>0.04</v>
      </c>
      <c r="C281" s="5">
        <v>278</v>
      </c>
      <c r="D281" s="2">
        <v>0</v>
      </c>
      <c r="N281" s="1">
        <f t="shared" si="18"/>
        <v>278</v>
      </c>
      <c r="O281" s="1">
        <f t="shared" si="16"/>
        <v>4.8520153205442362</v>
      </c>
      <c r="P281" s="1">
        <f t="shared" si="19"/>
        <v>41.674566773322567</v>
      </c>
      <c r="Q281" s="15">
        <f t="shared" si="17"/>
        <v>-26917.788405437659</v>
      </c>
    </row>
    <row r="282" spans="1:17">
      <c r="A282" s="4">
        <v>279</v>
      </c>
      <c r="B282" s="4">
        <v>0.04</v>
      </c>
      <c r="C282" s="5">
        <v>279</v>
      </c>
      <c r="D282" s="2">
        <v>0</v>
      </c>
      <c r="N282" s="1">
        <f t="shared" si="18"/>
        <v>279</v>
      </c>
      <c r="O282" s="1">
        <f t="shared" si="16"/>
        <v>4.8694686130641793</v>
      </c>
      <c r="P282" s="1">
        <f t="shared" si="19"/>
        <v>40.925976292352175</v>
      </c>
      <c r="Q282" s="15">
        <f t="shared" si="17"/>
        <v>-26979.171555795598</v>
      </c>
    </row>
    <row r="283" spans="1:17">
      <c r="A283" s="4">
        <v>280</v>
      </c>
      <c r="B283" s="4">
        <v>0.04</v>
      </c>
      <c r="C283" s="5">
        <v>280</v>
      </c>
      <c r="D283" s="2">
        <v>0</v>
      </c>
      <c r="N283" s="1">
        <f t="shared" si="18"/>
        <v>280</v>
      </c>
      <c r="O283" s="1">
        <f t="shared" si="16"/>
        <v>4.8869219055841224</v>
      </c>
      <c r="P283" s="1">
        <f t="shared" si="19"/>
        <v>40.175810945220377</v>
      </c>
      <c r="Q283" s="15">
        <f t="shared" si="17"/>
        <v>-27031.154964777172</v>
      </c>
    </row>
    <row r="284" spans="1:17">
      <c r="A284" s="4">
        <v>281</v>
      </c>
      <c r="B284" s="4">
        <v>0.04</v>
      </c>
      <c r="C284" s="5">
        <v>281</v>
      </c>
      <c r="D284" s="2">
        <v>0</v>
      </c>
      <c r="N284" s="1">
        <f t="shared" si="18"/>
        <v>281</v>
      </c>
      <c r="O284" s="1">
        <f t="shared" si="16"/>
        <v>4.9043751981040664</v>
      </c>
      <c r="P284" s="1">
        <f t="shared" si="19"/>
        <v>39.424333797221664</v>
      </c>
      <c r="Q284" s="15">
        <f t="shared" si="17"/>
        <v>-27073.598225380189</v>
      </c>
    </row>
    <row r="285" spans="1:17">
      <c r="A285" s="4">
        <v>282</v>
      </c>
      <c r="B285" s="4">
        <v>0.04</v>
      </c>
      <c r="C285" s="5">
        <v>282</v>
      </c>
      <c r="D285" s="2">
        <v>0</v>
      </c>
      <c r="N285" s="1">
        <f t="shared" si="18"/>
        <v>282</v>
      </c>
      <c r="O285" s="1">
        <f t="shared" si="16"/>
        <v>4.9218284906240095</v>
      </c>
      <c r="P285" s="1">
        <f t="shared" si="19"/>
        <v>38.671811745145561</v>
      </c>
      <c r="Q285" s="15">
        <f t="shared" si="17"/>
        <v>-27106.365915576876</v>
      </c>
    </row>
    <row r="286" spans="1:17">
      <c r="A286" s="4">
        <v>283</v>
      </c>
      <c r="B286" s="4">
        <v>0.04</v>
      </c>
      <c r="C286" s="5">
        <v>283</v>
      </c>
      <c r="D286" s="2">
        <v>0</v>
      </c>
      <c r="N286" s="1">
        <f t="shared" si="18"/>
        <v>283</v>
      </c>
      <c r="O286" s="1">
        <f t="shared" si="16"/>
        <v>4.9392817831439526</v>
      </c>
      <c r="P286" s="1">
        <f t="shared" si="19"/>
        <v>37.918515375620331</v>
      </c>
      <c r="Q286" s="15">
        <f t="shared" si="17"/>
        <v>-27129.32782641708</v>
      </c>
    </row>
    <row r="287" spans="1:17">
      <c r="A287" s="4">
        <v>284</v>
      </c>
      <c r="B287" s="4">
        <v>0.03</v>
      </c>
      <c r="C287" s="5">
        <v>284</v>
      </c>
      <c r="D287" s="2">
        <v>0</v>
      </c>
      <c r="N287" s="1">
        <f t="shared" si="18"/>
        <v>284</v>
      </c>
      <c r="O287" s="1">
        <f t="shared" si="16"/>
        <v>4.9567350756638957</v>
      </c>
      <c r="P287" s="1">
        <f t="shared" si="19"/>
        <v>37.164718817221626</v>
      </c>
      <c r="Q287" s="15">
        <f t="shared" si="17"/>
        <v>-27142.359182801516</v>
      </c>
    </row>
    <row r="288" spans="1:17">
      <c r="A288" s="4">
        <v>285</v>
      </c>
      <c r="B288" s="4">
        <v>0.03</v>
      </c>
      <c r="C288" s="5">
        <v>285</v>
      </c>
      <c r="D288" s="2">
        <v>0</v>
      </c>
      <c r="N288" s="1">
        <f t="shared" si="18"/>
        <v>285</v>
      </c>
      <c r="O288" s="1">
        <f t="shared" si="16"/>
        <v>4.9741883681838388</v>
      </c>
      <c r="P288" s="1">
        <f t="shared" si="19"/>
        <v>36.410699586555609</v>
      </c>
      <c r="Q288" s="15">
        <f t="shared" si="17"/>
        <v>-27145.340856454335</v>
      </c>
    </row>
    <row r="289" spans="1:17">
      <c r="A289" s="4">
        <v>286</v>
      </c>
      <c r="B289" s="4">
        <v>0.03</v>
      </c>
      <c r="C289" s="5">
        <v>286</v>
      </c>
      <c r="D289" s="2">
        <v>0</v>
      </c>
      <c r="N289" s="1">
        <f t="shared" si="18"/>
        <v>286</v>
      </c>
      <c r="O289" s="1">
        <f t="shared" si="16"/>
        <v>4.9916416607037828</v>
      </c>
      <c r="P289" s="1">
        <f t="shared" si="19"/>
        <v>35.656738428539654</v>
      </c>
      <c r="Q289" s="15">
        <f t="shared" si="17"/>
        <v>-27138.159570654767</v>
      </c>
    </row>
    <row r="290" spans="1:17">
      <c r="A290" s="4">
        <v>287</v>
      </c>
      <c r="B290" s="4">
        <v>0.03</v>
      </c>
      <c r="C290" s="5">
        <v>287</v>
      </c>
      <c r="D290" s="2">
        <v>0</v>
      </c>
      <c r="N290" s="1">
        <f t="shared" si="18"/>
        <v>287</v>
      </c>
      <c r="O290" s="1">
        <f t="shared" si="16"/>
        <v>5.0090949532237259</v>
      </c>
      <c r="P290" s="1">
        <f t="shared" si="19"/>
        <v>34.903119151115504</v>
      </c>
      <c r="Q290" s="15">
        <f t="shared" si="17"/>
        <v>-27120.708096319573</v>
      </c>
    </row>
    <row r="291" spans="1:17">
      <c r="A291" s="4">
        <v>288</v>
      </c>
      <c r="B291" s="4">
        <v>0.03</v>
      </c>
      <c r="C291" s="5">
        <v>288</v>
      </c>
      <c r="D291" s="2">
        <v>0</v>
      </c>
      <c r="N291" s="1">
        <f t="shared" si="18"/>
        <v>288</v>
      </c>
      <c r="O291" s="1">
        <f t="shared" si="16"/>
        <v>5.026548245743669</v>
      </c>
      <c r="P291" s="1">
        <f t="shared" si="19"/>
        <v>34.150128454639599</v>
      </c>
      <c r="Q291" s="15">
        <f t="shared" si="17"/>
        <v>-27092.885439061683</v>
      </c>
    </row>
    <row r="292" spans="1:17">
      <c r="A292" s="4">
        <v>289</v>
      </c>
      <c r="B292" s="4">
        <v>0.03</v>
      </c>
      <c r="C292" s="5">
        <v>289</v>
      </c>
      <c r="D292" s="2">
        <v>0</v>
      </c>
      <c r="N292" s="1">
        <f t="shared" si="18"/>
        <v>289</v>
      </c>
      <c r="O292" s="1">
        <f t="shared" si="16"/>
        <v>5.0440015382636121</v>
      </c>
      <c r="P292" s="1">
        <f t="shared" si="19"/>
        <v>33.398055756207498</v>
      </c>
      <c r="Q292" s="15">
        <f t="shared" si="17"/>
        <v>-27054.597016884363</v>
      </c>
    </row>
    <row r="293" spans="1:17">
      <c r="A293" s="4">
        <v>290</v>
      </c>
      <c r="B293" s="4">
        <v>0.02</v>
      </c>
      <c r="C293" s="5">
        <v>290</v>
      </c>
      <c r="D293" s="2">
        <v>0</v>
      </c>
      <c r="N293" s="1">
        <f t="shared" si="18"/>
        <v>290</v>
      </c>
      <c r="O293" s="1">
        <f t="shared" si="16"/>
        <v>5.0614548307835561</v>
      </c>
      <c r="P293" s="1">
        <f t="shared" si="19"/>
        <v>32.647193009175254</v>
      </c>
      <c r="Q293" s="15">
        <f t="shared" si="17"/>
        <v>-27005.754828205601</v>
      </c>
    </row>
    <row r="294" spans="1:17">
      <c r="A294" s="4">
        <v>291</v>
      </c>
      <c r="B294" s="4">
        <v>0.02</v>
      </c>
      <c r="C294" s="5">
        <v>291</v>
      </c>
      <c r="D294" s="2">
        <v>0</v>
      </c>
      <c r="N294" s="1">
        <f t="shared" si="18"/>
        <v>291</v>
      </c>
      <c r="O294" s="1">
        <f t="shared" si="16"/>
        <v>5.0789081233034992</v>
      </c>
      <c r="P294" s="1">
        <f t="shared" si="19"/>
        <v>31.897834518151342</v>
      </c>
      <c r="Q294" s="15">
        <f t="shared" si="17"/>
        <v>-26946.277609943019</v>
      </c>
    </row>
    <row r="295" spans="1:17">
      <c r="A295" s="4">
        <v>292</v>
      </c>
      <c r="B295" s="4">
        <v>0.02</v>
      </c>
      <c r="C295" s="5">
        <v>292</v>
      </c>
      <c r="D295" s="2">
        <v>0</v>
      </c>
      <c r="N295" s="1">
        <f t="shared" si="18"/>
        <v>292</v>
      </c>
      <c r="O295" s="1">
        <f t="shared" si="16"/>
        <v>5.0963614158234423</v>
      </c>
      <c r="P295" s="1">
        <f t="shared" si="19"/>
        <v>31.150276749737941</v>
      </c>
      <c r="Q295" s="15">
        <f t="shared" si="17"/>
        <v>-26876.090985425395</v>
      </c>
    </row>
    <row r="296" spans="1:17">
      <c r="A296" s="4">
        <v>293</v>
      </c>
      <c r="B296" s="4">
        <v>0.02</v>
      </c>
      <c r="C296" s="5">
        <v>293</v>
      </c>
      <c r="D296" s="2">
        <v>0</v>
      </c>
      <c r="N296" s="1">
        <f t="shared" si="18"/>
        <v>293</v>
      </c>
      <c r="O296" s="1">
        <f t="shared" si="16"/>
        <v>5.1138147083433854</v>
      </c>
      <c r="P296" s="1">
        <f t="shared" si="19"/>
        <v>30.404818139307224</v>
      </c>
      <c r="Q296" s="15">
        <f t="shared" si="17"/>
        <v>-26795.127601933338</v>
      </c>
    </row>
    <row r="297" spans="1:17">
      <c r="A297" s="4">
        <v>294</v>
      </c>
      <c r="B297" s="4">
        <v>0.02</v>
      </c>
      <c r="C297" s="5">
        <v>294</v>
      </c>
      <c r="D297" s="2">
        <v>0</v>
      </c>
      <c r="N297" s="1">
        <f t="shared" si="18"/>
        <v>294</v>
      </c>
      <c r="O297" s="1">
        <f t="shared" si="16"/>
        <v>5.1312680008633285</v>
      </c>
      <c r="P297" s="1">
        <f t="shared" si="19"/>
        <v>29.661758894102974</v>
      </c>
      <c r="Q297" s="15">
        <f t="shared" si="17"/>
        <v>-26703.327257707308</v>
      </c>
    </row>
    <row r="298" spans="1:17">
      <c r="A298" s="4">
        <v>295</v>
      </c>
      <c r="B298" s="4">
        <v>0.01</v>
      </c>
      <c r="C298" s="5">
        <v>295</v>
      </c>
      <c r="D298" s="2">
        <v>0</v>
      </c>
      <c r="N298" s="1">
        <f t="shared" si="18"/>
        <v>295</v>
      </c>
      <c r="O298" s="1">
        <f t="shared" si="16"/>
        <v>5.1487212933832724</v>
      </c>
      <c r="P298" s="1">
        <f t="shared" si="19"/>
        <v>28.921400792962231</v>
      </c>
      <c r="Q298" s="15">
        <f t="shared" si="17"/>
        <v>-26600.637018297028</v>
      </c>
    </row>
    <row r="299" spans="1:17">
      <c r="A299" s="4">
        <v>296</v>
      </c>
      <c r="B299" s="4">
        <v>0.01</v>
      </c>
      <c r="C299" s="5">
        <v>296</v>
      </c>
      <c r="D299" s="2">
        <v>0</v>
      </c>
      <c r="N299" s="1">
        <f t="shared" si="18"/>
        <v>296</v>
      </c>
      <c r="O299" s="1">
        <f t="shared" si="16"/>
        <v>5.1661745859032155</v>
      </c>
      <c r="P299" s="1">
        <f t="shared" si="19"/>
        <v>28.184046982953959</v>
      </c>
      <c r="Q299" s="15">
        <f t="shared" si="17"/>
        <v>-26487.011322161299</v>
      </c>
    </row>
    <row r="300" spans="1:17">
      <c r="A300" s="4">
        <v>297</v>
      </c>
      <c r="B300" s="4">
        <v>0.01</v>
      </c>
      <c r="C300" s="5">
        <v>297</v>
      </c>
      <c r="D300" s="2">
        <v>0</v>
      </c>
      <c r="N300" s="1">
        <f t="shared" si="18"/>
        <v>297</v>
      </c>
      <c r="O300" s="1">
        <f t="shared" si="16"/>
        <v>5.1836278784231586</v>
      </c>
      <c r="P300" s="1">
        <f t="shared" si="19"/>
        <v>27.450001773234106</v>
      </c>
      <c r="Q300" s="15">
        <f t="shared" si="17"/>
        <v>-26362.41207546186</v>
      </c>
    </row>
    <row r="301" spans="1:17">
      <c r="A301" s="4">
        <v>298</v>
      </c>
      <c r="B301" s="4">
        <v>0.01</v>
      </c>
      <c r="C301" s="5">
        <v>298</v>
      </c>
      <c r="D301" s="2">
        <v>0</v>
      </c>
      <c r="N301" s="1">
        <f t="shared" si="18"/>
        <v>298</v>
      </c>
      <c r="O301" s="1">
        <f t="shared" si="16"/>
        <v>5.2010811709431017</v>
      </c>
      <c r="P301" s="1">
        <f t="shared" si="19"/>
        <v>26.7195704264185</v>
      </c>
      <c r="Q301" s="15">
        <f t="shared" si="17"/>
        <v>-26226.808736028372</v>
      </c>
    </row>
    <row r="302" spans="1:17">
      <c r="A302" s="4">
        <v>299</v>
      </c>
      <c r="B302" s="4">
        <v>0.01</v>
      </c>
      <c r="C302" s="5">
        <v>299</v>
      </c>
      <c r="D302" s="2">
        <v>0</v>
      </c>
      <c r="N302" s="1">
        <f t="shared" si="18"/>
        <v>299</v>
      </c>
      <c r="O302" s="1">
        <f t="shared" si="16"/>
        <v>5.2185344634630457</v>
      </c>
      <c r="P302" s="1">
        <f t="shared" si="19"/>
        <v>25.993058947773022</v>
      </c>
      <c r="Q302" s="15">
        <f t="shared" si="17"/>
        <v>-26080.17838650398</v>
      </c>
    </row>
    <row r="303" spans="1:17">
      <c r="A303" s="4">
        <v>300</v>
      </c>
      <c r="B303" s="4">
        <v>0.01</v>
      </c>
      <c r="C303" s="5">
        <v>300</v>
      </c>
      <c r="D303" s="2">
        <v>0</v>
      </c>
      <c r="N303" s="1">
        <f t="shared" si="18"/>
        <v>300</v>
      </c>
      <c r="O303" s="1">
        <f t="shared" si="16"/>
        <v>5.2359877559829888</v>
      </c>
      <c r="P303" s="1">
        <f t="shared" si="19"/>
        <v>25.270773872522597</v>
      </c>
      <c r="Q303" s="15">
        <f t="shared" si="17"/>
        <v>-25922.505796712594</v>
      </c>
    </row>
    <row r="304" spans="1:17">
      <c r="A304" s="4">
        <v>301</v>
      </c>
      <c r="B304" s="4">
        <v>0</v>
      </c>
      <c r="C304" s="5">
        <v>301</v>
      </c>
      <c r="D304" s="2">
        <v>0</v>
      </c>
      <c r="N304" s="1">
        <f t="shared" si="18"/>
        <v>301</v>
      </c>
      <c r="O304" s="1">
        <f t="shared" si="16"/>
        <v>5.2534410485029319</v>
      </c>
      <c r="P304" s="1">
        <f t="shared" si="19"/>
        <v>24.553022051575795</v>
      </c>
      <c r="Q304" s="15">
        <f t="shared" si="17"/>
        <v>-25753.783475318454</v>
      </c>
    </row>
    <row r="305" spans="1:17">
      <c r="A305" s="4">
        <v>302</v>
      </c>
      <c r="B305" s="4">
        <v>0</v>
      </c>
      <c r="C305" s="5">
        <v>302</v>
      </c>
      <c r="D305" s="2">
        <v>0</v>
      </c>
      <c r="N305" s="1">
        <f t="shared" si="18"/>
        <v>302</v>
      </c>
      <c r="O305" s="1">
        <f t="shared" si="16"/>
        <v>5.270894341022875</v>
      </c>
      <c r="P305" s="1">
        <f t="shared" si="19"/>
        <v>23.840110435962657</v>
      </c>
      <c r="Q305" s="15">
        <f t="shared" si="17"/>
        <v>-25574.011710877614</v>
      </c>
    </row>
    <row r="306" spans="1:17">
      <c r="A306" s="4">
        <v>303</v>
      </c>
      <c r="B306" s="4">
        <v>0</v>
      </c>
      <c r="C306" s="5">
        <v>303</v>
      </c>
      <c r="D306" s="2">
        <v>0</v>
      </c>
      <c r="N306" s="1">
        <f t="shared" si="18"/>
        <v>303</v>
      </c>
      <c r="O306" s="1">
        <f t="shared" si="16"/>
        <v>5.2883476335428181</v>
      </c>
      <c r="P306" s="1">
        <f t="shared" si="19"/>
        <v>23.132345860277923</v>
      </c>
      <c r="Q306" s="15">
        <f t="shared" si="17"/>
        <v>-25383.198602407603</v>
      </c>
    </row>
    <row r="307" spans="1:17">
      <c r="A307" s="4">
        <v>304</v>
      </c>
      <c r="B307" s="4">
        <v>0</v>
      </c>
      <c r="C307" s="5">
        <v>304</v>
      </c>
      <c r="D307" s="2">
        <v>0</v>
      </c>
      <c r="N307" s="1">
        <f t="shared" si="18"/>
        <v>304</v>
      </c>
      <c r="O307" s="1">
        <f t="shared" si="16"/>
        <v>5.3058009260627621</v>
      </c>
      <c r="P307" s="1">
        <f t="shared" si="19"/>
        <v>22.430034825418801</v>
      </c>
      <c r="Q307" s="15">
        <f t="shared" si="17"/>
        <v>-25181.360079626942</v>
      </c>
    </row>
    <row r="308" spans="1:17">
      <c r="A308" s="4">
        <v>305</v>
      </c>
      <c r="B308" s="4">
        <v>0</v>
      </c>
      <c r="C308" s="5">
        <v>305</v>
      </c>
      <c r="D308" s="2">
        <v>0</v>
      </c>
      <c r="N308" s="1">
        <f t="shared" si="18"/>
        <v>305</v>
      </c>
      <c r="O308" s="1">
        <f t="shared" si="16"/>
        <v>5.3232542185827052</v>
      </c>
      <c r="P308" s="1">
        <f t="shared" si="19"/>
        <v>21.733483280902391</v>
      </c>
      <c r="Q308" s="15">
        <f t="shared" si="17"/>
        <v>-24968.519913039869</v>
      </c>
    </row>
    <row r="309" spans="1:17">
      <c r="A309" s="4">
        <v>306</v>
      </c>
      <c r="B309" s="4">
        <v>0</v>
      </c>
      <c r="C309" s="5">
        <v>306</v>
      </c>
      <c r="D309" s="2">
        <v>0</v>
      </c>
      <c r="N309" s="1">
        <f t="shared" si="18"/>
        <v>306</v>
      </c>
      <c r="O309" s="1">
        <f t="shared" si="16"/>
        <v>5.3407075111026483</v>
      </c>
      <c r="P309" s="1">
        <f t="shared" si="19"/>
        <v>21.042996407041329</v>
      </c>
      <c r="Q309" s="15">
        <f t="shared" si="17"/>
        <v>-24744.709714063421</v>
      </c>
    </row>
    <row r="310" spans="1:17">
      <c r="A310" s="4">
        <v>307</v>
      </c>
      <c r="B310" s="4">
        <v>0</v>
      </c>
      <c r="C310" s="5">
        <v>307</v>
      </c>
      <c r="D310" s="2">
        <v>0</v>
      </c>
      <c r="N310" s="1">
        <f t="shared" si="18"/>
        <v>307</v>
      </c>
      <c r="O310" s="1">
        <f t="shared" si="16"/>
        <v>5.3581608036225914</v>
      </c>
      <c r="P310" s="1">
        <f t="shared" si="19"/>
        <v>20.358878397251829</v>
      </c>
      <c r="Q310" s="15">
        <f t="shared" si="17"/>
        <v>-24509.968925414003</v>
      </c>
    </row>
    <row r="311" spans="1:17">
      <c r="A311" s="4">
        <v>308</v>
      </c>
      <c r="B311" s="4">
        <v>0</v>
      </c>
      <c r="C311" s="5">
        <v>308</v>
      </c>
      <c r="D311" s="2">
        <v>0</v>
      </c>
      <c r="N311" s="1">
        <f t="shared" si="18"/>
        <v>308</v>
      </c>
      <c r="O311" s="1">
        <f t="shared" si="16"/>
        <v>5.3756140961425354</v>
      </c>
      <c r="P311" s="1">
        <f t="shared" si="19"/>
        <v>19.681432240761552</v>
      </c>
      <c r="Q311" s="15">
        <f t="shared" si="17"/>
        <v>-24264.344801988966</v>
      </c>
    </row>
    <row r="312" spans="1:17">
      <c r="A312" s="4">
        <v>309</v>
      </c>
      <c r="B312" s="4">
        <v>0</v>
      </c>
      <c r="C312" s="5">
        <v>309</v>
      </c>
      <c r="D312" s="2">
        <v>0</v>
      </c>
      <c r="N312" s="1">
        <f t="shared" si="18"/>
        <v>309</v>
      </c>
      <c r="O312" s="1">
        <f t="shared" si="16"/>
        <v>5.3930673886624785</v>
      </c>
      <c r="P312" s="1">
        <f t="shared" si="19"/>
        <v>19.01095950597761</v>
      </c>
      <c r="Q312" s="15">
        <f t="shared" si="17"/>
        <v>-24007.892382494847</v>
      </c>
    </row>
    <row r="313" spans="1:17">
      <c r="A313" s="4">
        <v>310</v>
      </c>
      <c r="B313" s="4">
        <v>0</v>
      </c>
      <c r="C313" s="5">
        <v>310</v>
      </c>
      <c r="D313" s="2">
        <v>0</v>
      </c>
      <c r="N313" s="1">
        <f t="shared" si="18"/>
        <v>310</v>
      </c>
      <c r="O313" s="1">
        <f t="shared" si="16"/>
        <v>5.4105206811824216</v>
      </c>
      <c r="P313" s="1">
        <f t="shared" si="19"/>
        <v>18.347760124767632</v>
      </c>
      <c r="Q313" s="15">
        <f t="shared" si="17"/>
        <v>-23740.674452088391</v>
      </c>
    </row>
    <row r="314" spans="1:17">
      <c r="A314" s="4">
        <v>311</v>
      </c>
      <c r="B314" s="4">
        <v>0</v>
      </c>
      <c r="C314" s="5">
        <v>311</v>
      </c>
      <c r="D314" s="2">
        <v>0</v>
      </c>
      <c r="N314" s="1">
        <f t="shared" si="18"/>
        <v>311</v>
      </c>
      <c r="O314" s="1">
        <f t="shared" si="16"/>
        <v>5.4279739737023647</v>
      </c>
      <c r="P314" s="1">
        <f t="shared" si="19"/>
        <v>17.692132177901101</v>
      </c>
      <c r="Q314" s="15">
        <f t="shared" si="17"/>
        <v>-23462.761496309475</v>
      </c>
    </row>
    <row r="315" spans="1:17">
      <c r="A315" s="4">
        <v>312</v>
      </c>
      <c r="B315" s="4">
        <v>0</v>
      </c>
      <c r="C315" s="5">
        <v>312</v>
      </c>
      <c r="D315" s="2">
        <v>0</v>
      </c>
      <c r="N315" s="1">
        <f t="shared" si="18"/>
        <v>312</v>
      </c>
      <c r="O315" s="1">
        <f t="shared" si="16"/>
        <v>5.4454272662223078</v>
      </c>
      <c r="P315" s="1">
        <f t="shared" si="19"/>
        <v>17.044371681886958</v>
      </c>
      <c r="Q315" s="15">
        <f t="shared" si="17"/>
        <v>-23174.23164659545</v>
      </c>
    </row>
    <row r="316" spans="1:17">
      <c r="A316" s="4">
        <v>313</v>
      </c>
      <c r="B316" s="4">
        <v>0</v>
      </c>
      <c r="C316" s="5">
        <v>313</v>
      </c>
      <c r="D316" s="2">
        <v>0</v>
      </c>
      <c r="N316" s="1">
        <f t="shared" si="18"/>
        <v>313</v>
      </c>
      <c r="O316" s="1">
        <f t="shared" si="16"/>
        <v>5.4628805587422518</v>
      </c>
      <c r="P316" s="1">
        <f t="shared" si="19"/>
        <v>16.404772377438974</v>
      </c>
      <c r="Q316" s="15">
        <f t="shared" si="17"/>
        <v>-22875.170617675747</v>
      </c>
    </row>
    <row r="317" spans="1:17">
      <c r="A317" s="4">
        <v>314</v>
      </c>
      <c r="B317" s="4">
        <v>0</v>
      </c>
      <c r="C317" s="5">
        <v>314</v>
      </c>
      <c r="D317" s="2">
        <v>0</v>
      </c>
      <c r="N317" s="1">
        <f t="shared" si="18"/>
        <v>314</v>
      </c>
      <c r="O317" s="1">
        <f t="shared" si="16"/>
        <v>5.4803338512621949</v>
      </c>
      <c r="P317" s="1">
        <f t="shared" si="19"/>
        <v>15.77362551978888</v>
      </c>
      <c r="Q317" s="15">
        <f t="shared" si="17"/>
        <v>-22565.671637152944</v>
      </c>
    </row>
    <row r="318" spans="1:17">
      <c r="A318" s="4">
        <v>315</v>
      </c>
      <c r="B318" s="4">
        <v>0</v>
      </c>
      <c r="C318" s="5">
        <v>315</v>
      </c>
      <c r="D318" s="2">
        <v>0</v>
      </c>
      <c r="N318" s="1">
        <f t="shared" si="18"/>
        <v>315</v>
      </c>
      <c r="O318" s="1">
        <f t="shared" si="16"/>
        <v>5.497787143782138</v>
      </c>
      <c r="P318" s="1">
        <f t="shared" si="19"/>
        <v>15.151219671060801</v>
      </c>
      <c r="Q318" s="15">
        <f t="shared" si="17"/>
        <v>-22245.835367581774</v>
      </c>
    </row>
    <row r="319" spans="1:17">
      <c r="A319" s="4">
        <v>316</v>
      </c>
      <c r="B319" s="4">
        <v>0</v>
      </c>
      <c r="C319" s="5">
        <v>316</v>
      </c>
      <c r="D319" s="2">
        <v>0</v>
      </c>
      <c r="N319" s="1">
        <f t="shared" si="18"/>
        <v>316</v>
      </c>
      <c r="O319" s="1">
        <f t="shared" si="16"/>
        <v>5.5152404363020811</v>
      </c>
      <c r="P319" s="1">
        <f t="shared" si="19"/>
        <v>14.537840494910341</v>
      </c>
      <c r="Q319" s="15">
        <f t="shared" si="17"/>
        <v>-21915.769821362253</v>
      </c>
    </row>
    <row r="320" spans="1:17">
      <c r="A320" s="4">
        <v>317</v>
      </c>
      <c r="B320" s="4">
        <v>0</v>
      </c>
      <c r="C320" s="5">
        <v>317</v>
      </c>
      <c r="D320" s="2">
        <v>0</v>
      </c>
      <c r="N320" s="1">
        <f t="shared" si="18"/>
        <v>317</v>
      </c>
      <c r="O320" s="1">
        <f t="shared" si="16"/>
        <v>5.532693728822025</v>
      </c>
      <c r="P320" s="1">
        <f t="shared" si="19"/>
        <v>13.933770553624413</v>
      </c>
      <c r="Q320" s="15">
        <f t="shared" si="17"/>
        <v>-21575.59026876487</v>
      </c>
    </row>
    <row r="321" spans="1:17">
      <c r="A321" s="4">
        <v>318</v>
      </c>
      <c r="B321" s="4">
        <v>0</v>
      </c>
      <c r="C321" s="5">
        <v>318</v>
      </c>
      <c r="D321" s="2">
        <v>0</v>
      </c>
      <c r="N321" s="1">
        <f t="shared" si="18"/>
        <v>318</v>
      </c>
      <c r="O321" s="1">
        <f t="shared" si="16"/>
        <v>5.5501470213419681</v>
      </c>
      <c r="P321" s="1">
        <f t="shared" si="19"/>
        <v>13.339289107867216</v>
      </c>
      <c r="Q321" s="15">
        <f t="shared" si="17"/>
        <v>-21225.419139407371</v>
      </c>
    </row>
    <row r="322" spans="1:17">
      <c r="A322" s="4">
        <v>319</v>
      </c>
      <c r="B322" s="4">
        <v>0</v>
      </c>
      <c r="C322" s="5">
        <v>319</v>
      </c>
      <c r="D322" s="2">
        <v>0</v>
      </c>
      <c r="N322" s="1">
        <f t="shared" si="18"/>
        <v>319</v>
      </c>
      <c r="O322" s="1">
        <f t="shared" si="16"/>
        <v>5.5676003138619112</v>
      </c>
      <c r="P322" s="1">
        <f t="shared" si="19"/>
        <v>12.754671919250256</v>
      </c>
      <c r="Q322" s="15">
        <f t="shared" si="17"/>
        <v>-20865.385917501735</v>
      </c>
    </row>
    <row r="323" spans="1:17">
      <c r="A323" s="4">
        <v>320</v>
      </c>
      <c r="B323" s="4">
        <v>0</v>
      </c>
      <c r="C323" s="5">
        <v>320</v>
      </c>
      <c r="D323" s="2">
        <v>0</v>
      </c>
      <c r="N323" s="1">
        <f t="shared" si="18"/>
        <v>320</v>
      </c>
      <c r="O323" s="1">
        <f t="shared" si="16"/>
        <v>5.5850536063818543</v>
      </c>
      <c r="P323" s="1">
        <f t="shared" si="19"/>
        <v>12.180191055895079</v>
      </c>
      <c r="Q323" s="15">
        <f t="shared" si="17"/>
        <v>-20495.627031188928</v>
      </c>
    </row>
    <row r="324" spans="1:17">
      <c r="A324" s="4">
        <v>321</v>
      </c>
      <c r="B324" s="4">
        <v>0</v>
      </c>
      <c r="C324" s="5">
        <v>321</v>
      </c>
      <c r="D324" s="2">
        <v>0</v>
      </c>
      <c r="N324" s="1">
        <f t="shared" si="18"/>
        <v>321</v>
      </c>
      <c r="O324" s="1">
        <f t="shared" ref="O324:O387" si="20">RADIANS(N324)</f>
        <v>5.6025068989017974</v>
      </c>
      <c r="P324" s="1">
        <f t="shared" si="19"/>
        <v>11.616114701148632</v>
      </c>
      <c r="Q324" s="15">
        <f t="shared" ref="Q324:Q387" si="21">$H$23*($H$21*SIN(O324) + (($H$21^2)*SIN(O324)*COS(O324))/SQRT($H$20^2 - ($H$21*SIN(O324))^2))</f>
        <v>-20116.285736275506</v>
      </c>
    </row>
    <row r="325" spans="1:17">
      <c r="A325" s="4">
        <v>322</v>
      </c>
      <c r="B325" s="4">
        <v>0</v>
      </c>
      <c r="C325" s="5">
        <v>322</v>
      </c>
      <c r="D325" s="2">
        <v>0</v>
      </c>
      <c r="N325" s="1">
        <f t="shared" ref="N325:N388" si="22">N324+1</f>
        <v>322</v>
      </c>
      <c r="O325" s="1">
        <f t="shared" si="20"/>
        <v>5.6199601914217414</v>
      </c>
      <c r="P325" s="1">
        <f t="shared" si="19"/>
        <v>11.06270696560216</v>
      </c>
      <c r="Q325" s="15">
        <f t="shared" si="21"/>
        <v>-19727.511994682387</v>
      </c>
    </row>
    <row r="326" spans="1:17">
      <c r="A326" s="4">
        <v>323</v>
      </c>
      <c r="B326" s="4">
        <v>0</v>
      </c>
      <c r="C326" s="5">
        <v>323</v>
      </c>
      <c r="D326" s="2">
        <v>0</v>
      </c>
      <c r="N326" s="1">
        <f t="shared" si="22"/>
        <v>323</v>
      </c>
      <c r="O326" s="1">
        <f t="shared" si="20"/>
        <v>5.6374134839416845</v>
      </c>
      <c r="P326" s="1">
        <f t="shared" si="19"/>
        <v>10.520227702556468</v>
      </c>
      <c r="Q326" s="15">
        <f t="shared" si="21"/>
        <v>-19329.462347910976</v>
      </c>
    </row>
    <row r="327" spans="1:17">
      <c r="A327" s="4">
        <v>324</v>
      </c>
      <c r="B327" s="4">
        <v>0</v>
      </c>
      <c r="C327" s="5">
        <v>324</v>
      </c>
      <c r="D327" s="2">
        <v>0</v>
      </c>
      <c r="N327" s="1">
        <f t="shared" si="22"/>
        <v>324</v>
      </c>
      <c r="O327" s="1">
        <f t="shared" si="20"/>
        <v>5.6548667764616276</v>
      </c>
      <c r="P327" s="1">
        <f t="shared" si="19"/>
        <v>9.9889323270678005</v>
      </c>
      <c r="Q327" s="15">
        <f t="shared" si="21"/>
        <v>-18922.299785825748</v>
      </c>
    </row>
    <row r="328" spans="1:17">
      <c r="A328" s="4">
        <v>325</v>
      </c>
      <c r="B328" s="4">
        <v>0</v>
      </c>
      <c r="C328" s="5">
        <v>325</v>
      </c>
      <c r="D328" s="2">
        <v>0</v>
      </c>
      <c r="N328" s="1">
        <f t="shared" si="22"/>
        <v>325</v>
      </c>
      <c r="O328" s="1">
        <f t="shared" si="20"/>
        <v>5.6723200689815707</v>
      </c>
      <c r="P328" s="1">
        <f t="shared" ref="P328:P391" si="23">$H$21 + $H$20 - ($H$21*COS(O328) + SQRT($H$20^2 - ($H$21*SIN(O328))^2))</f>
        <v>9.4690716387001999</v>
      </c>
      <c r="Q328" s="15">
        <f t="shared" si="21"/>
        <v>-18506.19361104559</v>
      </c>
    </row>
    <row r="329" spans="1:17">
      <c r="A329" s="4">
        <v>326</v>
      </c>
      <c r="B329" s="4">
        <v>0</v>
      </c>
      <c r="C329" s="5">
        <v>326</v>
      </c>
      <c r="D329" s="2">
        <v>0</v>
      </c>
      <c r="N329" s="1">
        <f t="shared" si="22"/>
        <v>326</v>
      </c>
      <c r="O329" s="1">
        <f t="shared" si="20"/>
        <v>5.6897733615015147</v>
      </c>
      <c r="P329" s="1">
        <f t="shared" si="23"/>
        <v>8.9608916481025744</v>
      </c>
      <c r="Q329" s="15">
        <f t="shared" si="21"/>
        <v>-18081.319299228442</v>
      </c>
    </row>
    <row r="330" spans="1:17">
      <c r="A330" s="4">
        <v>327</v>
      </c>
      <c r="B330" s="4">
        <v>0</v>
      </c>
      <c r="C330" s="5">
        <v>327</v>
      </c>
      <c r="D330" s="2">
        <v>0</v>
      </c>
      <c r="N330" s="1">
        <f t="shared" si="22"/>
        <v>327</v>
      </c>
      <c r="O330" s="1">
        <f t="shared" si="20"/>
        <v>5.7072266540214578</v>
      </c>
      <c r="P330" s="1">
        <f t="shared" si="23"/>
        <v>8.4646334075206369</v>
      </c>
      <c r="Q330" s="15">
        <f t="shared" si="21"/>
        <v>-17647.858355525503</v>
      </c>
    </row>
    <row r="331" spans="1:17">
      <c r="A331" s="4">
        <v>328</v>
      </c>
      <c r="B331" s="4">
        <v>0</v>
      </c>
      <c r="C331" s="5">
        <v>328</v>
      </c>
      <c r="D331" s="2">
        <v>0</v>
      </c>
      <c r="N331" s="1">
        <f t="shared" si="22"/>
        <v>328</v>
      </c>
      <c r="O331" s="1">
        <f t="shared" si="20"/>
        <v>5.7246799465414009</v>
      </c>
      <c r="P331" s="1">
        <f t="shared" si="23"/>
        <v>7.9805328453458912</v>
      </c>
      <c r="Q331" s="15">
        <f t="shared" si="21"/>
        <v>-17205.998167472015</v>
      </c>
    </row>
    <row r="332" spans="1:17">
      <c r="A332" s="4">
        <v>329</v>
      </c>
      <c r="B332" s="4">
        <v>0</v>
      </c>
      <c r="C332" s="5">
        <v>329</v>
      </c>
      <c r="D332" s="2">
        <v>0</v>
      </c>
      <c r="N332" s="1">
        <f t="shared" si="22"/>
        <v>329</v>
      </c>
      <c r="O332" s="1">
        <f t="shared" si="20"/>
        <v>5.742133239061344</v>
      </c>
      <c r="P332" s="1">
        <f t="shared" si="23"/>
        <v>7.5088206047981885</v>
      </c>
      <c r="Q332" s="15">
        <f t="shared" si="21"/>
        <v>-16755.931854572827</v>
      </c>
    </row>
    <row r="333" spans="1:17">
      <c r="A333" s="4">
        <v>330</v>
      </c>
      <c r="B333" s="4">
        <v>0</v>
      </c>
      <c r="C333" s="5">
        <v>330</v>
      </c>
      <c r="D333" s="2">
        <v>0</v>
      </c>
      <c r="N333" s="1">
        <f t="shared" si="22"/>
        <v>330</v>
      </c>
      <c r="O333" s="1">
        <f t="shared" si="20"/>
        <v>5.7595865315812871</v>
      </c>
      <c r="P333" s="1">
        <f t="shared" si="23"/>
        <v>7.0497218868288201</v>
      </c>
      <c r="Q333" s="15">
        <f t="shared" si="21"/>
        <v>-16297.858114830315</v>
      </c>
    </row>
    <row r="334" spans="1:17">
      <c r="A334" s="4">
        <v>331</v>
      </c>
      <c r="B334" s="4">
        <v>0</v>
      </c>
      <c r="C334" s="5">
        <v>331</v>
      </c>
      <c r="D334" s="2">
        <v>0</v>
      </c>
      <c r="N334" s="1">
        <f t="shared" si="22"/>
        <v>331</v>
      </c>
      <c r="O334" s="1">
        <f t="shared" si="20"/>
        <v>5.7770398241012311</v>
      </c>
      <c r="P334" s="1">
        <f t="shared" si="23"/>
        <v>6.6034562973269431</v>
      </c>
      <c r="Q334" s="15">
        <f t="shared" si="21"/>
        <v>-15831.981068452467</v>
      </c>
    </row>
    <row r="335" spans="1:17">
      <c r="A335" s="4">
        <v>332</v>
      </c>
      <c r="B335" s="4">
        <v>0</v>
      </c>
      <c r="C335" s="5">
        <v>332</v>
      </c>
      <c r="D335" s="2">
        <v>0</v>
      </c>
      <c r="N335" s="1">
        <f t="shared" si="22"/>
        <v>332</v>
      </c>
      <c r="O335" s="1">
        <f t="shared" si="20"/>
        <v>5.7944931166211742</v>
      </c>
      <c r="P335" s="1">
        <f t="shared" si="23"/>
        <v>6.170237698703545</v>
      </c>
      <c r="Q335" s="15">
        <f t="shared" si="21"/>
        <v>-15358.510098968269</v>
      </c>
    </row>
    <row r="336" spans="1:17">
      <c r="A336" s="4">
        <v>333</v>
      </c>
      <c r="B336" s="4">
        <v>0</v>
      </c>
      <c r="C336" s="5">
        <v>333</v>
      </c>
      <c r="D336" s="2">
        <v>0</v>
      </c>
      <c r="N336" s="1">
        <f t="shared" si="22"/>
        <v>333</v>
      </c>
      <c r="O336" s="1">
        <f t="shared" si="20"/>
        <v>5.8119464091411173</v>
      </c>
      <c r="P336" s="1">
        <f t="shared" si="23"/>
        <v>5.7502740659226674</v>
      </c>
      <c r="Q336" s="15">
        <f t="shared" si="21"/>
        <v>-14877.659691966561</v>
      </c>
    </row>
    <row r="337" spans="1:17">
      <c r="A337" s="4">
        <v>334</v>
      </c>
      <c r="B337" s="4">
        <v>0</v>
      </c>
      <c r="C337" s="5">
        <v>334</v>
      </c>
      <c r="D337" s="2">
        <v>0</v>
      </c>
      <c r="N337" s="1">
        <f t="shared" si="22"/>
        <v>334</v>
      </c>
      <c r="O337" s="1">
        <f t="shared" si="20"/>
        <v>5.8293997016610604</v>
      </c>
      <c r="P337" s="1">
        <f t="shared" si="23"/>
        <v>5.3437673470425864</v>
      </c>
      <c r="Q337" s="15">
        <f t="shared" si="21"/>
        <v>-14389.649271664295</v>
      </c>
    </row>
    <row r="338" spans="1:17">
      <c r="A338" s="4">
        <v>335</v>
      </c>
      <c r="B338" s="4">
        <v>0</v>
      </c>
      <c r="C338" s="5">
        <v>335</v>
      </c>
      <c r="D338" s="2">
        <v>0</v>
      </c>
      <c r="N338" s="1">
        <f t="shared" si="22"/>
        <v>335</v>
      </c>
      <c r="O338" s="1">
        <f t="shared" si="20"/>
        <v>5.8468529941810043</v>
      </c>
      <c r="P338" s="1">
        <f t="shared" si="23"/>
        <v>4.9509133283246456</v>
      </c>
      <c r="Q338" s="15">
        <f t="shared" si="21"/>
        <v>-13894.703035498384</v>
      </c>
    </row>
    <row r="339" spans="1:17">
      <c r="A339" s="4">
        <v>336</v>
      </c>
      <c r="B339" s="4">
        <v>0</v>
      </c>
      <c r="C339" s="5">
        <v>336</v>
      </c>
      <c r="D339" s="2">
        <v>0</v>
      </c>
      <c r="N339" s="1">
        <f t="shared" si="22"/>
        <v>336</v>
      </c>
      <c r="O339" s="1">
        <f t="shared" si="20"/>
        <v>5.8643062867009474</v>
      </c>
      <c r="P339" s="1">
        <f t="shared" si="23"/>
        <v>4.5719015039622661</v>
      </c>
      <c r="Q339" s="15">
        <f t="shared" si="21"/>
        <v>-13393.049786925074</v>
      </c>
    </row>
    <row r="340" spans="1:17">
      <c r="A340" s="4">
        <v>337</v>
      </c>
      <c r="B340" s="4">
        <v>0</v>
      </c>
      <c r="C340" s="5">
        <v>337</v>
      </c>
      <c r="D340" s="2">
        <v>0</v>
      </c>
      <c r="N340" s="1">
        <f t="shared" si="22"/>
        <v>337</v>
      </c>
      <c r="O340" s="1">
        <f t="shared" si="20"/>
        <v>5.8817595792208905</v>
      </c>
      <c r="P340" s="1">
        <f t="shared" si="23"/>
        <v>4.2069149504768859</v>
      </c>
      <c r="Q340" s="15">
        <f t="shared" si="21"/>
        <v>-12884.922766599131</v>
      </c>
    </row>
    <row r="341" spans="1:17">
      <c r="A341" s="4">
        <v>338</v>
      </c>
      <c r="B341" s="4">
        <v>0</v>
      </c>
      <c r="C341" s="5">
        <v>338</v>
      </c>
      <c r="D341" s="2">
        <v>0</v>
      </c>
      <c r="N341" s="1">
        <f t="shared" si="22"/>
        <v>338</v>
      </c>
      <c r="O341" s="1">
        <f t="shared" si="20"/>
        <v>5.8992128717408336</v>
      </c>
      <c r="P341" s="1">
        <f t="shared" si="23"/>
        <v>3.8561302058243427</v>
      </c>
      <c r="Q341" s="15">
        <f t="shared" si="21"/>
        <v>-12370.559482095163</v>
      </c>
    </row>
    <row r="342" spans="1:17">
      <c r="A342" s="4">
        <v>339</v>
      </c>
      <c r="B342" s="4">
        <v>0</v>
      </c>
      <c r="C342" s="5">
        <v>339</v>
      </c>
      <c r="D342" s="2">
        <v>0</v>
      </c>
      <c r="N342" s="1">
        <f t="shared" si="22"/>
        <v>339</v>
      </c>
      <c r="O342" s="1">
        <f t="shared" si="20"/>
        <v>5.9166661642607767</v>
      </c>
      <c r="P342" s="1">
        <f t="shared" si="23"/>
        <v>3.5197171532496156</v>
      </c>
      <c r="Q342" s="15">
        <f t="shared" si="21"/>
        <v>-11850.201536321927</v>
      </c>
    </row>
    <row r="343" spans="1:17">
      <c r="A343" s="4">
        <v>340</v>
      </c>
      <c r="B343" s="4">
        <v>0</v>
      </c>
      <c r="C343" s="5">
        <v>340</v>
      </c>
      <c r="D343" s="2">
        <v>0</v>
      </c>
      <c r="N343" s="1">
        <f t="shared" si="22"/>
        <v>340</v>
      </c>
      <c r="O343" s="1">
        <f t="shared" si="20"/>
        <v>5.9341194567807207</v>
      </c>
      <c r="P343" s="1">
        <f t="shared" si="23"/>
        <v>3.1978389099244282</v>
      </c>
      <c r="Q343" s="15">
        <f t="shared" si="21"/>
        <v>-11324.09445477036</v>
      </c>
    </row>
    <row r="344" spans="1:17">
      <c r="A344" s="4">
        <v>341</v>
      </c>
      <c r="B344" s="4">
        <v>0</v>
      </c>
      <c r="C344" s="5">
        <v>341</v>
      </c>
      <c r="D344" s="2">
        <v>0</v>
      </c>
      <c r="N344" s="1">
        <f t="shared" si="22"/>
        <v>341</v>
      </c>
      <c r="O344" s="1">
        <f t="shared" si="20"/>
        <v>5.9515727493006638</v>
      </c>
      <c r="P344" s="1">
        <f t="shared" si="23"/>
        <v>2.8906517203978694</v>
      </c>
      <c r="Q344" s="15">
        <f t="shared" si="21"/>
        <v>-10792.487511725854</v>
      </c>
    </row>
    <row r="345" spans="1:17">
      <c r="A345" s="4">
        <v>342</v>
      </c>
      <c r="B345" s="4">
        <v>0</v>
      </c>
      <c r="C345" s="5">
        <v>342</v>
      </c>
      <c r="D345" s="2">
        <v>0</v>
      </c>
      <c r="N345" s="1">
        <f t="shared" si="22"/>
        <v>342</v>
      </c>
      <c r="O345" s="1">
        <f t="shared" si="20"/>
        <v>5.9690260418206069</v>
      </c>
      <c r="P345" s="1">
        <f t="shared" si="23"/>
        <v>2.5983048548878571</v>
      </c>
      <c r="Q345" s="15">
        <f t="shared" si="21"/>
        <v>-10255.633555564737</v>
      </c>
    </row>
    <row r="346" spans="1:17">
      <c r="A346" s="4">
        <v>343</v>
      </c>
      <c r="B346" s="4">
        <v>0</v>
      </c>
      <c r="C346" s="5">
        <v>343</v>
      </c>
      <c r="D346" s="2">
        <v>0</v>
      </c>
      <c r="N346" s="1">
        <f t="shared" si="22"/>
        <v>343</v>
      </c>
      <c r="O346" s="1">
        <f t="shared" si="20"/>
        <v>5.98647933434055</v>
      </c>
      <c r="P346" s="1">
        <f t="shared" si="23"/>
        <v>2.3209405124366072</v>
      </c>
      <c r="Q346" s="15">
        <f t="shared" si="21"/>
        <v>-9713.7888332461098</v>
      </c>
    </row>
    <row r="347" spans="1:17">
      <c r="A347" s="4">
        <v>344</v>
      </c>
      <c r="B347" s="4">
        <v>0</v>
      </c>
      <c r="C347" s="5">
        <v>344</v>
      </c>
      <c r="D347" s="2">
        <v>0</v>
      </c>
      <c r="N347" s="1">
        <f t="shared" si="22"/>
        <v>344</v>
      </c>
      <c r="O347" s="1">
        <f t="shared" si="20"/>
        <v>6.003932626860494</v>
      </c>
      <c r="P347" s="1">
        <f t="shared" si="23"/>
        <v>2.0586937289514537</v>
      </c>
      <c r="Q347" s="15">
        <f t="shared" si="21"/>
        <v>-9167.2128140998375</v>
      </c>
    </row>
    <row r="348" spans="1:17">
      <c r="A348" s="4">
        <v>345</v>
      </c>
      <c r="B348" s="4">
        <v>0</v>
      </c>
      <c r="C348" s="5">
        <v>345</v>
      </c>
      <c r="D348" s="2">
        <v>0</v>
      </c>
      <c r="N348" s="1">
        <f t="shared" si="22"/>
        <v>345</v>
      </c>
      <c r="O348" s="1">
        <f t="shared" si="20"/>
        <v>6.0213859193804371</v>
      </c>
      <c r="P348" s="1">
        <f t="shared" si="23"/>
        <v>1.8116922901491819</v>
      </c>
      <c r="Q348" s="15">
        <f t="shared" si="21"/>
        <v>-8616.1680130032073</v>
      </c>
    </row>
    <row r="349" spans="1:17">
      <c r="A349" s="4">
        <v>346</v>
      </c>
      <c r="B349" s="4">
        <v>0</v>
      </c>
      <c r="C349" s="5">
        <v>346</v>
      </c>
      <c r="D349" s="2">
        <v>0</v>
      </c>
      <c r="N349" s="1">
        <f t="shared" si="22"/>
        <v>346</v>
      </c>
      <c r="O349" s="1">
        <f t="shared" si="20"/>
        <v>6.0388392119003802</v>
      </c>
      <c r="P349" s="1">
        <f t="shared" si="23"/>
        <v>1.5800566494194186</v>
      </c>
      <c r="Q349" s="15">
        <f t="shared" si="21"/>
        <v>-8060.9198130292607</v>
      </c>
    </row>
    <row r="350" spans="1:17">
      <c r="A350" s="4">
        <v>347</v>
      </c>
      <c r="B350" s="4">
        <v>0</v>
      </c>
      <c r="C350" s="5">
        <v>347</v>
      </c>
      <c r="D350" s="2">
        <v>0</v>
      </c>
      <c r="N350" s="1">
        <f t="shared" si="22"/>
        <v>347</v>
      </c>
      <c r="O350" s="1">
        <f t="shared" si="20"/>
        <v>6.0562925044203233</v>
      </c>
      <c r="P350" s="1">
        <f t="shared" si="23"/>
        <v>1.363899850621209</v>
      </c>
      <c r="Q350" s="15">
        <f t="shared" si="21"/>
        <v>-7501.7362876426241</v>
      </c>
    </row>
    <row r="351" spans="1:17">
      <c r="A351" s="4">
        <v>348</v>
      </c>
      <c r="B351" s="4">
        <v>0</v>
      </c>
      <c r="C351" s="5">
        <v>348</v>
      </c>
      <c r="D351" s="2">
        <v>0</v>
      </c>
      <c r="N351" s="1">
        <f t="shared" si="22"/>
        <v>348</v>
      </c>
      <c r="O351" s="1">
        <f t="shared" si="20"/>
        <v>6.0737457969402664</v>
      </c>
      <c r="P351" s="1">
        <f t="shared" si="23"/>
        <v>1.1633274558238895</v>
      </c>
      <c r="Q351" s="15">
        <f t="shared" si="21"/>
        <v>-6938.888022509751</v>
      </c>
    </row>
    <row r="352" spans="1:17">
      <c r="A352" s="4">
        <v>349</v>
      </c>
      <c r="B352" s="4">
        <v>0</v>
      </c>
      <c r="C352" s="5">
        <v>349</v>
      </c>
      <c r="D352" s="2">
        <v>0</v>
      </c>
      <c r="N352" s="1">
        <f t="shared" si="22"/>
        <v>349</v>
      </c>
      <c r="O352" s="1">
        <f t="shared" si="20"/>
        <v>6.0911990894602104</v>
      </c>
      <c r="P352" s="1">
        <f t="shared" si="23"/>
        <v>0.97843747800237679</v>
      </c>
      <c r="Q352" s="15">
        <f t="shared" si="21"/>
        <v>-6372.6479369836306</v>
      </c>
    </row>
    <row r="353" spans="1:17">
      <c r="A353" s="4">
        <v>350</v>
      </c>
      <c r="B353" s="4">
        <v>0</v>
      </c>
      <c r="C353" s="5">
        <v>350</v>
      </c>
      <c r="D353" s="2">
        <v>0</v>
      </c>
      <c r="N353" s="1">
        <f t="shared" si="22"/>
        <v>350</v>
      </c>
      <c r="O353" s="1">
        <f t="shared" si="20"/>
        <v>6.1086523819801535</v>
      </c>
      <c r="P353" s="1">
        <f t="shared" si="23"/>
        <v>0.8093203186951996</v>
      </c>
      <c r="Q353" s="15">
        <f t="shared" si="21"/>
        <v>-5803.2911053160778</v>
      </c>
    </row>
    <row r="354" spans="1:17">
      <c r="A354" s="4">
        <v>351</v>
      </c>
      <c r="B354" s="4">
        <v>0</v>
      </c>
      <c r="C354" s="5">
        <v>351</v>
      </c>
      <c r="D354" s="2">
        <v>0</v>
      </c>
      <c r="N354" s="1">
        <f t="shared" si="22"/>
        <v>351</v>
      </c>
      <c r="O354" s="1">
        <f t="shared" si="20"/>
        <v>6.1261056745000966</v>
      </c>
      <c r="P354" s="1">
        <f t="shared" si="23"/>
        <v>0.65605871063198151</v>
      </c>
      <c r="Q354" s="15">
        <f t="shared" si="21"/>
        <v>-5231.0945776435528</v>
      </c>
    </row>
    <row r="355" spans="1:17">
      <c r="A355" s="4">
        <v>352</v>
      </c>
      <c r="B355" s="4">
        <v>0</v>
      </c>
      <c r="C355" s="5">
        <v>352</v>
      </c>
      <c r="D355" s="2">
        <v>0</v>
      </c>
      <c r="N355" s="1">
        <f t="shared" si="22"/>
        <v>352</v>
      </c>
      <c r="O355" s="1">
        <f t="shared" si="20"/>
        <v>6.1435589670200397</v>
      </c>
      <c r="P355" s="1">
        <f t="shared" si="23"/>
        <v>0.51872766533625736</v>
      </c>
      <c r="Q355" s="15">
        <f t="shared" si="21"/>
        <v>-4656.3372007874859</v>
      </c>
    </row>
    <row r="356" spans="1:17">
      <c r="A356" s="4">
        <v>353</v>
      </c>
      <c r="B356" s="4">
        <v>0</v>
      </c>
      <c r="C356" s="5">
        <v>353</v>
      </c>
      <c r="D356" s="2">
        <v>0</v>
      </c>
      <c r="N356" s="1">
        <f t="shared" si="22"/>
        <v>353</v>
      </c>
      <c r="O356" s="1">
        <f t="shared" si="20"/>
        <v>6.1610122595399837</v>
      </c>
      <c r="P356" s="1">
        <f t="shared" si="23"/>
        <v>0.39739442570819961</v>
      </c>
      <c r="Q356" s="15">
        <f t="shared" si="21"/>
        <v>-4079.2994389034284</v>
      </c>
    </row>
    <row r="357" spans="1:17">
      <c r="A357" s="4">
        <v>354</v>
      </c>
      <c r="B357" s="4">
        <v>0</v>
      </c>
      <c r="C357" s="5">
        <v>354</v>
      </c>
      <c r="D357" s="2">
        <v>0</v>
      </c>
      <c r="N357" s="1">
        <f t="shared" si="22"/>
        <v>354</v>
      </c>
      <c r="O357" s="1">
        <f t="shared" si="20"/>
        <v>6.1784655520599268</v>
      </c>
      <c r="P357" s="1">
        <f t="shared" si="23"/>
        <v>0.2921184235912051</v>
      </c>
      <c r="Q357" s="15">
        <f t="shared" si="21"/>
        <v>-3500.263194009076</v>
      </c>
    </row>
    <row r="358" spans="1:17">
      <c r="A358" s="4">
        <v>355</v>
      </c>
      <c r="B358" s="4">
        <v>0</v>
      </c>
      <c r="C358" s="5">
        <v>355</v>
      </c>
      <c r="D358" s="2">
        <v>0</v>
      </c>
      <c r="N358" s="1">
        <f t="shared" si="22"/>
        <v>355</v>
      </c>
      <c r="O358" s="1">
        <f t="shared" si="20"/>
        <v>6.1959188445798699</v>
      </c>
      <c r="P358" s="1">
        <f t="shared" si="23"/>
        <v>0.20295124232487183</v>
      </c>
      <c r="Q358" s="15">
        <f t="shared" si="21"/>
        <v>-2919.5116264158114</v>
      </c>
    </row>
    <row r="359" spans="1:17">
      <c r="A359" s="4">
        <v>356</v>
      </c>
      <c r="B359" s="4">
        <v>0</v>
      </c>
      <c r="C359" s="5">
        <v>356</v>
      </c>
      <c r="D359" s="2">
        <v>0</v>
      </c>
      <c r="N359" s="1">
        <f t="shared" si="22"/>
        <v>356</v>
      </c>
      <c r="O359" s="1">
        <f t="shared" si="20"/>
        <v>6.213372137099813</v>
      </c>
      <c r="P359" s="1">
        <f t="shared" si="23"/>
        <v>0.12993658428757726</v>
      </c>
      <c r="Q359" s="15">
        <f t="shared" si="21"/>
        <v>-2337.3289750853855</v>
      </c>
    </row>
    <row r="360" spans="1:17">
      <c r="A360" s="4">
        <v>357</v>
      </c>
      <c r="B360" s="4">
        <v>0</v>
      </c>
      <c r="C360" s="5">
        <v>357</v>
      </c>
      <c r="D360" s="2">
        <v>0</v>
      </c>
      <c r="N360" s="1">
        <f t="shared" si="22"/>
        <v>357</v>
      </c>
      <c r="O360" s="1">
        <f t="shared" si="20"/>
        <v>6.2308254296197561</v>
      </c>
      <c r="P360" s="1">
        <f t="shared" si="23"/>
        <v>7.3110243429397315E-2</v>
      </c>
      <c r="Q360" s="15">
        <f t="shared" si="21"/>
        <v>-1754.0003779287078</v>
      </c>
    </row>
    <row r="361" spans="1:17">
      <c r="A361" s="4">
        <v>358</v>
      </c>
      <c r="B361" s="4">
        <v>0</v>
      </c>
      <c r="C361" s="5">
        <v>358</v>
      </c>
      <c r="D361" s="2">
        <v>0</v>
      </c>
      <c r="N361" s="1">
        <f t="shared" si="22"/>
        <v>358</v>
      </c>
      <c r="O361" s="1">
        <f t="shared" si="20"/>
        <v>6.2482787221397</v>
      </c>
      <c r="P361" s="1">
        <f t="shared" si="23"/>
        <v>3.2500082797923824E-2</v>
      </c>
      <c r="Q361" s="15">
        <f t="shared" si="21"/>
        <v>-1169.8116920612456</v>
      </c>
    </row>
    <row r="362" spans="1:17">
      <c r="A362" s="4">
        <v>359</v>
      </c>
      <c r="B362" s="4">
        <v>0</v>
      </c>
      <c r="C362" s="5">
        <v>359</v>
      </c>
      <c r="D362" s="2">
        <v>0</v>
      </c>
      <c r="N362" s="1">
        <f t="shared" si="22"/>
        <v>359</v>
      </c>
      <c r="O362" s="1">
        <f t="shared" si="20"/>
        <v>6.2657320146596431</v>
      </c>
      <c r="P362" s="1">
        <f t="shared" si="23"/>
        <v>8.1260170570658374E-3</v>
      </c>
      <c r="Q362" s="15">
        <f t="shared" si="21"/>
        <v>-585.0493140269557</v>
      </c>
    </row>
    <row r="363" spans="1:17">
      <c r="A363" s="4">
        <v>360</v>
      </c>
      <c r="B363" s="4">
        <v>0</v>
      </c>
      <c r="C363" s="6">
        <v>360</v>
      </c>
      <c r="D363" s="3">
        <v>0</v>
      </c>
      <c r="N363" s="1">
        <f t="shared" si="22"/>
        <v>360</v>
      </c>
      <c r="O363" s="1">
        <f t="shared" si="20"/>
        <v>6.2831853071795862</v>
      </c>
      <c r="P363" s="1">
        <f t="shared" si="23"/>
        <v>0</v>
      </c>
      <c r="Q363" s="15">
        <f t="shared" si="21"/>
        <v>-8.2142765843703465E-12</v>
      </c>
    </row>
    <row r="364" spans="1:17">
      <c r="A364" s="5">
        <f>A363+1</f>
        <v>361</v>
      </c>
      <c r="B364" s="2">
        <v>0</v>
      </c>
      <c r="N364" s="1">
        <f t="shared" si="22"/>
        <v>361</v>
      </c>
      <c r="O364" s="1">
        <f t="shared" si="20"/>
        <v>6.3006385996995293</v>
      </c>
      <c r="P364" s="1">
        <f t="shared" si="23"/>
        <v>8.1260170570658374E-3</v>
      </c>
      <c r="Q364" s="15">
        <f t="shared" si="21"/>
        <v>585.04931402693921</v>
      </c>
    </row>
    <row r="365" spans="1:17">
      <c r="A365" s="5">
        <f t="shared" ref="A365:A428" si="24">A364+1</f>
        <v>362</v>
      </c>
      <c r="B365" s="2">
        <v>0</v>
      </c>
      <c r="N365" s="1">
        <f t="shared" si="22"/>
        <v>362</v>
      </c>
      <c r="O365" s="1">
        <f t="shared" si="20"/>
        <v>6.3180918922194733</v>
      </c>
      <c r="P365" s="1">
        <f t="shared" si="23"/>
        <v>3.2500082797923824E-2</v>
      </c>
      <c r="Q365" s="15">
        <f t="shared" si="21"/>
        <v>1169.8116920612586</v>
      </c>
    </row>
    <row r="366" spans="1:17">
      <c r="A366" s="5">
        <f t="shared" si="24"/>
        <v>363</v>
      </c>
      <c r="B366" s="2">
        <v>0</v>
      </c>
      <c r="N366" s="1">
        <f t="shared" si="22"/>
        <v>363</v>
      </c>
      <c r="O366" s="1">
        <f t="shared" si="20"/>
        <v>6.3355451847394164</v>
      </c>
      <c r="P366" s="1">
        <f t="shared" si="23"/>
        <v>7.3110243429397315E-2</v>
      </c>
      <c r="Q366" s="15">
        <f t="shared" si="21"/>
        <v>1754.0003779286913</v>
      </c>
    </row>
    <row r="367" spans="1:17">
      <c r="A367" s="5">
        <f t="shared" si="24"/>
        <v>364</v>
      </c>
      <c r="B367" s="2">
        <v>0</v>
      </c>
      <c r="N367" s="1">
        <f t="shared" si="22"/>
        <v>364</v>
      </c>
      <c r="O367" s="1">
        <f t="shared" si="20"/>
        <v>6.3529984772593595</v>
      </c>
      <c r="P367" s="1">
        <f t="shared" si="23"/>
        <v>0.12993658428754884</v>
      </c>
      <c r="Q367" s="15">
        <f t="shared" si="21"/>
        <v>2337.3289750853692</v>
      </c>
    </row>
    <row r="368" spans="1:17">
      <c r="A368" s="5">
        <f t="shared" si="24"/>
        <v>365</v>
      </c>
      <c r="B368" s="2">
        <v>0</v>
      </c>
      <c r="N368" s="1">
        <f t="shared" si="22"/>
        <v>365</v>
      </c>
      <c r="O368" s="1">
        <f t="shared" si="20"/>
        <v>6.3704517697793026</v>
      </c>
      <c r="P368" s="1">
        <f t="shared" si="23"/>
        <v>0.20295124232487183</v>
      </c>
      <c r="Q368" s="15">
        <f t="shared" si="21"/>
        <v>2919.5116264157955</v>
      </c>
    </row>
    <row r="369" spans="1:17">
      <c r="A369" s="5">
        <f t="shared" si="24"/>
        <v>366</v>
      </c>
      <c r="B369" s="2">
        <v>0</v>
      </c>
      <c r="N369" s="1">
        <f t="shared" si="22"/>
        <v>366</v>
      </c>
      <c r="O369" s="1">
        <f t="shared" si="20"/>
        <v>6.3879050622992457</v>
      </c>
      <c r="P369" s="1">
        <f t="shared" si="23"/>
        <v>0.2921184235912051</v>
      </c>
      <c r="Q369" s="15">
        <f t="shared" si="21"/>
        <v>3500.2631940090596</v>
      </c>
    </row>
    <row r="370" spans="1:17">
      <c r="A370" s="5">
        <f t="shared" si="24"/>
        <v>367</v>
      </c>
      <c r="B370" s="2">
        <v>0.01</v>
      </c>
      <c r="N370" s="1">
        <f t="shared" si="22"/>
        <v>367</v>
      </c>
      <c r="O370" s="1">
        <f t="shared" si="20"/>
        <v>6.4053583548191897</v>
      </c>
      <c r="P370" s="1">
        <f t="shared" si="23"/>
        <v>0.39739442570819961</v>
      </c>
      <c r="Q370" s="15">
        <f t="shared" si="21"/>
        <v>4079.299438903442</v>
      </c>
    </row>
    <row r="371" spans="1:17">
      <c r="A371" s="5">
        <f t="shared" si="24"/>
        <v>368</v>
      </c>
      <c r="B371" s="2">
        <v>0.01</v>
      </c>
      <c r="N371" s="1">
        <f t="shared" si="22"/>
        <v>368</v>
      </c>
      <c r="O371" s="1">
        <f t="shared" si="20"/>
        <v>6.4228116473391328</v>
      </c>
      <c r="P371" s="1">
        <f t="shared" si="23"/>
        <v>0.51872766533625736</v>
      </c>
      <c r="Q371" s="15">
        <f t="shared" si="21"/>
        <v>4656.3372007874686</v>
      </c>
    </row>
    <row r="372" spans="1:17">
      <c r="A372" s="5">
        <f t="shared" si="24"/>
        <v>369</v>
      </c>
      <c r="B372" s="2">
        <v>0.01</v>
      </c>
      <c r="N372" s="1">
        <f t="shared" si="22"/>
        <v>369</v>
      </c>
      <c r="O372" s="1">
        <f t="shared" si="20"/>
        <v>6.4402649398590759</v>
      </c>
      <c r="P372" s="1">
        <f t="shared" si="23"/>
        <v>0.65605871063198151</v>
      </c>
      <c r="Q372" s="15">
        <f t="shared" si="21"/>
        <v>5231.0945776435365</v>
      </c>
    </row>
    <row r="373" spans="1:17">
      <c r="A373" s="5">
        <f t="shared" si="24"/>
        <v>370</v>
      </c>
      <c r="B373" s="2">
        <v>0.01</v>
      </c>
      <c r="N373" s="1">
        <f t="shared" si="22"/>
        <v>370</v>
      </c>
      <c r="O373" s="1">
        <f t="shared" si="20"/>
        <v>6.457718232379019</v>
      </c>
      <c r="P373" s="1">
        <f t="shared" si="23"/>
        <v>0.8093203186951996</v>
      </c>
      <c r="Q373" s="15">
        <f t="shared" si="21"/>
        <v>5803.2911053160624</v>
      </c>
    </row>
    <row r="374" spans="1:17">
      <c r="A374" s="5">
        <f t="shared" si="24"/>
        <v>371</v>
      </c>
      <c r="B374" s="2">
        <v>0.01</v>
      </c>
      <c r="N374" s="1">
        <f t="shared" si="22"/>
        <v>371</v>
      </c>
      <c r="O374" s="1">
        <f t="shared" si="20"/>
        <v>6.475171524898963</v>
      </c>
      <c r="P374" s="1">
        <f t="shared" si="23"/>
        <v>0.97843747800237679</v>
      </c>
      <c r="Q374" s="15">
        <f t="shared" si="21"/>
        <v>6372.6479369836443</v>
      </c>
    </row>
    <row r="375" spans="1:17">
      <c r="A375" s="5">
        <f t="shared" si="24"/>
        <v>372</v>
      </c>
      <c r="B375" s="2">
        <v>0.01</v>
      </c>
      <c r="N375" s="1">
        <f t="shared" si="22"/>
        <v>372</v>
      </c>
      <c r="O375" s="1">
        <f t="shared" si="20"/>
        <v>6.4926248174189061</v>
      </c>
      <c r="P375" s="1">
        <f t="shared" si="23"/>
        <v>1.1633274558238895</v>
      </c>
      <c r="Q375" s="15">
        <f t="shared" si="21"/>
        <v>6938.8880225097337</v>
      </c>
    </row>
    <row r="376" spans="1:17">
      <c r="A376" s="5">
        <f t="shared" si="24"/>
        <v>373</v>
      </c>
      <c r="B376" s="2">
        <v>0.01</v>
      </c>
      <c r="N376" s="1">
        <f t="shared" si="22"/>
        <v>373</v>
      </c>
      <c r="O376" s="1">
        <f t="shared" si="20"/>
        <v>6.5100781099388492</v>
      </c>
      <c r="P376" s="1">
        <f t="shared" si="23"/>
        <v>1.363899850621209</v>
      </c>
      <c r="Q376" s="15">
        <f t="shared" si="21"/>
        <v>7501.7362876426077</v>
      </c>
    </row>
    <row r="377" spans="1:17">
      <c r="A377" s="5">
        <f t="shared" si="24"/>
        <v>374</v>
      </c>
      <c r="B377" s="2">
        <v>0.01</v>
      </c>
      <c r="N377" s="1">
        <f t="shared" si="22"/>
        <v>374</v>
      </c>
      <c r="O377" s="1">
        <f t="shared" si="20"/>
        <v>6.5275314024587923</v>
      </c>
      <c r="P377" s="1">
        <f t="shared" si="23"/>
        <v>1.5800566494194186</v>
      </c>
      <c r="Q377" s="15">
        <f t="shared" si="21"/>
        <v>8060.9198130292443</v>
      </c>
    </row>
    <row r="378" spans="1:17">
      <c r="A378" s="5">
        <f t="shared" si="24"/>
        <v>375</v>
      </c>
      <c r="B378" s="2">
        <v>0.01</v>
      </c>
      <c r="N378" s="1">
        <f t="shared" si="22"/>
        <v>375</v>
      </c>
      <c r="O378" s="1">
        <f t="shared" si="20"/>
        <v>6.5449846949787354</v>
      </c>
      <c r="P378" s="1">
        <f t="shared" si="23"/>
        <v>1.8116922901491819</v>
      </c>
      <c r="Q378" s="15">
        <f t="shared" si="21"/>
        <v>8616.1680130031928</v>
      </c>
    </row>
    <row r="379" spans="1:17">
      <c r="A379" s="5">
        <f t="shared" si="24"/>
        <v>376</v>
      </c>
      <c r="B379" s="2">
        <v>0.01</v>
      </c>
      <c r="N379" s="1">
        <f t="shared" si="22"/>
        <v>376</v>
      </c>
      <c r="O379" s="1">
        <f t="shared" si="20"/>
        <v>6.5624379874986793</v>
      </c>
      <c r="P379" s="1">
        <f t="shared" si="23"/>
        <v>2.0586937289514537</v>
      </c>
      <c r="Q379" s="15">
        <f t="shared" si="21"/>
        <v>9167.2128140998502</v>
      </c>
    </row>
    <row r="380" spans="1:17">
      <c r="A380" s="5">
        <f t="shared" si="24"/>
        <v>377</v>
      </c>
      <c r="B380" s="2">
        <v>0</v>
      </c>
      <c r="N380" s="1">
        <f t="shared" si="22"/>
        <v>377</v>
      </c>
      <c r="O380" s="1">
        <f t="shared" si="20"/>
        <v>6.5798912800186224</v>
      </c>
      <c r="P380" s="1">
        <f t="shared" si="23"/>
        <v>2.3209405124365787</v>
      </c>
      <c r="Q380" s="15">
        <f t="shared" si="21"/>
        <v>9713.7888332460916</v>
      </c>
    </row>
    <row r="381" spans="1:17">
      <c r="A381" s="5">
        <f t="shared" si="24"/>
        <v>378</v>
      </c>
      <c r="B381" s="2">
        <v>0</v>
      </c>
      <c r="N381" s="1">
        <f t="shared" si="22"/>
        <v>378</v>
      </c>
      <c r="O381" s="1">
        <f t="shared" si="20"/>
        <v>6.5973445725385655</v>
      </c>
      <c r="P381" s="1">
        <f t="shared" si="23"/>
        <v>2.5983048548878571</v>
      </c>
      <c r="Q381" s="15">
        <f t="shared" si="21"/>
        <v>10255.63355556472</v>
      </c>
    </row>
    <row r="382" spans="1:17">
      <c r="A382" s="5">
        <f t="shared" si="24"/>
        <v>379</v>
      </c>
      <c r="B382" s="2">
        <v>0</v>
      </c>
      <c r="N382" s="1">
        <f t="shared" si="22"/>
        <v>379</v>
      </c>
      <c r="O382" s="1">
        <f t="shared" si="20"/>
        <v>6.6147978650585086</v>
      </c>
      <c r="P382" s="1">
        <f t="shared" si="23"/>
        <v>2.890651720397841</v>
      </c>
      <c r="Q382" s="15">
        <f t="shared" si="21"/>
        <v>10792.487511725838</v>
      </c>
    </row>
    <row r="383" spans="1:17">
      <c r="A383" s="5">
        <f t="shared" si="24"/>
        <v>380</v>
      </c>
      <c r="B383" s="2">
        <v>0</v>
      </c>
      <c r="N383" s="1">
        <f t="shared" si="22"/>
        <v>380</v>
      </c>
      <c r="O383" s="1">
        <f t="shared" si="20"/>
        <v>6.6322511575784526</v>
      </c>
      <c r="P383" s="1">
        <f t="shared" si="23"/>
        <v>3.1978389099244282</v>
      </c>
      <c r="Q383" s="15">
        <f t="shared" si="21"/>
        <v>11324.094454770371</v>
      </c>
    </row>
    <row r="384" spans="1:17">
      <c r="A384" s="5">
        <f t="shared" si="24"/>
        <v>381</v>
      </c>
      <c r="B384" s="2">
        <v>0</v>
      </c>
      <c r="N384" s="1">
        <f t="shared" si="22"/>
        <v>381</v>
      </c>
      <c r="O384" s="1">
        <f t="shared" si="20"/>
        <v>6.6497044500983957</v>
      </c>
      <c r="P384" s="1">
        <f t="shared" si="23"/>
        <v>3.5197171532496156</v>
      </c>
      <c r="Q384" s="15">
        <f t="shared" si="21"/>
        <v>11850.201536321911</v>
      </c>
    </row>
    <row r="385" spans="1:17">
      <c r="A385" s="5">
        <f t="shared" si="24"/>
        <v>382</v>
      </c>
      <c r="B385" s="2">
        <v>0</v>
      </c>
      <c r="N385" s="1">
        <f t="shared" si="22"/>
        <v>382</v>
      </c>
      <c r="O385" s="1">
        <f t="shared" si="20"/>
        <v>6.6671577426183388</v>
      </c>
      <c r="P385" s="1">
        <f t="shared" si="23"/>
        <v>3.8561302058243427</v>
      </c>
      <c r="Q385" s="15">
        <f t="shared" si="21"/>
        <v>12370.559482095146</v>
      </c>
    </row>
    <row r="386" spans="1:17">
      <c r="A386" s="5">
        <f t="shared" si="24"/>
        <v>383</v>
      </c>
      <c r="B386" s="2">
        <v>0</v>
      </c>
      <c r="N386" s="1">
        <f t="shared" si="22"/>
        <v>383</v>
      </c>
      <c r="O386" s="1">
        <f t="shared" si="20"/>
        <v>6.6846110351382819</v>
      </c>
      <c r="P386" s="1">
        <f t="shared" si="23"/>
        <v>4.2069149504768575</v>
      </c>
      <c r="Q386" s="15">
        <f t="shared" si="21"/>
        <v>12884.922766599117</v>
      </c>
    </row>
    <row r="387" spans="1:17">
      <c r="A387" s="5">
        <f t="shared" si="24"/>
        <v>384</v>
      </c>
      <c r="B387" s="2">
        <v>0</v>
      </c>
      <c r="N387" s="1">
        <f t="shared" si="22"/>
        <v>384</v>
      </c>
      <c r="O387" s="1">
        <f t="shared" si="20"/>
        <v>6.7020643276582259</v>
      </c>
      <c r="P387" s="1">
        <f t="shared" si="23"/>
        <v>4.5719015039622946</v>
      </c>
      <c r="Q387" s="15">
        <f t="shared" si="21"/>
        <v>13393.049786925088</v>
      </c>
    </row>
    <row r="388" spans="1:17">
      <c r="A388" s="5">
        <f t="shared" si="24"/>
        <v>385</v>
      </c>
      <c r="B388" s="2">
        <v>0</v>
      </c>
      <c r="N388" s="1">
        <f t="shared" si="22"/>
        <v>385</v>
      </c>
      <c r="O388" s="1">
        <f t="shared" ref="O388:O451" si="25">RADIANS(N388)</f>
        <v>6.719517620178169</v>
      </c>
      <c r="P388" s="1">
        <f t="shared" si="23"/>
        <v>4.950913328324674</v>
      </c>
      <c r="Q388" s="15">
        <f t="shared" ref="Q388:Q451" si="26">$H$23*($H$21*SIN(O388) + (($H$21^2)*SIN(O388)*COS(O388))/SQRT($H$20^2 - ($H$21*SIN(O388))^2))</f>
        <v>13894.703035498394</v>
      </c>
    </row>
    <row r="389" spans="1:17">
      <c r="A389" s="5">
        <f t="shared" si="24"/>
        <v>386</v>
      </c>
      <c r="B389" s="2">
        <v>0</v>
      </c>
      <c r="N389" s="1">
        <f t="shared" ref="N389:N452" si="27">N388+1</f>
        <v>386</v>
      </c>
      <c r="O389" s="1">
        <f t="shared" si="25"/>
        <v>6.7369709126981121</v>
      </c>
      <c r="P389" s="1">
        <f t="shared" si="23"/>
        <v>5.343767347042558</v>
      </c>
      <c r="Q389" s="15">
        <f t="shared" si="26"/>
        <v>14389.649271664281</v>
      </c>
    </row>
    <row r="390" spans="1:17">
      <c r="A390" s="5">
        <f t="shared" si="24"/>
        <v>387</v>
      </c>
      <c r="B390" s="2">
        <v>0</v>
      </c>
      <c r="N390" s="1">
        <f t="shared" si="27"/>
        <v>387</v>
      </c>
      <c r="O390" s="1">
        <f t="shared" si="25"/>
        <v>6.7544242052180552</v>
      </c>
      <c r="P390" s="1">
        <f t="shared" si="23"/>
        <v>5.750274065922639</v>
      </c>
      <c r="Q390" s="15">
        <f t="shared" si="26"/>
        <v>14877.659691966548</v>
      </c>
    </row>
    <row r="391" spans="1:17">
      <c r="A391" s="5">
        <f t="shared" si="24"/>
        <v>388</v>
      </c>
      <c r="B391" s="2">
        <v>0</v>
      </c>
      <c r="N391" s="1">
        <f t="shared" si="27"/>
        <v>388</v>
      </c>
      <c r="O391" s="1">
        <f t="shared" si="25"/>
        <v>6.7718774977379983</v>
      </c>
      <c r="P391" s="1">
        <f t="shared" si="23"/>
        <v>6.170237698703545</v>
      </c>
      <c r="Q391" s="15">
        <f t="shared" si="26"/>
        <v>15358.510098968254</v>
      </c>
    </row>
    <row r="392" spans="1:17">
      <c r="A392" s="5">
        <f t="shared" si="24"/>
        <v>389</v>
      </c>
      <c r="B392" s="2">
        <v>0</v>
      </c>
      <c r="N392" s="1">
        <f t="shared" si="27"/>
        <v>389</v>
      </c>
      <c r="O392" s="1">
        <f t="shared" si="25"/>
        <v>6.7893307902579423</v>
      </c>
      <c r="P392" s="1">
        <f t="shared" ref="P392:P455" si="28">$H$21 + $H$20 - ($H$21*COS(O392) + SQRT($H$20^2 - ($H$21*SIN(O392))^2))</f>
        <v>6.6034562973269431</v>
      </c>
      <c r="Q392" s="15">
        <f t="shared" si="26"/>
        <v>15831.981068452478</v>
      </c>
    </row>
    <row r="393" spans="1:17">
      <c r="A393" s="5">
        <f t="shared" si="24"/>
        <v>390</v>
      </c>
      <c r="B393" s="2">
        <v>0</v>
      </c>
      <c r="N393" s="1">
        <f t="shared" si="27"/>
        <v>390</v>
      </c>
      <c r="O393" s="1">
        <f t="shared" si="25"/>
        <v>6.8067840827778854</v>
      </c>
      <c r="P393" s="1">
        <f t="shared" si="28"/>
        <v>7.0497218868288201</v>
      </c>
      <c r="Q393" s="15">
        <f t="shared" si="26"/>
        <v>16297.858114830302</v>
      </c>
    </row>
    <row r="394" spans="1:17">
      <c r="A394" s="5">
        <f t="shared" si="24"/>
        <v>391</v>
      </c>
      <c r="B394" s="2">
        <v>0</v>
      </c>
      <c r="N394" s="1">
        <f t="shared" si="27"/>
        <v>391</v>
      </c>
      <c r="O394" s="1">
        <f t="shared" si="25"/>
        <v>6.8242373752978285</v>
      </c>
      <c r="P394" s="1">
        <f t="shared" si="28"/>
        <v>7.5088206047981885</v>
      </c>
      <c r="Q394" s="15">
        <f t="shared" si="26"/>
        <v>16755.931854572809</v>
      </c>
    </row>
    <row r="395" spans="1:17">
      <c r="A395" s="5">
        <f t="shared" si="24"/>
        <v>392</v>
      </c>
      <c r="B395" s="2">
        <v>0</v>
      </c>
      <c r="N395" s="1">
        <f t="shared" si="27"/>
        <v>392</v>
      </c>
      <c r="O395" s="1">
        <f t="shared" si="25"/>
        <v>6.8416906678177716</v>
      </c>
      <c r="P395" s="1">
        <f t="shared" si="28"/>
        <v>7.9805328453458628</v>
      </c>
      <c r="Q395" s="15">
        <f t="shared" si="26"/>
        <v>17205.998167472007</v>
      </c>
    </row>
    <row r="396" spans="1:17">
      <c r="A396" s="5">
        <f t="shared" si="24"/>
        <v>393</v>
      </c>
      <c r="B396" s="2">
        <v>0</v>
      </c>
      <c r="N396" s="1">
        <f t="shared" si="27"/>
        <v>393</v>
      </c>
      <c r="O396" s="1">
        <f t="shared" si="25"/>
        <v>6.8591439603377156</v>
      </c>
      <c r="P396" s="1">
        <f t="shared" si="28"/>
        <v>8.4646334075206369</v>
      </c>
      <c r="Q396" s="15">
        <f t="shared" si="26"/>
        <v>17647.858355525514</v>
      </c>
    </row>
    <row r="397" spans="1:17">
      <c r="A397" s="5">
        <f t="shared" si="24"/>
        <v>394</v>
      </c>
      <c r="B397" s="2">
        <v>0</v>
      </c>
      <c r="N397" s="1">
        <f t="shared" si="27"/>
        <v>394</v>
      </c>
      <c r="O397" s="1">
        <f t="shared" si="25"/>
        <v>6.8765972528576587</v>
      </c>
      <c r="P397" s="1">
        <f t="shared" si="28"/>
        <v>8.9608916481026313</v>
      </c>
      <c r="Q397" s="15">
        <f t="shared" si="26"/>
        <v>18081.319299228453</v>
      </c>
    </row>
    <row r="398" spans="1:17">
      <c r="A398" s="5">
        <f t="shared" si="24"/>
        <v>395</v>
      </c>
      <c r="B398" s="2">
        <v>0</v>
      </c>
      <c r="N398" s="1">
        <f t="shared" si="27"/>
        <v>395</v>
      </c>
      <c r="O398" s="1">
        <f t="shared" si="25"/>
        <v>6.8940505453776018</v>
      </c>
      <c r="P398" s="1">
        <f t="shared" si="28"/>
        <v>9.4690716387001999</v>
      </c>
      <c r="Q398" s="15">
        <f t="shared" si="26"/>
        <v>18506.193611045579</v>
      </c>
    </row>
    <row r="399" spans="1:17">
      <c r="A399" s="5">
        <f t="shared" si="24"/>
        <v>396</v>
      </c>
      <c r="B399" s="2">
        <v>0</v>
      </c>
      <c r="N399" s="1">
        <f t="shared" si="27"/>
        <v>396</v>
      </c>
      <c r="O399" s="1">
        <f t="shared" si="25"/>
        <v>6.9115038378975449</v>
      </c>
      <c r="P399" s="1">
        <f t="shared" si="28"/>
        <v>9.9889323270677721</v>
      </c>
      <c r="Q399" s="15">
        <f t="shared" si="26"/>
        <v>18922.299785825733</v>
      </c>
    </row>
    <row r="400" spans="1:17">
      <c r="A400" s="5">
        <f t="shared" si="24"/>
        <v>397</v>
      </c>
      <c r="B400" s="2">
        <v>0</v>
      </c>
      <c r="N400" s="1">
        <f t="shared" si="27"/>
        <v>397</v>
      </c>
      <c r="O400" s="1">
        <f t="shared" si="25"/>
        <v>6.928957130417488</v>
      </c>
      <c r="P400" s="1">
        <f t="shared" si="28"/>
        <v>10.52022770255644</v>
      </c>
      <c r="Q400" s="15">
        <f t="shared" si="26"/>
        <v>19329.462347910969</v>
      </c>
    </row>
    <row r="401" spans="1:17">
      <c r="A401" s="5">
        <f t="shared" si="24"/>
        <v>398</v>
      </c>
      <c r="B401" s="2">
        <v>0</v>
      </c>
      <c r="N401" s="1">
        <f t="shared" si="27"/>
        <v>398</v>
      </c>
      <c r="O401" s="1">
        <f t="shared" si="25"/>
        <v>6.9464104229374319</v>
      </c>
      <c r="P401" s="1">
        <f t="shared" si="28"/>
        <v>11.06270696560216</v>
      </c>
      <c r="Q401" s="15">
        <f t="shared" si="26"/>
        <v>19727.511994682394</v>
      </c>
    </row>
    <row r="402" spans="1:17">
      <c r="A402" s="5">
        <f t="shared" si="24"/>
        <v>399</v>
      </c>
      <c r="B402" s="2">
        <v>0</v>
      </c>
      <c r="N402" s="1">
        <f t="shared" si="27"/>
        <v>399</v>
      </c>
      <c r="O402" s="1">
        <f t="shared" si="25"/>
        <v>6.963863715457375</v>
      </c>
      <c r="P402" s="1">
        <f t="shared" si="28"/>
        <v>11.616114701148604</v>
      </c>
      <c r="Q402" s="15">
        <f t="shared" si="26"/>
        <v>20116.285736275502</v>
      </c>
    </row>
    <row r="403" spans="1:17">
      <c r="A403" s="5">
        <f t="shared" si="24"/>
        <v>400</v>
      </c>
      <c r="B403" s="2">
        <v>0</v>
      </c>
      <c r="N403" s="1">
        <f t="shared" si="27"/>
        <v>400</v>
      </c>
      <c r="O403" s="1">
        <f t="shared" si="25"/>
        <v>6.9813170079773181</v>
      </c>
      <c r="P403" s="1">
        <f t="shared" si="28"/>
        <v>12.180191055895051</v>
      </c>
      <c r="Q403" s="15">
        <f t="shared" si="26"/>
        <v>20495.627031188909</v>
      </c>
    </row>
    <row r="404" spans="1:17">
      <c r="A404" s="5">
        <f t="shared" si="24"/>
        <v>401</v>
      </c>
      <c r="B404" s="2">
        <v>0</v>
      </c>
      <c r="N404" s="1">
        <f t="shared" si="27"/>
        <v>401</v>
      </c>
      <c r="O404" s="1">
        <f t="shared" si="25"/>
        <v>6.9987703004972612</v>
      </c>
      <c r="P404" s="1">
        <f t="shared" si="28"/>
        <v>12.754671919250256</v>
      </c>
      <c r="Q404" s="15">
        <f t="shared" si="26"/>
        <v>20865.385917501724</v>
      </c>
    </row>
    <row r="405" spans="1:17">
      <c r="A405" s="5">
        <f t="shared" si="24"/>
        <v>402</v>
      </c>
      <c r="B405" s="2">
        <v>0</v>
      </c>
      <c r="N405" s="1">
        <f t="shared" si="27"/>
        <v>402</v>
      </c>
      <c r="O405" s="1">
        <f t="shared" si="25"/>
        <v>7.0162235930172052</v>
      </c>
      <c r="P405" s="1">
        <f t="shared" si="28"/>
        <v>13.339289107867245</v>
      </c>
      <c r="Q405" s="15">
        <f t="shared" si="26"/>
        <v>21225.419139407382</v>
      </c>
    </row>
    <row r="406" spans="1:17">
      <c r="A406" s="5">
        <f t="shared" si="24"/>
        <v>403</v>
      </c>
      <c r="B406" s="2">
        <v>0</v>
      </c>
      <c r="N406" s="1">
        <f t="shared" si="27"/>
        <v>403</v>
      </c>
      <c r="O406" s="1">
        <f t="shared" si="25"/>
        <v>7.0336768855371483</v>
      </c>
      <c r="P406" s="1">
        <f t="shared" si="28"/>
        <v>13.933770553624413</v>
      </c>
      <c r="Q406" s="15">
        <f t="shared" si="26"/>
        <v>21575.590268764881</v>
      </c>
    </row>
    <row r="407" spans="1:17">
      <c r="A407" s="5">
        <f t="shared" si="24"/>
        <v>404</v>
      </c>
      <c r="B407" s="2">
        <v>0</v>
      </c>
      <c r="N407" s="1">
        <f t="shared" si="27"/>
        <v>404</v>
      </c>
      <c r="O407" s="1">
        <f t="shared" si="25"/>
        <v>7.0511301780570914</v>
      </c>
      <c r="P407" s="1">
        <f t="shared" si="28"/>
        <v>14.537840494910284</v>
      </c>
      <c r="Q407" s="15">
        <f t="shared" si="26"/>
        <v>21915.769821362243</v>
      </c>
    </row>
    <row r="408" spans="1:17">
      <c r="A408" s="5">
        <f t="shared" si="24"/>
        <v>405</v>
      </c>
      <c r="B408" s="2">
        <v>0</v>
      </c>
      <c r="N408" s="1">
        <f t="shared" si="27"/>
        <v>405</v>
      </c>
      <c r="O408" s="1">
        <f t="shared" si="25"/>
        <v>7.0685834705770345</v>
      </c>
      <c r="P408" s="1">
        <f t="shared" si="28"/>
        <v>15.151219671060744</v>
      </c>
      <c r="Q408" s="15">
        <f t="shared" si="26"/>
        <v>22245.83536758176</v>
      </c>
    </row>
    <row r="409" spans="1:17">
      <c r="A409" s="5">
        <f t="shared" si="24"/>
        <v>406</v>
      </c>
      <c r="B409" s="2">
        <v>0</v>
      </c>
      <c r="N409" s="1">
        <f t="shared" si="27"/>
        <v>406</v>
      </c>
      <c r="O409" s="1">
        <f t="shared" si="25"/>
        <v>7.0860367630969776</v>
      </c>
      <c r="P409" s="1">
        <f t="shared" si="28"/>
        <v>15.77362551978888</v>
      </c>
      <c r="Q409" s="15">
        <f t="shared" si="26"/>
        <v>22565.671637152936</v>
      </c>
    </row>
    <row r="410" spans="1:17">
      <c r="A410" s="5">
        <f t="shared" si="24"/>
        <v>407</v>
      </c>
      <c r="B410" s="2">
        <v>0</v>
      </c>
      <c r="N410" s="1">
        <f t="shared" si="27"/>
        <v>407</v>
      </c>
      <c r="O410" s="1">
        <f t="shared" si="25"/>
        <v>7.1034900556169216</v>
      </c>
      <c r="P410" s="1">
        <f t="shared" si="28"/>
        <v>16.404772377439002</v>
      </c>
      <c r="Q410" s="15">
        <f t="shared" si="26"/>
        <v>22875.170617675754</v>
      </c>
    </row>
    <row r="411" spans="1:17">
      <c r="A411" s="5">
        <f t="shared" si="24"/>
        <v>408</v>
      </c>
      <c r="B411" s="2">
        <v>0</v>
      </c>
      <c r="N411" s="1">
        <f t="shared" si="27"/>
        <v>408</v>
      </c>
      <c r="O411" s="1">
        <f t="shared" si="25"/>
        <v>7.1209433481368647</v>
      </c>
      <c r="P411" s="1">
        <f t="shared" si="28"/>
        <v>17.044371681886958</v>
      </c>
      <c r="Q411" s="15">
        <f t="shared" si="26"/>
        <v>23174.231646595443</v>
      </c>
    </row>
    <row r="412" spans="1:17">
      <c r="A412" s="5">
        <f t="shared" si="24"/>
        <v>409</v>
      </c>
      <c r="B412" s="2">
        <v>0</v>
      </c>
      <c r="N412" s="1">
        <f t="shared" si="27"/>
        <v>409</v>
      </c>
      <c r="O412" s="1">
        <f t="shared" si="25"/>
        <v>7.1383966406568078</v>
      </c>
      <c r="P412" s="1">
        <f t="shared" si="28"/>
        <v>17.692132177901073</v>
      </c>
      <c r="Q412" s="15">
        <f t="shared" si="26"/>
        <v>23462.761496309467</v>
      </c>
    </row>
    <row r="413" spans="1:17">
      <c r="A413" s="5">
        <f t="shared" si="24"/>
        <v>410</v>
      </c>
      <c r="B413" s="2">
        <v>0</v>
      </c>
      <c r="N413" s="1">
        <f t="shared" si="27"/>
        <v>410</v>
      </c>
      <c r="O413" s="1">
        <f t="shared" si="25"/>
        <v>7.1558499331767509</v>
      </c>
      <c r="P413" s="1">
        <f t="shared" si="28"/>
        <v>18.347760124767632</v>
      </c>
      <c r="Q413" s="15">
        <f t="shared" si="26"/>
        <v>23740.67445208838</v>
      </c>
    </row>
    <row r="414" spans="1:17">
      <c r="A414" s="5">
        <f t="shared" si="24"/>
        <v>411</v>
      </c>
      <c r="B414" s="2">
        <v>0</v>
      </c>
      <c r="N414" s="1">
        <f t="shared" si="27"/>
        <v>411</v>
      </c>
      <c r="O414" s="1">
        <f t="shared" si="25"/>
        <v>7.1733032256966949</v>
      </c>
      <c r="P414" s="1">
        <f t="shared" si="28"/>
        <v>19.01095950597761</v>
      </c>
      <c r="Q414" s="15">
        <f t="shared" si="26"/>
        <v>24007.892382494851</v>
      </c>
    </row>
    <row r="415" spans="1:17">
      <c r="A415" s="5">
        <f t="shared" si="24"/>
        <v>412</v>
      </c>
      <c r="B415" s="2">
        <v>0</v>
      </c>
      <c r="N415" s="1">
        <f t="shared" si="27"/>
        <v>412</v>
      </c>
      <c r="O415" s="1">
        <f t="shared" si="25"/>
        <v>7.190756518216638</v>
      </c>
      <c r="P415" s="1">
        <f t="shared" si="28"/>
        <v>19.68143224076158</v>
      </c>
      <c r="Q415" s="15">
        <f t="shared" si="26"/>
        <v>24264.344801988973</v>
      </c>
    </row>
    <row r="416" spans="1:17">
      <c r="A416" s="5">
        <f t="shared" si="24"/>
        <v>413</v>
      </c>
      <c r="B416" s="2">
        <v>0</v>
      </c>
      <c r="N416" s="1">
        <f t="shared" si="27"/>
        <v>413</v>
      </c>
      <c r="O416" s="1">
        <f t="shared" si="25"/>
        <v>7.2082098107365811</v>
      </c>
      <c r="P416" s="1">
        <f t="shared" si="28"/>
        <v>20.3588783972518</v>
      </c>
      <c r="Q416" s="15">
        <f t="shared" si="26"/>
        <v>24509.968925413996</v>
      </c>
    </row>
    <row r="417" spans="1:17">
      <c r="A417" s="5">
        <f t="shared" si="24"/>
        <v>414</v>
      </c>
      <c r="B417" s="2">
        <v>0</v>
      </c>
      <c r="N417" s="1">
        <f t="shared" si="27"/>
        <v>414</v>
      </c>
      <c r="O417" s="1">
        <f t="shared" si="25"/>
        <v>7.2256631032565242</v>
      </c>
      <c r="P417" s="1">
        <f t="shared" si="28"/>
        <v>21.042996407041301</v>
      </c>
      <c r="Q417" s="15">
        <f t="shared" si="26"/>
        <v>24744.709714063414</v>
      </c>
    </row>
    <row r="418" spans="1:17">
      <c r="A418" s="5">
        <f t="shared" si="24"/>
        <v>415</v>
      </c>
      <c r="B418" s="2">
        <v>0</v>
      </c>
      <c r="N418" s="1">
        <f t="shared" si="27"/>
        <v>415</v>
      </c>
      <c r="O418" s="1">
        <f t="shared" si="25"/>
        <v>7.2431163957764673</v>
      </c>
      <c r="P418" s="1">
        <f t="shared" si="28"/>
        <v>21.733483280902362</v>
      </c>
      <c r="Q418" s="15">
        <f t="shared" si="26"/>
        <v>24968.519913039865</v>
      </c>
    </row>
    <row r="419" spans="1:17">
      <c r="A419" s="5">
        <f t="shared" si="24"/>
        <v>416</v>
      </c>
      <c r="B419" s="2">
        <v>0</v>
      </c>
      <c r="N419" s="1">
        <f t="shared" si="27"/>
        <v>416</v>
      </c>
      <c r="O419" s="1">
        <f t="shared" si="25"/>
        <v>7.2605696882964113</v>
      </c>
      <c r="P419" s="1">
        <f t="shared" si="28"/>
        <v>22.430034825418801</v>
      </c>
      <c r="Q419" s="15">
        <f t="shared" si="26"/>
        <v>25181.360079626942</v>
      </c>
    </row>
    <row r="420" spans="1:17">
      <c r="A420" s="5">
        <f t="shared" si="24"/>
        <v>417</v>
      </c>
      <c r="B420" s="2">
        <v>0</v>
      </c>
      <c r="N420" s="1">
        <f t="shared" si="27"/>
        <v>417</v>
      </c>
      <c r="O420" s="1">
        <f t="shared" si="25"/>
        <v>7.2780229808163543</v>
      </c>
      <c r="P420" s="1">
        <f t="shared" si="28"/>
        <v>23.132345860277866</v>
      </c>
      <c r="Q420" s="15">
        <f t="shared" si="26"/>
        <v>25383.1986024076</v>
      </c>
    </row>
    <row r="421" spans="1:17">
      <c r="A421" s="5">
        <f t="shared" si="24"/>
        <v>418</v>
      </c>
      <c r="B421" s="2">
        <v>0</v>
      </c>
      <c r="N421" s="1">
        <f t="shared" si="27"/>
        <v>418</v>
      </c>
      <c r="O421" s="1">
        <f t="shared" si="25"/>
        <v>7.2954762733362974</v>
      </c>
      <c r="P421" s="1">
        <f t="shared" si="28"/>
        <v>23.840110435962629</v>
      </c>
      <c r="Q421" s="15">
        <f t="shared" si="26"/>
        <v>25574.011710877607</v>
      </c>
    </row>
    <row r="422" spans="1:17">
      <c r="A422" s="5">
        <f t="shared" si="24"/>
        <v>419</v>
      </c>
      <c r="B422" s="2">
        <v>0</v>
      </c>
      <c r="N422" s="1">
        <f t="shared" si="27"/>
        <v>419</v>
      </c>
      <c r="O422" s="1">
        <f t="shared" si="25"/>
        <v>7.3129295658562405</v>
      </c>
      <c r="P422" s="1">
        <f t="shared" si="28"/>
        <v>24.553022051575766</v>
      </c>
      <c r="Q422" s="15">
        <f t="shared" si="26"/>
        <v>25753.783475318451</v>
      </c>
    </row>
    <row r="423" spans="1:17">
      <c r="A423" s="5">
        <f t="shared" si="24"/>
        <v>420</v>
      </c>
      <c r="B423" s="2">
        <v>0</v>
      </c>
      <c r="N423" s="1">
        <f t="shared" si="27"/>
        <v>420</v>
      </c>
      <c r="O423" s="1">
        <f t="shared" si="25"/>
        <v>7.3303828583761845</v>
      </c>
      <c r="P423" s="1">
        <f t="shared" si="28"/>
        <v>25.270773872522625</v>
      </c>
      <c r="Q423" s="15">
        <f t="shared" si="26"/>
        <v>25922.505796712605</v>
      </c>
    </row>
    <row r="424" spans="1:17">
      <c r="A424" s="5">
        <f t="shared" si="24"/>
        <v>421</v>
      </c>
      <c r="B424" s="2">
        <v>0</v>
      </c>
      <c r="N424" s="1">
        <f t="shared" si="27"/>
        <v>421</v>
      </c>
      <c r="O424" s="1">
        <f t="shared" si="25"/>
        <v>7.3478361508961276</v>
      </c>
      <c r="P424" s="1">
        <f t="shared" si="28"/>
        <v>25.993058947773022</v>
      </c>
      <c r="Q424" s="15">
        <f t="shared" si="26"/>
        <v>26080.178386503983</v>
      </c>
    </row>
    <row r="425" spans="1:17">
      <c r="A425" s="5">
        <f t="shared" si="24"/>
        <v>422</v>
      </c>
      <c r="B425" s="2">
        <v>0</v>
      </c>
      <c r="N425" s="1">
        <f t="shared" si="27"/>
        <v>422</v>
      </c>
      <c r="O425" s="1">
        <f t="shared" si="25"/>
        <v>7.3652894434160707</v>
      </c>
      <c r="P425" s="1">
        <f t="shared" si="28"/>
        <v>26.719570426418471</v>
      </c>
      <c r="Q425" s="15">
        <f t="shared" si="26"/>
        <v>26226.808736028372</v>
      </c>
    </row>
    <row r="426" spans="1:17">
      <c r="A426" s="5">
        <f t="shared" si="24"/>
        <v>423</v>
      </c>
      <c r="B426" s="2">
        <v>0</v>
      </c>
      <c r="N426" s="1">
        <f t="shared" si="27"/>
        <v>423</v>
      </c>
      <c r="O426" s="1">
        <f t="shared" si="25"/>
        <v>7.3827427359360138</v>
      </c>
      <c r="P426" s="1">
        <f t="shared" si="28"/>
        <v>27.450001773234106</v>
      </c>
      <c r="Q426" s="15">
        <f t="shared" si="26"/>
        <v>26362.412075461856</v>
      </c>
    </row>
    <row r="427" spans="1:17">
      <c r="A427" s="5">
        <f t="shared" si="24"/>
        <v>424</v>
      </c>
      <c r="B427" s="2">
        <v>0</v>
      </c>
      <c r="N427" s="1">
        <f t="shared" si="27"/>
        <v>424</v>
      </c>
      <c r="O427" s="1">
        <f t="shared" si="25"/>
        <v>7.4001960284559569</v>
      </c>
      <c r="P427" s="1">
        <f t="shared" si="28"/>
        <v>28.184046982953959</v>
      </c>
      <c r="Q427" s="15">
        <f t="shared" si="26"/>
        <v>26487.011322161292</v>
      </c>
    </row>
    <row r="428" spans="1:17">
      <c r="A428" s="5">
        <f t="shared" si="24"/>
        <v>425</v>
      </c>
      <c r="B428" s="2">
        <v>0</v>
      </c>
      <c r="N428" s="1">
        <f t="shared" si="27"/>
        <v>425</v>
      </c>
      <c r="O428" s="1">
        <f t="shared" si="25"/>
        <v>7.4176493209759009</v>
      </c>
      <c r="P428" s="1">
        <f t="shared" si="28"/>
        <v>28.921400792962288</v>
      </c>
      <c r="Q428" s="15">
        <f t="shared" si="26"/>
        <v>26600.637018297031</v>
      </c>
    </row>
    <row r="429" spans="1:17">
      <c r="A429" s="5">
        <f t="shared" ref="A429:A492" si="29">A428+1</f>
        <v>426</v>
      </c>
      <c r="B429" s="2">
        <v>0</v>
      </c>
      <c r="N429" s="1">
        <f t="shared" si="27"/>
        <v>426</v>
      </c>
      <c r="O429" s="1">
        <f t="shared" si="25"/>
        <v>7.435102613495844</v>
      </c>
      <c r="P429" s="1">
        <f t="shared" si="28"/>
        <v>29.661758894102945</v>
      </c>
      <c r="Q429" s="15">
        <f t="shared" si="26"/>
        <v>26703.327257707308</v>
      </c>
    </row>
    <row r="430" spans="1:17">
      <c r="A430" s="5">
        <f t="shared" si="29"/>
        <v>427</v>
      </c>
      <c r="B430" s="2">
        <v>0.01</v>
      </c>
      <c r="N430" s="1">
        <f t="shared" si="27"/>
        <v>427</v>
      </c>
      <c r="O430" s="1">
        <f t="shared" si="25"/>
        <v>7.4525559060157871</v>
      </c>
      <c r="P430" s="1">
        <f t="shared" si="28"/>
        <v>30.404818139307167</v>
      </c>
      <c r="Q430" s="15">
        <f t="shared" si="26"/>
        <v>26795.127601933331</v>
      </c>
    </row>
    <row r="431" spans="1:17">
      <c r="A431" s="5">
        <f t="shared" si="29"/>
        <v>428</v>
      </c>
      <c r="B431" s="2">
        <v>0.01</v>
      </c>
      <c r="N431" s="1">
        <f t="shared" si="27"/>
        <v>428</v>
      </c>
      <c r="O431" s="1">
        <f t="shared" si="25"/>
        <v>7.4700091985357302</v>
      </c>
      <c r="P431" s="1">
        <f t="shared" si="28"/>
        <v>31.150276749737941</v>
      </c>
      <c r="Q431" s="15">
        <f t="shared" si="26"/>
        <v>26876.090985425391</v>
      </c>
    </row>
    <row r="432" spans="1:17">
      <c r="A432" s="5">
        <f t="shared" si="29"/>
        <v>429</v>
      </c>
      <c r="B432" s="2">
        <v>0.01</v>
      </c>
      <c r="N432" s="1">
        <f t="shared" si="27"/>
        <v>429</v>
      </c>
      <c r="O432" s="1">
        <f t="shared" si="25"/>
        <v>7.4874624910556742</v>
      </c>
      <c r="P432" s="1">
        <f t="shared" si="28"/>
        <v>31.89783451815137</v>
      </c>
      <c r="Q432" s="15">
        <f t="shared" si="26"/>
        <v>26946.277609943019</v>
      </c>
    </row>
    <row r="433" spans="1:17">
      <c r="A433" s="5">
        <f t="shared" si="29"/>
        <v>430</v>
      </c>
      <c r="B433" s="2">
        <v>0.01</v>
      </c>
      <c r="N433" s="1">
        <f t="shared" si="27"/>
        <v>430</v>
      </c>
      <c r="O433" s="1">
        <f t="shared" si="25"/>
        <v>7.5049157835756173</v>
      </c>
      <c r="P433" s="1">
        <f t="shared" si="28"/>
        <v>32.647193009175282</v>
      </c>
      <c r="Q433" s="15">
        <f t="shared" si="26"/>
        <v>27005.754828205601</v>
      </c>
    </row>
    <row r="434" spans="1:17">
      <c r="A434" s="5">
        <f t="shared" si="29"/>
        <v>431</v>
      </c>
      <c r="B434" s="2">
        <v>0.01</v>
      </c>
      <c r="N434" s="1">
        <f t="shared" si="27"/>
        <v>431</v>
      </c>
      <c r="O434" s="1">
        <f t="shared" si="25"/>
        <v>7.5223690760955604</v>
      </c>
      <c r="P434" s="1">
        <f t="shared" si="28"/>
        <v>33.398055756207498</v>
      </c>
      <c r="Q434" s="15">
        <f t="shared" si="26"/>
        <v>27054.597016884352</v>
      </c>
    </row>
    <row r="435" spans="1:17">
      <c r="A435" s="5">
        <f t="shared" si="29"/>
        <v>432</v>
      </c>
      <c r="B435" s="2">
        <v>0.01</v>
      </c>
      <c r="N435" s="1">
        <f t="shared" si="27"/>
        <v>432</v>
      </c>
      <c r="O435" s="1">
        <f t="shared" si="25"/>
        <v>7.5398223686155035</v>
      </c>
      <c r="P435" s="1">
        <f t="shared" si="28"/>
        <v>34.150128454639571</v>
      </c>
      <c r="Q435" s="15">
        <f t="shared" si="26"/>
        <v>27092.88543906168</v>
      </c>
    </row>
    <row r="436" spans="1:17">
      <c r="A436" s="5">
        <f t="shared" si="29"/>
        <v>433</v>
      </c>
      <c r="B436" s="2">
        <v>0.01</v>
      </c>
      <c r="N436" s="1">
        <f t="shared" si="27"/>
        <v>433</v>
      </c>
      <c r="O436" s="1">
        <f t="shared" si="25"/>
        <v>7.5572756611354466</v>
      </c>
      <c r="P436" s="1">
        <f t="shared" si="28"/>
        <v>34.903119151115476</v>
      </c>
      <c r="Q436" s="15">
        <f t="shared" si="26"/>
        <v>27120.708096319577</v>
      </c>
    </row>
    <row r="437" spans="1:17">
      <c r="A437" s="5">
        <f t="shared" si="29"/>
        <v>434</v>
      </c>
      <c r="B437" s="2">
        <v>0.01</v>
      </c>
      <c r="N437" s="1">
        <f t="shared" si="27"/>
        <v>434</v>
      </c>
      <c r="O437" s="1">
        <f t="shared" si="25"/>
        <v>7.5747289536553906</v>
      </c>
      <c r="P437" s="1">
        <f t="shared" si="28"/>
        <v>35.656738428539683</v>
      </c>
      <c r="Q437" s="15">
        <f t="shared" si="26"/>
        <v>27138.159570654767</v>
      </c>
    </row>
    <row r="438" spans="1:17">
      <c r="A438" s="5">
        <f t="shared" si="29"/>
        <v>435</v>
      </c>
      <c r="B438" s="2">
        <v>0.01</v>
      </c>
      <c r="N438" s="1">
        <f t="shared" si="27"/>
        <v>435</v>
      </c>
      <c r="O438" s="1">
        <f t="shared" si="25"/>
        <v>7.5921822461753337</v>
      </c>
      <c r="P438" s="1">
        <f t="shared" si="28"/>
        <v>36.410699586555609</v>
      </c>
      <c r="Q438" s="15">
        <f t="shared" si="26"/>
        <v>27145.340856454339</v>
      </c>
    </row>
    <row r="439" spans="1:17">
      <c r="A439" s="5">
        <f t="shared" si="29"/>
        <v>436</v>
      </c>
      <c r="B439" s="2">
        <v>0.01</v>
      </c>
      <c r="N439" s="1">
        <f t="shared" si="27"/>
        <v>436</v>
      </c>
      <c r="O439" s="1">
        <f t="shared" si="25"/>
        <v>7.6096355386952768</v>
      </c>
      <c r="P439" s="1">
        <f t="shared" si="28"/>
        <v>37.164718817221626</v>
      </c>
      <c r="Q439" s="15">
        <f t="shared" si="26"/>
        <v>27142.359182801512</v>
      </c>
    </row>
    <row r="440" spans="1:17">
      <c r="A440" s="5">
        <f t="shared" si="29"/>
        <v>437</v>
      </c>
      <c r="B440" s="2">
        <v>0.01</v>
      </c>
      <c r="N440" s="1">
        <f t="shared" si="27"/>
        <v>437</v>
      </c>
      <c r="O440" s="1">
        <f t="shared" si="25"/>
        <v>7.6270888312152199</v>
      </c>
      <c r="P440" s="1">
        <f t="shared" si="28"/>
        <v>37.918515375620302</v>
      </c>
      <c r="Q440" s="15">
        <f t="shared" si="26"/>
        <v>27129.32782641708</v>
      </c>
    </row>
    <row r="441" spans="1:17">
      <c r="A441" s="5">
        <f t="shared" si="29"/>
        <v>438</v>
      </c>
      <c r="B441" s="2">
        <v>0.01</v>
      </c>
      <c r="N441" s="1">
        <f t="shared" si="27"/>
        <v>438</v>
      </c>
      <c r="O441" s="1">
        <f t="shared" si="25"/>
        <v>7.6445421237351638</v>
      </c>
      <c r="P441" s="1">
        <f t="shared" si="28"/>
        <v>38.67181174514559</v>
      </c>
      <c r="Q441" s="15">
        <f t="shared" si="26"/>
        <v>27106.36591557688</v>
      </c>
    </row>
    <row r="442" spans="1:17">
      <c r="A442" s="5">
        <f t="shared" si="29"/>
        <v>439</v>
      </c>
      <c r="B442" s="2">
        <v>0.01</v>
      </c>
      <c r="N442" s="1">
        <f t="shared" si="27"/>
        <v>439</v>
      </c>
      <c r="O442" s="1">
        <f t="shared" si="25"/>
        <v>7.6619954162551069</v>
      </c>
      <c r="P442" s="1">
        <f t="shared" si="28"/>
        <v>39.424333797221692</v>
      </c>
      <c r="Q442" s="15">
        <f t="shared" si="26"/>
        <v>27073.598225380189</v>
      </c>
    </row>
    <row r="443" spans="1:17">
      <c r="A443" s="5">
        <f t="shared" si="29"/>
        <v>440</v>
      </c>
      <c r="B443" s="2">
        <v>0.01</v>
      </c>
      <c r="N443" s="1">
        <f t="shared" si="27"/>
        <v>440</v>
      </c>
      <c r="O443" s="1">
        <f t="shared" si="25"/>
        <v>7.67944870877505</v>
      </c>
      <c r="P443" s="1">
        <f t="shared" si="28"/>
        <v>40.175810945220348</v>
      </c>
      <c r="Q443" s="15">
        <f t="shared" si="26"/>
        <v>27031.154964777172</v>
      </c>
    </row>
    <row r="444" spans="1:17">
      <c r="A444" s="5">
        <f t="shared" si="29"/>
        <v>441</v>
      </c>
      <c r="B444" s="2">
        <v>0.01</v>
      </c>
      <c r="N444" s="1">
        <f t="shared" si="27"/>
        <v>441</v>
      </c>
      <c r="O444" s="1">
        <f t="shared" si="25"/>
        <v>7.6969020012949931</v>
      </c>
      <c r="P444" s="1">
        <f t="shared" si="28"/>
        <v>40.925976292352146</v>
      </c>
      <c r="Q444" s="15">
        <f t="shared" si="26"/>
        <v>26979.171555795601</v>
      </c>
    </row>
    <row r="445" spans="1:17">
      <c r="A445" s="5">
        <f t="shared" si="29"/>
        <v>442</v>
      </c>
      <c r="B445" s="2">
        <v>0.01</v>
      </c>
      <c r="N445" s="1">
        <f t="shared" si="27"/>
        <v>442</v>
      </c>
      <c r="O445" s="1">
        <f t="shared" si="25"/>
        <v>7.7143552938149362</v>
      </c>
      <c r="P445" s="1">
        <f t="shared" si="28"/>
        <v>41.674566773322539</v>
      </c>
      <c r="Q445" s="15">
        <f t="shared" si="26"/>
        <v>26917.788405437666</v>
      </c>
    </row>
    <row r="446" spans="1:17">
      <c r="A446" s="5">
        <f t="shared" si="29"/>
        <v>443</v>
      </c>
      <c r="B446" s="2">
        <v>0.01</v>
      </c>
      <c r="N446" s="1">
        <f t="shared" si="27"/>
        <v>443</v>
      </c>
      <c r="O446" s="1">
        <f t="shared" si="25"/>
        <v>7.7318085863348802</v>
      </c>
      <c r="P446" s="1">
        <f t="shared" si="28"/>
        <v>42.421323289555659</v>
      </c>
      <c r="Q446" s="15">
        <f t="shared" si="26"/>
        <v>26847.150670746698</v>
      </c>
    </row>
    <row r="447" spans="1:17">
      <c r="A447" s="5">
        <f t="shared" si="29"/>
        <v>444</v>
      </c>
      <c r="B447" s="2">
        <v>0.01</v>
      </c>
      <c r="N447" s="1">
        <f t="shared" si="27"/>
        <v>444</v>
      </c>
      <c r="O447" s="1">
        <f t="shared" si="25"/>
        <v>7.7492618788548233</v>
      </c>
      <c r="P447" s="1">
        <f t="shared" si="28"/>
        <v>43.165990837803236</v>
      </c>
      <c r="Q447" s="15">
        <f t="shared" si="26"/>
        <v>26767.408017570728</v>
      </c>
    </row>
    <row r="448" spans="1:17">
      <c r="A448" s="5">
        <f t="shared" si="29"/>
        <v>445</v>
      </c>
      <c r="B448" s="2">
        <v>0.01</v>
      </c>
      <c r="N448" s="1">
        <f t="shared" si="27"/>
        <v>445</v>
      </c>
      <c r="O448" s="1">
        <f t="shared" si="25"/>
        <v>7.7667151713747664</v>
      </c>
      <c r="P448" s="1">
        <f t="shared" si="28"/>
        <v>43.908318631971667</v>
      </c>
      <c r="Q448" s="15">
        <f t="shared" si="26"/>
        <v>26678.714373574632</v>
      </c>
    </row>
    <row r="449" spans="1:17">
      <c r="A449" s="5">
        <f t="shared" si="29"/>
        <v>446</v>
      </c>
      <c r="B449" s="2">
        <v>0.01</v>
      </c>
      <c r="N449" s="1">
        <f t="shared" si="27"/>
        <v>446</v>
      </c>
      <c r="O449" s="1">
        <f t="shared" si="25"/>
        <v>7.7841684638947095</v>
      </c>
      <c r="P449" s="1">
        <f t="shared" si="28"/>
        <v>44.648060218014649</v>
      </c>
      <c r="Q449" s="15">
        <f t="shared" si="26"/>
        <v>26581.22767607561</v>
      </c>
    </row>
    <row r="450" spans="1:17">
      <c r="A450" s="5">
        <f t="shared" si="29"/>
        <v>447</v>
      </c>
      <c r="B450" s="2">
        <v>0.01</v>
      </c>
      <c r="N450" s="1">
        <f t="shared" si="27"/>
        <v>447</v>
      </c>
      <c r="O450" s="1">
        <f t="shared" si="25"/>
        <v>7.8016217564146535</v>
      </c>
      <c r="P450" s="1">
        <f t="shared" si="28"/>
        <v>45.384973581756441</v>
      </c>
      <c r="Q450" s="15">
        <f t="shared" si="26"/>
        <v>26475.109615296864</v>
      </c>
    </row>
    <row r="451" spans="1:17">
      <c r="A451" s="5">
        <f t="shared" si="29"/>
        <v>448</v>
      </c>
      <c r="B451" s="2">
        <v>0.01</v>
      </c>
      <c r="N451" s="1">
        <f t="shared" si="27"/>
        <v>448</v>
      </c>
      <c r="O451" s="1">
        <f t="shared" si="25"/>
        <v>7.8190750489345966</v>
      </c>
      <c r="P451" s="1">
        <f t="shared" si="28"/>
        <v>46.118821249526661</v>
      </c>
      <c r="Q451" s="15">
        <f t="shared" si="26"/>
        <v>26360.525373652206</v>
      </c>
    </row>
    <row r="452" spans="1:17">
      <c r="A452" s="5">
        <f t="shared" si="29"/>
        <v>449</v>
      </c>
      <c r="B452" s="2">
        <v>0.01</v>
      </c>
      <c r="N452" s="1">
        <f t="shared" si="27"/>
        <v>449</v>
      </c>
      <c r="O452" s="1">
        <f t="shared" ref="O452:O515" si="30">RADIANS(N452)</f>
        <v>7.8365283414545397</v>
      </c>
      <c r="P452" s="1">
        <f t="shared" si="28"/>
        <v>46.849370381505253</v>
      </c>
      <c r="Q452" s="15">
        <f t="shared" ref="Q452:Q515" si="31">$H$23*($H$21*SIN(O452) + (($H$21^2)*SIN(O452)*COS(O452))/SQRT($H$20^2 - ($H$21*SIN(O452))^2))</f>
        <v>26237.64336168925</v>
      </c>
    </row>
    <row r="453" spans="1:17">
      <c r="A453" s="5">
        <f t="shared" si="29"/>
        <v>450</v>
      </c>
      <c r="B453" s="2">
        <v>0.01</v>
      </c>
      <c r="N453" s="1">
        <f t="shared" ref="N453:N516" si="32">N452+1</f>
        <v>450</v>
      </c>
      <c r="O453" s="1">
        <f t="shared" si="30"/>
        <v>7.8539816339744828</v>
      </c>
      <c r="P453" s="1">
        <f t="shared" si="28"/>
        <v>47.576392857693179</v>
      </c>
      <c r="Q453" s="15">
        <f t="shared" si="31"/>
        <v>26106.634951331183</v>
      </c>
    </row>
    <row r="454" spans="1:17">
      <c r="A454" s="5">
        <f t="shared" si="29"/>
        <v>451</v>
      </c>
      <c r="B454" s="2">
        <v>0.01</v>
      </c>
      <c r="N454" s="1">
        <f t="shared" si="32"/>
        <v>451</v>
      </c>
      <c r="O454" s="1">
        <f t="shared" si="30"/>
        <v>7.8714349264944259</v>
      </c>
      <c r="P454" s="1">
        <f t="shared" si="28"/>
        <v>48.299665356443512</v>
      </c>
      <c r="Q454" s="15">
        <f t="shared" si="31"/>
        <v>25967.674207066291</v>
      </c>
    </row>
    <row r="455" spans="1:17">
      <c r="A455" s="5">
        <f t="shared" si="29"/>
        <v>452</v>
      </c>
      <c r="B455" s="2">
        <v>0.01</v>
      </c>
      <c r="N455" s="1">
        <f t="shared" si="32"/>
        <v>452</v>
      </c>
      <c r="O455" s="1">
        <f t="shared" si="30"/>
        <v>7.8888882190143699</v>
      </c>
      <c r="P455" s="1">
        <f t="shared" si="28"/>
        <v>49.018969425504508</v>
      </c>
      <c r="Q455" s="15">
        <f t="shared" si="31"/>
        <v>25820.93761574079</v>
      </c>
    </row>
    <row r="456" spans="1:17">
      <c r="A456" s="5">
        <f t="shared" si="29"/>
        <v>453</v>
      </c>
      <c r="B456" s="2">
        <v>0.01</v>
      </c>
      <c r="N456" s="1">
        <f t="shared" si="32"/>
        <v>453</v>
      </c>
      <c r="O456" s="1">
        <f t="shared" si="30"/>
        <v>7.906341511534313</v>
      </c>
      <c r="P456" s="1">
        <f t="shared" ref="P456:P519" si="33">$H$21 + $H$20 - ($H$21*COS(O456) + SQRT($H$20^2 - ($H$21*SIN(O456))^2))</f>
        <v>49.734091545545056</v>
      </c>
      <c r="Q456" s="15">
        <f t="shared" si="31"/>
        <v>25666.603815613846</v>
      </c>
    </row>
    <row r="457" spans="1:17">
      <c r="A457" s="5">
        <f t="shared" si="29"/>
        <v>454</v>
      </c>
      <c r="B457" s="2">
        <v>0.01</v>
      </c>
      <c r="N457" s="1">
        <f t="shared" si="32"/>
        <v>454</v>
      </c>
      <c r="O457" s="1">
        <f t="shared" si="30"/>
        <v>7.9237948040542561</v>
      </c>
      <c r="P457" s="1">
        <f t="shared" si="33"/>
        <v>50.444823186151467</v>
      </c>
      <c r="Q457" s="15">
        <f t="shared" si="31"/>
        <v>25504.853325333643</v>
      </c>
    </row>
    <row r="458" spans="1:17">
      <c r="A458" s="5">
        <f t="shared" si="29"/>
        <v>455</v>
      </c>
      <c r="B458" s="2">
        <v>0.01</v>
      </c>
      <c r="N458" s="1">
        <f t="shared" si="32"/>
        <v>455</v>
      </c>
      <c r="O458" s="1">
        <f t="shared" si="30"/>
        <v>7.9412480965741992</v>
      </c>
      <c r="P458" s="1">
        <f t="shared" si="33"/>
        <v>51.150960854302042</v>
      </c>
      <c r="Q458" s="15">
        <f t="shared" si="31"/>
        <v>25335.868273490927</v>
      </c>
    </row>
    <row r="459" spans="1:17">
      <c r="A459" s="5">
        <f t="shared" si="29"/>
        <v>456</v>
      </c>
      <c r="B459" s="2">
        <v>0.01</v>
      </c>
      <c r="N459" s="1">
        <f t="shared" si="32"/>
        <v>456</v>
      </c>
      <c r="O459" s="1">
        <f t="shared" si="30"/>
        <v>7.9587013890941432</v>
      </c>
      <c r="P459" s="1">
        <f t="shared" si="33"/>
        <v>51.852306135345259</v>
      </c>
      <c r="Q459" s="15">
        <f t="shared" si="31"/>
        <v>25159.832129400264</v>
      </c>
    </row>
    <row r="460" spans="1:17">
      <c r="A460" s="5">
        <f t="shared" si="29"/>
        <v>457</v>
      </c>
      <c r="B460" s="2">
        <v>0.01</v>
      </c>
      <c r="N460" s="1">
        <f t="shared" si="32"/>
        <v>457</v>
      </c>
      <c r="O460" s="1">
        <f t="shared" si="30"/>
        <v>7.9761546816140863</v>
      </c>
      <c r="P460" s="1">
        <f t="shared" si="33"/>
        <v>52.548665726523382</v>
      </c>
      <c r="Q460" s="15">
        <f t="shared" si="31"/>
        <v>24976.929435750495</v>
      </c>
    </row>
    <row r="461" spans="1:17">
      <c r="A461" s="5">
        <f t="shared" si="29"/>
        <v>458</v>
      </c>
      <c r="B461" s="2">
        <v>0.01</v>
      </c>
      <c r="N461" s="1">
        <f t="shared" si="32"/>
        <v>458</v>
      </c>
      <c r="O461" s="1">
        <f t="shared" si="30"/>
        <v>7.9936079741340293</v>
      </c>
      <c r="P461" s="1">
        <f t="shared" si="33"/>
        <v>53.239851463104003</v>
      </c>
      <c r="Q461" s="15">
        <f t="shared" si="31"/>
        <v>24787.345543754156</v>
      </c>
    </row>
    <row r="462" spans="1:17">
      <c r="A462" s="5">
        <f t="shared" si="29"/>
        <v>459</v>
      </c>
      <c r="B462" s="2">
        <v>0.01</v>
      </c>
      <c r="N462" s="1">
        <f t="shared" si="32"/>
        <v>459</v>
      </c>
      <c r="O462" s="1">
        <f t="shared" si="30"/>
        <v>8.0110612666539733</v>
      </c>
      <c r="P462" s="1">
        <f t="shared" si="33"/>
        <v>53.925680337195359</v>
      </c>
      <c r="Q462" s="15">
        <f t="shared" si="31"/>
        <v>24591.266351411032</v>
      </c>
    </row>
    <row r="463" spans="1:17">
      <c r="A463" s="5">
        <f t="shared" si="29"/>
        <v>460</v>
      </c>
      <c r="B463" s="2">
        <v>0.02</v>
      </c>
      <c r="N463" s="1">
        <f t="shared" si="32"/>
        <v>460</v>
      </c>
      <c r="O463" s="1">
        <f t="shared" si="30"/>
        <v>8.0285145591739155</v>
      </c>
      <c r="P463" s="1">
        <f t="shared" si="33"/>
        <v>54.605974509342246</v>
      </c>
      <c r="Q463" s="15">
        <f t="shared" si="31"/>
        <v>24388.878045483703</v>
      </c>
    </row>
    <row r="464" spans="1:17">
      <c r="A464" s="5">
        <f t="shared" si="29"/>
        <v>461</v>
      </c>
      <c r="B464" s="2">
        <v>0.03</v>
      </c>
      <c r="N464" s="1">
        <f t="shared" si="32"/>
        <v>461</v>
      </c>
      <c r="O464" s="1">
        <f t="shared" si="30"/>
        <v>8.0459678516938595</v>
      </c>
      <c r="P464" s="1">
        <f t="shared" si="33"/>
        <v>55.280561313012555</v>
      </c>
      <c r="Q464" s="15">
        <f t="shared" si="31"/>
        <v>24180.366847762947</v>
      </c>
    </row>
    <row r="465" spans="1:17">
      <c r="A465" s="5">
        <f t="shared" si="29"/>
        <v>462</v>
      </c>
      <c r="B465" s="2">
        <v>0.04</v>
      </c>
      <c r="N465" s="1">
        <f t="shared" si="32"/>
        <v>462</v>
      </c>
      <c r="O465" s="1">
        <f t="shared" si="30"/>
        <v>8.0634211442138017</v>
      </c>
      <c r="P465" s="1">
        <f t="shared" si="33"/>
        <v>55.949273252101335</v>
      </c>
      <c r="Q465" s="15">
        <f t="shared" si="31"/>
        <v>23965.918766178944</v>
      </c>
    </row>
    <row r="466" spans="1:17">
      <c r="A466" s="5">
        <f t="shared" si="29"/>
        <v>463</v>
      </c>
      <c r="B466" s="2">
        <v>0.05</v>
      </c>
      <c r="N466" s="1">
        <f t="shared" si="32"/>
        <v>463</v>
      </c>
      <c r="O466" s="1">
        <f t="shared" si="30"/>
        <v>8.0808744367337457</v>
      </c>
      <c r="P466" s="1">
        <f t="shared" si="33"/>
        <v>56.611947991595486</v>
      </c>
      <c r="Q466" s="15">
        <f t="shared" si="31"/>
        <v>23745.719351289015</v>
      </c>
    </row>
    <row r="467" spans="1:17">
      <c r="A467" s="5">
        <f t="shared" si="29"/>
        <v>464</v>
      </c>
      <c r="B467" s="2">
        <v>7.0000000000000007E-2</v>
      </c>
      <c r="N467" s="1">
        <f t="shared" si="32"/>
        <v>464</v>
      </c>
      <c r="O467" s="1">
        <f t="shared" si="30"/>
        <v>8.0983277292536897</v>
      </c>
      <c r="P467" s="1">
        <f t="shared" si="33"/>
        <v>57.268428341554028</v>
      </c>
      <c r="Q467" s="15">
        <f t="shared" si="31"/>
        <v>23519.953458646887</v>
      </c>
    </row>
    <row r="468" spans="1:17">
      <c r="A468" s="5">
        <f t="shared" si="29"/>
        <v>465</v>
      </c>
      <c r="B468" s="2">
        <v>0.09</v>
      </c>
      <c r="N468" s="1">
        <f t="shared" si="32"/>
        <v>465</v>
      </c>
      <c r="O468" s="1">
        <f t="shared" si="30"/>
        <v>8.1157810217736319</v>
      </c>
      <c r="P468" s="1">
        <f t="shared" si="33"/>
        <v>57.918562234575063</v>
      </c>
      <c r="Q468" s="15">
        <f t="shared" si="31"/>
        <v>23288.80501752895</v>
      </c>
    </row>
    <row r="469" spans="1:17">
      <c r="A469" s="5">
        <f t="shared" si="29"/>
        <v>466</v>
      </c>
      <c r="B469" s="2">
        <v>0.1</v>
      </c>
      <c r="N469" s="1">
        <f t="shared" si="32"/>
        <v>466</v>
      </c>
      <c r="O469" s="1">
        <f t="shared" si="30"/>
        <v>8.1332343142935759</v>
      </c>
      <c r="P469" s="1">
        <f t="shared" si="33"/>
        <v>58.562202696932303</v>
      </c>
      <c r="Q469" s="15">
        <f t="shared" si="31"/>
        <v>23052.456806463633</v>
      </c>
    </row>
    <row r="470" spans="1:17">
      <c r="A470" s="5">
        <f t="shared" si="29"/>
        <v>467</v>
      </c>
      <c r="B470" s="2">
        <v>0.12</v>
      </c>
      <c r="N470" s="1">
        <f t="shared" si="32"/>
        <v>467</v>
      </c>
      <c r="O470" s="1">
        <f t="shared" si="30"/>
        <v>8.1506876068135181</v>
      </c>
      <c r="P470" s="1">
        <f t="shared" si="33"/>
        <v>59.199207813574873</v>
      </c>
      <c r="Q470" s="15">
        <f t="shared" si="31"/>
        <v>22811.09023597807</v>
      </c>
    </row>
    <row r="471" spans="1:17">
      <c r="A471" s="5">
        <f t="shared" si="29"/>
        <v>468</v>
      </c>
      <c r="B471" s="2">
        <v>0.14000000000000001</v>
      </c>
      <c r="N471" s="1">
        <f t="shared" si="32"/>
        <v>468</v>
      </c>
      <c r="O471" s="1">
        <f t="shared" si="30"/>
        <v>8.1681408993334621</v>
      </c>
      <c r="P471" s="1">
        <f t="shared" si="33"/>
        <v>59.829440687197717</v>
      </c>
      <c r="Q471" s="15">
        <f t="shared" si="31"/>
        <v>22564.88513894298</v>
      </c>
    </row>
    <row r="472" spans="1:17">
      <c r="A472" s="5">
        <f t="shared" si="29"/>
        <v>469</v>
      </c>
      <c r="B472" s="2">
        <v>0.15</v>
      </c>
      <c r="N472" s="1">
        <f t="shared" si="32"/>
        <v>469</v>
      </c>
      <c r="O472" s="1">
        <f t="shared" si="30"/>
        <v>8.1855941918534061</v>
      </c>
      <c r="P472" s="1">
        <f t="shared" si="33"/>
        <v>60.452769391597229</v>
      </c>
      <c r="Q472" s="15">
        <f t="shared" si="31"/>
        <v>22314.01956886363</v>
      </c>
    </row>
    <row r="473" spans="1:17">
      <c r="A473" s="5">
        <f t="shared" si="29"/>
        <v>470</v>
      </c>
      <c r="B473" s="2">
        <v>0.17</v>
      </c>
      <c r="N473" s="1">
        <f t="shared" si="32"/>
        <v>470</v>
      </c>
      <c r="O473" s="1">
        <f t="shared" si="30"/>
        <v>8.2030474843733483</v>
      </c>
      <c r="P473" s="1">
        <f t="shared" si="33"/>
        <v>61.069066919538315</v>
      </c>
      <c r="Q473" s="15">
        <f t="shared" si="31"/>
        <v>22058.66960642919</v>
      </c>
    </row>
    <row r="474" spans="1:17">
      <c r="A474" s="5">
        <f t="shared" si="29"/>
        <v>471</v>
      </c>
      <c r="B474" s="2">
        <v>0.19</v>
      </c>
      <c r="N474" s="1">
        <f t="shared" si="32"/>
        <v>471</v>
      </c>
      <c r="O474" s="1">
        <f t="shared" si="30"/>
        <v>8.2205007768932923</v>
      </c>
      <c r="P474" s="1">
        <f t="shared" si="33"/>
        <v>61.678211125365806</v>
      </c>
      <c r="Q474" s="15">
        <f t="shared" si="31"/>
        <v>21799.00917459801</v>
      </c>
    </row>
    <row r="475" spans="1:17">
      <c r="A475" s="5">
        <f t="shared" si="29"/>
        <v>472</v>
      </c>
      <c r="B475" s="2">
        <v>0.2</v>
      </c>
      <c r="N475" s="1">
        <f t="shared" si="32"/>
        <v>472</v>
      </c>
      <c r="O475" s="1">
        <f t="shared" si="30"/>
        <v>8.2379540694132363</v>
      </c>
      <c r="P475" s="1">
        <f t="shared" si="33"/>
        <v>62.28008466260026</v>
      </c>
      <c r="Q475" s="15">
        <f t="shared" si="31"/>
        <v>21535.20986246111</v>
      </c>
    </row>
    <row r="476" spans="1:17">
      <c r="A476" s="5">
        <f t="shared" si="29"/>
        <v>473</v>
      </c>
      <c r="B476" s="2">
        <v>0.22</v>
      </c>
      <c r="N476" s="1">
        <f t="shared" si="32"/>
        <v>473</v>
      </c>
      <c r="O476" s="1">
        <f t="shared" si="30"/>
        <v>8.2554073619331785</v>
      </c>
      <c r="P476" s="1">
        <f t="shared" si="33"/>
        <v>62.874574916765823</v>
      </c>
      <c r="Q476" s="15">
        <f t="shared" si="31"/>
        <v>21267.440758089604</v>
      </c>
    </row>
    <row r="477" spans="1:17">
      <c r="A477" s="5">
        <f t="shared" si="29"/>
        <v>474</v>
      </c>
      <c r="B477" s="2">
        <v>0.24</v>
      </c>
      <c r="N477" s="1">
        <f t="shared" si="32"/>
        <v>474</v>
      </c>
      <c r="O477" s="1">
        <f t="shared" si="30"/>
        <v>8.2728606544531225</v>
      </c>
      <c r="P477" s="1">
        <f t="shared" si="33"/>
        <v>63.46157393370197</v>
      </c>
      <c r="Q477" s="15">
        <f t="shared" si="31"/>
        <v>20995.868290537015</v>
      </c>
    </row>
    <row r="478" spans="1:17">
      <c r="A478" s="5">
        <f t="shared" si="29"/>
        <v>475</v>
      </c>
      <c r="B478" s="2">
        <v>0.26</v>
      </c>
      <c r="N478" s="1">
        <f t="shared" si="32"/>
        <v>475</v>
      </c>
      <c r="O478" s="1">
        <f t="shared" si="30"/>
        <v>8.2903139469730647</v>
      </c>
      <c r="P478" s="1">
        <f t="shared" si="33"/>
        <v>64.040978343614356</v>
      </c>
      <c r="Q478" s="15">
        <f t="shared" si="31"/>
        <v>20720.656081132227</v>
      </c>
    </row>
    <row r="479" spans="1:17">
      <c r="A479" s="5">
        <f t="shared" si="29"/>
        <v>476</v>
      </c>
      <c r="B479" s="2">
        <v>0.27</v>
      </c>
      <c r="N479" s="1">
        <f t="shared" si="32"/>
        <v>476</v>
      </c>
      <c r="O479" s="1">
        <f t="shared" si="30"/>
        <v>8.3077672394930087</v>
      </c>
      <c r="P479" s="1">
        <f t="shared" si="33"/>
        <v>64.612689281126293</v>
      </c>
      <c r="Q479" s="15">
        <f t="shared" si="31"/>
        <v>20441.964804163119</v>
      </c>
    </row>
    <row r="480" spans="1:17">
      <c r="A480" s="5">
        <f t="shared" si="29"/>
        <v>477</v>
      </c>
      <c r="B480" s="2">
        <v>0.28999999999999998</v>
      </c>
      <c r="N480" s="1">
        <f t="shared" si="32"/>
        <v>477</v>
      </c>
      <c r="O480" s="1">
        <f t="shared" si="30"/>
        <v>8.3252205320129526</v>
      </c>
      <c r="P480" s="1">
        <f t="shared" si="33"/>
        <v>65.176612301590467</v>
      </c>
      <c r="Q480" s="15">
        <f t="shared" si="31"/>
        <v>20159.952057018436</v>
      </c>
    </row>
    <row r="481" spans="1:17">
      <c r="A481" s="5">
        <f t="shared" si="29"/>
        <v>478</v>
      </c>
      <c r="B481" s="2">
        <v>0.3</v>
      </c>
      <c r="N481" s="1">
        <f t="shared" si="32"/>
        <v>478</v>
      </c>
      <c r="O481" s="1">
        <f t="shared" si="30"/>
        <v>8.3426738245328949</v>
      </c>
      <c r="P481" s="1">
        <f t="shared" si="33"/>
        <v>65.732657293925968</v>
      </c>
      <c r="Q481" s="15">
        <f t="shared" si="31"/>
        <v>19874.772239820832</v>
      </c>
    </row>
    <row r="482" spans="1:17">
      <c r="A482" s="5">
        <f t="shared" si="29"/>
        <v>479</v>
      </c>
      <c r="B482" s="2">
        <v>0.32</v>
      </c>
      <c r="N482" s="1">
        <f t="shared" si="32"/>
        <v>479</v>
      </c>
      <c r="O482" s="1">
        <f t="shared" si="30"/>
        <v>8.3601271170528388</v>
      </c>
      <c r="P482" s="1">
        <f t="shared" si="33"/>
        <v>66.280738390243641</v>
      </c>
      <c r="Q482" s="15">
        <f t="shared" si="31"/>
        <v>19586.576444552797</v>
      </c>
    </row>
    <row r="483" spans="1:17">
      <c r="A483" s="5">
        <f t="shared" si="29"/>
        <v>480</v>
      </c>
      <c r="B483" s="2">
        <v>0.34</v>
      </c>
      <c r="N483" s="1">
        <f t="shared" si="32"/>
        <v>480</v>
      </c>
      <c r="O483" s="1">
        <f t="shared" si="30"/>
        <v>8.3775804095727811</v>
      </c>
      <c r="P483" s="1">
        <f t="shared" si="33"/>
        <v>66.820773872522565</v>
      </c>
      <c r="Q483" s="15">
        <f t="shared" si="31"/>
        <v>19295.512353646467</v>
      </c>
    </row>
    <row r="484" spans="1:17">
      <c r="A484" s="5">
        <f t="shared" si="29"/>
        <v>481</v>
      </c>
      <c r="B484" s="2">
        <v>0.36</v>
      </c>
      <c r="N484" s="1">
        <f t="shared" si="32"/>
        <v>481</v>
      </c>
      <c r="O484" s="1">
        <f t="shared" si="30"/>
        <v>8.395033702092725</v>
      </c>
      <c r="P484" s="1">
        <f t="shared" si="33"/>
        <v>67.352686076601287</v>
      </c>
      <c r="Q484" s="15">
        <f t="shared" si="31"/>
        <v>19001.724147977489</v>
      </c>
    </row>
    <row r="485" spans="1:17">
      <c r="A485" s="5">
        <f t="shared" si="29"/>
        <v>482</v>
      </c>
      <c r="B485" s="2">
        <v>0.38</v>
      </c>
      <c r="N485" s="1">
        <f t="shared" si="32"/>
        <v>482</v>
      </c>
      <c r="O485" s="1">
        <f t="shared" si="30"/>
        <v>8.412486994612669</v>
      </c>
      <c r="P485" s="1">
        <f t="shared" si="33"/>
        <v>67.876401293741992</v>
      </c>
      <c r="Q485" s="15">
        <f t="shared" si="31"/>
        <v>18705.352424176814</v>
      </c>
    </row>
    <row r="486" spans="1:17">
      <c r="A486" s="5">
        <f t="shared" si="29"/>
        <v>483</v>
      </c>
      <c r="B486" s="2">
        <v>0.4</v>
      </c>
      <c r="N486" s="1">
        <f t="shared" si="32"/>
        <v>483</v>
      </c>
      <c r="O486" s="1">
        <f t="shared" si="30"/>
        <v>8.4299402871326112</v>
      </c>
      <c r="P486" s="1">
        <f t="shared" si="33"/>
        <v>68.39184967002663</v>
      </c>
      <c r="Q486" s="15">
        <f t="shared" si="31"/>
        <v>18406.534121145967</v>
      </c>
    </row>
    <row r="487" spans="1:17">
      <c r="A487" s="5">
        <f t="shared" si="29"/>
        <v>484</v>
      </c>
      <c r="B487" s="2">
        <v>0.43</v>
      </c>
      <c r="N487" s="1">
        <f t="shared" si="32"/>
        <v>484</v>
      </c>
      <c r="O487" s="1">
        <f t="shared" si="30"/>
        <v>8.4473935796525552</v>
      </c>
      <c r="P487" s="1">
        <f t="shared" si="33"/>
        <v>68.898965103837867</v>
      </c>
      <c r="Q487" s="15">
        <f t="shared" si="31"/>
        <v>18105.402455637482</v>
      </c>
    </row>
    <row r="488" spans="1:17">
      <c r="A488" s="5">
        <f t="shared" si="29"/>
        <v>485</v>
      </c>
      <c r="B488" s="2">
        <v>0.47</v>
      </c>
      <c r="N488" s="1">
        <f t="shared" si="32"/>
        <v>485</v>
      </c>
      <c r="O488" s="1">
        <f t="shared" si="30"/>
        <v>8.4648468721724974</v>
      </c>
      <c r="P488" s="1">
        <f t="shared" si="33"/>
        <v>69.397685141674316</v>
      </c>
      <c r="Q488" s="15">
        <f t="shared" si="31"/>
        <v>17802.086866738904</v>
      </c>
    </row>
    <row r="489" spans="1:17">
      <c r="A489" s="5">
        <f t="shared" si="29"/>
        <v>486</v>
      </c>
      <c r="B489" s="2">
        <v>0.5</v>
      </c>
      <c r="N489" s="1">
        <f t="shared" si="32"/>
        <v>486</v>
      </c>
      <c r="O489" s="1">
        <f t="shared" si="30"/>
        <v>8.4823001646924414</v>
      </c>
      <c r="P489" s="1">
        <f t="shared" si="33"/>
        <v>69.887950872545815</v>
      </c>
      <c r="Q489" s="15">
        <f t="shared" si="31"/>
        <v>17496.712969076394</v>
      </c>
    </row>
    <row r="490" spans="1:17">
      <c r="A490" s="5">
        <f t="shared" si="29"/>
        <v>487</v>
      </c>
      <c r="B490" s="2">
        <v>0.55000000000000004</v>
      </c>
      <c r="N490" s="1">
        <f t="shared" si="32"/>
        <v>487</v>
      </c>
      <c r="O490" s="1">
        <f t="shared" si="30"/>
        <v>8.4997534572123854</v>
      </c>
      <c r="P490" s="1">
        <f t="shared" si="33"/>
        <v>70.369706821187023</v>
      </c>
      <c r="Q490" s="15">
        <f t="shared" si="31"/>
        <v>17189.402514535715</v>
      </c>
    </row>
    <row r="491" spans="1:17">
      <c r="A491" s="5">
        <f t="shared" si="29"/>
        <v>488</v>
      </c>
      <c r="B491" s="2">
        <v>0.59</v>
      </c>
      <c r="N491" s="1">
        <f t="shared" si="32"/>
        <v>488</v>
      </c>
      <c r="O491" s="1">
        <f t="shared" si="30"/>
        <v>8.5172067497323276</v>
      </c>
      <c r="P491" s="1">
        <f t="shared" si="33"/>
        <v>70.84290084032375</v>
      </c>
      <c r="Q491" s="15">
        <f t="shared" si="31"/>
        <v>16880.273362279182</v>
      </c>
    </row>
    <row r="492" spans="1:17">
      <c r="A492" s="5">
        <f t="shared" si="29"/>
        <v>489</v>
      </c>
      <c r="B492" s="2">
        <v>0.65</v>
      </c>
      <c r="N492" s="1">
        <f t="shared" si="32"/>
        <v>489</v>
      </c>
      <c r="O492" s="1">
        <f t="shared" si="30"/>
        <v>8.5346600422522716</v>
      </c>
      <c r="P492" s="1">
        <f t="shared" si="33"/>
        <v>71.307484002219098</v>
      </c>
      <c r="Q492" s="15">
        <f t="shared" si="31"/>
        <v>16569.439456822016</v>
      </c>
    </row>
    <row r="493" spans="1:17">
      <c r="A493" s="5">
        <f t="shared" ref="A493:A556" si="34">A492+1</f>
        <v>490</v>
      </c>
      <c r="B493" s="2">
        <v>0.71</v>
      </c>
      <c r="N493" s="1">
        <f t="shared" si="32"/>
        <v>490</v>
      </c>
      <c r="O493" s="1">
        <f t="shared" si="30"/>
        <v>8.5521133347722156</v>
      </c>
      <c r="P493" s="1">
        <f t="shared" si="33"/>
        <v>71.763410489719078</v>
      </c>
      <c r="Q493" s="15">
        <f t="shared" si="31"/>
        <v>16257.010813917483</v>
      </c>
    </row>
    <row r="494" spans="1:17">
      <c r="A494" s="5">
        <f t="shared" si="34"/>
        <v>491</v>
      </c>
      <c r="B494" s="2">
        <v>0.76</v>
      </c>
      <c r="N494" s="1">
        <f t="shared" si="32"/>
        <v>491</v>
      </c>
      <c r="O494" s="1">
        <f t="shared" si="30"/>
        <v>8.5695666272921578</v>
      </c>
      <c r="P494" s="1">
        <f t="shared" si="33"/>
        <v>72.210637487012207</v>
      </c>
      <c r="Q494" s="15">
        <f t="shared" si="31"/>
        <v>15943.093513987144</v>
      </c>
    </row>
    <row r="495" spans="1:17">
      <c r="A495" s="5">
        <f t="shared" si="34"/>
        <v>492</v>
      </c>
      <c r="B495" s="2">
        <v>0.83</v>
      </c>
      <c r="N495" s="1">
        <f t="shared" si="32"/>
        <v>492</v>
      </c>
      <c r="O495" s="1">
        <f t="shared" si="30"/>
        <v>8.5870199198121018</v>
      </c>
      <c r="P495" s="1">
        <f t="shared" si="33"/>
        <v>72.649125070308074</v>
      </c>
      <c r="Q495" s="15">
        <f t="shared" si="31"/>
        <v>15627.789702822654</v>
      </c>
    </row>
    <row r="496" spans="1:17">
      <c r="A496" s="5">
        <f t="shared" si="34"/>
        <v>493</v>
      </c>
      <c r="B496" s="2">
        <v>0.91</v>
      </c>
      <c r="N496" s="1">
        <f t="shared" si="32"/>
        <v>493</v>
      </c>
      <c r="O496" s="1">
        <f t="shared" si="30"/>
        <v>8.604473212332044</v>
      </c>
      <c r="P496" s="1">
        <f t="shared" si="33"/>
        <v>73.078836098632593</v>
      </c>
      <c r="Q496" s="15">
        <f t="shared" si="31"/>
        <v>15311.197599277206</v>
      </c>
    </row>
    <row r="497" spans="1:17">
      <c r="A497" s="5">
        <f t="shared" si="34"/>
        <v>494</v>
      </c>
      <c r="B497" s="2">
        <v>0.99</v>
      </c>
      <c r="N497" s="1">
        <f t="shared" si="32"/>
        <v>494</v>
      </c>
      <c r="O497" s="1">
        <f t="shared" si="30"/>
        <v>8.621926504851988</v>
      </c>
      <c r="P497" s="1">
        <f t="shared" si="33"/>
        <v>73.499736104931557</v>
      </c>
      <c r="Q497" s="15">
        <f t="shared" si="31"/>
        <v>14993.411509656304</v>
      </c>
    </row>
    <row r="498" spans="1:17">
      <c r="A498" s="5">
        <f t="shared" si="34"/>
        <v>495</v>
      </c>
      <c r="B498" s="2">
        <v>1.06</v>
      </c>
      <c r="N498" s="1">
        <f t="shared" si="32"/>
        <v>495</v>
      </c>
      <c r="O498" s="1">
        <f t="shared" si="30"/>
        <v>8.639379797371932</v>
      </c>
      <c r="P498" s="1">
        <f t="shared" si="33"/>
        <v>73.911793187662866</v>
      </c>
      <c r="Q498" s="15">
        <f t="shared" si="31"/>
        <v>14674.521848514243</v>
      </c>
    </row>
    <row r="499" spans="1:17">
      <c r="A499" s="5">
        <f t="shared" si="34"/>
        <v>496</v>
      </c>
      <c r="B499" s="2">
        <v>1.1499999999999999</v>
      </c>
      <c r="N499" s="1">
        <f t="shared" si="32"/>
        <v>496</v>
      </c>
      <c r="O499" s="1">
        <f t="shared" si="30"/>
        <v>8.6568330898918742</v>
      </c>
      <c r="P499" s="1">
        <f t="shared" si="33"/>
        <v>74.31497790305221</v>
      </c>
      <c r="Q499" s="15">
        <f t="shared" si="31"/>
        <v>14354.615165557008</v>
      </c>
    </row>
    <row r="500" spans="1:17">
      <c r="A500" s="5">
        <f t="shared" si="34"/>
        <v>497</v>
      </c>
      <c r="B500" s="2">
        <v>1.24</v>
      </c>
      <c r="N500" s="1">
        <f t="shared" si="32"/>
        <v>497</v>
      </c>
      <c r="O500" s="1">
        <f t="shared" si="30"/>
        <v>8.6742863824118182</v>
      </c>
      <c r="P500" s="1">
        <f t="shared" si="33"/>
        <v>74.709263158177478</v>
      </c>
      <c r="Q500" s="15">
        <f t="shared" si="31"/>
        <v>14033.774178351459</v>
      </c>
    </row>
    <row r="501" spans="1:17">
      <c r="A501" s="5">
        <f t="shared" si="34"/>
        <v>498</v>
      </c>
      <c r="B501" s="2">
        <v>1.34</v>
      </c>
      <c r="N501" s="1">
        <f t="shared" si="32"/>
        <v>498</v>
      </c>
      <c r="O501" s="1">
        <f t="shared" si="30"/>
        <v>8.6917396749317604</v>
      </c>
      <c r="P501" s="1">
        <f t="shared" si="33"/>
        <v>75.094624105038662</v>
      </c>
      <c r="Q501" s="15">
        <f t="shared" si="31"/>
        <v>13712.077810539829</v>
      </c>
    </row>
    <row r="502" spans="1:17">
      <c r="A502" s="5">
        <f t="shared" si="34"/>
        <v>499</v>
      </c>
      <c r="B502" s="2">
        <v>1.45</v>
      </c>
      <c r="N502" s="1">
        <f t="shared" si="32"/>
        <v>499</v>
      </c>
      <c r="O502" s="1">
        <f t="shared" si="30"/>
        <v>8.7091929674517043</v>
      </c>
      <c r="P502" s="1">
        <f t="shared" si="33"/>
        <v>75.471038035762604</v>
      </c>
      <c r="Q502" s="15">
        <f t="shared" si="31"/>
        <v>13389.60123525822</v>
      </c>
    </row>
    <row r="503" spans="1:17">
      <c r="A503" s="5">
        <f t="shared" si="34"/>
        <v>500</v>
      </c>
      <c r="B503" s="2">
        <v>1.56</v>
      </c>
      <c r="N503" s="1">
        <f t="shared" si="32"/>
        <v>500</v>
      </c>
      <c r="O503" s="1">
        <f t="shared" si="30"/>
        <v>8.7266462599716483</v>
      </c>
      <c r="P503" s="1">
        <f t="shared" si="33"/>
        <v>75.838484279082124</v>
      </c>
      <c r="Q503" s="15">
        <f t="shared" si="31"/>
        <v>13066.41592346154</v>
      </c>
    </row>
    <row r="504" spans="1:17">
      <c r="A504" s="5">
        <f t="shared" si="34"/>
        <v>501</v>
      </c>
      <c r="B504" s="2">
        <v>1.67</v>
      </c>
      <c r="N504" s="1">
        <f t="shared" si="32"/>
        <v>501</v>
      </c>
      <c r="O504" s="1">
        <f t="shared" si="30"/>
        <v>8.7440995524915905</v>
      </c>
      <c r="P504" s="1">
        <f t="shared" si="33"/>
        <v>76.196944098222872</v>
      </c>
      <c r="Q504" s="15">
        <f t="shared" si="31"/>
        <v>12742.589696858699</v>
      </c>
    </row>
    <row r="505" spans="1:17">
      <c r="A505" s="5">
        <f t="shared" si="34"/>
        <v>502</v>
      </c>
      <c r="B505" s="2">
        <v>1.8</v>
      </c>
      <c r="N505" s="1">
        <f t="shared" si="32"/>
        <v>502</v>
      </c>
      <c r="O505" s="1">
        <f t="shared" si="30"/>
        <v>8.7615528450115345</v>
      </c>
      <c r="P505" s="1">
        <f t="shared" si="33"/>
        <v>76.546400590320744</v>
      </c>
      <c r="Q505" s="15">
        <f t="shared" si="31"/>
        <v>12418.186785167509</v>
      </c>
    </row>
    <row r="506" spans="1:17">
      <c r="A506" s="5">
        <f t="shared" si="34"/>
        <v>503</v>
      </c>
      <c r="B506" s="2">
        <v>1.91</v>
      </c>
      <c r="N506" s="1">
        <f t="shared" si="32"/>
        <v>503</v>
      </c>
      <c r="O506" s="1">
        <f t="shared" si="30"/>
        <v>8.7790061375314767</v>
      </c>
      <c r="P506" s="1">
        <f t="shared" si="33"/>
        <v>76.886838587486466</v>
      </c>
      <c r="Q506" s="15">
        <f t="shared" si="31"/>
        <v>12093.267887403936</v>
      </c>
    </row>
    <row r="507" spans="1:17">
      <c r="A507" s="5">
        <f t="shared" si="34"/>
        <v>504</v>
      </c>
      <c r="B507" s="2">
        <v>2.06</v>
      </c>
      <c r="N507" s="1">
        <f t="shared" si="32"/>
        <v>504</v>
      </c>
      <c r="O507" s="1">
        <f t="shared" si="30"/>
        <v>8.7964594300514207</v>
      </c>
      <c r="P507" s="1">
        <f t="shared" si="33"/>
        <v>77.21824455962593</v>
      </c>
      <c r="Q507" s="15">
        <f t="shared" si="31"/>
        <v>11767.890236925656</v>
      </c>
    </row>
    <row r="508" spans="1:17">
      <c r="A508" s="5">
        <f t="shared" si="34"/>
        <v>505</v>
      </c>
      <c r="B508" s="2">
        <v>2.2000000000000002</v>
      </c>
      <c r="N508" s="1">
        <f t="shared" si="32"/>
        <v>505</v>
      </c>
      <c r="O508" s="1">
        <f t="shared" si="30"/>
        <v>8.8139127225713647</v>
      </c>
      <c r="P508" s="1">
        <f t="shared" si="33"/>
        <v>77.540606519115414</v>
      </c>
      <c r="Q508" s="15">
        <f t="shared" si="31"/>
        <v>11442.107669958821</v>
      </c>
    </row>
    <row r="509" spans="1:17">
      <c r="A509" s="5">
        <f t="shared" si="34"/>
        <v>506</v>
      </c>
      <c r="B509" s="2">
        <v>2.3199999999999998</v>
      </c>
      <c r="N509" s="1">
        <f t="shared" si="32"/>
        <v>506</v>
      </c>
      <c r="O509" s="1">
        <f t="shared" si="30"/>
        <v>8.8313660150913069</v>
      </c>
      <c r="P509" s="1">
        <f t="shared" si="33"/>
        <v>77.853913927426561</v>
      </c>
      <c r="Q509" s="15">
        <f t="shared" si="31"/>
        <v>11115.970697343088</v>
      </c>
    </row>
    <row r="510" spans="1:17">
      <c r="A510" s="5">
        <f t="shared" si="34"/>
        <v>507</v>
      </c>
      <c r="B510" s="2">
        <v>2.5</v>
      </c>
      <c r="N510" s="1">
        <f t="shared" si="32"/>
        <v>507</v>
      </c>
      <c r="O510" s="1">
        <f t="shared" si="30"/>
        <v>8.8488193076112509</v>
      </c>
      <c r="P510" s="1">
        <f t="shared" si="33"/>
        <v>78.158157603785355</v>
      </c>
      <c r="Q510" s="15">
        <f t="shared" si="31"/>
        <v>10789.526579239677</v>
      </c>
    </row>
    <row r="511" spans="1:17">
      <c r="A511" s="5">
        <f t="shared" si="34"/>
        <v>508</v>
      </c>
      <c r="B511" s="2">
        <v>2.67</v>
      </c>
      <c r="N511" s="1">
        <f t="shared" si="32"/>
        <v>508</v>
      </c>
      <c r="O511" s="1">
        <f t="shared" si="30"/>
        <v>8.8662726001311949</v>
      </c>
      <c r="P511" s="1">
        <f t="shared" si="33"/>
        <v>78.453329635944897</v>
      </c>
      <c r="Q511" s="15">
        <f t="shared" si="31"/>
        <v>10462.819402556557</v>
      </c>
    </row>
    <row r="512" spans="1:17">
      <c r="A512" s="5">
        <f t="shared" si="34"/>
        <v>509</v>
      </c>
      <c r="B512" s="2">
        <v>2.81</v>
      </c>
      <c r="N512" s="1">
        <f t="shared" si="32"/>
        <v>509</v>
      </c>
      <c r="O512" s="1">
        <f t="shared" si="30"/>
        <v>8.8837258926511371</v>
      </c>
      <c r="P512" s="1">
        <f t="shared" si="33"/>
        <v>78.739423293143716</v>
      </c>
      <c r="Q512" s="15">
        <f t="shared" si="31"/>
        <v>10135.890160853487</v>
      </c>
    </row>
    <row r="513" spans="1:17">
      <c r="A513" s="5">
        <f t="shared" si="34"/>
        <v>510</v>
      </c>
      <c r="B513" s="2">
        <v>3</v>
      </c>
      <c r="N513" s="1">
        <f t="shared" si="32"/>
        <v>510</v>
      </c>
      <c r="O513" s="1">
        <f t="shared" si="30"/>
        <v>8.9011791851710811</v>
      </c>
      <c r="P513" s="1">
        <f t="shared" si="33"/>
        <v>79.016432941315671</v>
      </c>
      <c r="Q513" s="15">
        <f t="shared" si="31"/>
        <v>9808.7768365008706</v>
      </c>
    </row>
    <row r="514" spans="1:17">
      <c r="A514" s="5">
        <f t="shared" si="34"/>
        <v>511</v>
      </c>
      <c r="B514" s="2">
        <v>3.19</v>
      </c>
      <c r="N514" s="1">
        <f t="shared" si="32"/>
        <v>511</v>
      </c>
      <c r="O514" s="1">
        <f t="shared" si="30"/>
        <v>8.9186324776910233</v>
      </c>
      <c r="P514" s="1">
        <f t="shared" si="33"/>
        <v>79.28435396061073</v>
      </c>
      <c r="Q514" s="15">
        <f t="shared" si="31"/>
        <v>9481.5144848767814</v>
      </c>
    </row>
    <row r="515" spans="1:17">
      <c r="A515" s="5">
        <f t="shared" si="34"/>
        <v>512</v>
      </c>
      <c r="B515" s="2">
        <v>3.38</v>
      </c>
      <c r="N515" s="1">
        <f t="shared" si="32"/>
        <v>512</v>
      </c>
      <c r="O515" s="1">
        <f t="shared" si="30"/>
        <v>8.9360857702109673</v>
      </c>
      <c r="P515" s="1">
        <f t="shared" si="33"/>
        <v>79.543182665280369</v>
      </c>
      <c r="Q515" s="15">
        <f t="shared" si="31"/>
        <v>9154.1353203961498</v>
      </c>
    </row>
    <row r="516" spans="1:17">
      <c r="A516" s="5">
        <f t="shared" si="34"/>
        <v>513</v>
      </c>
      <c r="B516" s="2">
        <v>3.56</v>
      </c>
      <c r="N516" s="1">
        <f t="shared" si="32"/>
        <v>513</v>
      </c>
      <c r="O516" s="1">
        <f t="shared" ref="O516:O579" si="35">RADIANS(N516)</f>
        <v>8.9535390627309113</v>
      </c>
      <c r="P516" s="1">
        <f t="shared" si="33"/>
        <v>79.792916225976029</v>
      </c>
      <c r="Q516" s="15">
        <f t="shared" ref="Q516:Q579" si="36">$H$23*($H$21*SIN(O516) + (($H$21^2)*SIN(O516)*COS(O516))/SQRT($H$20^2 - ($H$21*SIN(O516))^2))</f>
        <v>8826.6688041789585</v>
      </c>
    </row>
    <row r="517" spans="1:17">
      <c r="A517" s="5">
        <f t="shared" si="34"/>
        <v>514</v>
      </c>
      <c r="B517" s="2">
        <v>3.77</v>
      </c>
      <c r="N517" s="1">
        <f t="shared" ref="N517:N580" si="37">N516+1</f>
        <v>514</v>
      </c>
      <c r="O517" s="1">
        <f t="shared" si="35"/>
        <v>8.9709923552508535</v>
      </c>
      <c r="P517" s="1">
        <f t="shared" si="33"/>
        <v>80.033552594503334</v>
      </c>
      <c r="Q517" s="15">
        <f t="shared" si="36"/>
        <v>8499.1417331734447</v>
      </c>
    </row>
    <row r="518" spans="1:17">
      <c r="A518" s="5">
        <f t="shared" si="34"/>
        <v>515</v>
      </c>
      <c r="B518" s="2">
        <v>4.0199999999999996</v>
      </c>
      <c r="N518" s="1">
        <f t="shared" si="37"/>
        <v>515</v>
      </c>
      <c r="O518" s="1">
        <f t="shared" si="35"/>
        <v>8.9884456477707975</v>
      </c>
      <c r="P518" s="1">
        <f t="shared" si="33"/>
        <v>80.265090431070277</v>
      </c>
      <c r="Q518" s="15">
        <f t="shared" si="36"/>
        <v>8171.578330562751</v>
      </c>
    </row>
    <row r="519" spans="1:17">
      <c r="A519" s="5">
        <f t="shared" si="34"/>
        <v>516</v>
      </c>
      <c r="B519" s="2">
        <v>4.21</v>
      </c>
      <c r="N519" s="1">
        <f t="shared" si="37"/>
        <v>516</v>
      </c>
      <c r="O519" s="1">
        <f t="shared" si="35"/>
        <v>9.0058989402907397</v>
      </c>
      <c r="P519" s="1">
        <f t="shared" si="33"/>
        <v>80.487529034062419</v>
      </c>
      <c r="Q519" s="15">
        <f t="shared" si="36"/>
        <v>7844.0003372945421</v>
      </c>
    </row>
    <row r="520" spans="1:17">
      <c r="A520" s="5">
        <f t="shared" si="34"/>
        <v>517</v>
      </c>
      <c r="B520" s="2">
        <v>4.42</v>
      </c>
      <c r="N520" s="1">
        <f t="shared" si="37"/>
        <v>517</v>
      </c>
      <c r="O520" s="1">
        <f t="shared" si="35"/>
        <v>9.0233522328106837</v>
      </c>
      <c r="P520" s="1">
        <f t="shared" ref="P520:P583" si="38">$H$21 + $H$20 - ($H$21*COS(O520) + SQRT($H$20^2 - ($H$21*SIN(O520))^2))</f>
        <v>80.700868272374663</v>
      </c>
      <c r="Q520" s="15">
        <f t="shared" si="36"/>
        <v>7516.4271045831765</v>
      </c>
    </row>
    <row r="521" spans="1:17">
      <c r="A521" s="5">
        <f t="shared" si="34"/>
        <v>518</v>
      </c>
      <c r="B521" s="2">
        <v>4.67</v>
      </c>
      <c r="N521" s="1">
        <f t="shared" si="37"/>
        <v>518</v>
      </c>
      <c r="O521" s="1">
        <f t="shared" si="35"/>
        <v>9.0408055253306276</v>
      </c>
      <c r="P521" s="1">
        <f t="shared" si="38"/>
        <v>80.905108520324362</v>
      </c>
      <c r="Q521" s="15">
        <f t="shared" si="36"/>
        <v>7188.8756872467566</v>
      </c>
    </row>
    <row r="522" spans="1:17">
      <c r="A522" s="5">
        <f t="shared" si="34"/>
        <v>519</v>
      </c>
      <c r="B522" s="2">
        <v>4.91</v>
      </c>
      <c r="N522" s="1">
        <f t="shared" si="37"/>
        <v>519</v>
      </c>
      <c r="O522" s="1">
        <f t="shared" si="35"/>
        <v>9.0582588178505699</v>
      </c>
      <c r="P522" s="1">
        <f t="shared" si="38"/>
        <v>81.100250595167068</v>
      </c>
      <c r="Q522" s="15">
        <f t="shared" si="36"/>
        <v>6861.3609377505518</v>
      </c>
    </row>
    <row r="523" spans="1:17">
      <c r="A523" s="5">
        <f t="shared" si="34"/>
        <v>520</v>
      </c>
      <c r="B523" s="2">
        <v>5.2</v>
      </c>
      <c r="N523" s="1">
        <f t="shared" si="37"/>
        <v>520</v>
      </c>
      <c r="O523" s="1">
        <f t="shared" si="35"/>
        <v>9.0757121103705138</v>
      </c>
      <c r="P523" s="1">
        <f t="shared" si="38"/>
        <v>81.286295697233413</v>
      </c>
      <c r="Q523" s="15">
        <f t="shared" si="36"/>
        <v>6533.895600840041</v>
      </c>
    </row>
    <row r="524" spans="1:17">
      <c r="A524" s="5">
        <f t="shared" si="34"/>
        <v>521</v>
      </c>
      <c r="B524" s="2">
        <v>5.34</v>
      </c>
      <c r="N524" s="1">
        <f t="shared" si="37"/>
        <v>521</v>
      </c>
      <c r="O524" s="1">
        <f t="shared" si="35"/>
        <v>9.0931654028904578</v>
      </c>
      <c r="P524" s="1">
        <f t="shared" si="38"/>
        <v>81.463245352701094</v>
      </c>
      <c r="Q524" s="15">
        <f t="shared" si="36"/>
        <v>6206.4904086573233</v>
      </c>
    </row>
    <row r="525" spans="1:17">
      <c r="A525" s="5">
        <f t="shared" si="34"/>
        <v>522</v>
      </c>
      <c r="B525" s="2">
        <v>5.72</v>
      </c>
      <c r="N525" s="1">
        <f t="shared" si="37"/>
        <v>522</v>
      </c>
      <c r="O525" s="1">
        <f t="shared" si="35"/>
        <v>9.1106186954104</v>
      </c>
      <c r="P525" s="1">
        <f t="shared" si="38"/>
        <v>81.631101359015105</v>
      </c>
      <c r="Q525" s="15">
        <f t="shared" si="36"/>
        <v>5879.1541762439056</v>
      </c>
    </row>
    <row r="526" spans="1:17">
      <c r="A526" s="5">
        <f t="shared" si="34"/>
        <v>523</v>
      </c>
      <c r="B526" s="2">
        <v>6</v>
      </c>
      <c r="N526" s="1">
        <f t="shared" si="37"/>
        <v>523</v>
      </c>
      <c r="O526" s="1">
        <f t="shared" si="35"/>
        <v>9.128071987930344</v>
      </c>
      <c r="P526" s="1">
        <f t="shared" si="38"/>
        <v>81.789865732964842</v>
      </c>
      <c r="Q526" s="15">
        <f t="shared" si="36"/>
        <v>5551.8938973436561</v>
      </c>
    </row>
    <row r="527" spans="1:17">
      <c r="A527" s="5">
        <f t="shared" si="34"/>
        <v>524</v>
      </c>
      <c r="B527" s="2">
        <v>6.27</v>
      </c>
      <c r="N527" s="1">
        <f t="shared" si="37"/>
        <v>524</v>
      </c>
      <c r="O527" s="1">
        <f t="shared" si="35"/>
        <v>9.1455252804502862</v>
      </c>
      <c r="P527" s="1">
        <f t="shared" si="38"/>
        <v>81.939540661425738</v>
      </c>
      <c r="Q527" s="15">
        <f t="shared" si="36"/>
        <v>5224.7148404293266</v>
      </c>
    </row>
    <row r="528" spans="1:17">
      <c r="A528" s="5">
        <f t="shared" si="34"/>
        <v>525</v>
      </c>
      <c r="B528" s="2">
        <v>6.57</v>
      </c>
      <c r="N528" s="1">
        <f t="shared" si="37"/>
        <v>525</v>
      </c>
      <c r="O528" s="1">
        <f t="shared" si="35"/>
        <v>9.1629785729702302</v>
      </c>
      <c r="P528" s="1">
        <f t="shared" si="38"/>
        <v>82.080128454770744</v>
      </c>
      <c r="Q528" s="15">
        <f t="shared" si="36"/>
        <v>4897.6206448840503</v>
      </c>
    </row>
    <row r="529" spans="1:17">
      <c r="A529" s="5">
        <f t="shared" si="34"/>
        <v>526</v>
      </c>
      <c r="B529" s="2">
        <v>6.89</v>
      </c>
      <c r="N529" s="1">
        <f t="shared" si="37"/>
        <v>526</v>
      </c>
      <c r="O529" s="1">
        <f t="shared" si="35"/>
        <v>9.1804318654901742</v>
      </c>
      <c r="P529" s="1">
        <f t="shared" si="38"/>
        <v>82.211631502954731</v>
      </c>
      <c r="Q529" s="15">
        <f t="shared" si="36"/>
        <v>4570.6134172798893</v>
      </c>
    </row>
    <row r="530" spans="1:17">
      <c r="A530" s="5">
        <f t="shared" si="34"/>
        <v>527</v>
      </c>
      <c r="B530" s="2">
        <v>7.15</v>
      </c>
      <c r="N530" s="1">
        <f t="shared" si="37"/>
        <v>527</v>
      </c>
      <c r="O530" s="1">
        <f t="shared" si="35"/>
        <v>9.1978851580101164</v>
      </c>
      <c r="P530" s="1">
        <f t="shared" si="38"/>
        <v>82.334052234274253</v>
      </c>
      <c r="Q530" s="15">
        <f t="shared" si="36"/>
        <v>4243.6938277020872</v>
      </c>
    </row>
    <row r="531" spans="1:17">
      <c r="A531" s="5">
        <f t="shared" si="34"/>
        <v>528</v>
      </c>
      <c r="B531" s="2">
        <v>7.45</v>
      </c>
      <c r="N531" s="1">
        <f t="shared" si="37"/>
        <v>528</v>
      </c>
      <c r="O531" s="1">
        <f t="shared" si="35"/>
        <v>9.2153384505300604</v>
      </c>
      <c r="P531" s="1">
        <f t="shared" si="38"/>
        <v>82.447393076803124</v>
      </c>
      <c r="Q531" s="15">
        <f t="shared" si="36"/>
        <v>3916.8612060768191</v>
      </c>
    </row>
    <row r="532" spans="1:17">
      <c r="A532" s="5">
        <f t="shared" si="34"/>
        <v>529</v>
      </c>
      <c r="B532" s="2">
        <v>7.76</v>
      </c>
      <c r="N532" s="1">
        <f t="shared" si="37"/>
        <v>529</v>
      </c>
      <c r="O532" s="1">
        <f t="shared" si="35"/>
        <v>9.2327917430500026</v>
      </c>
      <c r="P532" s="1">
        <f t="shared" si="38"/>
        <v>82.551656422503243</v>
      </c>
      <c r="Q532" s="15">
        <f t="shared" si="36"/>
        <v>3590.1136384677684</v>
      </c>
    </row>
    <row r="533" spans="1:17">
      <c r="A533" s="5">
        <f t="shared" si="34"/>
        <v>530</v>
      </c>
      <c r="B533" s="2">
        <v>8.01</v>
      </c>
      <c r="N533" s="1">
        <f t="shared" si="37"/>
        <v>530</v>
      </c>
      <c r="O533" s="1">
        <f t="shared" si="35"/>
        <v>9.2502450355699466</v>
      </c>
      <c r="P533" s="1">
        <f t="shared" si="38"/>
        <v>82.646844594009679</v>
      </c>
      <c r="Q533" s="15">
        <f t="shared" si="36"/>
        <v>3263.4480633128269</v>
      </c>
    </row>
    <row r="534" spans="1:17">
      <c r="A534" s="5">
        <f t="shared" si="34"/>
        <v>531</v>
      </c>
      <c r="B534" s="2">
        <v>8.2899999999999991</v>
      </c>
      <c r="N534" s="1">
        <f t="shared" si="37"/>
        <v>531</v>
      </c>
      <c r="O534" s="1">
        <f t="shared" si="35"/>
        <v>9.2676983280898906</v>
      </c>
      <c r="P534" s="1">
        <f t="shared" si="38"/>
        <v>82.732959814087934</v>
      </c>
      <c r="Q534" s="15">
        <f t="shared" si="36"/>
        <v>2936.8603675806198</v>
      </c>
    </row>
    <row r="535" spans="1:17">
      <c r="A535" s="5">
        <f t="shared" si="34"/>
        <v>532</v>
      </c>
      <c r="B535" s="2">
        <v>8.5299999999999994</v>
      </c>
      <c r="N535" s="1">
        <f t="shared" si="37"/>
        <v>532</v>
      </c>
      <c r="O535" s="1">
        <f t="shared" si="35"/>
        <v>9.2851516206098328</v>
      </c>
      <c r="P535" s="1">
        <f t="shared" si="38"/>
        <v>82.810004177760732</v>
      </c>
      <c r="Q535" s="15">
        <f t="shared" si="36"/>
        <v>2610.3454828309145</v>
      </c>
    </row>
    <row r="536" spans="1:17">
      <c r="A536" s="5">
        <f t="shared" si="34"/>
        <v>533</v>
      </c>
      <c r="B536" s="2">
        <v>8.7200000000000006</v>
      </c>
      <c r="N536" s="1">
        <f t="shared" si="37"/>
        <v>533</v>
      </c>
      <c r="O536" s="1">
        <f t="shared" si="35"/>
        <v>9.3026049131297768</v>
      </c>
      <c r="P536" s="1">
        <f t="shared" si="38"/>
        <v>82.877979627102064</v>
      </c>
      <c r="Q536" s="15">
        <f t="shared" si="36"/>
        <v>2283.8974811697708</v>
      </c>
    </row>
    <row r="537" spans="1:17">
      <c r="A537" s="5">
        <f t="shared" si="34"/>
        <v>534</v>
      </c>
      <c r="B537" s="2">
        <v>8.8699999999999992</v>
      </c>
      <c r="N537" s="1">
        <f t="shared" si="37"/>
        <v>534</v>
      </c>
      <c r="O537" s="1">
        <f t="shared" si="35"/>
        <v>9.320058205649719</v>
      </c>
      <c r="P537" s="1">
        <f t="shared" si="38"/>
        <v>82.936887928694716</v>
      </c>
      <c r="Q537" s="15">
        <f t="shared" si="36"/>
        <v>1957.509671095459</v>
      </c>
    </row>
    <row r="538" spans="1:17">
      <c r="A538" s="5">
        <f t="shared" si="34"/>
        <v>535</v>
      </c>
      <c r="B538" s="2">
        <v>8.94</v>
      </c>
      <c r="N538" s="1">
        <f t="shared" si="37"/>
        <v>535</v>
      </c>
      <c r="O538" s="1">
        <f t="shared" si="35"/>
        <v>9.337511498169663</v>
      </c>
      <c r="P538" s="1">
        <f t="shared" si="38"/>
        <v>82.986730653748936</v>
      </c>
      <c r="Q538" s="15">
        <f t="shared" si="36"/>
        <v>1631.1746932346823</v>
      </c>
    </row>
    <row r="539" spans="1:17">
      <c r="A539" s="5">
        <f t="shared" si="34"/>
        <v>536</v>
      </c>
      <c r="B539" s="2">
        <v>8.99</v>
      </c>
      <c r="N539" s="1">
        <f t="shared" si="37"/>
        <v>536</v>
      </c>
      <c r="O539" s="1">
        <f t="shared" si="35"/>
        <v>9.354964790689607</v>
      </c>
      <c r="P539" s="1">
        <f t="shared" si="38"/>
        <v>83.027509160878964</v>
      </c>
      <c r="Q539" s="15">
        <f t="shared" si="36"/>
        <v>1304.8846159746122</v>
      </c>
    </row>
    <row r="540" spans="1:17">
      <c r="A540" s="5">
        <f t="shared" si="34"/>
        <v>537</v>
      </c>
      <c r="B540" s="2">
        <v>9</v>
      </c>
      <c r="N540" s="1">
        <f t="shared" si="37"/>
        <v>537</v>
      </c>
      <c r="O540" s="1">
        <f t="shared" si="35"/>
        <v>9.3724180832095492</v>
      </c>
      <c r="P540" s="1">
        <f t="shared" si="38"/>
        <v>83.059224581534494</v>
      </c>
      <c r="Q540" s="15">
        <f t="shared" si="36"/>
        <v>978.63103099807608</v>
      </c>
    </row>
    <row r="541" spans="1:17">
      <c r="A541" s="5">
        <f t="shared" si="34"/>
        <v>538</v>
      </c>
      <c r="B541" s="2">
        <v>8.9700000000000006</v>
      </c>
      <c r="N541" s="1">
        <f t="shared" si="37"/>
        <v>538</v>
      </c>
      <c r="O541" s="1">
        <f t="shared" si="35"/>
        <v>9.3898713757294932</v>
      </c>
      <c r="P541" s="1">
        <f t="shared" si="38"/>
        <v>83.081877808084755</v>
      </c>
      <c r="Q541" s="15">
        <f t="shared" si="36"/>
        <v>652.4051487335073</v>
      </c>
    </row>
    <row r="542" spans="1:17">
      <c r="A542" s="5">
        <f t="shared" si="34"/>
        <v>539</v>
      </c>
      <c r="B542" s="2">
        <v>8.8800000000000008</v>
      </c>
      <c r="N542" s="1">
        <f t="shared" si="37"/>
        <v>539</v>
      </c>
      <c r="O542" s="1">
        <f t="shared" si="35"/>
        <v>9.4073246682494371</v>
      </c>
      <c r="P542" s="1">
        <f t="shared" si="38"/>
        <v>83.095469484553178</v>
      </c>
      <c r="Q542" s="15">
        <f t="shared" si="36"/>
        <v>326.19789373387857</v>
      </c>
    </row>
    <row r="543" spans="1:17">
      <c r="A543" s="5">
        <f t="shared" si="34"/>
        <v>540</v>
      </c>
      <c r="B543" s="2">
        <v>8.7200000000000006</v>
      </c>
      <c r="N543" s="1">
        <f t="shared" si="37"/>
        <v>540</v>
      </c>
      <c r="O543" s="1">
        <f t="shared" si="35"/>
        <v>9.4247779607693793</v>
      </c>
      <c r="P543" s="1">
        <f t="shared" si="38"/>
        <v>83.100000000000009</v>
      </c>
      <c r="Q543" s="15">
        <f t="shared" si="36"/>
        <v>6.8692872075365444E-12</v>
      </c>
    </row>
    <row r="544" spans="1:17">
      <c r="A544" s="5">
        <f t="shared" si="34"/>
        <v>541</v>
      </c>
      <c r="B544" s="2">
        <v>8.49</v>
      </c>
      <c r="N544" s="1">
        <f t="shared" si="37"/>
        <v>541</v>
      </c>
      <c r="O544" s="1">
        <f t="shared" si="35"/>
        <v>9.4422312532893233</v>
      </c>
      <c r="P544" s="1">
        <f t="shared" si="38"/>
        <v>83.095469484553178</v>
      </c>
      <c r="Q544" s="15">
        <f t="shared" si="36"/>
        <v>-326.19789373389796</v>
      </c>
    </row>
    <row r="545" spans="1:17">
      <c r="A545" s="5">
        <f t="shared" si="34"/>
        <v>542</v>
      </c>
      <c r="B545" s="2">
        <v>8.26</v>
      </c>
      <c r="N545" s="1">
        <f t="shared" si="37"/>
        <v>542</v>
      </c>
      <c r="O545" s="1">
        <f t="shared" si="35"/>
        <v>9.4596845458092655</v>
      </c>
      <c r="P545" s="1">
        <f t="shared" si="38"/>
        <v>83.081877808084755</v>
      </c>
      <c r="Q545" s="15">
        <f t="shared" si="36"/>
        <v>-652.40514873349343</v>
      </c>
    </row>
    <row r="546" spans="1:17">
      <c r="A546" s="5">
        <f t="shared" si="34"/>
        <v>543</v>
      </c>
      <c r="B546" s="2">
        <v>7.98</v>
      </c>
      <c r="N546" s="1">
        <f t="shared" si="37"/>
        <v>543</v>
      </c>
      <c r="O546" s="1">
        <f t="shared" si="35"/>
        <v>9.4771378383292095</v>
      </c>
      <c r="P546" s="1">
        <f t="shared" si="38"/>
        <v>83.059224581534494</v>
      </c>
      <c r="Q546" s="15">
        <f t="shared" si="36"/>
        <v>-978.63103099806244</v>
      </c>
    </row>
    <row r="547" spans="1:17">
      <c r="A547" s="5">
        <f t="shared" si="34"/>
        <v>544</v>
      </c>
      <c r="B547" s="2">
        <v>7.69</v>
      </c>
      <c r="N547" s="1">
        <f t="shared" si="37"/>
        <v>544</v>
      </c>
      <c r="O547" s="1">
        <f t="shared" si="35"/>
        <v>9.4945911308491535</v>
      </c>
      <c r="P547" s="1">
        <f t="shared" si="38"/>
        <v>83.02750916087895</v>
      </c>
      <c r="Q547" s="15">
        <f t="shared" si="36"/>
        <v>-1304.884615974632</v>
      </c>
    </row>
    <row r="548" spans="1:17">
      <c r="A548" s="5">
        <f t="shared" si="34"/>
        <v>545</v>
      </c>
      <c r="B548" s="2">
        <v>7.36</v>
      </c>
      <c r="N548" s="1">
        <f t="shared" si="37"/>
        <v>545</v>
      </c>
      <c r="O548" s="1">
        <f t="shared" si="35"/>
        <v>9.5120444233690957</v>
      </c>
      <c r="P548" s="1">
        <f t="shared" si="38"/>
        <v>82.986730653748936</v>
      </c>
      <c r="Q548" s="15">
        <f t="shared" si="36"/>
        <v>-1631.1746932346684</v>
      </c>
    </row>
    <row r="549" spans="1:17">
      <c r="A549" s="5">
        <f t="shared" si="34"/>
        <v>546</v>
      </c>
      <c r="B549" s="2">
        <v>7.06</v>
      </c>
      <c r="N549" s="1">
        <f t="shared" si="37"/>
        <v>546</v>
      </c>
      <c r="O549" s="1">
        <f t="shared" si="35"/>
        <v>9.5294977158890397</v>
      </c>
      <c r="P549" s="1">
        <f t="shared" si="38"/>
        <v>82.936887928694716</v>
      </c>
      <c r="Q549" s="15">
        <f t="shared" si="36"/>
        <v>-1957.5096710954456</v>
      </c>
    </row>
    <row r="550" spans="1:17">
      <c r="A550" s="5">
        <f t="shared" si="34"/>
        <v>547</v>
      </c>
      <c r="B550" s="2">
        <v>6.74</v>
      </c>
      <c r="N550" s="1">
        <f t="shared" si="37"/>
        <v>547</v>
      </c>
      <c r="O550" s="1">
        <f t="shared" si="35"/>
        <v>9.5469510084089819</v>
      </c>
      <c r="P550" s="1">
        <f t="shared" si="38"/>
        <v>82.877979627102064</v>
      </c>
      <c r="Q550" s="15">
        <f t="shared" si="36"/>
        <v>-2283.8974811697576</v>
      </c>
    </row>
    <row r="551" spans="1:17">
      <c r="A551" s="5">
        <f t="shared" si="34"/>
        <v>548</v>
      </c>
      <c r="B551" s="2">
        <v>6.45</v>
      </c>
      <c r="N551" s="1">
        <f t="shared" si="37"/>
        <v>548</v>
      </c>
      <c r="O551" s="1">
        <f t="shared" si="35"/>
        <v>9.5644043009289259</v>
      </c>
      <c r="P551" s="1">
        <f t="shared" si="38"/>
        <v>82.810004177760732</v>
      </c>
      <c r="Q551" s="15">
        <f t="shared" si="36"/>
        <v>-2610.3454828309009</v>
      </c>
    </row>
    <row r="552" spans="1:17">
      <c r="A552" s="5">
        <f t="shared" si="34"/>
        <v>549</v>
      </c>
      <c r="B552" s="2">
        <v>6.11</v>
      </c>
      <c r="N552" s="1">
        <f t="shared" si="37"/>
        <v>549</v>
      </c>
      <c r="O552" s="1">
        <f t="shared" si="35"/>
        <v>9.5818575934488699</v>
      </c>
      <c r="P552" s="1">
        <f t="shared" si="38"/>
        <v>82.732959814087934</v>
      </c>
      <c r="Q552" s="15">
        <f t="shared" si="36"/>
        <v>-2936.8603675806385</v>
      </c>
    </row>
    <row r="553" spans="1:17">
      <c r="A553" s="5">
        <f t="shared" si="34"/>
        <v>550</v>
      </c>
      <c r="B553" s="2">
        <v>5.85</v>
      </c>
      <c r="N553" s="1">
        <f t="shared" si="37"/>
        <v>550</v>
      </c>
      <c r="O553" s="1">
        <f t="shared" si="35"/>
        <v>9.5993108859688121</v>
      </c>
      <c r="P553" s="1">
        <f t="shared" si="38"/>
        <v>82.646844594009679</v>
      </c>
      <c r="Q553" s="15">
        <f t="shared" si="36"/>
        <v>-3263.4480633128132</v>
      </c>
    </row>
    <row r="554" spans="1:17">
      <c r="A554" s="5">
        <f t="shared" si="34"/>
        <v>551</v>
      </c>
      <c r="B554" s="2">
        <v>5.5</v>
      </c>
      <c r="N554" s="1">
        <f t="shared" si="37"/>
        <v>551</v>
      </c>
      <c r="O554" s="1">
        <f t="shared" si="35"/>
        <v>9.6167641784887561</v>
      </c>
      <c r="P554" s="1">
        <f t="shared" si="38"/>
        <v>82.551656422503243</v>
      </c>
      <c r="Q554" s="15">
        <f t="shared" si="36"/>
        <v>-3590.1136384677548</v>
      </c>
    </row>
    <row r="555" spans="1:17">
      <c r="A555" s="5">
        <f t="shared" si="34"/>
        <v>552</v>
      </c>
      <c r="B555" s="2">
        <v>5.2</v>
      </c>
      <c r="N555" s="1">
        <f t="shared" si="37"/>
        <v>552</v>
      </c>
      <c r="O555" s="1">
        <f t="shared" si="35"/>
        <v>9.6342174710086983</v>
      </c>
      <c r="P555" s="1">
        <f t="shared" si="38"/>
        <v>82.447393076803138</v>
      </c>
      <c r="Q555" s="15">
        <f t="shared" si="36"/>
        <v>-3916.8612060768046</v>
      </c>
    </row>
    <row r="556" spans="1:17">
      <c r="A556" s="5">
        <f t="shared" si="34"/>
        <v>553</v>
      </c>
      <c r="B556" s="2">
        <v>4.91</v>
      </c>
      <c r="N556" s="1">
        <f t="shared" si="37"/>
        <v>553</v>
      </c>
      <c r="O556" s="1">
        <f t="shared" si="35"/>
        <v>9.6516707635286423</v>
      </c>
      <c r="P556" s="1">
        <f t="shared" si="38"/>
        <v>82.334052234274253</v>
      </c>
      <c r="Q556" s="15">
        <f t="shared" si="36"/>
        <v>-4243.6938277020736</v>
      </c>
    </row>
    <row r="557" spans="1:17">
      <c r="A557" s="5">
        <f t="shared" ref="A557:A620" si="39">A556+1</f>
        <v>554</v>
      </c>
      <c r="B557" s="2">
        <v>4.66</v>
      </c>
      <c r="N557" s="1">
        <f t="shared" si="37"/>
        <v>554</v>
      </c>
      <c r="O557" s="1">
        <f t="shared" si="35"/>
        <v>9.6691240560485863</v>
      </c>
      <c r="P557" s="1">
        <f t="shared" si="38"/>
        <v>82.211631502954731</v>
      </c>
      <c r="Q557" s="15">
        <f t="shared" si="36"/>
        <v>-4570.6134172799075</v>
      </c>
    </row>
    <row r="558" spans="1:17">
      <c r="A558" s="5">
        <f t="shared" si="39"/>
        <v>555</v>
      </c>
      <c r="B558" s="2">
        <v>4.4000000000000004</v>
      </c>
      <c r="N558" s="1">
        <f t="shared" si="37"/>
        <v>555</v>
      </c>
      <c r="O558" s="1">
        <f t="shared" si="35"/>
        <v>9.6865773485685285</v>
      </c>
      <c r="P558" s="1">
        <f t="shared" si="38"/>
        <v>82.080128454770744</v>
      </c>
      <c r="Q558" s="15">
        <f t="shared" si="36"/>
        <v>-4897.6206448840376</v>
      </c>
    </row>
    <row r="559" spans="1:17">
      <c r="A559" s="5">
        <f t="shared" si="39"/>
        <v>556</v>
      </c>
      <c r="B559" s="2">
        <v>4.1500000000000004</v>
      </c>
      <c r="N559" s="1">
        <f t="shared" si="37"/>
        <v>556</v>
      </c>
      <c r="O559" s="1">
        <f t="shared" si="35"/>
        <v>9.7040306410884725</v>
      </c>
      <c r="P559" s="1">
        <f t="shared" si="38"/>
        <v>81.939540661425752</v>
      </c>
      <c r="Q559" s="15">
        <f t="shared" si="36"/>
        <v>-5224.7148404293148</v>
      </c>
    </row>
    <row r="560" spans="1:17">
      <c r="A560" s="5">
        <f t="shared" si="39"/>
        <v>557</v>
      </c>
      <c r="B560" s="2">
        <v>3.92</v>
      </c>
      <c r="N560" s="1">
        <f t="shared" si="37"/>
        <v>557</v>
      </c>
      <c r="O560" s="1">
        <f t="shared" si="35"/>
        <v>9.7214839336084165</v>
      </c>
      <c r="P560" s="1">
        <f t="shared" si="38"/>
        <v>81.789865732964827</v>
      </c>
      <c r="Q560" s="15">
        <f t="shared" si="36"/>
        <v>-5551.8938973436752</v>
      </c>
    </row>
    <row r="561" spans="1:17">
      <c r="A561" s="5">
        <f t="shared" si="39"/>
        <v>558</v>
      </c>
      <c r="B561" s="2">
        <v>3.68</v>
      </c>
      <c r="N561" s="1">
        <f t="shared" si="37"/>
        <v>558</v>
      </c>
      <c r="O561" s="1">
        <f t="shared" si="35"/>
        <v>9.7389372261283587</v>
      </c>
      <c r="P561" s="1">
        <f t="shared" si="38"/>
        <v>81.631101359015105</v>
      </c>
      <c r="Q561" s="15">
        <f t="shared" si="36"/>
        <v>-5879.154176243891</v>
      </c>
    </row>
    <row r="562" spans="1:17">
      <c r="A562" s="5">
        <f t="shared" si="39"/>
        <v>559</v>
      </c>
      <c r="B562" s="2">
        <v>3.44</v>
      </c>
      <c r="N562" s="1">
        <f t="shared" si="37"/>
        <v>559</v>
      </c>
      <c r="O562" s="1">
        <f t="shared" si="35"/>
        <v>9.7563905186483026</v>
      </c>
      <c r="P562" s="1">
        <f t="shared" si="38"/>
        <v>81.46324535270108</v>
      </c>
      <c r="Q562" s="15">
        <f t="shared" si="36"/>
        <v>-6206.4904086573424</v>
      </c>
    </row>
    <row r="563" spans="1:17">
      <c r="A563" s="5">
        <f t="shared" si="39"/>
        <v>560</v>
      </c>
      <c r="B563" s="2">
        <v>3.25</v>
      </c>
      <c r="N563" s="1">
        <f t="shared" si="37"/>
        <v>560</v>
      </c>
      <c r="O563" s="1">
        <f t="shared" si="35"/>
        <v>9.7738438111682449</v>
      </c>
      <c r="P563" s="1">
        <f t="shared" si="38"/>
        <v>81.286295697233413</v>
      </c>
      <c r="Q563" s="15">
        <f t="shared" si="36"/>
        <v>-6533.8956008400264</v>
      </c>
    </row>
    <row r="564" spans="1:17">
      <c r="A564" s="5">
        <f t="shared" si="39"/>
        <v>561</v>
      </c>
      <c r="B564" s="2">
        <v>3.02</v>
      </c>
      <c r="N564" s="1">
        <f t="shared" si="37"/>
        <v>561</v>
      </c>
      <c r="O564" s="1">
        <f t="shared" si="35"/>
        <v>9.7912971036881888</v>
      </c>
      <c r="P564" s="1">
        <f t="shared" si="38"/>
        <v>81.100250595167068</v>
      </c>
      <c r="Q564" s="15">
        <f t="shared" si="36"/>
        <v>-6861.3609377505391</v>
      </c>
    </row>
    <row r="565" spans="1:17">
      <c r="A565" s="5">
        <f t="shared" si="39"/>
        <v>562</v>
      </c>
      <c r="B565" s="2">
        <v>2.85</v>
      </c>
      <c r="N565" s="1">
        <f t="shared" si="37"/>
        <v>562</v>
      </c>
      <c r="O565" s="1">
        <f t="shared" si="35"/>
        <v>9.8087503962081328</v>
      </c>
      <c r="P565" s="1">
        <f t="shared" si="38"/>
        <v>80.905108520324347</v>
      </c>
      <c r="Q565" s="15">
        <f t="shared" si="36"/>
        <v>-7188.8756872467748</v>
      </c>
    </row>
    <row r="566" spans="1:17">
      <c r="A566" s="5">
        <f t="shared" si="39"/>
        <v>563</v>
      </c>
      <c r="B566" s="2">
        <v>2.7</v>
      </c>
      <c r="N566" s="1">
        <f t="shared" si="37"/>
        <v>563</v>
      </c>
      <c r="O566" s="1">
        <f t="shared" si="35"/>
        <v>9.826203688728075</v>
      </c>
      <c r="P566" s="1">
        <f t="shared" si="38"/>
        <v>80.700868272374677</v>
      </c>
      <c r="Q566" s="15">
        <f t="shared" si="36"/>
        <v>-7516.427104583162</v>
      </c>
    </row>
    <row r="567" spans="1:17">
      <c r="A567" s="5">
        <f t="shared" si="39"/>
        <v>564</v>
      </c>
      <c r="B567" s="2">
        <v>2.52</v>
      </c>
      <c r="N567" s="1">
        <f t="shared" si="37"/>
        <v>564</v>
      </c>
      <c r="O567" s="1">
        <f t="shared" si="35"/>
        <v>9.843656981248019</v>
      </c>
      <c r="P567" s="1">
        <f t="shared" si="38"/>
        <v>80.487529034062405</v>
      </c>
      <c r="Q567" s="15">
        <f t="shared" si="36"/>
        <v>-7844.0003372945284</v>
      </c>
    </row>
    <row r="568" spans="1:17">
      <c r="A568" s="5">
        <f t="shared" si="39"/>
        <v>565</v>
      </c>
      <c r="B568" s="2">
        <v>2.3199999999999998</v>
      </c>
      <c r="N568" s="1">
        <f t="shared" si="37"/>
        <v>565</v>
      </c>
      <c r="O568" s="1">
        <f t="shared" si="35"/>
        <v>9.8611102737679612</v>
      </c>
      <c r="P568" s="1">
        <f t="shared" si="38"/>
        <v>80.265090431070291</v>
      </c>
      <c r="Q568" s="15">
        <f t="shared" si="36"/>
        <v>-8171.5783305627374</v>
      </c>
    </row>
    <row r="569" spans="1:17">
      <c r="A569" s="5">
        <f t="shared" si="39"/>
        <v>566</v>
      </c>
      <c r="B569" s="2">
        <v>2.1800000000000002</v>
      </c>
      <c r="N569" s="1">
        <f t="shared" si="37"/>
        <v>566</v>
      </c>
      <c r="O569" s="1">
        <f t="shared" si="35"/>
        <v>9.8785635662879052</v>
      </c>
      <c r="P569" s="1">
        <f t="shared" si="38"/>
        <v>80.033552594503348</v>
      </c>
      <c r="Q569" s="15">
        <f t="shared" si="36"/>
        <v>-8499.1417331734319</v>
      </c>
    </row>
    <row r="570" spans="1:17">
      <c r="A570" s="5">
        <f t="shared" si="39"/>
        <v>567</v>
      </c>
      <c r="B570" s="2">
        <v>2.0499999999999998</v>
      </c>
      <c r="N570" s="1">
        <f t="shared" si="37"/>
        <v>567</v>
      </c>
      <c r="O570" s="1">
        <f t="shared" si="35"/>
        <v>9.8960168588078492</v>
      </c>
      <c r="P570" s="1">
        <f t="shared" si="38"/>
        <v>79.792916225976001</v>
      </c>
      <c r="Q570" s="15">
        <f t="shared" si="36"/>
        <v>-8826.6688041789803</v>
      </c>
    </row>
    <row r="571" spans="1:17">
      <c r="A571" s="5">
        <f t="shared" si="39"/>
        <v>568</v>
      </c>
      <c r="B571" s="2">
        <v>1.89</v>
      </c>
      <c r="N571" s="1">
        <f t="shared" si="37"/>
        <v>568</v>
      </c>
      <c r="O571" s="1">
        <f t="shared" si="35"/>
        <v>9.9134701513277914</v>
      </c>
      <c r="P571" s="1">
        <f t="shared" si="38"/>
        <v>79.543182665280384</v>
      </c>
      <c r="Q571" s="15">
        <f t="shared" si="36"/>
        <v>-9154.1353203961353</v>
      </c>
    </row>
    <row r="572" spans="1:17">
      <c r="A572" s="5">
        <f t="shared" si="39"/>
        <v>569</v>
      </c>
      <c r="B572" s="2">
        <v>1.75</v>
      </c>
      <c r="N572" s="1">
        <f t="shared" si="37"/>
        <v>569</v>
      </c>
      <c r="O572" s="1">
        <f t="shared" si="35"/>
        <v>9.9309234438477354</v>
      </c>
      <c r="P572" s="1">
        <f t="shared" si="38"/>
        <v>79.284353960610744</v>
      </c>
      <c r="Q572" s="15">
        <f t="shared" si="36"/>
        <v>-9481.5144848767686</v>
      </c>
    </row>
    <row r="573" spans="1:17">
      <c r="A573" s="5">
        <f t="shared" si="39"/>
        <v>570</v>
      </c>
      <c r="B573" s="2">
        <v>1.62</v>
      </c>
      <c r="N573" s="1">
        <f t="shared" si="37"/>
        <v>570</v>
      </c>
      <c r="O573" s="1">
        <f t="shared" si="35"/>
        <v>9.9483767363676776</v>
      </c>
      <c r="P573" s="1">
        <f t="shared" si="38"/>
        <v>79.016432941315685</v>
      </c>
      <c r="Q573" s="15">
        <f t="shared" si="36"/>
        <v>-9808.7768365008578</v>
      </c>
    </row>
    <row r="574" spans="1:17">
      <c r="A574" s="5">
        <f t="shared" si="39"/>
        <v>571</v>
      </c>
      <c r="B574" s="2">
        <v>1.49</v>
      </c>
      <c r="N574" s="1">
        <f t="shared" si="37"/>
        <v>571</v>
      </c>
      <c r="O574" s="1">
        <f t="shared" si="35"/>
        <v>9.9658300288876216</v>
      </c>
      <c r="P574" s="1">
        <f t="shared" si="38"/>
        <v>78.739423293143716</v>
      </c>
      <c r="Q574" s="15">
        <f t="shared" si="36"/>
        <v>-10135.890160853474</v>
      </c>
    </row>
    <row r="575" spans="1:17">
      <c r="A575" s="5">
        <f t="shared" si="39"/>
        <v>572</v>
      </c>
      <c r="B575" s="2">
        <v>1.38</v>
      </c>
      <c r="N575" s="1">
        <f t="shared" si="37"/>
        <v>572</v>
      </c>
      <c r="O575" s="1">
        <f t="shared" si="35"/>
        <v>9.9832833214075656</v>
      </c>
      <c r="P575" s="1">
        <f t="shared" si="38"/>
        <v>78.453329635944868</v>
      </c>
      <c r="Q575" s="15">
        <f t="shared" si="36"/>
        <v>-10462.819402556579</v>
      </c>
    </row>
    <row r="576" spans="1:17">
      <c r="A576" s="5">
        <f t="shared" si="39"/>
        <v>573</v>
      </c>
      <c r="B576" s="2">
        <v>1.26</v>
      </c>
      <c r="N576" s="1">
        <f t="shared" si="37"/>
        <v>573</v>
      </c>
      <c r="O576" s="1">
        <f t="shared" si="35"/>
        <v>10.000736613927508</v>
      </c>
      <c r="P576" s="1">
        <f t="shared" si="38"/>
        <v>78.158157603785384</v>
      </c>
      <c r="Q576" s="15">
        <f t="shared" si="36"/>
        <v>-10789.526579239664</v>
      </c>
    </row>
    <row r="577" spans="1:17">
      <c r="A577" s="5">
        <f t="shared" si="39"/>
        <v>574</v>
      </c>
      <c r="B577" s="2">
        <v>1.1599999999999999</v>
      </c>
      <c r="N577" s="1">
        <f t="shared" si="37"/>
        <v>574</v>
      </c>
      <c r="O577" s="1">
        <f t="shared" si="35"/>
        <v>10.018189906447452</v>
      </c>
      <c r="P577" s="1">
        <f t="shared" si="38"/>
        <v>77.853913927426575</v>
      </c>
      <c r="Q577" s="15">
        <f t="shared" si="36"/>
        <v>-11115.970697343075</v>
      </c>
    </row>
    <row r="578" spans="1:17">
      <c r="A578" s="5">
        <f t="shared" si="39"/>
        <v>575</v>
      </c>
      <c r="B578" s="2">
        <v>1.06</v>
      </c>
      <c r="N578" s="1">
        <f t="shared" si="37"/>
        <v>575</v>
      </c>
      <c r="O578" s="1">
        <f t="shared" si="35"/>
        <v>10.035643198967396</v>
      </c>
      <c r="P578" s="1">
        <f t="shared" si="38"/>
        <v>77.540606519115386</v>
      </c>
      <c r="Q578" s="15">
        <f t="shared" si="36"/>
        <v>-11442.107669958845</v>
      </c>
    </row>
    <row r="579" spans="1:17">
      <c r="A579" s="5">
        <f t="shared" si="39"/>
        <v>576</v>
      </c>
      <c r="B579" s="2">
        <v>0.97</v>
      </c>
      <c r="N579" s="1">
        <f t="shared" si="37"/>
        <v>576</v>
      </c>
      <c r="O579" s="1">
        <f t="shared" si="35"/>
        <v>10.053096491487338</v>
      </c>
      <c r="P579" s="1">
        <f t="shared" si="38"/>
        <v>77.218244559625902</v>
      </c>
      <c r="Q579" s="15">
        <f t="shared" si="36"/>
        <v>-11767.890236925643</v>
      </c>
    </row>
    <row r="580" spans="1:17">
      <c r="A580" s="5">
        <f t="shared" si="39"/>
        <v>577</v>
      </c>
      <c r="B580" s="2">
        <v>0.88</v>
      </c>
      <c r="N580" s="1">
        <f t="shared" si="37"/>
        <v>577</v>
      </c>
      <c r="O580" s="1">
        <f t="shared" ref="O580:O643" si="40">RADIANS(N580)</f>
        <v>10.070549784007282</v>
      </c>
      <c r="P580" s="1">
        <f t="shared" si="38"/>
        <v>76.886838587486494</v>
      </c>
      <c r="Q580" s="15">
        <f t="shared" ref="Q580:Q643" si="41">$H$23*($H$21*SIN(O580) + (($H$21^2)*SIN(O580)*COS(O580))/SQRT($H$20^2 - ($H$21*SIN(O580))^2))</f>
        <v>-12093.267887403921</v>
      </c>
    </row>
    <row r="581" spans="1:17">
      <c r="A581" s="5">
        <f t="shared" si="39"/>
        <v>578</v>
      </c>
      <c r="B581" s="2">
        <v>0.8</v>
      </c>
      <c r="N581" s="1">
        <f t="shared" ref="N581:N644" si="42">N580+1</f>
        <v>578</v>
      </c>
      <c r="O581" s="1">
        <f t="shared" si="40"/>
        <v>10.088003076527224</v>
      </c>
      <c r="P581" s="1">
        <f t="shared" si="38"/>
        <v>76.546400590320729</v>
      </c>
      <c r="Q581" s="15">
        <f t="shared" si="41"/>
        <v>-12418.186785167496</v>
      </c>
    </row>
    <row r="582" spans="1:17">
      <c r="A582" s="5">
        <f t="shared" si="39"/>
        <v>579</v>
      </c>
      <c r="B582" s="2">
        <v>0.74</v>
      </c>
      <c r="N582" s="1">
        <f t="shared" si="42"/>
        <v>579</v>
      </c>
      <c r="O582" s="1">
        <f t="shared" si="40"/>
        <v>10.105456369047168</v>
      </c>
      <c r="P582" s="1">
        <f t="shared" si="38"/>
        <v>76.1969440982229</v>
      </c>
      <c r="Q582" s="15">
        <f t="shared" si="41"/>
        <v>-12742.589696858684</v>
      </c>
    </row>
    <row r="583" spans="1:17">
      <c r="A583" s="5">
        <f t="shared" si="39"/>
        <v>580</v>
      </c>
      <c r="B583" s="2">
        <v>0.67</v>
      </c>
      <c r="N583" s="1">
        <f t="shared" si="42"/>
        <v>580</v>
      </c>
      <c r="O583" s="1">
        <f t="shared" si="40"/>
        <v>10.122909661567112</v>
      </c>
      <c r="P583" s="1">
        <f t="shared" si="38"/>
        <v>75.838484279082138</v>
      </c>
      <c r="Q583" s="15">
        <f t="shared" si="41"/>
        <v>-13066.415923461556</v>
      </c>
    </row>
    <row r="584" spans="1:17">
      <c r="A584" s="5">
        <f t="shared" si="39"/>
        <v>581</v>
      </c>
      <c r="B584" s="2">
        <v>0.6</v>
      </c>
      <c r="N584" s="1">
        <f t="shared" si="42"/>
        <v>581</v>
      </c>
      <c r="O584" s="1">
        <f t="shared" si="40"/>
        <v>10.140362954087054</v>
      </c>
      <c r="P584" s="1">
        <f t="shared" ref="P584:P647" si="43">$H$21 + $H$20 - ($H$21*COS(O584) + SQRT($H$20^2 - ($H$21*SIN(O584))^2))</f>
        <v>75.471038035762618</v>
      </c>
      <c r="Q584" s="15">
        <f t="shared" si="41"/>
        <v>-13389.601235258207</v>
      </c>
    </row>
    <row r="585" spans="1:17">
      <c r="A585" s="5">
        <f t="shared" si="39"/>
        <v>582</v>
      </c>
      <c r="B585" s="2">
        <v>0.54</v>
      </c>
      <c r="N585" s="1">
        <f t="shared" si="42"/>
        <v>582</v>
      </c>
      <c r="O585" s="1">
        <f t="shared" si="40"/>
        <v>10.157816246606998</v>
      </c>
      <c r="P585" s="1">
        <f t="shared" si="43"/>
        <v>75.094624105038676</v>
      </c>
      <c r="Q585" s="15">
        <f t="shared" si="41"/>
        <v>-13712.077810539813</v>
      </c>
    </row>
    <row r="586" spans="1:17">
      <c r="A586" s="5">
        <f t="shared" si="39"/>
        <v>583</v>
      </c>
      <c r="B586" s="2">
        <v>0.48</v>
      </c>
      <c r="N586" s="1">
        <f t="shared" si="42"/>
        <v>583</v>
      </c>
      <c r="O586" s="1">
        <f t="shared" si="40"/>
        <v>10.175269539126941</v>
      </c>
      <c r="P586" s="1">
        <f t="shared" si="43"/>
        <v>74.709263158177492</v>
      </c>
      <c r="Q586" s="15">
        <f t="shared" si="41"/>
        <v>-14033.774178351443</v>
      </c>
    </row>
    <row r="587" spans="1:17">
      <c r="A587" s="5">
        <f t="shared" si="39"/>
        <v>584</v>
      </c>
      <c r="B587" s="2">
        <v>0.44</v>
      </c>
      <c r="N587" s="1">
        <f t="shared" si="42"/>
        <v>584</v>
      </c>
      <c r="O587" s="1">
        <f t="shared" si="40"/>
        <v>10.192722831646885</v>
      </c>
      <c r="P587" s="1">
        <f t="shared" si="43"/>
        <v>74.31497790305221</v>
      </c>
      <c r="Q587" s="15">
        <f t="shared" si="41"/>
        <v>-14354.615165556994</v>
      </c>
    </row>
    <row r="588" spans="1:17">
      <c r="A588" s="5">
        <f t="shared" si="39"/>
        <v>585</v>
      </c>
      <c r="B588" s="2">
        <v>0.39</v>
      </c>
      <c r="N588" s="1">
        <f t="shared" si="42"/>
        <v>585</v>
      </c>
      <c r="O588" s="1">
        <f t="shared" si="40"/>
        <v>10.210176124166829</v>
      </c>
      <c r="P588" s="1">
        <f t="shared" si="43"/>
        <v>73.911793187662852</v>
      </c>
      <c r="Q588" s="15">
        <f t="shared" si="41"/>
        <v>-14674.521848514263</v>
      </c>
    </row>
    <row r="589" spans="1:17">
      <c r="A589" s="5">
        <f t="shared" si="39"/>
        <v>586</v>
      </c>
      <c r="B589" s="2">
        <v>0.35</v>
      </c>
      <c r="N589" s="1">
        <f t="shared" si="42"/>
        <v>586</v>
      </c>
      <c r="O589" s="1">
        <f t="shared" si="40"/>
        <v>10.227629416686771</v>
      </c>
      <c r="P589" s="1">
        <f t="shared" si="43"/>
        <v>73.499736104931571</v>
      </c>
      <c r="Q589" s="15">
        <f t="shared" si="41"/>
        <v>-14993.411509656293</v>
      </c>
    </row>
    <row r="590" spans="1:17">
      <c r="A590" s="5">
        <f t="shared" si="39"/>
        <v>587</v>
      </c>
      <c r="B590" s="2">
        <v>0.32</v>
      </c>
      <c r="N590" s="1">
        <f t="shared" si="42"/>
        <v>587</v>
      </c>
      <c r="O590" s="1">
        <f t="shared" si="40"/>
        <v>10.245082709206715</v>
      </c>
      <c r="P590" s="1">
        <f t="shared" si="43"/>
        <v>73.078836098632607</v>
      </c>
      <c r="Q590" s="15">
        <f t="shared" si="41"/>
        <v>-15311.197599277193</v>
      </c>
    </row>
    <row r="591" spans="1:17">
      <c r="A591" s="5">
        <f t="shared" si="39"/>
        <v>588</v>
      </c>
      <c r="B591" s="2">
        <v>0.28999999999999998</v>
      </c>
      <c r="N591" s="1">
        <f t="shared" si="42"/>
        <v>588</v>
      </c>
      <c r="O591" s="1">
        <f t="shared" si="40"/>
        <v>10.262536001726657</v>
      </c>
      <c r="P591" s="1">
        <f t="shared" si="43"/>
        <v>72.649125070308088</v>
      </c>
      <c r="Q591" s="15">
        <f t="shared" si="41"/>
        <v>-15627.789702822643</v>
      </c>
    </row>
    <row r="592" spans="1:17">
      <c r="A592" s="5">
        <f t="shared" si="39"/>
        <v>589</v>
      </c>
      <c r="B592" s="2">
        <v>0.26</v>
      </c>
      <c r="N592" s="1">
        <f t="shared" si="42"/>
        <v>589</v>
      </c>
      <c r="O592" s="1">
        <f t="shared" si="40"/>
        <v>10.279989294246601</v>
      </c>
      <c r="P592" s="1">
        <f t="shared" si="43"/>
        <v>72.210637487012235</v>
      </c>
      <c r="Q592" s="15">
        <f t="shared" si="41"/>
        <v>-15943.093513987131</v>
      </c>
    </row>
    <row r="593" spans="1:17">
      <c r="A593" s="5">
        <f t="shared" si="39"/>
        <v>590</v>
      </c>
      <c r="B593" s="2">
        <v>0.24</v>
      </c>
      <c r="N593" s="1">
        <f t="shared" si="42"/>
        <v>590</v>
      </c>
      <c r="O593" s="1">
        <f t="shared" si="40"/>
        <v>10.297442586766545</v>
      </c>
      <c r="P593" s="1">
        <f t="shared" si="43"/>
        <v>71.763410489719035</v>
      </c>
      <c r="Q593" s="15">
        <f t="shared" si="41"/>
        <v>-16257.010813917503</v>
      </c>
    </row>
    <row r="594" spans="1:17">
      <c r="A594" s="5">
        <f t="shared" si="39"/>
        <v>591</v>
      </c>
      <c r="B594" s="2">
        <v>0.21</v>
      </c>
      <c r="N594" s="1">
        <f t="shared" si="42"/>
        <v>591</v>
      </c>
      <c r="O594" s="1">
        <f t="shared" si="40"/>
        <v>10.314895879286487</v>
      </c>
      <c r="P594" s="1">
        <f t="shared" si="43"/>
        <v>71.307484002219098</v>
      </c>
      <c r="Q594" s="15">
        <f t="shared" si="41"/>
        <v>-16569.439456822005</v>
      </c>
    </row>
    <row r="595" spans="1:17">
      <c r="A595" s="5">
        <f t="shared" si="39"/>
        <v>592</v>
      </c>
      <c r="B595" s="2">
        <v>0.2</v>
      </c>
      <c r="N595" s="1">
        <f t="shared" si="42"/>
        <v>592</v>
      </c>
      <c r="O595" s="1">
        <f t="shared" si="40"/>
        <v>10.332349171806431</v>
      </c>
      <c r="P595" s="1">
        <f t="shared" si="43"/>
        <v>70.842900840323765</v>
      </c>
      <c r="Q595" s="15">
        <f t="shared" si="41"/>
        <v>-16880.273362279171</v>
      </c>
    </row>
    <row r="596" spans="1:17">
      <c r="A596" s="5">
        <f t="shared" si="39"/>
        <v>593</v>
      </c>
      <c r="B596" s="2">
        <v>0.18</v>
      </c>
      <c r="N596" s="1">
        <f t="shared" si="42"/>
        <v>593</v>
      </c>
      <c r="O596" s="1">
        <f t="shared" si="40"/>
        <v>10.349802464326375</v>
      </c>
      <c r="P596" s="1">
        <f t="shared" si="43"/>
        <v>70.369706821186981</v>
      </c>
      <c r="Q596" s="15">
        <f t="shared" si="41"/>
        <v>-17189.402514535737</v>
      </c>
    </row>
    <row r="597" spans="1:17">
      <c r="A597" s="5">
        <f t="shared" si="39"/>
        <v>594</v>
      </c>
      <c r="B597" s="2">
        <v>0.16</v>
      </c>
      <c r="N597" s="1">
        <f t="shared" si="42"/>
        <v>594</v>
      </c>
      <c r="O597" s="1">
        <f t="shared" si="40"/>
        <v>10.367255756846317</v>
      </c>
      <c r="P597" s="1">
        <f t="shared" si="43"/>
        <v>69.887950872545844</v>
      </c>
      <c r="Q597" s="15">
        <f t="shared" si="41"/>
        <v>-17496.712969076383</v>
      </c>
    </row>
    <row r="598" spans="1:17">
      <c r="A598" s="5">
        <f t="shared" si="39"/>
        <v>595</v>
      </c>
      <c r="B598" s="2">
        <v>0.14000000000000001</v>
      </c>
      <c r="N598" s="1">
        <f t="shared" si="42"/>
        <v>595</v>
      </c>
      <c r="O598" s="1">
        <f t="shared" si="40"/>
        <v>10.384709049366261</v>
      </c>
      <c r="P598" s="1">
        <f t="shared" si="43"/>
        <v>69.397685141674302</v>
      </c>
      <c r="Q598" s="15">
        <f t="shared" si="41"/>
        <v>-17802.086866738893</v>
      </c>
    </row>
    <row r="599" spans="1:17">
      <c r="A599" s="5">
        <f t="shared" si="39"/>
        <v>596</v>
      </c>
      <c r="B599" s="2">
        <v>0.12</v>
      </c>
      <c r="N599" s="1">
        <f t="shared" si="42"/>
        <v>596</v>
      </c>
      <c r="O599" s="1">
        <f t="shared" si="40"/>
        <v>10.402162341886203</v>
      </c>
      <c r="P599" s="1">
        <f t="shared" si="43"/>
        <v>68.898965103837895</v>
      </c>
      <c r="Q599" s="15">
        <f t="shared" si="41"/>
        <v>-18105.402455637468</v>
      </c>
    </row>
    <row r="600" spans="1:17">
      <c r="A600" s="5">
        <f t="shared" si="39"/>
        <v>597</v>
      </c>
      <c r="B600" s="2">
        <v>0.1</v>
      </c>
      <c r="N600" s="1">
        <f t="shared" si="42"/>
        <v>597</v>
      </c>
      <c r="O600" s="1">
        <f t="shared" si="40"/>
        <v>10.419615634406147</v>
      </c>
      <c r="P600" s="1">
        <f t="shared" si="43"/>
        <v>68.39184967002663</v>
      </c>
      <c r="Q600" s="15">
        <f t="shared" si="41"/>
        <v>-18406.534121145953</v>
      </c>
    </row>
    <row r="601" spans="1:17">
      <c r="A601" s="5">
        <f t="shared" si="39"/>
        <v>598</v>
      </c>
      <c r="B601" s="2">
        <v>0.09</v>
      </c>
      <c r="N601" s="1">
        <f t="shared" si="42"/>
        <v>598</v>
      </c>
      <c r="O601" s="1">
        <f t="shared" si="40"/>
        <v>10.437068926926091</v>
      </c>
      <c r="P601" s="1">
        <f t="shared" si="43"/>
        <v>67.876401293741949</v>
      </c>
      <c r="Q601" s="15">
        <f t="shared" si="41"/>
        <v>-18705.352424176832</v>
      </c>
    </row>
    <row r="602" spans="1:17">
      <c r="A602" s="5">
        <f t="shared" si="39"/>
        <v>599</v>
      </c>
      <c r="B602" s="2">
        <v>7.0000000000000007E-2</v>
      </c>
      <c r="N602" s="1">
        <f t="shared" si="42"/>
        <v>599</v>
      </c>
      <c r="O602" s="1">
        <f t="shared" si="40"/>
        <v>10.454522219446034</v>
      </c>
      <c r="P602" s="1">
        <f t="shared" si="43"/>
        <v>67.352686076601316</v>
      </c>
      <c r="Q602" s="15">
        <f t="shared" si="41"/>
        <v>-19001.724147977475</v>
      </c>
    </row>
    <row r="603" spans="1:17">
      <c r="A603" s="5">
        <f t="shared" si="39"/>
        <v>600</v>
      </c>
      <c r="B603" s="2">
        <v>0.05</v>
      </c>
      <c r="N603" s="1">
        <f t="shared" si="42"/>
        <v>600</v>
      </c>
      <c r="O603" s="1">
        <f t="shared" si="40"/>
        <v>10.471975511965978</v>
      </c>
      <c r="P603" s="1">
        <f t="shared" si="43"/>
        <v>66.820773872522594</v>
      </c>
      <c r="Q603" s="15">
        <f t="shared" si="41"/>
        <v>-19295.512353646453</v>
      </c>
    </row>
    <row r="604" spans="1:17">
      <c r="A604" s="5">
        <f t="shared" si="39"/>
        <v>601</v>
      </c>
      <c r="B604" s="2">
        <v>0.03</v>
      </c>
      <c r="N604" s="1">
        <f t="shared" si="42"/>
        <v>601</v>
      </c>
      <c r="O604" s="1">
        <f t="shared" si="40"/>
        <v>10.48942880448592</v>
      </c>
      <c r="P604" s="1">
        <f t="shared" si="43"/>
        <v>66.28073839024367</v>
      </c>
      <c r="Q604" s="15">
        <f t="shared" si="41"/>
        <v>-19586.576444552786</v>
      </c>
    </row>
    <row r="605" spans="1:17">
      <c r="A605" s="5">
        <f t="shared" si="39"/>
        <v>602</v>
      </c>
      <c r="B605" s="2">
        <v>0.02</v>
      </c>
      <c r="N605" s="1">
        <f t="shared" si="42"/>
        <v>602</v>
      </c>
      <c r="O605" s="1">
        <f t="shared" si="40"/>
        <v>10.506882097005864</v>
      </c>
      <c r="P605" s="1">
        <f t="shared" si="43"/>
        <v>65.732657293925996</v>
      </c>
      <c r="Q605" s="15">
        <f t="shared" si="41"/>
        <v>-19874.772239820821</v>
      </c>
    </row>
    <row r="606" spans="1:17">
      <c r="A606" s="5">
        <f t="shared" si="39"/>
        <v>603</v>
      </c>
      <c r="B606" s="2">
        <v>0</v>
      </c>
      <c r="N606" s="1">
        <f t="shared" si="42"/>
        <v>603</v>
      </c>
      <c r="O606" s="1">
        <f t="shared" si="40"/>
        <v>10.524335389525808</v>
      </c>
      <c r="P606" s="1">
        <f t="shared" si="43"/>
        <v>65.176612301590424</v>
      </c>
      <c r="Q606" s="15">
        <f t="shared" si="41"/>
        <v>-20159.952057018458</v>
      </c>
    </row>
    <row r="607" spans="1:17">
      <c r="A607" s="5">
        <f t="shared" si="39"/>
        <v>604</v>
      </c>
      <c r="B607" s="2">
        <v>0</v>
      </c>
      <c r="N607" s="1">
        <f t="shared" si="42"/>
        <v>604</v>
      </c>
      <c r="O607" s="1">
        <f t="shared" si="40"/>
        <v>10.54178868204575</v>
      </c>
      <c r="P607" s="1">
        <f t="shared" si="43"/>
        <v>64.612689281126322</v>
      </c>
      <c r="Q607" s="15">
        <f t="shared" si="41"/>
        <v>-20441.964804163112</v>
      </c>
    </row>
    <row r="608" spans="1:17">
      <c r="A608" s="5">
        <f t="shared" si="39"/>
        <v>605</v>
      </c>
      <c r="B608" s="2">
        <v>0</v>
      </c>
      <c r="N608" s="1">
        <f t="shared" si="42"/>
        <v>605</v>
      </c>
      <c r="O608" s="1">
        <f t="shared" si="40"/>
        <v>10.559241974565694</v>
      </c>
      <c r="P608" s="1">
        <f t="shared" si="43"/>
        <v>64.040978343614384</v>
      </c>
      <c r="Q608" s="15">
        <f t="shared" si="41"/>
        <v>-20720.65608113222</v>
      </c>
    </row>
    <row r="609" spans="1:17">
      <c r="A609" s="5">
        <f t="shared" si="39"/>
        <v>606</v>
      </c>
      <c r="B609" s="2">
        <v>0</v>
      </c>
      <c r="N609" s="1">
        <f t="shared" si="42"/>
        <v>606</v>
      </c>
      <c r="O609" s="1">
        <f t="shared" si="40"/>
        <v>10.576695267085636</v>
      </c>
      <c r="P609" s="1">
        <f t="shared" si="43"/>
        <v>63.46157393370197</v>
      </c>
      <c r="Q609" s="15">
        <f t="shared" si="41"/>
        <v>-20995.868290537001</v>
      </c>
    </row>
    <row r="610" spans="1:17">
      <c r="A610" s="5">
        <f t="shared" si="39"/>
        <v>607</v>
      </c>
      <c r="B610" s="2">
        <v>0</v>
      </c>
      <c r="N610" s="1">
        <f t="shared" si="42"/>
        <v>607</v>
      </c>
      <c r="O610" s="1">
        <f t="shared" si="40"/>
        <v>10.59414855960558</v>
      </c>
      <c r="P610" s="1">
        <f t="shared" si="43"/>
        <v>62.874574916765823</v>
      </c>
      <c r="Q610" s="15">
        <f t="shared" si="41"/>
        <v>-21267.440758089593</v>
      </c>
    </row>
    <row r="611" spans="1:17">
      <c r="A611" s="5">
        <f t="shared" si="39"/>
        <v>608</v>
      </c>
      <c r="B611" s="2">
        <v>0</v>
      </c>
      <c r="N611" s="1">
        <f t="shared" si="42"/>
        <v>608</v>
      </c>
      <c r="O611" s="1">
        <f t="shared" si="40"/>
        <v>10.611601852125524</v>
      </c>
      <c r="P611" s="1">
        <f t="shared" si="43"/>
        <v>62.280084662600217</v>
      </c>
      <c r="Q611" s="15">
        <f t="shared" si="41"/>
        <v>-21535.209862461124</v>
      </c>
    </row>
    <row r="612" spans="1:17">
      <c r="A612" s="5">
        <f t="shared" si="39"/>
        <v>609</v>
      </c>
      <c r="B612" s="2">
        <v>0</v>
      </c>
      <c r="N612" s="1">
        <f t="shared" si="42"/>
        <v>609</v>
      </c>
      <c r="O612" s="1">
        <f t="shared" si="40"/>
        <v>10.629055144645466</v>
      </c>
      <c r="P612" s="1">
        <f t="shared" si="43"/>
        <v>61.678211125365834</v>
      </c>
      <c r="Q612" s="15">
        <f t="shared" si="41"/>
        <v>-21799.009174598003</v>
      </c>
    </row>
    <row r="613" spans="1:17">
      <c r="A613" s="5">
        <f t="shared" si="39"/>
        <v>610</v>
      </c>
      <c r="B613" s="2">
        <v>0</v>
      </c>
      <c r="N613" s="1">
        <f t="shared" si="42"/>
        <v>610</v>
      </c>
      <c r="O613" s="1">
        <f t="shared" si="40"/>
        <v>10.64650843716541</v>
      </c>
      <c r="P613" s="1">
        <f t="shared" si="43"/>
        <v>61.069066919538344</v>
      </c>
      <c r="Q613" s="15">
        <f t="shared" si="41"/>
        <v>-22058.669606429183</v>
      </c>
    </row>
    <row r="614" spans="1:17">
      <c r="A614" s="5">
        <f t="shared" si="39"/>
        <v>611</v>
      </c>
      <c r="B614" s="2">
        <v>0</v>
      </c>
      <c r="N614" s="1">
        <f t="shared" si="42"/>
        <v>611</v>
      </c>
      <c r="O614" s="1">
        <f t="shared" si="40"/>
        <v>10.663961729685354</v>
      </c>
      <c r="P614" s="1">
        <f t="shared" si="43"/>
        <v>60.452769391597187</v>
      </c>
      <c r="Q614" s="15">
        <f t="shared" si="41"/>
        <v>-22314.019568863649</v>
      </c>
    </row>
    <row r="615" spans="1:17">
      <c r="A615" s="5">
        <f t="shared" si="39"/>
        <v>612</v>
      </c>
      <c r="B615" s="2">
        <v>0</v>
      </c>
      <c r="N615" s="1">
        <f t="shared" si="42"/>
        <v>612</v>
      </c>
      <c r="O615" s="1">
        <f t="shared" si="40"/>
        <v>10.681415022205297</v>
      </c>
      <c r="P615" s="1">
        <f t="shared" si="43"/>
        <v>59.829440687197746</v>
      </c>
      <c r="Q615" s="15">
        <f t="shared" si="41"/>
        <v>-22564.885138942973</v>
      </c>
    </row>
    <row r="616" spans="1:17">
      <c r="A616" s="5">
        <f t="shared" si="39"/>
        <v>613</v>
      </c>
      <c r="B616" s="2">
        <v>0</v>
      </c>
      <c r="N616" s="1">
        <f t="shared" si="42"/>
        <v>613</v>
      </c>
      <c r="O616" s="1">
        <f t="shared" si="40"/>
        <v>10.698868314725241</v>
      </c>
      <c r="P616" s="1">
        <f t="shared" si="43"/>
        <v>59.199207813574901</v>
      </c>
      <c r="Q616" s="15">
        <f t="shared" si="41"/>
        <v>-22811.090235978059</v>
      </c>
    </row>
    <row r="617" spans="1:17">
      <c r="A617" s="5">
        <f t="shared" si="39"/>
        <v>614</v>
      </c>
      <c r="B617" s="2">
        <v>0</v>
      </c>
      <c r="N617" s="1">
        <f t="shared" si="42"/>
        <v>614</v>
      </c>
      <c r="O617" s="1">
        <f t="shared" si="40"/>
        <v>10.716321607245183</v>
      </c>
      <c r="P617" s="1">
        <f t="shared" si="43"/>
        <v>58.562202696932331</v>
      </c>
      <c r="Q617" s="15">
        <f t="shared" si="41"/>
        <v>-23052.456806463619</v>
      </c>
    </row>
    <row r="618" spans="1:17">
      <c r="A618" s="5">
        <f t="shared" si="39"/>
        <v>615</v>
      </c>
      <c r="B618" s="2">
        <v>0</v>
      </c>
      <c r="N618" s="1">
        <f t="shared" si="42"/>
        <v>615</v>
      </c>
      <c r="O618" s="1">
        <f t="shared" si="40"/>
        <v>10.733774899765127</v>
      </c>
      <c r="P618" s="1">
        <f t="shared" si="43"/>
        <v>57.918562234575091</v>
      </c>
      <c r="Q618" s="15">
        <f t="shared" si="41"/>
        <v>-23288.805017528943</v>
      </c>
    </row>
    <row r="619" spans="1:17">
      <c r="A619" s="5">
        <f t="shared" si="39"/>
        <v>616</v>
      </c>
      <c r="B619" s="2">
        <v>0</v>
      </c>
      <c r="N619" s="1">
        <f t="shared" si="42"/>
        <v>616</v>
      </c>
      <c r="O619" s="1">
        <f t="shared" si="40"/>
        <v>10.751228192285071</v>
      </c>
      <c r="P619" s="1">
        <f t="shared" si="43"/>
        <v>57.268428341553971</v>
      </c>
      <c r="Q619" s="15">
        <f t="shared" si="41"/>
        <v>-23519.953458646898</v>
      </c>
    </row>
    <row r="620" spans="1:17">
      <c r="A620" s="5">
        <f t="shared" si="39"/>
        <v>617</v>
      </c>
      <c r="B620" s="2">
        <v>0</v>
      </c>
      <c r="N620" s="1">
        <f t="shared" si="42"/>
        <v>617</v>
      </c>
      <c r="O620" s="1">
        <f t="shared" si="40"/>
        <v>10.768681484805013</v>
      </c>
      <c r="P620" s="1">
        <f t="shared" si="43"/>
        <v>56.611947991595514</v>
      </c>
      <c r="Q620" s="15">
        <f t="shared" si="41"/>
        <v>-23745.719351289008</v>
      </c>
    </row>
    <row r="621" spans="1:17">
      <c r="A621" s="5">
        <f t="shared" ref="A621:A684" si="44">A620+1</f>
        <v>618</v>
      </c>
      <c r="B621" s="2">
        <v>0</v>
      </c>
      <c r="N621" s="1">
        <f t="shared" si="42"/>
        <v>618</v>
      </c>
      <c r="O621" s="1">
        <f t="shared" si="40"/>
        <v>10.786134777324957</v>
      </c>
      <c r="P621" s="1">
        <f t="shared" si="43"/>
        <v>55.949273252101364</v>
      </c>
      <c r="Q621" s="15">
        <f t="shared" si="41"/>
        <v>-23965.918766178936</v>
      </c>
    </row>
    <row r="622" spans="1:17">
      <c r="A622" s="5">
        <f t="shared" si="44"/>
        <v>619</v>
      </c>
      <c r="B622" s="2">
        <v>0</v>
      </c>
      <c r="N622" s="1">
        <f t="shared" si="42"/>
        <v>619</v>
      </c>
      <c r="O622" s="1">
        <f t="shared" si="40"/>
        <v>10.803588069844899</v>
      </c>
      <c r="P622" s="1">
        <f t="shared" si="43"/>
        <v>55.280561313012583</v>
      </c>
      <c r="Q622" s="15">
        <f t="shared" si="41"/>
        <v>-24180.366847762933</v>
      </c>
    </row>
    <row r="623" spans="1:17">
      <c r="A623" s="5">
        <f t="shared" si="44"/>
        <v>620</v>
      </c>
      <c r="B623" s="2">
        <v>0</v>
      </c>
      <c r="N623" s="1">
        <f t="shared" si="42"/>
        <v>620</v>
      </c>
      <c r="O623" s="1">
        <f t="shared" si="40"/>
        <v>10.821041362364843</v>
      </c>
      <c r="P623" s="1">
        <f t="shared" si="43"/>
        <v>54.605974509342275</v>
      </c>
      <c r="Q623" s="15">
        <f t="shared" si="41"/>
        <v>-24388.878045483696</v>
      </c>
    </row>
    <row r="624" spans="1:17">
      <c r="A624" s="5">
        <f t="shared" si="44"/>
        <v>621</v>
      </c>
      <c r="B624" s="2">
        <v>0</v>
      </c>
      <c r="N624" s="1">
        <f t="shared" si="42"/>
        <v>621</v>
      </c>
      <c r="O624" s="1">
        <f t="shared" si="40"/>
        <v>10.838494654884787</v>
      </c>
      <c r="P624" s="1">
        <f t="shared" si="43"/>
        <v>53.925680337195331</v>
      </c>
      <c r="Q624" s="15">
        <f t="shared" si="41"/>
        <v>-24591.266351411039</v>
      </c>
    </row>
    <row r="625" spans="1:17">
      <c r="A625" s="5">
        <f t="shared" si="44"/>
        <v>622</v>
      </c>
      <c r="B625" s="2">
        <v>0</v>
      </c>
      <c r="N625" s="1">
        <f t="shared" si="42"/>
        <v>622</v>
      </c>
      <c r="O625" s="1">
        <f t="shared" si="40"/>
        <v>10.855947947404729</v>
      </c>
      <c r="P625" s="1">
        <f t="shared" si="43"/>
        <v>53.239851463104031</v>
      </c>
      <c r="Q625" s="15">
        <f t="shared" si="41"/>
        <v>-24787.345543754149</v>
      </c>
    </row>
    <row r="626" spans="1:17">
      <c r="A626" s="5">
        <f t="shared" si="44"/>
        <v>623</v>
      </c>
      <c r="B626" s="2">
        <v>0</v>
      </c>
      <c r="N626" s="1">
        <f t="shared" si="42"/>
        <v>623</v>
      </c>
      <c r="O626" s="1">
        <f t="shared" si="40"/>
        <v>10.873401239924673</v>
      </c>
      <c r="P626" s="1">
        <f t="shared" si="43"/>
        <v>52.54866572652341</v>
      </c>
      <c r="Q626" s="15">
        <f t="shared" si="41"/>
        <v>-24976.929435750502</v>
      </c>
    </row>
    <row r="627" spans="1:17">
      <c r="A627" s="5">
        <f t="shared" si="44"/>
        <v>624</v>
      </c>
      <c r="B627" s="2">
        <v>0</v>
      </c>
      <c r="N627" s="1">
        <f t="shared" si="42"/>
        <v>624</v>
      </c>
      <c r="O627" s="1">
        <f t="shared" si="40"/>
        <v>10.890854532444616</v>
      </c>
      <c r="P627" s="1">
        <f t="shared" si="43"/>
        <v>51.852306135345259</v>
      </c>
      <c r="Q627" s="15">
        <f t="shared" si="41"/>
        <v>-25159.832129400256</v>
      </c>
    </row>
    <row r="628" spans="1:17">
      <c r="A628" s="5">
        <f t="shared" si="44"/>
        <v>625</v>
      </c>
      <c r="B628" s="2">
        <v>0</v>
      </c>
      <c r="N628" s="1">
        <f t="shared" si="42"/>
        <v>625</v>
      </c>
      <c r="O628" s="1">
        <f t="shared" si="40"/>
        <v>10.90830782496456</v>
      </c>
      <c r="P628" s="1">
        <f t="shared" si="43"/>
        <v>51.15096085430207</v>
      </c>
      <c r="Q628" s="15">
        <f t="shared" si="41"/>
        <v>-25335.86827349092</v>
      </c>
    </row>
    <row r="629" spans="1:17">
      <c r="A629" s="5">
        <f t="shared" si="44"/>
        <v>626</v>
      </c>
      <c r="B629" s="2">
        <v>0</v>
      </c>
      <c r="N629" s="1">
        <f t="shared" si="42"/>
        <v>626</v>
      </c>
      <c r="O629" s="1">
        <f t="shared" si="40"/>
        <v>10.925761117484504</v>
      </c>
      <c r="P629" s="1">
        <f t="shared" si="43"/>
        <v>50.444823186151439</v>
      </c>
      <c r="Q629" s="15">
        <f t="shared" si="41"/>
        <v>-25504.853325333643</v>
      </c>
    </row>
    <row r="630" spans="1:17">
      <c r="A630" s="5">
        <f t="shared" si="44"/>
        <v>627</v>
      </c>
      <c r="B630" s="2">
        <v>0</v>
      </c>
      <c r="N630" s="1">
        <f t="shared" si="42"/>
        <v>627</v>
      </c>
      <c r="O630" s="1">
        <f t="shared" si="40"/>
        <v>10.943214410004446</v>
      </c>
      <c r="P630" s="1">
        <f t="shared" si="43"/>
        <v>49.734091545545084</v>
      </c>
      <c r="Q630" s="15">
        <f t="shared" si="41"/>
        <v>-25666.603815613835</v>
      </c>
    </row>
    <row r="631" spans="1:17">
      <c r="A631" s="5">
        <f t="shared" si="44"/>
        <v>628</v>
      </c>
      <c r="B631" s="2">
        <v>0</v>
      </c>
      <c r="N631" s="1">
        <f t="shared" si="42"/>
        <v>628</v>
      </c>
      <c r="O631" s="1">
        <f t="shared" si="40"/>
        <v>10.96066770252439</v>
      </c>
      <c r="P631" s="1">
        <f t="shared" si="43"/>
        <v>49.018969425504508</v>
      </c>
      <c r="Q631" s="15">
        <f t="shared" si="41"/>
        <v>-25820.93761574079</v>
      </c>
    </row>
    <row r="632" spans="1:17">
      <c r="A632" s="5">
        <f t="shared" si="44"/>
        <v>629</v>
      </c>
      <c r="B632" s="2">
        <v>0</v>
      </c>
      <c r="N632" s="1">
        <f t="shared" si="42"/>
        <v>629</v>
      </c>
      <c r="O632" s="1">
        <f t="shared" si="40"/>
        <v>10.978120995044334</v>
      </c>
      <c r="P632" s="1">
        <f t="shared" si="43"/>
        <v>48.299665356443512</v>
      </c>
      <c r="Q632" s="15">
        <f t="shared" si="41"/>
        <v>-25967.674207066291</v>
      </c>
    </row>
    <row r="633" spans="1:17">
      <c r="A633" s="5">
        <f t="shared" si="44"/>
        <v>630</v>
      </c>
      <c r="B633" s="2">
        <v>0</v>
      </c>
      <c r="N633" s="1">
        <f t="shared" si="42"/>
        <v>630</v>
      </c>
      <c r="O633" s="1">
        <f t="shared" si="40"/>
        <v>10.995574287564276</v>
      </c>
      <c r="P633" s="1">
        <f t="shared" si="43"/>
        <v>47.576392857693207</v>
      </c>
      <c r="Q633" s="15">
        <f t="shared" si="41"/>
        <v>-26106.634951331176</v>
      </c>
    </row>
    <row r="634" spans="1:17">
      <c r="A634" s="5">
        <f t="shared" si="44"/>
        <v>631</v>
      </c>
      <c r="B634" s="2">
        <v>0</v>
      </c>
      <c r="N634" s="1">
        <f t="shared" si="42"/>
        <v>631</v>
      </c>
      <c r="O634" s="1">
        <f t="shared" si="40"/>
        <v>11.01302758008422</v>
      </c>
      <c r="P634" s="1">
        <f t="shared" si="43"/>
        <v>46.849370381505253</v>
      </c>
      <c r="Q634" s="15">
        <f t="shared" si="41"/>
        <v>-26237.643361689257</v>
      </c>
    </row>
    <row r="635" spans="1:17">
      <c r="A635" s="5">
        <f t="shared" si="44"/>
        <v>632</v>
      </c>
      <c r="B635" s="2">
        <v>0</v>
      </c>
      <c r="N635" s="1">
        <f t="shared" si="42"/>
        <v>632</v>
      </c>
      <c r="O635" s="1">
        <f t="shared" si="40"/>
        <v>11.030480872604162</v>
      </c>
      <c r="P635" s="1">
        <f t="shared" si="43"/>
        <v>46.11882124952669</v>
      </c>
      <c r="Q635" s="15">
        <f t="shared" si="41"/>
        <v>-26360.525373652203</v>
      </c>
    </row>
    <row r="636" spans="1:17">
      <c r="A636" s="5">
        <f t="shared" si="44"/>
        <v>633</v>
      </c>
      <c r="B636" s="2">
        <v>0</v>
      </c>
      <c r="N636" s="1">
        <f t="shared" si="42"/>
        <v>633</v>
      </c>
      <c r="O636" s="1">
        <f t="shared" si="40"/>
        <v>11.047934165124106</v>
      </c>
      <c r="P636" s="1">
        <f t="shared" si="43"/>
        <v>45.384973581756441</v>
      </c>
      <c r="Q636" s="15">
        <f t="shared" si="41"/>
        <v>-26475.109615296864</v>
      </c>
    </row>
    <row r="637" spans="1:17">
      <c r="A637" s="5">
        <f t="shared" si="44"/>
        <v>634</v>
      </c>
      <c r="B637" s="2">
        <v>0</v>
      </c>
      <c r="N637" s="1">
        <f t="shared" si="42"/>
        <v>634</v>
      </c>
      <c r="O637" s="1">
        <f t="shared" si="40"/>
        <v>11.06538745764405</v>
      </c>
      <c r="P637" s="1">
        <f t="shared" si="43"/>
        <v>44.648060218014621</v>
      </c>
      <c r="Q637" s="15">
        <f t="shared" si="41"/>
        <v>-26581.22767607561</v>
      </c>
    </row>
    <row r="638" spans="1:17">
      <c r="A638" s="5">
        <f t="shared" si="44"/>
        <v>635</v>
      </c>
      <c r="B638" s="2">
        <v>0</v>
      </c>
      <c r="N638" s="1">
        <f t="shared" si="42"/>
        <v>635</v>
      </c>
      <c r="O638" s="1">
        <f t="shared" si="40"/>
        <v>11.082840750163992</v>
      </c>
      <c r="P638" s="1">
        <f t="shared" si="43"/>
        <v>43.908318631971696</v>
      </c>
      <c r="Q638" s="15">
        <f t="shared" si="41"/>
        <v>-26678.714373574625</v>
      </c>
    </row>
    <row r="639" spans="1:17">
      <c r="A639" s="5">
        <f t="shared" si="44"/>
        <v>636</v>
      </c>
      <c r="B639" s="2">
        <v>0</v>
      </c>
      <c r="N639" s="1">
        <f t="shared" si="42"/>
        <v>636</v>
      </c>
      <c r="O639" s="1">
        <f t="shared" si="40"/>
        <v>11.100294042683936</v>
      </c>
      <c r="P639" s="1">
        <f t="shared" si="43"/>
        <v>43.165990837803236</v>
      </c>
      <c r="Q639" s="15">
        <f t="shared" si="41"/>
        <v>-26767.408017570728</v>
      </c>
    </row>
    <row r="640" spans="1:17">
      <c r="A640" s="5">
        <f t="shared" si="44"/>
        <v>637</v>
      </c>
      <c r="B640" s="2">
        <v>0</v>
      </c>
      <c r="N640" s="1">
        <f t="shared" si="42"/>
        <v>637</v>
      </c>
      <c r="O640" s="1">
        <f t="shared" si="40"/>
        <v>11.117747335203878</v>
      </c>
      <c r="P640" s="1">
        <f t="shared" si="43"/>
        <v>42.421323289555687</v>
      </c>
      <c r="Q640" s="15">
        <f t="shared" si="41"/>
        <v>-26847.150670746691</v>
      </c>
    </row>
    <row r="641" spans="1:17">
      <c r="A641" s="5">
        <f t="shared" si="44"/>
        <v>638</v>
      </c>
      <c r="B641" s="2">
        <v>0</v>
      </c>
      <c r="N641" s="1">
        <f t="shared" si="42"/>
        <v>638</v>
      </c>
      <c r="O641" s="1">
        <f t="shared" si="40"/>
        <v>11.135200627723822</v>
      </c>
      <c r="P641" s="1">
        <f t="shared" si="43"/>
        <v>41.674566773322567</v>
      </c>
      <c r="Q641" s="15">
        <f t="shared" si="41"/>
        <v>-26917.788405437655</v>
      </c>
    </row>
    <row r="642" spans="1:17">
      <c r="A642" s="5">
        <f t="shared" si="44"/>
        <v>639</v>
      </c>
      <c r="B642" s="2">
        <v>0</v>
      </c>
      <c r="N642" s="1">
        <f t="shared" si="42"/>
        <v>639</v>
      </c>
      <c r="O642" s="1">
        <f t="shared" si="40"/>
        <v>11.152653920243766</v>
      </c>
      <c r="P642" s="1">
        <f t="shared" si="43"/>
        <v>40.925976292352146</v>
      </c>
      <c r="Q642" s="15">
        <f t="shared" si="41"/>
        <v>-26979.171555795601</v>
      </c>
    </row>
    <row r="643" spans="1:17">
      <c r="A643" s="5">
        <f t="shared" si="44"/>
        <v>640</v>
      </c>
      <c r="B643" s="2">
        <v>0</v>
      </c>
      <c r="N643" s="1">
        <f t="shared" si="42"/>
        <v>640</v>
      </c>
      <c r="O643" s="1">
        <f t="shared" si="40"/>
        <v>11.170107212763709</v>
      </c>
      <c r="P643" s="1">
        <f t="shared" si="43"/>
        <v>40.175810945220377</v>
      </c>
      <c r="Q643" s="15">
        <f t="shared" si="41"/>
        <v>-27031.154964777172</v>
      </c>
    </row>
    <row r="644" spans="1:17">
      <c r="A644" s="5">
        <f t="shared" si="44"/>
        <v>641</v>
      </c>
      <c r="B644" s="2">
        <v>0</v>
      </c>
      <c r="N644" s="1">
        <f t="shared" si="42"/>
        <v>641</v>
      </c>
      <c r="O644" s="1">
        <f t="shared" ref="O644:O707" si="45">RADIANS(N644)</f>
        <v>11.187560505283653</v>
      </c>
      <c r="P644" s="1">
        <f t="shared" si="43"/>
        <v>39.424333797221692</v>
      </c>
      <c r="Q644" s="15">
        <f t="shared" ref="Q644:Q707" si="46">$H$23*($H$21*SIN(O644) + (($H$21^2)*SIN(O644)*COS(O644))/SQRT($H$20^2 - ($H$21*SIN(O644))^2))</f>
        <v>-27073.598225380189</v>
      </c>
    </row>
    <row r="645" spans="1:17">
      <c r="A645" s="5">
        <f t="shared" si="44"/>
        <v>642</v>
      </c>
      <c r="B645" s="2">
        <v>0</v>
      </c>
      <c r="N645" s="1">
        <f t="shared" ref="N645:N708" si="47">N644+1</f>
        <v>642</v>
      </c>
      <c r="O645" s="1">
        <f t="shared" si="45"/>
        <v>11.205013797803595</v>
      </c>
      <c r="P645" s="1">
        <f t="shared" si="43"/>
        <v>38.671811745145618</v>
      </c>
      <c r="Q645" s="15">
        <f t="shared" si="46"/>
        <v>-27106.36591557688</v>
      </c>
    </row>
    <row r="646" spans="1:17">
      <c r="A646" s="5">
        <f t="shared" si="44"/>
        <v>643</v>
      </c>
      <c r="B646" s="2">
        <v>0</v>
      </c>
      <c r="N646" s="1">
        <f t="shared" si="47"/>
        <v>643</v>
      </c>
      <c r="O646" s="1">
        <f t="shared" si="45"/>
        <v>11.222467090323539</v>
      </c>
      <c r="P646" s="1">
        <f t="shared" si="43"/>
        <v>37.918515375620331</v>
      </c>
      <c r="Q646" s="15">
        <f t="shared" si="46"/>
        <v>-27129.327826417084</v>
      </c>
    </row>
    <row r="647" spans="1:17">
      <c r="A647" s="5">
        <f t="shared" si="44"/>
        <v>644</v>
      </c>
      <c r="B647" s="2">
        <v>0</v>
      </c>
      <c r="N647" s="1">
        <f t="shared" si="47"/>
        <v>644</v>
      </c>
      <c r="O647" s="1">
        <f t="shared" si="45"/>
        <v>11.239920382843483</v>
      </c>
      <c r="P647" s="1">
        <f t="shared" si="43"/>
        <v>37.164718817221598</v>
      </c>
      <c r="Q647" s="15">
        <f t="shared" si="46"/>
        <v>-27142.359182801516</v>
      </c>
    </row>
    <row r="648" spans="1:17">
      <c r="A648" s="5">
        <f t="shared" si="44"/>
        <v>645</v>
      </c>
      <c r="B648" s="2">
        <v>0</v>
      </c>
      <c r="N648" s="1">
        <f t="shared" si="47"/>
        <v>645</v>
      </c>
      <c r="O648" s="1">
        <f t="shared" si="45"/>
        <v>11.257373675363425</v>
      </c>
      <c r="P648" s="1">
        <f t="shared" ref="P648:P711" si="48">$H$21 + $H$20 - ($H$21*COS(O648) + SQRT($H$20^2 - ($H$21*SIN(O648))^2))</f>
        <v>36.410699586555637</v>
      </c>
      <c r="Q648" s="15">
        <f t="shared" si="46"/>
        <v>-27145.340856454335</v>
      </c>
    </row>
    <row r="649" spans="1:17">
      <c r="A649" s="5">
        <f t="shared" si="44"/>
        <v>646</v>
      </c>
      <c r="B649" s="2">
        <v>0</v>
      </c>
      <c r="N649" s="1">
        <f t="shared" si="47"/>
        <v>646</v>
      </c>
      <c r="O649" s="1">
        <f t="shared" si="45"/>
        <v>11.274826967883369</v>
      </c>
      <c r="P649" s="1">
        <f t="shared" si="48"/>
        <v>35.656738428539683</v>
      </c>
      <c r="Q649" s="15">
        <f t="shared" si="46"/>
        <v>-27138.159570654767</v>
      </c>
    </row>
    <row r="650" spans="1:17">
      <c r="A650" s="5">
        <f t="shared" si="44"/>
        <v>647</v>
      </c>
      <c r="B650" s="2">
        <v>0</v>
      </c>
      <c r="N650" s="1">
        <f t="shared" si="47"/>
        <v>647</v>
      </c>
      <c r="O650" s="1">
        <f t="shared" si="45"/>
        <v>11.292280260403313</v>
      </c>
      <c r="P650" s="1">
        <f t="shared" si="48"/>
        <v>34.903119151115476</v>
      </c>
      <c r="Q650" s="15">
        <f t="shared" si="46"/>
        <v>-27120.708096319577</v>
      </c>
    </row>
    <row r="651" spans="1:17">
      <c r="A651" s="5">
        <f t="shared" si="44"/>
        <v>648</v>
      </c>
      <c r="B651" s="2">
        <v>0</v>
      </c>
      <c r="N651" s="1">
        <f t="shared" si="47"/>
        <v>648</v>
      </c>
      <c r="O651" s="1">
        <f t="shared" si="45"/>
        <v>11.309733552923255</v>
      </c>
      <c r="P651" s="1">
        <f t="shared" si="48"/>
        <v>34.150128454639599</v>
      </c>
      <c r="Q651" s="15">
        <f t="shared" si="46"/>
        <v>-27092.885439061683</v>
      </c>
    </row>
    <row r="652" spans="1:17">
      <c r="A652" s="5">
        <f t="shared" si="44"/>
        <v>649</v>
      </c>
      <c r="B652" s="2">
        <v>0</v>
      </c>
      <c r="N652" s="1">
        <f t="shared" si="47"/>
        <v>649</v>
      </c>
      <c r="O652" s="1">
        <f t="shared" si="45"/>
        <v>11.327186845443199</v>
      </c>
      <c r="P652" s="1">
        <f t="shared" si="48"/>
        <v>33.398055756207469</v>
      </c>
      <c r="Q652" s="15">
        <f t="shared" si="46"/>
        <v>-27054.597016884352</v>
      </c>
    </row>
    <row r="653" spans="1:17">
      <c r="A653" s="5">
        <f t="shared" si="44"/>
        <v>650</v>
      </c>
      <c r="B653" s="2">
        <v>0</v>
      </c>
      <c r="N653" s="1">
        <f t="shared" si="47"/>
        <v>650</v>
      </c>
      <c r="O653" s="1">
        <f t="shared" si="45"/>
        <v>11.344640137963141</v>
      </c>
      <c r="P653" s="1">
        <f t="shared" si="48"/>
        <v>32.647193009175311</v>
      </c>
      <c r="Q653" s="15">
        <f t="shared" si="46"/>
        <v>-27005.754828205601</v>
      </c>
    </row>
    <row r="654" spans="1:17">
      <c r="A654" s="5">
        <f t="shared" si="44"/>
        <v>651</v>
      </c>
      <c r="B654" s="2">
        <v>0</v>
      </c>
      <c r="N654" s="1">
        <f t="shared" si="47"/>
        <v>651</v>
      </c>
      <c r="O654" s="1">
        <f t="shared" si="45"/>
        <v>11.362093430483085</v>
      </c>
      <c r="P654" s="1">
        <f t="shared" si="48"/>
        <v>31.897834518151342</v>
      </c>
      <c r="Q654" s="15">
        <f t="shared" si="46"/>
        <v>-26946.277609943023</v>
      </c>
    </row>
    <row r="655" spans="1:17">
      <c r="A655" s="5">
        <f t="shared" si="44"/>
        <v>652</v>
      </c>
      <c r="B655" s="2">
        <v>0</v>
      </c>
      <c r="N655" s="1">
        <f t="shared" si="47"/>
        <v>652</v>
      </c>
      <c r="O655" s="1">
        <f t="shared" si="45"/>
        <v>11.379546723003029</v>
      </c>
      <c r="P655" s="1">
        <f t="shared" si="48"/>
        <v>31.150276749737941</v>
      </c>
      <c r="Q655" s="15">
        <f t="shared" si="46"/>
        <v>-26876.090985425391</v>
      </c>
    </row>
    <row r="656" spans="1:17">
      <c r="A656" s="5">
        <f t="shared" si="44"/>
        <v>653</v>
      </c>
      <c r="B656" s="2">
        <v>0</v>
      </c>
      <c r="N656" s="1">
        <f t="shared" si="47"/>
        <v>653</v>
      </c>
      <c r="O656" s="1">
        <f t="shared" si="45"/>
        <v>11.397000015522972</v>
      </c>
      <c r="P656" s="1">
        <f t="shared" si="48"/>
        <v>30.404818139307224</v>
      </c>
      <c r="Q656" s="15">
        <f t="shared" si="46"/>
        <v>-26795.127601933338</v>
      </c>
    </row>
    <row r="657" spans="1:17">
      <c r="A657" s="5">
        <f t="shared" si="44"/>
        <v>654</v>
      </c>
      <c r="B657" s="2">
        <v>0</v>
      </c>
      <c r="N657" s="1">
        <f t="shared" si="47"/>
        <v>654</v>
      </c>
      <c r="O657" s="1">
        <f t="shared" si="45"/>
        <v>11.414453308042916</v>
      </c>
      <c r="P657" s="1">
        <f t="shared" si="48"/>
        <v>29.661758894102945</v>
      </c>
      <c r="Q657" s="15">
        <f t="shared" si="46"/>
        <v>-26703.327257707308</v>
      </c>
    </row>
    <row r="658" spans="1:17">
      <c r="A658" s="5">
        <f t="shared" si="44"/>
        <v>655</v>
      </c>
      <c r="B658" s="2">
        <v>0</v>
      </c>
      <c r="N658" s="1">
        <f t="shared" si="47"/>
        <v>655</v>
      </c>
      <c r="O658" s="1">
        <f t="shared" si="45"/>
        <v>11.431906600562858</v>
      </c>
      <c r="P658" s="1">
        <f t="shared" si="48"/>
        <v>28.921400792962288</v>
      </c>
      <c r="Q658" s="15">
        <f t="shared" si="46"/>
        <v>-26600.637018297035</v>
      </c>
    </row>
    <row r="659" spans="1:17">
      <c r="A659" s="5">
        <f t="shared" si="44"/>
        <v>656</v>
      </c>
      <c r="B659" s="2">
        <v>0</v>
      </c>
      <c r="N659" s="1">
        <f t="shared" si="47"/>
        <v>656</v>
      </c>
      <c r="O659" s="1">
        <f t="shared" si="45"/>
        <v>11.449359893082802</v>
      </c>
      <c r="P659" s="1">
        <f t="shared" si="48"/>
        <v>28.184046982953987</v>
      </c>
      <c r="Q659" s="15">
        <f t="shared" si="46"/>
        <v>-26487.011322161303</v>
      </c>
    </row>
    <row r="660" spans="1:17">
      <c r="A660" s="5">
        <f t="shared" si="44"/>
        <v>657</v>
      </c>
      <c r="B660" s="2">
        <v>0</v>
      </c>
      <c r="N660" s="1">
        <f t="shared" si="47"/>
        <v>657</v>
      </c>
      <c r="O660" s="1">
        <f t="shared" si="45"/>
        <v>11.466813185602746</v>
      </c>
      <c r="P660" s="1">
        <f t="shared" si="48"/>
        <v>27.450001773234078</v>
      </c>
      <c r="Q660" s="15">
        <f t="shared" si="46"/>
        <v>-26362.41207546186</v>
      </c>
    </row>
    <row r="661" spans="1:17">
      <c r="A661" s="5">
        <f t="shared" si="44"/>
        <v>658</v>
      </c>
      <c r="B661" s="2">
        <v>0</v>
      </c>
      <c r="N661" s="1">
        <f t="shared" si="47"/>
        <v>658</v>
      </c>
      <c r="O661" s="1">
        <f t="shared" si="45"/>
        <v>11.484266478122688</v>
      </c>
      <c r="P661" s="1">
        <f t="shared" si="48"/>
        <v>26.7195704264185</v>
      </c>
      <c r="Q661" s="15">
        <f t="shared" si="46"/>
        <v>-26226.808736028375</v>
      </c>
    </row>
    <row r="662" spans="1:17">
      <c r="A662" s="5">
        <f t="shared" si="44"/>
        <v>659</v>
      </c>
      <c r="B662" s="2">
        <v>0</v>
      </c>
      <c r="N662" s="1">
        <f t="shared" si="47"/>
        <v>659</v>
      </c>
      <c r="O662" s="1">
        <f t="shared" si="45"/>
        <v>11.501719770642632</v>
      </c>
      <c r="P662" s="1">
        <f t="shared" si="48"/>
        <v>25.993058947773022</v>
      </c>
      <c r="Q662" s="15">
        <f t="shared" si="46"/>
        <v>-26080.178386503983</v>
      </c>
    </row>
    <row r="663" spans="1:17">
      <c r="A663" s="5">
        <f t="shared" si="44"/>
        <v>660</v>
      </c>
      <c r="B663" s="2">
        <v>0</v>
      </c>
      <c r="N663" s="1">
        <f t="shared" si="47"/>
        <v>660</v>
      </c>
      <c r="O663" s="1">
        <f t="shared" si="45"/>
        <v>11.519173063162574</v>
      </c>
      <c r="P663" s="1">
        <f t="shared" si="48"/>
        <v>25.270773872522625</v>
      </c>
      <c r="Q663" s="15">
        <f t="shared" si="46"/>
        <v>-25922.505796712609</v>
      </c>
    </row>
    <row r="664" spans="1:17">
      <c r="A664" s="5">
        <f t="shared" si="44"/>
        <v>661</v>
      </c>
      <c r="B664" s="2">
        <v>0</v>
      </c>
      <c r="N664" s="1">
        <f t="shared" si="47"/>
        <v>661</v>
      </c>
      <c r="O664" s="1">
        <f t="shared" si="45"/>
        <v>11.536626355682518</v>
      </c>
      <c r="P664" s="1">
        <f t="shared" si="48"/>
        <v>24.553022051575795</v>
      </c>
      <c r="Q664" s="15">
        <f t="shared" si="46"/>
        <v>-25753.783475318458</v>
      </c>
    </row>
    <row r="665" spans="1:17">
      <c r="A665" s="5">
        <f t="shared" si="44"/>
        <v>662</v>
      </c>
      <c r="B665" s="2">
        <v>0</v>
      </c>
      <c r="N665" s="1">
        <f t="shared" si="47"/>
        <v>662</v>
      </c>
      <c r="O665" s="1">
        <f t="shared" si="45"/>
        <v>11.554079648202462</v>
      </c>
      <c r="P665" s="1">
        <f t="shared" si="48"/>
        <v>23.840110435962629</v>
      </c>
      <c r="Q665" s="15">
        <f t="shared" si="46"/>
        <v>-25574.011710877607</v>
      </c>
    </row>
    <row r="666" spans="1:17">
      <c r="A666" s="5">
        <f t="shared" si="44"/>
        <v>663</v>
      </c>
      <c r="B666" s="2">
        <v>0</v>
      </c>
      <c r="N666" s="1">
        <f t="shared" si="47"/>
        <v>663</v>
      </c>
      <c r="O666" s="1">
        <f t="shared" si="45"/>
        <v>11.571532940722404</v>
      </c>
      <c r="P666" s="1">
        <f t="shared" si="48"/>
        <v>23.132345860277923</v>
      </c>
      <c r="Q666" s="15">
        <f t="shared" si="46"/>
        <v>-25383.198602407607</v>
      </c>
    </row>
    <row r="667" spans="1:17">
      <c r="A667" s="5">
        <f t="shared" si="44"/>
        <v>664</v>
      </c>
      <c r="B667" s="2">
        <v>0</v>
      </c>
      <c r="N667" s="1">
        <f t="shared" si="47"/>
        <v>664</v>
      </c>
      <c r="O667" s="1">
        <f t="shared" si="45"/>
        <v>11.588986233242348</v>
      </c>
      <c r="P667" s="1">
        <f t="shared" si="48"/>
        <v>22.430034825418801</v>
      </c>
      <c r="Q667" s="15">
        <f t="shared" si="46"/>
        <v>-25181.360079626942</v>
      </c>
    </row>
    <row r="668" spans="1:17">
      <c r="A668" s="5">
        <f t="shared" si="44"/>
        <v>665</v>
      </c>
      <c r="B668" s="2">
        <v>0</v>
      </c>
      <c r="N668" s="1">
        <f t="shared" si="47"/>
        <v>665</v>
      </c>
      <c r="O668" s="1">
        <f t="shared" si="45"/>
        <v>11.606439525762292</v>
      </c>
      <c r="P668" s="1">
        <f t="shared" si="48"/>
        <v>21.733483280902362</v>
      </c>
      <c r="Q668" s="15">
        <f t="shared" si="46"/>
        <v>-24968.519913039865</v>
      </c>
    </row>
    <row r="669" spans="1:17">
      <c r="A669" s="5">
        <f t="shared" si="44"/>
        <v>666</v>
      </c>
      <c r="B669" s="2">
        <v>0</v>
      </c>
      <c r="N669" s="1">
        <f t="shared" si="47"/>
        <v>666</v>
      </c>
      <c r="O669" s="1">
        <f t="shared" si="45"/>
        <v>11.623892818282235</v>
      </c>
      <c r="P669" s="1">
        <f t="shared" si="48"/>
        <v>21.042996407041329</v>
      </c>
      <c r="Q669" s="15">
        <f t="shared" si="46"/>
        <v>-24744.709714063421</v>
      </c>
    </row>
    <row r="670" spans="1:17">
      <c r="A670" s="5">
        <f t="shared" si="44"/>
        <v>667</v>
      </c>
      <c r="B670" s="2">
        <v>0</v>
      </c>
      <c r="N670" s="1">
        <f t="shared" si="47"/>
        <v>667</v>
      </c>
      <c r="O670" s="1">
        <f t="shared" si="45"/>
        <v>11.641346110802179</v>
      </c>
      <c r="P670" s="1">
        <f t="shared" si="48"/>
        <v>20.3588783972518</v>
      </c>
      <c r="Q670" s="15">
        <f t="shared" si="46"/>
        <v>-24509.968925413996</v>
      </c>
    </row>
    <row r="671" spans="1:17">
      <c r="A671" s="5">
        <f t="shared" si="44"/>
        <v>668</v>
      </c>
      <c r="B671" s="2">
        <v>0</v>
      </c>
      <c r="N671" s="1">
        <f t="shared" si="47"/>
        <v>668</v>
      </c>
      <c r="O671" s="1">
        <f t="shared" si="45"/>
        <v>11.658799403322121</v>
      </c>
      <c r="P671" s="1">
        <f t="shared" si="48"/>
        <v>19.68143224076158</v>
      </c>
      <c r="Q671" s="15">
        <f t="shared" si="46"/>
        <v>-24264.34480198898</v>
      </c>
    </row>
    <row r="672" spans="1:17">
      <c r="A672" s="5">
        <f t="shared" si="44"/>
        <v>669</v>
      </c>
      <c r="B672" s="2">
        <v>0</v>
      </c>
      <c r="N672" s="1">
        <f t="shared" si="47"/>
        <v>669</v>
      </c>
      <c r="O672" s="1">
        <f t="shared" si="45"/>
        <v>11.676252695842065</v>
      </c>
      <c r="P672" s="1">
        <f t="shared" si="48"/>
        <v>19.01095950597761</v>
      </c>
      <c r="Q672" s="15">
        <f t="shared" si="46"/>
        <v>-24007.892382494851</v>
      </c>
    </row>
    <row r="673" spans="1:17">
      <c r="A673" s="5">
        <f t="shared" si="44"/>
        <v>670</v>
      </c>
      <c r="B673" s="2">
        <v>0</v>
      </c>
      <c r="N673" s="1">
        <f t="shared" si="47"/>
        <v>670</v>
      </c>
      <c r="O673" s="1">
        <f t="shared" si="45"/>
        <v>11.693705988362009</v>
      </c>
      <c r="P673" s="1">
        <f t="shared" si="48"/>
        <v>18.347760124767632</v>
      </c>
      <c r="Q673" s="15">
        <f t="shared" si="46"/>
        <v>-23740.67445208838</v>
      </c>
    </row>
    <row r="674" spans="1:17">
      <c r="A674" s="5">
        <f t="shared" si="44"/>
        <v>671</v>
      </c>
      <c r="B674" s="2">
        <v>0</v>
      </c>
      <c r="N674" s="1">
        <f t="shared" si="47"/>
        <v>671</v>
      </c>
      <c r="O674" s="1">
        <f t="shared" si="45"/>
        <v>11.711159280881951</v>
      </c>
      <c r="P674" s="1">
        <f t="shared" si="48"/>
        <v>17.692132177901101</v>
      </c>
      <c r="Q674" s="15">
        <f t="shared" si="46"/>
        <v>-23462.761496309475</v>
      </c>
    </row>
    <row r="675" spans="1:17">
      <c r="A675" s="5">
        <f t="shared" si="44"/>
        <v>672</v>
      </c>
      <c r="B675" s="2">
        <v>0</v>
      </c>
      <c r="N675" s="1">
        <f t="shared" si="47"/>
        <v>672</v>
      </c>
      <c r="O675" s="1">
        <f t="shared" si="45"/>
        <v>11.728612573401895</v>
      </c>
      <c r="P675" s="1">
        <f t="shared" si="48"/>
        <v>17.044371681886958</v>
      </c>
      <c r="Q675" s="15">
        <f t="shared" si="46"/>
        <v>-23174.231646595439</v>
      </c>
    </row>
    <row r="676" spans="1:17">
      <c r="A676" s="5">
        <f t="shared" si="44"/>
        <v>673</v>
      </c>
      <c r="B676" s="2">
        <v>0</v>
      </c>
      <c r="N676" s="1">
        <f t="shared" si="47"/>
        <v>673</v>
      </c>
      <c r="O676" s="1">
        <f t="shared" si="45"/>
        <v>11.746065865921837</v>
      </c>
      <c r="P676" s="1">
        <f t="shared" si="48"/>
        <v>16.404772377439031</v>
      </c>
      <c r="Q676" s="15">
        <f t="shared" si="46"/>
        <v>-22875.170617675769</v>
      </c>
    </row>
    <row r="677" spans="1:17">
      <c r="A677" s="5">
        <f t="shared" si="44"/>
        <v>674</v>
      </c>
      <c r="B677" s="2">
        <v>0</v>
      </c>
      <c r="N677" s="1">
        <f t="shared" si="47"/>
        <v>674</v>
      </c>
      <c r="O677" s="1">
        <f t="shared" si="45"/>
        <v>11.763519158441781</v>
      </c>
      <c r="P677" s="1">
        <f t="shared" si="48"/>
        <v>15.773625519788908</v>
      </c>
      <c r="Q677" s="15">
        <f t="shared" si="46"/>
        <v>-22565.671637152944</v>
      </c>
    </row>
    <row r="678" spans="1:17">
      <c r="A678" s="5">
        <f t="shared" si="44"/>
        <v>675</v>
      </c>
      <c r="B678" s="2">
        <v>0</v>
      </c>
      <c r="N678" s="1">
        <f t="shared" si="47"/>
        <v>675</v>
      </c>
      <c r="O678" s="1">
        <f t="shared" si="45"/>
        <v>11.780972450961725</v>
      </c>
      <c r="P678" s="1">
        <f t="shared" si="48"/>
        <v>15.151219671060744</v>
      </c>
      <c r="Q678" s="15">
        <f t="shared" si="46"/>
        <v>-22245.83536758176</v>
      </c>
    </row>
    <row r="679" spans="1:17">
      <c r="A679" s="5">
        <f t="shared" si="44"/>
        <v>676</v>
      </c>
      <c r="B679" s="2">
        <v>0</v>
      </c>
      <c r="N679" s="1">
        <f t="shared" si="47"/>
        <v>676</v>
      </c>
      <c r="O679" s="1">
        <f t="shared" si="45"/>
        <v>11.798425743481667</v>
      </c>
      <c r="P679" s="1">
        <f t="shared" si="48"/>
        <v>14.537840494910341</v>
      </c>
      <c r="Q679" s="15">
        <f t="shared" si="46"/>
        <v>-21915.769821362261</v>
      </c>
    </row>
    <row r="680" spans="1:17">
      <c r="A680" s="5">
        <f t="shared" si="44"/>
        <v>677</v>
      </c>
      <c r="B680" s="2">
        <v>0</v>
      </c>
      <c r="N680" s="1">
        <f t="shared" si="47"/>
        <v>677</v>
      </c>
      <c r="O680" s="1">
        <f t="shared" si="45"/>
        <v>11.815879036001611</v>
      </c>
      <c r="P680" s="1">
        <f t="shared" si="48"/>
        <v>13.933770553624413</v>
      </c>
      <c r="Q680" s="15">
        <f t="shared" si="46"/>
        <v>-21575.590268764881</v>
      </c>
    </row>
    <row r="681" spans="1:17">
      <c r="A681" s="5">
        <f t="shared" si="44"/>
        <v>678</v>
      </c>
      <c r="B681" s="2">
        <v>0</v>
      </c>
      <c r="N681" s="1">
        <f t="shared" si="47"/>
        <v>678</v>
      </c>
      <c r="O681" s="1">
        <f t="shared" si="45"/>
        <v>11.833332328521553</v>
      </c>
      <c r="P681" s="1">
        <f t="shared" si="48"/>
        <v>13.339289107867245</v>
      </c>
      <c r="Q681" s="15">
        <f t="shared" si="46"/>
        <v>-21225.419139407401</v>
      </c>
    </row>
    <row r="682" spans="1:17">
      <c r="A682" s="5">
        <f t="shared" si="44"/>
        <v>679</v>
      </c>
      <c r="B682" s="2">
        <v>0</v>
      </c>
      <c r="N682" s="1">
        <f t="shared" si="47"/>
        <v>679</v>
      </c>
      <c r="O682" s="1">
        <f t="shared" si="45"/>
        <v>11.850785621041497</v>
      </c>
      <c r="P682" s="1">
        <f t="shared" si="48"/>
        <v>12.754671919250256</v>
      </c>
      <c r="Q682" s="15">
        <f t="shared" si="46"/>
        <v>-20865.385917501739</v>
      </c>
    </row>
    <row r="683" spans="1:17">
      <c r="A683" s="5">
        <f t="shared" si="44"/>
        <v>680</v>
      </c>
      <c r="B683" s="2">
        <v>0</v>
      </c>
      <c r="N683" s="1">
        <f t="shared" si="47"/>
        <v>680</v>
      </c>
      <c r="O683" s="1">
        <f t="shared" si="45"/>
        <v>11.868238913561441</v>
      </c>
      <c r="P683" s="1">
        <f t="shared" si="48"/>
        <v>12.180191055895023</v>
      </c>
      <c r="Q683" s="15">
        <f t="shared" si="46"/>
        <v>-20495.627031188909</v>
      </c>
    </row>
    <row r="684" spans="1:17">
      <c r="A684" s="5">
        <f t="shared" si="44"/>
        <v>681</v>
      </c>
      <c r="B684" s="2">
        <v>0</v>
      </c>
      <c r="N684" s="1">
        <f t="shared" si="47"/>
        <v>681</v>
      </c>
      <c r="O684" s="1">
        <f t="shared" si="45"/>
        <v>11.885692206081384</v>
      </c>
      <c r="P684" s="1">
        <f t="shared" si="48"/>
        <v>11.616114701148632</v>
      </c>
      <c r="Q684" s="15">
        <f t="shared" si="46"/>
        <v>-20116.285736275517</v>
      </c>
    </row>
    <row r="685" spans="1:17">
      <c r="A685" s="5">
        <f t="shared" ref="A685:A723" si="49">A684+1</f>
        <v>682</v>
      </c>
      <c r="B685" s="2">
        <v>0</v>
      </c>
      <c r="N685" s="1">
        <f t="shared" si="47"/>
        <v>682</v>
      </c>
      <c r="O685" s="1">
        <f t="shared" si="45"/>
        <v>11.903145498601328</v>
      </c>
      <c r="P685" s="1">
        <f t="shared" si="48"/>
        <v>11.06270696560216</v>
      </c>
      <c r="Q685" s="15">
        <f t="shared" si="46"/>
        <v>-19727.511994682387</v>
      </c>
    </row>
    <row r="686" spans="1:17">
      <c r="A686" s="5">
        <f t="shared" si="49"/>
        <v>683</v>
      </c>
      <c r="B686" s="2">
        <v>0</v>
      </c>
      <c r="N686" s="1">
        <f t="shared" si="47"/>
        <v>683</v>
      </c>
      <c r="O686" s="1">
        <f t="shared" si="45"/>
        <v>11.920598791121272</v>
      </c>
      <c r="P686" s="1">
        <f t="shared" si="48"/>
        <v>10.52022770255644</v>
      </c>
      <c r="Q686" s="15">
        <f t="shared" si="46"/>
        <v>-19329.462347910965</v>
      </c>
    </row>
    <row r="687" spans="1:17">
      <c r="A687" s="5">
        <f t="shared" si="49"/>
        <v>684</v>
      </c>
      <c r="B687" s="2">
        <v>0</v>
      </c>
      <c r="N687" s="1">
        <f t="shared" si="47"/>
        <v>684</v>
      </c>
      <c r="O687" s="1">
        <f t="shared" si="45"/>
        <v>11.938052083641214</v>
      </c>
      <c r="P687" s="1">
        <f t="shared" si="48"/>
        <v>9.9889323270678005</v>
      </c>
      <c r="Q687" s="15">
        <f t="shared" si="46"/>
        <v>-18922.299785825751</v>
      </c>
    </row>
    <row r="688" spans="1:17">
      <c r="A688" s="5">
        <f t="shared" si="49"/>
        <v>685</v>
      </c>
      <c r="B688" s="2">
        <v>0</v>
      </c>
      <c r="N688" s="1">
        <f t="shared" si="47"/>
        <v>685</v>
      </c>
      <c r="O688" s="1">
        <f t="shared" si="45"/>
        <v>11.955505376161158</v>
      </c>
      <c r="P688" s="1">
        <f t="shared" si="48"/>
        <v>9.4690716387001714</v>
      </c>
      <c r="Q688" s="15">
        <f t="shared" si="46"/>
        <v>-18506.193611045572</v>
      </c>
    </row>
    <row r="689" spans="1:17">
      <c r="A689" s="5">
        <f t="shared" si="49"/>
        <v>686</v>
      </c>
      <c r="B689" s="2">
        <v>0</v>
      </c>
      <c r="N689" s="1">
        <f t="shared" si="47"/>
        <v>686</v>
      </c>
      <c r="O689" s="1">
        <f t="shared" si="45"/>
        <v>11.9729586686811</v>
      </c>
      <c r="P689" s="1">
        <f t="shared" si="48"/>
        <v>8.9608916481026313</v>
      </c>
      <c r="Q689" s="15">
        <f t="shared" si="46"/>
        <v>-18081.319299228475</v>
      </c>
    </row>
    <row r="690" spans="1:17">
      <c r="A690" s="5">
        <f t="shared" si="49"/>
        <v>687</v>
      </c>
      <c r="B690" s="2">
        <v>0</v>
      </c>
      <c r="N690" s="1">
        <f t="shared" si="47"/>
        <v>687</v>
      </c>
      <c r="O690" s="1">
        <f t="shared" si="45"/>
        <v>11.990411961201044</v>
      </c>
      <c r="P690" s="1">
        <f t="shared" si="48"/>
        <v>8.4646334075206369</v>
      </c>
      <c r="Q690" s="15">
        <f t="shared" si="46"/>
        <v>-17647.85835552551</v>
      </c>
    </row>
    <row r="691" spans="1:17">
      <c r="A691" s="5">
        <f t="shared" si="49"/>
        <v>688</v>
      </c>
      <c r="B691" s="2">
        <v>0</v>
      </c>
      <c r="N691" s="1">
        <f t="shared" si="47"/>
        <v>688</v>
      </c>
      <c r="O691" s="1">
        <f t="shared" si="45"/>
        <v>12.007865253720988</v>
      </c>
      <c r="P691" s="1">
        <f t="shared" si="48"/>
        <v>7.9805328453458628</v>
      </c>
      <c r="Q691" s="15">
        <f t="shared" si="46"/>
        <v>-17205.998167472004</v>
      </c>
    </row>
    <row r="692" spans="1:17">
      <c r="A692" s="5">
        <f t="shared" si="49"/>
        <v>689</v>
      </c>
      <c r="B692" s="2">
        <v>0</v>
      </c>
      <c r="N692" s="1">
        <f t="shared" si="47"/>
        <v>689</v>
      </c>
      <c r="O692" s="1">
        <f t="shared" si="45"/>
        <v>12.02531854624093</v>
      </c>
      <c r="P692" s="1">
        <f t="shared" si="48"/>
        <v>7.5088206047981885</v>
      </c>
      <c r="Q692" s="15">
        <f t="shared" si="46"/>
        <v>-16755.931854572831</v>
      </c>
    </row>
    <row r="693" spans="1:17">
      <c r="A693" s="5">
        <f t="shared" si="49"/>
        <v>690</v>
      </c>
      <c r="B693" s="2">
        <v>0</v>
      </c>
      <c r="N693" s="1">
        <f t="shared" si="47"/>
        <v>690</v>
      </c>
      <c r="O693" s="1">
        <f t="shared" si="45"/>
        <v>12.042771838760874</v>
      </c>
      <c r="P693" s="1">
        <f t="shared" si="48"/>
        <v>7.0497218868288201</v>
      </c>
      <c r="Q693" s="15">
        <f t="shared" si="46"/>
        <v>-16297.8581148303</v>
      </c>
    </row>
    <row r="694" spans="1:17">
      <c r="A694" s="5">
        <f t="shared" si="49"/>
        <v>691</v>
      </c>
      <c r="B694" s="2">
        <v>0</v>
      </c>
      <c r="N694" s="1">
        <f t="shared" si="47"/>
        <v>691</v>
      </c>
      <c r="O694" s="1">
        <f t="shared" si="45"/>
        <v>12.060225131280816</v>
      </c>
      <c r="P694" s="1">
        <f t="shared" si="48"/>
        <v>6.6034562973269715</v>
      </c>
      <c r="Q694" s="15">
        <f t="shared" si="46"/>
        <v>-15831.981068452498</v>
      </c>
    </row>
    <row r="695" spans="1:17">
      <c r="A695" s="5">
        <f t="shared" si="49"/>
        <v>692</v>
      </c>
      <c r="B695" s="2">
        <v>0</v>
      </c>
      <c r="N695" s="1">
        <f t="shared" si="47"/>
        <v>692</v>
      </c>
      <c r="O695" s="1">
        <f t="shared" si="45"/>
        <v>12.07767842380076</v>
      </c>
      <c r="P695" s="1">
        <f t="shared" si="48"/>
        <v>6.170237698703545</v>
      </c>
      <c r="Q695" s="15">
        <f t="shared" si="46"/>
        <v>-15358.510098968272</v>
      </c>
    </row>
    <row r="696" spans="1:17">
      <c r="A696" s="5">
        <f t="shared" si="49"/>
        <v>693</v>
      </c>
      <c r="B696" s="2">
        <v>0</v>
      </c>
      <c r="N696" s="1">
        <f t="shared" si="47"/>
        <v>693</v>
      </c>
      <c r="O696" s="1">
        <f t="shared" si="45"/>
        <v>12.095131716320704</v>
      </c>
      <c r="P696" s="1">
        <f t="shared" si="48"/>
        <v>5.750274065922639</v>
      </c>
      <c r="Q696" s="15">
        <f t="shared" si="46"/>
        <v>-14877.659691966541</v>
      </c>
    </row>
    <row r="697" spans="1:17">
      <c r="A697" s="5">
        <f t="shared" si="49"/>
        <v>694</v>
      </c>
      <c r="B697" s="2">
        <v>0</v>
      </c>
      <c r="N697" s="1">
        <f t="shared" si="47"/>
        <v>694</v>
      </c>
      <c r="O697" s="1">
        <f t="shared" si="45"/>
        <v>12.112585008840647</v>
      </c>
      <c r="P697" s="1">
        <f t="shared" si="48"/>
        <v>5.3437673470425864</v>
      </c>
      <c r="Q697" s="15">
        <f t="shared" si="46"/>
        <v>-14389.649271664301</v>
      </c>
    </row>
    <row r="698" spans="1:17">
      <c r="A698" s="5">
        <f t="shared" si="49"/>
        <v>695</v>
      </c>
      <c r="B698" s="2">
        <v>0</v>
      </c>
      <c r="N698" s="1">
        <f t="shared" si="47"/>
        <v>695</v>
      </c>
      <c r="O698" s="1">
        <f t="shared" si="45"/>
        <v>12.130038301360591</v>
      </c>
      <c r="P698" s="1">
        <f t="shared" si="48"/>
        <v>4.950913328324674</v>
      </c>
      <c r="Q698" s="15">
        <f t="shared" si="46"/>
        <v>-13894.703035498393</v>
      </c>
    </row>
    <row r="699" spans="1:17">
      <c r="A699" s="5">
        <f t="shared" si="49"/>
        <v>696</v>
      </c>
      <c r="B699" s="2">
        <v>0</v>
      </c>
      <c r="N699" s="1">
        <f t="shared" si="47"/>
        <v>696</v>
      </c>
      <c r="O699" s="1">
        <f t="shared" si="45"/>
        <v>12.147491593880533</v>
      </c>
      <c r="P699" s="1">
        <f t="shared" si="48"/>
        <v>4.571901503962323</v>
      </c>
      <c r="Q699" s="15">
        <f t="shared" si="46"/>
        <v>-13393.04978692511</v>
      </c>
    </row>
    <row r="700" spans="1:17">
      <c r="A700" s="5">
        <f t="shared" si="49"/>
        <v>697</v>
      </c>
      <c r="B700" s="2">
        <v>0</v>
      </c>
      <c r="N700" s="1">
        <f t="shared" si="47"/>
        <v>697</v>
      </c>
      <c r="O700" s="1">
        <f t="shared" si="45"/>
        <v>12.164944886400477</v>
      </c>
      <c r="P700" s="1">
        <f t="shared" si="48"/>
        <v>4.2069149504768859</v>
      </c>
      <c r="Q700" s="15">
        <f t="shared" si="46"/>
        <v>-12884.92276659914</v>
      </c>
    </row>
    <row r="701" spans="1:17">
      <c r="A701" s="5">
        <f t="shared" si="49"/>
        <v>698</v>
      </c>
      <c r="B701" s="2">
        <v>0</v>
      </c>
      <c r="N701" s="1">
        <f t="shared" si="47"/>
        <v>698</v>
      </c>
      <c r="O701" s="1">
        <f t="shared" si="45"/>
        <v>12.182398178920421</v>
      </c>
      <c r="P701" s="1">
        <f t="shared" si="48"/>
        <v>3.8561302058243427</v>
      </c>
      <c r="Q701" s="15">
        <f t="shared" si="46"/>
        <v>-12370.559482095143</v>
      </c>
    </row>
    <row r="702" spans="1:17">
      <c r="A702" s="5">
        <f t="shared" si="49"/>
        <v>699</v>
      </c>
      <c r="B702" s="2">
        <v>0</v>
      </c>
      <c r="N702" s="1">
        <f t="shared" si="47"/>
        <v>699</v>
      </c>
      <c r="O702" s="1">
        <f t="shared" si="45"/>
        <v>12.199851471440363</v>
      </c>
      <c r="P702" s="1">
        <f t="shared" si="48"/>
        <v>3.5197171532496156</v>
      </c>
      <c r="Q702" s="15">
        <f t="shared" si="46"/>
        <v>-11850.201536321933</v>
      </c>
    </row>
    <row r="703" spans="1:17">
      <c r="A703" s="5">
        <f t="shared" si="49"/>
        <v>700</v>
      </c>
      <c r="B703" s="2">
        <v>0</v>
      </c>
      <c r="N703" s="1">
        <f t="shared" si="47"/>
        <v>700</v>
      </c>
      <c r="O703" s="1">
        <f t="shared" si="45"/>
        <v>12.217304763960307</v>
      </c>
      <c r="P703" s="1">
        <f t="shared" si="48"/>
        <v>3.1978389099244282</v>
      </c>
      <c r="Q703" s="15">
        <f t="shared" si="46"/>
        <v>-11324.094454770368</v>
      </c>
    </row>
    <row r="704" spans="1:17">
      <c r="A704" s="5">
        <f t="shared" si="49"/>
        <v>701</v>
      </c>
      <c r="B704" s="2">
        <v>0</v>
      </c>
      <c r="N704" s="1">
        <f t="shared" si="47"/>
        <v>701</v>
      </c>
      <c r="O704" s="1">
        <f t="shared" si="45"/>
        <v>12.234758056480251</v>
      </c>
      <c r="P704" s="1">
        <f t="shared" si="48"/>
        <v>2.890651720397841</v>
      </c>
      <c r="Q704" s="15">
        <f t="shared" si="46"/>
        <v>-10792.487511725834</v>
      </c>
    </row>
    <row r="705" spans="1:17">
      <c r="A705" s="5">
        <f t="shared" si="49"/>
        <v>702</v>
      </c>
      <c r="B705" s="2">
        <v>0</v>
      </c>
      <c r="N705" s="1">
        <f t="shared" si="47"/>
        <v>702</v>
      </c>
      <c r="O705" s="1">
        <f t="shared" si="45"/>
        <v>12.252211349000193</v>
      </c>
      <c r="P705" s="1">
        <f t="shared" si="48"/>
        <v>2.5983048548878571</v>
      </c>
      <c r="Q705" s="15">
        <f t="shared" si="46"/>
        <v>-10255.633555564744</v>
      </c>
    </row>
    <row r="706" spans="1:17">
      <c r="A706" s="5">
        <f t="shared" si="49"/>
        <v>703</v>
      </c>
      <c r="B706" s="2">
        <v>0</v>
      </c>
      <c r="N706" s="1">
        <f t="shared" si="47"/>
        <v>703</v>
      </c>
      <c r="O706" s="1">
        <f t="shared" si="45"/>
        <v>12.269664641520137</v>
      </c>
      <c r="P706" s="1">
        <f t="shared" si="48"/>
        <v>2.3209405124365787</v>
      </c>
      <c r="Q706" s="15">
        <f t="shared" si="46"/>
        <v>-9713.788833246088</v>
      </c>
    </row>
    <row r="707" spans="1:17">
      <c r="A707" s="5">
        <f t="shared" si="49"/>
        <v>704</v>
      </c>
      <c r="B707" s="2">
        <v>0</v>
      </c>
      <c r="N707" s="1">
        <f t="shared" si="47"/>
        <v>704</v>
      </c>
      <c r="O707" s="1">
        <f t="shared" si="45"/>
        <v>12.287117934040079</v>
      </c>
      <c r="P707" s="1">
        <f t="shared" si="48"/>
        <v>2.0586937289514822</v>
      </c>
      <c r="Q707" s="15">
        <f t="shared" si="46"/>
        <v>-9167.2128140998757</v>
      </c>
    </row>
    <row r="708" spans="1:17">
      <c r="A708" s="5">
        <f t="shared" si="49"/>
        <v>705</v>
      </c>
      <c r="B708" s="2">
        <v>0</v>
      </c>
      <c r="N708" s="1">
        <f t="shared" si="47"/>
        <v>705</v>
      </c>
      <c r="O708" s="1">
        <f t="shared" ref="O708:O723" si="50">RADIANS(N708)</f>
        <v>12.304571226560023</v>
      </c>
      <c r="P708" s="1">
        <f t="shared" si="48"/>
        <v>1.8116922901491819</v>
      </c>
      <c r="Q708" s="15">
        <f t="shared" ref="Q708:Q723" si="51">$H$23*($H$21*SIN(O708) + (($H$21^2)*SIN(O708)*COS(O708))/SQRT($H$20^2 - ($H$21*SIN(O708))^2))</f>
        <v>-8616.1680130032164</v>
      </c>
    </row>
    <row r="709" spans="1:17">
      <c r="A709" s="5">
        <f t="shared" si="49"/>
        <v>706</v>
      </c>
      <c r="B709" s="2">
        <v>0</v>
      </c>
      <c r="N709" s="1">
        <f t="shared" ref="N709:N715" si="52">N708+1</f>
        <v>706</v>
      </c>
      <c r="O709" s="1">
        <f t="shared" si="50"/>
        <v>12.322024519079967</v>
      </c>
      <c r="P709" s="1">
        <f t="shared" si="48"/>
        <v>1.5800566494194186</v>
      </c>
      <c r="Q709" s="15">
        <f t="shared" si="51"/>
        <v>-8060.9198130292398</v>
      </c>
    </row>
    <row r="710" spans="1:17">
      <c r="A710" s="5">
        <f t="shared" si="49"/>
        <v>707</v>
      </c>
      <c r="B710" s="2">
        <v>0</v>
      </c>
      <c r="N710" s="1">
        <f t="shared" si="52"/>
        <v>707</v>
      </c>
      <c r="O710" s="1">
        <f t="shared" si="50"/>
        <v>12.33947781159991</v>
      </c>
      <c r="P710" s="1">
        <f t="shared" si="48"/>
        <v>1.363899850621209</v>
      </c>
      <c r="Q710" s="15">
        <f t="shared" si="51"/>
        <v>-7501.7362876426323</v>
      </c>
    </row>
    <row r="711" spans="1:17">
      <c r="A711" s="5">
        <f t="shared" si="49"/>
        <v>708</v>
      </c>
      <c r="B711" s="2">
        <v>0</v>
      </c>
      <c r="N711" s="1">
        <f t="shared" si="52"/>
        <v>708</v>
      </c>
      <c r="O711" s="1">
        <f t="shared" si="50"/>
        <v>12.356931104119854</v>
      </c>
      <c r="P711" s="1">
        <f t="shared" si="48"/>
        <v>1.1633274558238895</v>
      </c>
      <c r="Q711" s="15">
        <f t="shared" si="51"/>
        <v>-6938.8880225097291</v>
      </c>
    </row>
    <row r="712" spans="1:17">
      <c r="A712" s="5">
        <f t="shared" si="49"/>
        <v>709</v>
      </c>
      <c r="B712" s="2">
        <v>0</v>
      </c>
      <c r="N712" s="1">
        <f t="shared" si="52"/>
        <v>709</v>
      </c>
      <c r="O712" s="1">
        <f t="shared" si="50"/>
        <v>12.374384396639796</v>
      </c>
      <c r="P712" s="1">
        <f t="shared" ref="P712:P723" si="53">$H$21 + $H$20 - ($H$21*COS(O712) + SQRT($H$20^2 - ($H$21*SIN(O712))^2))</f>
        <v>0.97843747800237679</v>
      </c>
      <c r="Q712" s="15">
        <f t="shared" si="51"/>
        <v>-6372.6479369836679</v>
      </c>
    </row>
    <row r="713" spans="1:17">
      <c r="A713" s="5">
        <f t="shared" si="49"/>
        <v>710</v>
      </c>
      <c r="B713" s="2">
        <v>0</v>
      </c>
      <c r="N713" s="1">
        <f t="shared" si="52"/>
        <v>710</v>
      </c>
      <c r="O713" s="1">
        <f t="shared" si="50"/>
        <v>12.39183768915974</v>
      </c>
      <c r="P713" s="1">
        <f t="shared" si="53"/>
        <v>0.8093203186951996</v>
      </c>
      <c r="Q713" s="15">
        <f t="shared" si="51"/>
        <v>-5803.2911053160869</v>
      </c>
    </row>
    <row r="714" spans="1:17">
      <c r="A714" s="5">
        <f t="shared" si="49"/>
        <v>711</v>
      </c>
      <c r="B714" s="2">
        <v>0</v>
      </c>
      <c r="N714" s="1">
        <f t="shared" si="52"/>
        <v>711</v>
      </c>
      <c r="O714" s="1">
        <f t="shared" si="50"/>
        <v>12.409290981679684</v>
      </c>
      <c r="P714" s="1">
        <f t="shared" si="53"/>
        <v>0.65605871063198151</v>
      </c>
      <c r="Q714" s="15">
        <f t="shared" si="51"/>
        <v>-5231.0945776435319</v>
      </c>
    </row>
    <row r="715" spans="1:17">
      <c r="A715" s="5">
        <f t="shared" si="49"/>
        <v>712</v>
      </c>
      <c r="B715" s="2">
        <v>0</v>
      </c>
      <c r="N715" s="1">
        <f t="shared" si="52"/>
        <v>712</v>
      </c>
      <c r="O715" s="1">
        <f t="shared" si="50"/>
        <v>12.426744274199626</v>
      </c>
      <c r="P715" s="1">
        <f t="shared" si="53"/>
        <v>0.51872766533625736</v>
      </c>
      <c r="Q715" s="15">
        <f t="shared" si="51"/>
        <v>-4656.3372007874941</v>
      </c>
    </row>
    <row r="716" spans="1:17">
      <c r="A716" s="5">
        <f t="shared" si="49"/>
        <v>713</v>
      </c>
      <c r="B716" s="2">
        <v>0</v>
      </c>
      <c r="N716" s="1">
        <f>N715+1</f>
        <v>713</v>
      </c>
      <c r="O716" s="1">
        <f t="shared" si="50"/>
        <v>12.44419756671957</v>
      </c>
      <c r="P716" s="1">
        <f t="shared" si="53"/>
        <v>0.39739442570819961</v>
      </c>
      <c r="Q716" s="15">
        <f t="shared" si="51"/>
        <v>-4079.299438903437</v>
      </c>
    </row>
    <row r="717" spans="1:17">
      <c r="A717" s="5">
        <f t="shared" si="49"/>
        <v>714</v>
      </c>
      <c r="B717" s="2">
        <v>0</v>
      </c>
      <c r="N717" s="1">
        <f t="shared" ref="N717:N722" si="54">N716+1</f>
        <v>714</v>
      </c>
      <c r="O717" s="1">
        <f t="shared" si="50"/>
        <v>12.461650859239512</v>
      </c>
      <c r="P717" s="1">
        <f t="shared" si="53"/>
        <v>0.2921184235912051</v>
      </c>
      <c r="Q717" s="15">
        <f t="shared" si="51"/>
        <v>-3500.2631940091132</v>
      </c>
    </row>
    <row r="718" spans="1:17">
      <c r="A718" s="5">
        <f t="shared" si="49"/>
        <v>715</v>
      </c>
      <c r="B718" s="2">
        <v>0</v>
      </c>
      <c r="N718" s="1">
        <f t="shared" si="54"/>
        <v>715</v>
      </c>
      <c r="O718" s="1">
        <f t="shared" si="50"/>
        <v>12.479104151759456</v>
      </c>
      <c r="P718" s="1">
        <f t="shared" si="53"/>
        <v>0.20295124232487183</v>
      </c>
      <c r="Q718" s="15">
        <f t="shared" si="51"/>
        <v>-2919.5116264158191</v>
      </c>
    </row>
    <row r="719" spans="1:17">
      <c r="A719" s="5">
        <f t="shared" si="49"/>
        <v>716</v>
      </c>
      <c r="B719" s="2">
        <v>0</v>
      </c>
      <c r="N719" s="1">
        <f t="shared" si="54"/>
        <v>716</v>
      </c>
      <c r="O719" s="1">
        <f t="shared" si="50"/>
        <v>12.4965574442794</v>
      </c>
      <c r="P719" s="1">
        <f t="shared" si="53"/>
        <v>0.12993658428754884</v>
      </c>
      <c r="Q719" s="15">
        <f t="shared" si="51"/>
        <v>-2337.3289750853642</v>
      </c>
    </row>
    <row r="720" spans="1:17">
      <c r="A720" s="5">
        <f t="shared" si="49"/>
        <v>717</v>
      </c>
      <c r="B720" s="2">
        <v>0</v>
      </c>
      <c r="N720" s="1">
        <f t="shared" si="54"/>
        <v>717</v>
      </c>
      <c r="O720" s="1">
        <f t="shared" si="50"/>
        <v>12.514010736799342</v>
      </c>
      <c r="P720" s="1">
        <f t="shared" si="53"/>
        <v>7.3110243429397315E-2</v>
      </c>
      <c r="Q720" s="15">
        <f t="shared" si="51"/>
        <v>-1754.0003779287163</v>
      </c>
    </row>
    <row r="721" spans="1:17">
      <c r="A721" s="5">
        <f t="shared" si="49"/>
        <v>718</v>
      </c>
      <c r="B721" s="2">
        <v>0</v>
      </c>
      <c r="N721" s="1">
        <f t="shared" si="54"/>
        <v>718</v>
      </c>
      <c r="O721" s="1">
        <f t="shared" si="50"/>
        <v>12.531464029319286</v>
      </c>
      <c r="P721" s="1">
        <f t="shared" si="53"/>
        <v>3.2500082797923824E-2</v>
      </c>
      <c r="Q721" s="15">
        <f t="shared" si="51"/>
        <v>-1169.8116920612536</v>
      </c>
    </row>
    <row r="722" spans="1:17">
      <c r="A722" s="5">
        <f t="shared" si="49"/>
        <v>719</v>
      </c>
      <c r="B722" s="2">
        <v>0</v>
      </c>
      <c r="N722" s="1">
        <f t="shared" si="54"/>
        <v>719</v>
      </c>
      <c r="O722" s="1">
        <f t="shared" si="50"/>
        <v>12.54891732183923</v>
      </c>
      <c r="P722" s="1">
        <f t="shared" si="53"/>
        <v>8.1260170570658374E-3</v>
      </c>
      <c r="Q722" s="15">
        <f t="shared" si="51"/>
        <v>-585.04931402693421</v>
      </c>
    </row>
    <row r="723" spans="1:17">
      <c r="A723" s="5">
        <f t="shared" si="49"/>
        <v>720</v>
      </c>
      <c r="B723" s="3">
        <v>0</v>
      </c>
      <c r="N723" s="1">
        <f>N722+1</f>
        <v>720</v>
      </c>
      <c r="O723" s="1">
        <f t="shared" si="50"/>
        <v>12.566370614359172</v>
      </c>
      <c r="P723" s="1">
        <f t="shared" si="53"/>
        <v>0</v>
      </c>
      <c r="Q723" s="15">
        <f t="shared" si="51"/>
        <v>-1.6428553168740693E-11</v>
      </c>
    </row>
  </sheetData>
  <mergeCells count="1">
    <mergeCell ref="G27:M3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9B6E5-32E6-44D7-B783-2081A9749C17}">
  <dimension ref="A1:G368"/>
  <sheetViews>
    <sheetView topLeftCell="A176" workbookViewId="0">
      <selection activeCell="I201" sqref="I201"/>
    </sheetView>
  </sheetViews>
  <sheetFormatPr defaultRowHeight="15"/>
  <cols>
    <col min="2" max="2" width="17.5703125" bestFit="1" customWidth="1"/>
    <col min="3" max="3" width="21.28515625" bestFit="1" customWidth="1"/>
    <col min="4" max="4" width="9.5703125" bestFit="1" customWidth="1"/>
  </cols>
  <sheetData>
    <row r="1" spans="1:7">
      <c r="A1" s="4">
        <v>1</v>
      </c>
      <c r="B1" s="4">
        <v>0</v>
      </c>
      <c r="C1" s="2">
        <v>0</v>
      </c>
      <c r="E1" t="s">
        <v>38</v>
      </c>
      <c r="F1">
        <v>3000</v>
      </c>
    </row>
    <row r="2" spans="1:7">
      <c r="A2" s="4">
        <v>2</v>
      </c>
      <c r="B2" s="4">
        <v>0</v>
      </c>
      <c r="C2" s="2">
        <v>0</v>
      </c>
    </row>
    <row r="3" spans="1:7">
      <c r="A3" s="4">
        <v>3</v>
      </c>
      <c r="B3" s="4">
        <v>0</v>
      </c>
      <c r="C3" s="2">
        <v>0</v>
      </c>
      <c r="D3">
        <f xml:space="preserve"> (B4 - B2) / 2</f>
        <v>0</v>
      </c>
      <c r="E3">
        <f xml:space="preserve"> D3 * 6 * $F$1</f>
        <v>0</v>
      </c>
      <c r="F3">
        <f xml:space="preserve"> (C4 - C2) / 2</f>
        <v>0</v>
      </c>
      <c r="G3">
        <f xml:space="preserve"> F3 * 6 * $F$1</f>
        <v>0</v>
      </c>
    </row>
    <row r="4" spans="1:7">
      <c r="A4" s="4">
        <v>4</v>
      </c>
      <c r="B4" s="4">
        <v>0</v>
      </c>
      <c r="C4" s="2">
        <v>0</v>
      </c>
      <c r="D4">
        <f t="shared" ref="D4:D67" si="0" xml:space="preserve"> (B5 - B3) / 2</f>
        <v>0</v>
      </c>
      <c r="E4">
        <f t="shared" ref="E4:E67" si="1" xml:space="preserve"> D4 * 6 * $F$1</f>
        <v>0</v>
      </c>
      <c r="F4">
        <f t="shared" ref="F4:F67" si="2" xml:space="preserve"> (C5 - C3) / 2</f>
        <v>0</v>
      </c>
      <c r="G4">
        <f t="shared" ref="G4:G67" si="3" xml:space="preserve"> F4 * 6 * $F$1</f>
        <v>0</v>
      </c>
    </row>
    <row r="5" spans="1:7">
      <c r="A5" s="4">
        <v>5</v>
      </c>
      <c r="B5" s="4">
        <v>0</v>
      </c>
      <c r="C5" s="2">
        <v>0</v>
      </c>
      <c r="D5">
        <f t="shared" si="0"/>
        <v>5.0000000000000001E-3</v>
      </c>
      <c r="E5">
        <f t="shared" si="1"/>
        <v>90</v>
      </c>
      <c r="F5">
        <f t="shared" si="2"/>
        <v>0</v>
      </c>
      <c r="G5">
        <f t="shared" si="3"/>
        <v>0</v>
      </c>
    </row>
    <row r="6" spans="1:7">
      <c r="A6" s="4">
        <v>6</v>
      </c>
      <c r="B6" s="4">
        <v>0.01</v>
      </c>
      <c r="C6" s="2">
        <v>0</v>
      </c>
      <c r="D6">
        <f t="shared" si="0"/>
        <v>5.0000000000000001E-3</v>
      </c>
      <c r="E6">
        <f t="shared" si="1"/>
        <v>90</v>
      </c>
      <c r="F6">
        <f t="shared" si="2"/>
        <v>5.0000000000000001E-3</v>
      </c>
      <c r="G6">
        <f t="shared" si="3"/>
        <v>90</v>
      </c>
    </row>
    <row r="7" spans="1:7">
      <c r="A7" s="4">
        <v>7</v>
      </c>
      <c r="B7" s="4">
        <v>0.01</v>
      </c>
      <c r="C7" s="2">
        <v>0.01</v>
      </c>
      <c r="D7">
        <f xml:space="preserve"> (B8 - B6) / 2</f>
        <v>0</v>
      </c>
      <c r="E7">
        <f t="shared" si="1"/>
        <v>0</v>
      </c>
      <c r="F7">
        <f t="shared" si="2"/>
        <v>5.0000000000000001E-3</v>
      </c>
      <c r="G7">
        <f t="shared" si="3"/>
        <v>90</v>
      </c>
    </row>
    <row r="8" spans="1:7">
      <c r="A8" s="4">
        <v>8</v>
      </c>
      <c r="B8" s="4">
        <v>0.01</v>
      </c>
      <c r="C8" s="2">
        <v>0.01</v>
      </c>
      <c r="D8">
        <f t="shared" si="0"/>
        <v>0</v>
      </c>
      <c r="E8">
        <f t="shared" si="1"/>
        <v>0</v>
      </c>
      <c r="F8">
        <f t="shared" si="2"/>
        <v>0</v>
      </c>
      <c r="G8">
        <f t="shared" si="3"/>
        <v>0</v>
      </c>
    </row>
    <row r="9" spans="1:7">
      <c r="A9" s="4">
        <v>9</v>
      </c>
      <c r="B9" s="4">
        <v>0.01</v>
      </c>
      <c r="C9" s="2">
        <v>0.01</v>
      </c>
      <c r="D9">
        <f t="shared" si="0"/>
        <v>0</v>
      </c>
      <c r="E9">
        <f t="shared" si="1"/>
        <v>0</v>
      </c>
      <c r="F9">
        <f t="shared" si="2"/>
        <v>0</v>
      </c>
      <c r="G9">
        <f t="shared" si="3"/>
        <v>0</v>
      </c>
    </row>
    <row r="10" spans="1:7">
      <c r="A10" s="4">
        <v>10</v>
      </c>
      <c r="B10" s="4">
        <v>0.01</v>
      </c>
      <c r="C10" s="2">
        <v>0.01</v>
      </c>
      <c r="D10">
        <f t="shared" si="0"/>
        <v>0</v>
      </c>
      <c r="E10">
        <f t="shared" si="1"/>
        <v>0</v>
      </c>
      <c r="F10">
        <f t="shared" si="2"/>
        <v>0</v>
      </c>
      <c r="G10">
        <f t="shared" si="3"/>
        <v>0</v>
      </c>
    </row>
    <row r="11" spans="1:7">
      <c r="A11" s="4">
        <v>11</v>
      </c>
      <c r="B11" s="4">
        <v>0.01</v>
      </c>
      <c r="C11" s="2">
        <v>0.01</v>
      </c>
      <c r="D11">
        <f t="shared" si="0"/>
        <v>5.0000000000000001E-3</v>
      </c>
      <c r="E11">
        <f t="shared" si="1"/>
        <v>90</v>
      </c>
      <c r="F11">
        <f t="shared" si="2"/>
        <v>0</v>
      </c>
      <c r="G11">
        <f t="shared" si="3"/>
        <v>0</v>
      </c>
    </row>
    <row r="12" spans="1:7">
      <c r="A12" s="4">
        <v>12</v>
      </c>
      <c r="B12" s="4">
        <v>0.02</v>
      </c>
      <c r="C12" s="2">
        <v>0.01</v>
      </c>
      <c r="D12">
        <f t="shared" si="0"/>
        <v>5.0000000000000001E-3</v>
      </c>
      <c r="E12">
        <f t="shared" si="1"/>
        <v>90</v>
      </c>
      <c r="F12">
        <f t="shared" si="2"/>
        <v>0</v>
      </c>
      <c r="G12">
        <f t="shared" si="3"/>
        <v>0</v>
      </c>
    </row>
    <row r="13" spans="1:7">
      <c r="A13" s="4">
        <v>13</v>
      </c>
      <c r="B13" s="4">
        <v>0.02</v>
      </c>
      <c r="C13" s="2">
        <v>0.01</v>
      </c>
      <c r="D13">
        <f t="shared" si="0"/>
        <v>0</v>
      </c>
      <c r="E13">
        <f t="shared" si="1"/>
        <v>0</v>
      </c>
      <c r="F13">
        <f t="shared" si="2"/>
        <v>0</v>
      </c>
      <c r="G13">
        <f t="shared" si="3"/>
        <v>0</v>
      </c>
    </row>
    <row r="14" spans="1:7">
      <c r="A14" s="4">
        <v>14</v>
      </c>
      <c r="B14" s="4">
        <v>0.02</v>
      </c>
      <c r="C14" s="2">
        <v>0.01</v>
      </c>
      <c r="D14">
        <f t="shared" si="0"/>
        <v>0</v>
      </c>
      <c r="E14">
        <f t="shared" si="1"/>
        <v>0</v>
      </c>
      <c r="F14">
        <f t="shared" si="2"/>
        <v>0</v>
      </c>
      <c r="G14">
        <f t="shared" si="3"/>
        <v>0</v>
      </c>
    </row>
    <row r="15" spans="1:7">
      <c r="A15" s="4">
        <v>15</v>
      </c>
      <c r="B15" s="4">
        <v>0.02</v>
      </c>
      <c r="C15" s="2">
        <v>0.01</v>
      </c>
      <c r="D15">
        <f t="shared" si="0"/>
        <v>0</v>
      </c>
      <c r="E15">
        <f t="shared" si="1"/>
        <v>0</v>
      </c>
      <c r="F15">
        <f t="shared" si="2"/>
        <v>0</v>
      </c>
      <c r="G15">
        <f t="shared" si="3"/>
        <v>0</v>
      </c>
    </row>
    <row r="16" spans="1:7">
      <c r="A16" s="4">
        <v>16</v>
      </c>
      <c r="B16" s="4">
        <v>0.02</v>
      </c>
      <c r="C16" s="2">
        <v>0.01</v>
      </c>
      <c r="D16">
        <f t="shared" si="0"/>
        <v>0</v>
      </c>
      <c r="E16">
        <f t="shared" si="1"/>
        <v>0</v>
      </c>
      <c r="F16">
        <f t="shared" si="2"/>
        <v>-5.0000000000000001E-3</v>
      </c>
      <c r="G16">
        <f t="shared" si="3"/>
        <v>-90</v>
      </c>
    </row>
    <row r="17" spans="1:7">
      <c r="A17" s="4">
        <v>17</v>
      </c>
      <c r="B17" s="4">
        <v>0.02</v>
      </c>
      <c r="C17" s="2">
        <v>0</v>
      </c>
      <c r="D17">
        <f t="shared" si="0"/>
        <v>4.9999999999999992E-3</v>
      </c>
      <c r="E17">
        <f t="shared" si="1"/>
        <v>89.999999999999986</v>
      </c>
      <c r="F17">
        <f t="shared" si="2"/>
        <v>-5.0000000000000001E-3</v>
      </c>
      <c r="G17">
        <f t="shared" si="3"/>
        <v>-90</v>
      </c>
    </row>
    <row r="18" spans="1:7">
      <c r="A18" s="4">
        <v>18</v>
      </c>
      <c r="B18" s="4">
        <v>0.03</v>
      </c>
      <c r="C18" s="2">
        <v>0</v>
      </c>
      <c r="D18">
        <f t="shared" si="0"/>
        <v>4.9999999999999992E-3</v>
      </c>
      <c r="E18">
        <f t="shared" si="1"/>
        <v>89.999999999999986</v>
      </c>
      <c r="F18">
        <f t="shared" si="2"/>
        <v>0</v>
      </c>
      <c r="G18">
        <f t="shared" si="3"/>
        <v>0</v>
      </c>
    </row>
    <row r="19" spans="1:7">
      <c r="A19" s="4">
        <v>19</v>
      </c>
      <c r="B19" s="4">
        <v>0.03</v>
      </c>
      <c r="C19" s="2">
        <v>0</v>
      </c>
      <c r="D19">
        <f t="shared" si="0"/>
        <v>0</v>
      </c>
      <c r="E19">
        <f t="shared" si="1"/>
        <v>0</v>
      </c>
      <c r="F19">
        <f t="shared" si="2"/>
        <v>0</v>
      </c>
      <c r="G19">
        <f t="shared" si="3"/>
        <v>0</v>
      </c>
    </row>
    <row r="20" spans="1:7">
      <c r="A20" s="4">
        <v>20</v>
      </c>
      <c r="B20" s="4">
        <v>0.03</v>
      </c>
      <c r="C20" s="2">
        <v>0</v>
      </c>
      <c r="D20">
        <f t="shared" si="0"/>
        <v>0</v>
      </c>
      <c r="E20">
        <f t="shared" si="1"/>
        <v>0</v>
      </c>
      <c r="F20">
        <f t="shared" si="2"/>
        <v>0</v>
      </c>
      <c r="G20">
        <f t="shared" si="3"/>
        <v>0</v>
      </c>
    </row>
    <row r="21" spans="1:7">
      <c r="A21" s="4">
        <v>21</v>
      </c>
      <c r="B21" s="4">
        <v>0.03</v>
      </c>
      <c r="C21" s="2">
        <v>0</v>
      </c>
      <c r="D21">
        <f t="shared" si="0"/>
        <v>0</v>
      </c>
      <c r="E21">
        <f t="shared" si="1"/>
        <v>0</v>
      </c>
      <c r="F21">
        <f t="shared" si="2"/>
        <v>0</v>
      </c>
      <c r="G21">
        <f t="shared" si="3"/>
        <v>0</v>
      </c>
    </row>
    <row r="22" spans="1:7">
      <c r="A22" s="4">
        <v>22</v>
      </c>
      <c r="B22" s="4">
        <v>0.03</v>
      </c>
      <c r="C22" s="2">
        <v>0</v>
      </c>
      <c r="D22">
        <f t="shared" si="0"/>
        <v>0</v>
      </c>
      <c r="E22">
        <f t="shared" si="1"/>
        <v>0</v>
      </c>
      <c r="F22">
        <f t="shared" si="2"/>
        <v>0</v>
      </c>
      <c r="G22">
        <f t="shared" si="3"/>
        <v>0</v>
      </c>
    </row>
    <row r="23" spans="1:7">
      <c r="A23" s="4">
        <v>23</v>
      </c>
      <c r="B23" s="4">
        <v>0.03</v>
      </c>
      <c r="C23" s="2">
        <v>0</v>
      </c>
      <c r="D23">
        <f t="shared" si="0"/>
        <v>5.000000000000001E-3</v>
      </c>
      <c r="E23">
        <f t="shared" si="1"/>
        <v>90.000000000000014</v>
      </c>
      <c r="F23">
        <f t="shared" si="2"/>
        <v>0</v>
      </c>
      <c r="G23">
        <f t="shared" si="3"/>
        <v>0</v>
      </c>
    </row>
    <row r="24" spans="1:7">
      <c r="A24" s="4">
        <v>24</v>
      </c>
      <c r="B24" s="4">
        <v>0.04</v>
      </c>
      <c r="C24" s="2">
        <v>0</v>
      </c>
      <c r="D24">
        <f t="shared" si="0"/>
        <v>5.000000000000001E-3</v>
      </c>
      <c r="E24">
        <f t="shared" si="1"/>
        <v>90.000000000000014</v>
      </c>
      <c r="F24">
        <f t="shared" si="2"/>
        <v>0</v>
      </c>
      <c r="G24">
        <f t="shared" si="3"/>
        <v>0</v>
      </c>
    </row>
    <row r="25" spans="1:7">
      <c r="A25" s="4">
        <v>25</v>
      </c>
      <c r="B25" s="4">
        <v>0.04</v>
      </c>
      <c r="C25" s="2">
        <v>0</v>
      </c>
      <c r="D25">
        <f t="shared" si="0"/>
        <v>0</v>
      </c>
      <c r="E25">
        <f t="shared" si="1"/>
        <v>0</v>
      </c>
      <c r="F25">
        <f t="shared" si="2"/>
        <v>0</v>
      </c>
      <c r="G25">
        <f t="shared" si="3"/>
        <v>0</v>
      </c>
    </row>
    <row r="26" spans="1:7">
      <c r="A26" s="4">
        <v>26</v>
      </c>
      <c r="B26" s="4">
        <v>0.04</v>
      </c>
      <c r="C26" s="2">
        <v>0</v>
      </c>
      <c r="D26">
        <f t="shared" si="0"/>
        <v>0</v>
      </c>
      <c r="E26">
        <f t="shared" si="1"/>
        <v>0</v>
      </c>
      <c r="F26">
        <f t="shared" si="2"/>
        <v>0</v>
      </c>
      <c r="G26">
        <f t="shared" si="3"/>
        <v>0</v>
      </c>
    </row>
    <row r="27" spans="1:7">
      <c r="A27" s="4">
        <v>27</v>
      </c>
      <c r="B27" s="4">
        <v>0.04</v>
      </c>
      <c r="C27" s="2">
        <v>0</v>
      </c>
      <c r="D27">
        <f t="shared" si="0"/>
        <v>0</v>
      </c>
      <c r="E27">
        <f t="shared" si="1"/>
        <v>0</v>
      </c>
      <c r="F27">
        <f t="shared" si="2"/>
        <v>0</v>
      </c>
      <c r="G27">
        <f t="shared" si="3"/>
        <v>0</v>
      </c>
    </row>
    <row r="28" spans="1:7">
      <c r="A28" s="4">
        <v>28</v>
      </c>
      <c r="B28" s="4">
        <v>0.04</v>
      </c>
      <c r="C28" s="2">
        <v>0</v>
      </c>
      <c r="D28">
        <f t="shared" si="0"/>
        <v>0</v>
      </c>
      <c r="E28">
        <f t="shared" si="1"/>
        <v>0</v>
      </c>
      <c r="F28">
        <f t="shared" si="2"/>
        <v>0</v>
      </c>
      <c r="G28">
        <f t="shared" si="3"/>
        <v>0</v>
      </c>
    </row>
    <row r="29" spans="1:7">
      <c r="A29" s="4">
        <v>29</v>
      </c>
      <c r="B29" s="4">
        <v>0.04</v>
      </c>
      <c r="C29" s="2">
        <v>0</v>
      </c>
      <c r="D29">
        <f t="shared" si="0"/>
        <v>5.000000000000001E-3</v>
      </c>
      <c r="E29">
        <f t="shared" si="1"/>
        <v>90.000000000000014</v>
      </c>
      <c r="F29">
        <f t="shared" si="2"/>
        <v>0</v>
      </c>
      <c r="G29">
        <f t="shared" si="3"/>
        <v>0</v>
      </c>
    </row>
    <row r="30" spans="1:7">
      <c r="A30" s="4">
        <v>30</v>
      </c>
      <c r="B30" s="4">
        <v>0.05</v>
      </c>
      <c r="C30" s="2">
        <v>0</v>
      </c>
      <c r="D30">
        <f t="shared" si="0"/>
        <v>5.000000000000001E-3</v>
      </c>
      <c r="E30">
        <f t="shared" si="1"/>
        <v>90.000000000000014</v>
      </c>
      <c r="F30">
        <f t="shared" si="2"/>
        <v>0</v>
      </c>
      <c r="G30">
        <f t="shared" si="3"/>
        <v>0</v>
      </c>
    </row>
    <row r="31" spans="1:7">
      <c r="A31" s="4">
        <v>31</v>
      </c>
      <c r="B31" s="4">
        <v>0.05</v>
      </c>
      <c r="C31" s="2">
        <v>0</v>
      </c>
      <c r="D31">
        <f t="shared" si="0"/>
        <v>0</v>
      </c>
      <c r="E31">
        <f t="shared" si="1"/>
        <v>0</v>
      </c>
      <c r="F31">
        <f t="shared" si="2"/>
        <v>0</v>
      </c>
      <c r="G31">
        <f t="shared" si="3"/>
        <v>0</v>
      </c>
    </row>
    <row r="32" spans="1:7">
      <c r="A32" s="4">
        <v>32</v>
      </c>
      <c r="B32" s="4">
        <v>0.05</v>
      </c>
      <c r="C32" s="2">
        <v>0</v>
      </c>
      <c r="D32">
        <f t="shared" si="0"/>
        <v>0</v>
      </c>
      <c r="E32">
        <f t="shared" si="1"/>
        <v>0</v>
      </c>
      <c r="F32">
        <f t="shared" si="2"/>
        <v>0</v>
      </c>
      <c r="G32">
        <f t="shared" si="3"/>
        <v>0</v>
      </c>
    </row>
    <row r="33" spans="1:7">
      <c r="A33" s="4">
        <v>33</v>
      </c>
      <c r="B33" s="4">
        <v>0.05</v>
      </c>
      <c r="C33" s="2">
        <v>0</v>
      </c>
      <c r="D33">
        <f t="shared" si="0"/>
        <v>0</v>
      </c>
      <c r="E33">
        <f t="shared" si="1"/>
        <v>0</v>
      </c>
      <c r="F33">
        <f t="shared" si="2"/>
        <v>0</v>
      </c>
      <c r="G33">
        <f t="shared" si="3"/>
        <v>0</v>
      </c>
    </row>
    <row r="34" spans="1:7">
      <c r="A34" s="4">
        <v>34</v>
      </c>
      <c r="B34" s="4">
        <v>0.05</v>
      </c>
      <c r="C34" s="2">
        <v>0</v>
      </c>
      <c r="D34">
        <f t="shared" si="0"/>
        <v>0</v>
      </c>
      <c r="E34">
        <f t="shared" si="1"/>
        <v>0</v>
      </c>
      <c r="F34">
        <f t="shared" si="2"/>
        <v>0</v>
      </c>
      <c r="G34">
        <f t="shared" si="3"/>
        <v>0</v>
      </c>
    </row>
    <row r="35" spans="1:7">
      <c r="A35" s="4">
        <v>35</v>
      </c>
      <c r="B35" s="4">
        <v>0.05</v>
      </c>
      <c r="C35" s="2">
        <v>0</v>
      </c>
      <c r="D35">
        <f t="shared" si="0"/>
        <v>4.9999999999999975E-3</v>
      </c>
      <c r="E35">
        <f t="shared" si="1"/>
        <v>89.999999999999957</v>
      </c>
      <c r="F35">
        <f t="shared" si="2"/>
        <v>0</v>
      </c>
      <c r="G35">
        <f t="shared" si="3"/>
        <v>0</v>
      </c>
    </row>
    <row r="36" spans="1:7">
      <c r="A36" s="4">
        <v>36</v>
      </c>
      <c r="B36" s="4">
        <v>0.06</v>
      </c>
      <c r="C36" s="2">
        <v>0</v>
      </c>
      <c r="D36">
        <f t="shared" si="0"/>
        <v>4.9999999999999975E-3</v>
      </c>
      <c r="E36">
        <f t="shared" si="1"/>
        <v>89.999999999999957</v>
      </c>
      <c r="F36">
        <f t="shared" si="2"/>
        <v>0</v>
      </c>
      <c r="G36">
        <f t="shared" si="3"/>
        <v>0</v>
      </c>
    </row>
    <row r="37" spans="1:7">
      <c r="A37" s="4">
        <v>37</v>
      </c>
      <c r="B37" s="4">
        <v>0.06</v>
      </c>
      <c r="C37" s="2">
        <v>0</v>
      </c>
      <c r="D37">
        <f t="shared" si="0"/>
        <v>0</v>
      </c>
      <c r="E37">
        <f t="shared" si="1"/>
        <v>0</v>
      </c>
      <c r="F37">
        <f t="shared" si="2"/>
        <v>0</v>
      </c>
      <c r="G37">
        <f t="shared" si="3"/>
        <v>0</v>
      </c>
    </row>
    <row r="38" spans="1:7">
      <c r="A38" s="4">
        <v>38</v>
      </c>
      <c r="B38" s="4">
        <v>0.06</v>
      </c>
      <c r="C38" s="2">
        <v>0</v>
      </c>
      <c r="D38">
        <f t="shared" si="0"/>
        <v>0</v>
      </c>
      <c r="E38">
        <f t="shared" si="1"/>
        <v>0</v>
      </c>
      <c r="F38">
        <f t="shared" si="2"/>
        <v>0</v>
      </c>
      <c r="G38">
        <f t="shared" si="3"/>
        <v>0</v>
      </c>
    </row>
    <row r="39" spans="1:7">
      <c r="A39" s="4">
        <v>39</v>
      </c>
      <c r="B39" s="4">
        <v>0.06</v>
      </c>
      <c r="C39" s="2">
        <v>0</v>
      </c>
      <c r="D39">
        <f t="shared" si="0"/>
        <v>0</v>
      </c>
      <c r="E39">
        <f t="shared" si="1"/>
        <v>0</v>
      </c>
      <c r="F39">
        <f t="shared" si="2"/>
        <v>0</v>
      </c>
      <c r="G39">
        <f t="shared" si="3"/>
        <v>0</v>
      </c>
    </row>
    <row r="40" spans="1:7">
      <c r="A40" s="4">
        <v>40</v>
      </c>
      <c r="B40" s="4">
        <v>0.06</v>
      </c>
      <c r="C40" s="2">
        <v>0</v>
      </c>
      <c r="D40">
        <f t="shared" si="0"/>
        <v>0</v>
      </c>
      <c r="E40">
        <f t="shared" si="1"/>
        <v>0</v>
      </c>
      <c r="F40">
        <f t="shared" si="2"/>
        <v>0</v>
      </c>
      <c r="G40">
        <f t="shared" si="3"/>
        <v>0</v>
      </c>
    </row>
    <row r="41" spans="1:7">
      <c r="A41" s="4">
        <v>41</v>
      </c>
      <c r="B41" s="4">
        <v>0.06</v>
      </c>
      <c r="C41" s="2">
        <v>0</v>
      </c>
      <c r="D41">
        <f t="shared" si="0"/>
        <v>5.0000000000000044E-3</v>
      </c>
      <c r="E41">
        <f t="shared" si="1"/>
        <v>90.000000000000085</v>
      </c>
      <c r="F41">
        <f t="shared" si="2"/>
        <v>0</v>
      </c>
      <c r="G41">
        <f t="shared" si="3"/>
        <v>0</v>
      </c>
    </row>
    <row r="42" spans="1:7">
      <c r="A42" s="4">
        <v>42</v>
      </c>
      <c r="B42" s="4">
        <v>7.0000000000000007E-2</v>
      </c>
      <c r="C42" s="2">
        <v>0</v>
      </c>
      <c r="D42">
        <f t="shared" si="0"/>
        <v>5.0000000000000044E-3</v>
      </c>
      <c r="E42">
        <f t="shared" si="1"/>
        <v>90.000000000000085</v>
      </c>
      <c r="F42">
        <f t="shared" si="2"/>
        <v>0</v>
      </c>
      <c r="G42">
        <f t="shared" si="3"/>
        <v>0</v>
      </c>
    </row>
    <row r="43" spans="1:7">
      <c r="A43" s="4">
        <v>43</v>
      </c>
      <c r="B43" s="4">
        <v>7.0000000000000007E-2</v>
      </c>
      <c r="C43" s="2">
        <v>0</v>
      </c>
      <c r="D43">
        <f t="shared" si="0"/>
        <v>0</v>
      </c>
      <c r="E43">
        <f t="shared" si="1"/>
        <v>0</v>
      </c>
      <c r="F43">
        <f t="shared" si="2"/>
        <v>0</v>
      </c>
      <c r="G43">
        <f t="shared" si="3"/>
        <v>0</v>
      </c>
    </row>
    <row r="44" spans="1:7">
      <c r="A44" s="4">
        <v>44</v>
      </c>
      <c r="B44" s="4">
        <v>7.0000000000000007E-2</v>
      </c>
      <c r="C44" s="2">
        <v>0</v>
      </c>
      <c r="D44">
        <f t="shared" si="0"/>
        <v>0</v>
      </c>
      <c r="E44">
        <f t="shared" si="1"/>
        <v>0</v>
      </c>
      <c r="F44">
        <f t="shared" si="2"/>
        <v>0</v>
      </c>
      <c r="G44">
        <f t="shared" si="3"/>
        <v>0</v>
      </c>
    </row>
    <row r="45" spans="1:7">
      <c r="A45" s="4">
        <v>45</v>
      </c>
      <c r="B45" s="4">
        <v>7.0000000000000007E-2</v>
      </c>
      <c r="C45" s="2">
        <v>0</v>
      </c>
      <c r="D45">
        <f t="shared" si="0"/>
        <v>0</v>
      </c>
      <c r="E45">
        <f t="shared" si="1"/>
        <v>0</v>
      </c>
      <c r="F45">
        <f t="shared" si="2"/>
        <v>0</v>
      </c>
      <c r="G45">
        <f t="shared" si="3"/>
        <v>0</v>
      </c>
    </row>
    <row r="46" spans="1:7">
      <c r="A46" s="4">
        <v>46</v>
      </c>
      <c r="B46" s="4">
        <v>7.0000000000000007E-2</v>
      </c>
      <c r="C46" s="2">
        <v>0</v>
      </c>
      <c r="D46">
        <f t="shared" si="0"/>
        <v>0</v>
      </c>
      <c r="E46">
        <f t="shared" si="1"/>
        <v>0</v>
      </c>
      <c r="F46">
        <f t="shared" si="2"/>
        <v>0</v>
      </c>
      <c r="G46">
        <f t="shared" si="3"/>
        <v>0</v>
      </c>
    </row>
    <row r="47" spans="1:7">
      <c r="A47" s="4">
        <v>47</v>
      </c>
      <c r="B47" s="4">
        <v>7.0000000000000007E-2</v>
      </c>
      <c r="C47" s="2">
        <v>0</v>
      </c>
      <c r="D47">
        <f t="shared" si="0"/>
        <v>4.9999999999999975E-3</v>
      </c>
      <c r="E47">
        <f t="shared" si="1"/>
        <v>89.999999999999957</v>
      </c>
      <c r="F47">
        <f t="shared" si="2"/>
        <v>0</v>
      </c>
      <c r="G47">
        <f t="shared" si="3"/>
        <v>0</v>
      </c>
    </row>
    <row r="48" spans="1:7">
      <c r="A48" s="4">
        <v>48</v>
      </c>
      <c r="B48" s="4">
        <v>0.08</v>
      </c>
      <c r="C48" s="2">
        <v>0</v>
      </c>
      <c r="D48">
        <f t="shared" si="0"/>
        <v>4.9999999999999975E-3</v>
      </c>
      <c r="E48">
        <f t="shared" si="1"/>
        <v>89.999999999999957</v>
      </c>
      <c r="F48">
        <f t="shared" si="2"/>
        <v>0</v>
      </c>
      <c r="G48">
        <f t="shared" si="3"/>
        <v>0</v>
      </c>
    </row>
    <row r="49" spans="1:7">
      <c r="A49" s="4">
        <v>49</v>
      </c>
      <c r="B49" s="4">
        <v>0.08</v>
      </c>
      <c r="C49" s="2">
        <v>0</v>
      </c>
      <c r="D49">
        <f t="shared" si="0"/>
        <v>0</v>
      </c>
      <c r="E49">
        <f t="shared" si="1"/>
        <v>0</v>
      </c>
      <c r="F49">
        <f t="shared" si="2"/>
        <v>0</v>
      </c>
      <c r="G49">
        <f t="shared" si="3"/>
        <v>0</v>
      </c>
    </row>
    <row r="50" spans="1:7">
      <c r="A50" s="4">
        <v>50</v>
      </c>
      <c r="B50" s="4">
        <v>0.08</v>
      </c>
      <c r="C50" s="2">
        <v>0</v>
      </c>
      <c r="D50">
        <f t="shared" si="0"/>
        <v>0</v>
      </c>
      <c r="E50">
        <f t="shared" si="1"/>
        <v>0</v>
      </c>
      <c r="F50">
        <f t="shared" si="2"/>
        <v>0</v>
      </c>
      <c r="G50">
        <f t="shared" si="3"/>
        <v>0</v>
      </c>
    </row>
    <row r="51" spans="1:7">
      <c r="A51" s="4">
        <v>51</v>
      </c>
      <c r="B51" s="4">
        <v>0.08</v>
      </c>
      <c r="C51" s="2">
        <v>0</v>
      </c>
      <c r="D51">
        <f t="shared" si="0"/>
        <v>0</v>
      </c>
      <c r="E51">
        <f t="shared" si="1"/>
        <v>0</v>
      </c>
      <c r="F51">
        <f t="shared" si="2"/>
        <v>0</v>
      </c>
      <c r="G51">
        <f t="shared" si="3"/>
        <v>0</v>
      </c>
    </row>
    <row r="52" spans="1:7">
      <c r="A52" s="4">
        <v>52</v>
      </c>
      <c r="B52" s="4">
        <v>0.08</v>
      </c>
      <c r="C52" s="2">
        <v>0</v>
      </c>
      <c r="D52">
        <f t="shared" si="0"/>
        <v>0</v>
      </c>
      <c r="E52">
        <f t="shared" si="1"/>
        <v>0</v>
      </c>
      <c r="F52">
        <f t="shared" si="2"/>
        <v>0</v>
      </c>
      <c r="G52">
        <f t="shared" si="3"/>
        <v>0</v>
      </c>
    </row>
    <row r="53" spans="1:7">
      <c r="A53" s="4">
        <v>53</v>
      </c>
      <c r="B53" s="4">
        <v>0.08</v>
      </c>
      <c r="C53" s="2">
        <v>0</v>
      </c>
      <c r="D53">
        <f t="shared" si="0"/>
        <v>0</v>
      </c>
      <c r="E53">
        <f t="shared" si="1"/>
        <v>0</v>
      </c>
      <c r="F53">
        <f t="shared" si="2"/>
        <v>0</v>
      </c>
      <c r="G53">
        <f t="shared" si="3"/>
        <v>0</v>
      </c>
    </row>
    <row r="54" spans="1:7">
      <c r="A54" s="4">
        <v>54</v>
      </c>
      <c r="B54" s="4">
        <v>0.08</v>
      </c>
      <c r="C54" s="2">
        <v>0</v>
      </c>
      <c r="D54">
        <f t="shared" si="0"/>
        <v>0</v>
      </c>
      <c r="E54">
        <f t="shared" si="1"/>
        <v>0</v>
      </c>
      <c r="F54">
        <f t="shared" si="2"/>
        <v>0</v>
      </c>
      <c r="G54">
        <f t="shared" si="3"/>
        <v>0</v>
      </c>
    </row>
    <row r="55" spans="1:7">
      <c r="A55" s="4">
        <v>55</v>
      </c>
      <c r="B55" s="4">
        <v>0.08</v>
      </c>
      <c r="C55" s="2">
        <v>0</v>
      </c>
      <c r="D55">
        <f t="shared" si="0"/>
        <v>0</v>
      </c>
      <c r="E55">
        <f t="shared" si="1"/>
        <v>0</v>
      </c>
      <c r="F55">
        <f t="shared" si="2"/>
        <v>0</v>
      </c>
      <c r="G55">
        <f t="shared" si="3"/>
        <v>0</v>
      </c>
    </row>
    <row r="56" spans="1:7">
      <c r="A56" s="4">
        <v>56</v>
      </c>
      <c r="B56" s="4">
        <v>0.08</v>
      </c>
      <c r="C56" s="2">
        <v>0</v>
      </c>
      <c r="D56">
        <f t="shared" si="0"/>
        <v>4.9999999999999975E-3</v>
      </c>
      <c r="E56">
        <f t="shared" si="1"/>
        <v>89.999999999999957</v>
      </c>
      <c r="F56">
        <f t="shared" si="2"/>
        <v>0</v>
      </c>
      <c r="G56">
        <f t="shared" si="3"/>
        <v>0</v>
      </c>
    </row>
    <row r="57" spans="1:7">
      <c r="A57" s="4">
        <v>57</v>
      </c>
      <c r="B57" s="4">
        <v>0.09</v>
      </c>
      <c r="C57" s="2">
        <v>0</v>
      </c>
      <c r="D57">
        <f t="shared" si="0"/>
        <v>4.9999999999999975E-3</v>
      </c>
      <c r="E57">
        <f t="shared" si="1"/>
        <v>89.999999999999957</v>
      </c>
      <c r="F57">
        <f t="shared" si="2"/>
        <v>0</v>
      </c>
      <c r="G57">
        <f t="shared" si="3"/>
        <v>0</v>
      </c>
    </row>
    <row r="58" spans="1:7">
      <c r="A58" s="4">
        <v>58</v>
      </c>
      <c r="B58" s="4">
        <v>0.09</v>
      </c>
      <c r="C58" s="2">
        <v>0</v>
      </c>
      <c r="D58">
        <f t="shared" si="0"/>
        <v>0</v>
      </c>
      <c r="E58">
        <f t="shared" si="1"/>
        <v>0</v>
      </c>
      <c r="F58">
        <f t="shared" si="2"/>
        <v>0</v>
      </c>
      <c r="G58">
        <f t="shared" si="3"/>
        <v>0</v>
      </c>
    </row>
    <row r="59" spans="1:7">
      <c r="A59" s="4">
        <v>59</v>
      </c>
      <c r="B59" s="4">
        <v>0.09</v>
      </c>
      <c r="C59" s="2">
        <v>0</v>
      </c>
      <c r="D59">
        <f t="shared" si="0"/>
        <v>0</v>
      </c>
      <c r="E59">
        <f t="shared" si="1"/>
        <v>0</v>
      </c>
      <c r="F59">
        <f t="shared" si="2"/>
        <v>0</v>
      </c>
      <c r="G59">
        <f t="shared" si="3"/>
        <v>0</v>
      </c>
    </row>
    <row r="60" spans="1:7">
      <c r="A60" s="4">
        <v>60</v>
      </c>
      <c r="B60" s="4">
        <v>0.09</v>
      </c>
      <c r="C60" s="2">
        <v>0</v>
      </c>
      <c r="D60">
        <f t="shared" si="0"/>
        <v>0</v>
      </c>
      <c r="E60">
        <f t="shared" si="1"/>
        <v>0</v>
      </c>
      <c r="F60">
        <f t="shared" si="2"/>
        <v>0</v>
      </c>
      <c r="G60">
        <f t="shared" si="3"/>
        <v>0</v>
      </c>
    </row>
    <row r="61" spans="1:7">
      <c r="A61" s="4">
        <v>61</v>
      </c>
      <c r="B61" s="4">
        <v>0.09</v>
      </c>
      <c r="C61" s="2">
        <v>0</v>
      </c>
      <c r="D61">
        <f t="shared" si="0"/>
        <v>0</v>
      </c>
      <c r="E61">
        <f t="shared" si="1"/>
        <v>0</v>
      </c>
      <c r="F61">
        <f t="shared" si="2"/>
        <v>0</v>
      </c>
      <c r="G61">
        <f t="shared" si="3"/>
        <v>0</v>
      </c>
    </row>
    <row r="62" spans="1:7">
      <c r="A62" s="4">
        <v>62</v>
      </c>
      <c r="B62" s="4">
        <v>0.09</v>
      </c>
      <c r="C62" s="2">
        <v>0</v>
      </c>
      <c r="D62">
        <f t="shared" si="0"/>
        <v>5.0000000000000044E-3</v>
      </c>
      <c r="E62">
        <f t="shared" si="1"/>
        <v>90.000000000000085</v>
      </c>
      <c r="F62">
        <f t="shared" si="2"/>
        <v>0</v>
      </c>
      <c r="G62">
        <f t="shared" si="3"/>
        <v>0</v>
      </c>
    </row>
    <row r="63" spans="1:7">
      <c r="A63" s="4">
        <v>63</v>
      </c>
      <c r="B63" s="4">
        <v>0.1</v>
      </c>
      <c r="C63" s="2">
        <v>0</v>
      </c>
      <c r="D63">
        <f t="shared" si="0"/>
        <v>5.0000000000000044E-3</v>
      </c>
      <c r="E63">
        <f t="shared" si="1"/>
        <v>90.000000000000085</v>
      </c>
      <c r="F63">
        <f t="shared" si="2"/>
        <v>0</v>
      </c>
      <c r="G63">
        <f t="shared" si="3"/>
        <v>0</v>
      </c>
    </row>
    <row r="64" spans="1:7">
      <c r="A64" s="4">
        <v>64</v>
      </c>
      <c r="B64" s="4">
        <v>0.1</v>
      </c>
      <c r="C64" s="2">
        <v>0</v>
      </c>
      <c r="D64">
        <f t="shared" si="0"/>
        <v>0</v>
      </c>
      <c r="E64">
        <f t="shared" si="1"/>
        <v>0</v>
      </c>
      <c r="F64">
        <f t="shared" si="2"/>
        <v>0</v>
      </c>
      <c r="G64">
        <f t="shared" si="3"/>
        <v>0</v>
      </c>
    </row>
    <row r="65" spans="1:7">
      <c r="A65" s="4">
        <v>65</v>
      </c>
      <c r="B65" s="4">
        <v>0.1</v>
      </c>
      <c r="C65" s="2">
        <v>0</v>
      </c>
      <c r="D65">
        <f t="shared" si="0"/>
        <v>0</v>
      </c>
      <c r="E65">
        <f t="shared" si="1"/>
        <v>0</v>
      </c>
      <c r="F65">
        <f t="shared" si="2"/>
        <v>0</v>
      </c>
      <c r="G65">
        <f t="shared" si="3"/>
        <v>0</v>
      </c>
    </row>
    <row r="66" spans="1:7">
      <c r="A66" s="4">
        <v>66</v>
      </c>
      <c r="B66" s="4">
        <v>0.1</v>
      </c>
      <c r="C66" s="2">
        <v>0</v>
      </c>
      <c r="D66">
        <f t="shared" si="0"/>
        <v>0</v>
      </c>
      <c r="E66">
        <f t="shared" si="1"/>
        <v>0</v>
      </c>
      <c r="F66">
        <f t="shared" si="2"/>
        <v>5.0000000000000001E-3</v>
      </c>
      <c r="G66">
        <f t="shared" si="3"/>
        <v>90</v>
      </c>
    </row>
    <row r="67" spans="1:7">
      <c r="A67" s="4">
        <v>67</v>
      </c>
      <c r="B67" s="4">
        <v>0.1</v>
      </c>
      <c r="C67" s="2">
        <v>0.01</v>
      </c>
      <c r="D67">
        <f t="shared" si="0"/>
        <v>0</v>
      </c>
      <c r="E67">
        <f t="shared" si="1"/>
        <v>0</v>
      </c>
      <c r="F67">
        <f t="shared" si="2"/>
        <v>5.0000000000000001E-3</v>
      </c>
      <c r="G67">
        <f t="shared" si="3"/>
        <v>90</v>
      </c>
    </row>
    <row r="68" spans="1:7">
      <c r="A68" s="4">
        <v>68</v>
      </c>
      <c r="B68" s="4">
        <v>0.1</v>
      </c>
      <c r="C68" s="2">
        <v>0.01</v>
      </c>
      <c r="D68">
        <f t="shared" ref="D68:D131" si="4" xml:space="preserve"> (B69 - B67) / 2</f>
        <v>0</v>
      </c>
      <c r="E68">
        <f t="shared" ref="E68:E131" si="5" xml:space="preserve"> D68 * 6 * $F$1</f>
        <v>0</v>
      </c>
      <c r="F68">
        <f t="shared" ref="F68:F131" si="6" xml:space="preserve"> (C69 - C67) / 2</f>
        <v>0</v>
      </c>
      <c r="G68">
        <f t="shared" ref="G68:G131" si="7" xml:space="preserve"> F68 * 6 * $F$1</f>
        <v>0</v>
      </c>
    </row>
    <row r="69" spans="1:7">
      <c r="A69" s="4">
        <v>69</v>
      </c>
      <c r="B69" s="4">
        <v>0.1</v>
      </c>
      <c r="C69" s="2">
        <v>0.01</v>
      </c>
      <c r="D69">
        <f t="shared" si="4"/>
        <v>0</v>
      </c>
      <c r="E69">
        <f t="shared" si="5"/>
        <v>0</v>
      </c>
      <c r="F69">
        <f t="shared" si="6"/>
        <v>0</v>
      </c>
      <c r="G69">
        <f t="shared" si="7"/>
        <v>0</v>
      </c>
    </row>
    <row r="70" spans="1:7">
      <c r="A70" s="4">
        <v>70</v>
      </c>
      <c r="B70" s="4">
        <v>0.1</v>
      </c>
      <c r="C70" s="2">
        <v>0.01</v>
      </c>
      <c r="D70">
        <f t="shared" si="4"/>
        <v>0</v>
      </c>
      <c r="E70">
        <f t="shared" si="5"/>
        <v>0</v>
      </c>
      <c r="F70">
        <f t="shared" si="6"/>
        <v>0</v>
      </c>
      <c r="G70">
        <f t="shared" si="7"/>
        <v>0</v>
      </c>
    </row>
    <row r="71" spans="1:7">
      <c r="A71" s="4">
        <v>71</v>
      </c>
      <c r="B71" s="4">
        <v>0.1</v>
      </c>
      <c r="C71" s="2">
        <v>0.01</v>
      </c>
      <c r="D71">
        <f t="shared" si="4"/>
        <v>0</v>
      </c>
      <c r="E71">
        <f t="shared" si="5"/>
        <v>0</v>
      </c>
      <c r="F71">
        <f t="shared" si="6"/>
        <v>0</v>
      </c>
      <c r="G71">
        <f t="shared" si="7"/>
        <v>0</v>
      </c>
    </row>
    <row r="72" spans="1:7">
      <c r="A72" s="4">
        <v>72</v>
      </c>
      <c r="B72" s="4">
        <v>0.1</v>
      </c>
      <c r="C72" s="2">
        <v>0.01</v>
      </c>
      <c r="D72">
        <f t="shared" si="4"/>
        <v>0</v>
      </c>
      <c r="E72">
        <f t="shared" si="5"/>
        <v>0</v>
      </c>
      <c r="F72">
        <f t="shared" si="6"/>
        <v>0</v>
      </c>
      <c r="G72">
        <f t="shared" si="7"/>
        <v>0</v>
      </c>
    </row>
    <row r="73" spans="1:7">
      <c r="A73" s="4">
        <v>73</v>
      </c>
      <c r="B73" s="4">
        <v>0.1</v>
      </c>
      <c r="C73" s="2">
        <v>0.01</v>
      </c>
      <c r="D73">
        <f t="shared" si="4"/>
        <v>0</v>
      </c>
      <c r="E73">
        <f t="shared" si="5"/>
        <v>0</v>
      </c>
      <c r="F73">
        <f t="shared" si="6"/>
        <v>0</v>
      </c>
      <c r="G73">
        <f t="shared" si="7"/>
        <v>0</v>
      </c>
    </row>
    <row r="74" spans="1:7">
      <c r="A74" s="4">
        <v>74</v>
      </c>
      <c r="B74" s="4">
        <v>0.1</v>
      </c>
      <c r="C74" s="2">
        <v>0.01</v>
      </c>
      <c r="D74">
        <f t="shared" si="4"/>
        <v>0</v>
      </c>
      <c r="E74">
        <f t="shared" si="5"/>
        <v>0</v>
      </c>
      <c r="F74">
        <f t="shared" si="6"/>
        <v>0</v>
      </c>
      <c r="G74">
        <f t="shared" si="7"/>
        <v>0</v>
      </c>
    </row>
    <row r="75" spans="1:7">
      <c r="A75" s="4">
        <v>75</v>
      </c>
      <c r="B75" s="4">
        <v>0.1</v>
      </c>
      <c r="C75" s="2">
        <v>0.01</v>
      </c>
      <c r="D75">
        <f t="shared" si="4"/>
        <v>0</v>
      </c>
      <c r="E75">
        <f t="shared" si="5"/>
        <v>0</v>
      </c>
      <c r="F75">
        <f t="shared" si="6"/>
        <v>0</v>
      </c>
      <c r="G75">
        <f t="shared" si="7"/>
        <v>0</v>
      </c>
    </row>
    <row r="76" spans="1:7">
      <c r="A76" s="4">
        <v>76</v>
      </c>
      <c r="B76" s="4">
        <v>0.1</v>
      </c>
      <c r="C76" s="2">
        <v>0.01</v>
      </c>
      <c r="D76">
        <f t="shared" si="4"/>
        <v>0</v>
      </c>
      <c r="E76">
        <f t="shared" si="5"/>
        <v>0</v>
      </c>
      <c r="F76">
        <f t="shared" si="6"/>
        <v>0</v>
      </c>
      <c r="G76">
        <f t="shared" si="7"/>
        <v>0</v>
      </c>
    </row>
    <row r="77" spans="1:7">
      <c r="A77" s="4">
        <v>77</v>
      </c>
      <c r="B77" s="4">
        <v>0.1</v>
      </c>
      <c r="C77" s="2">
        <v>0.01</v>
      </c>
      <c r="D77">
        <f t="shared" si="4"/>
        <v>0</v>
      </c>
      <c r="E77">
        <f t="shared" si="5"/>
        <v>0</v>
      </c>
      <c r="F77">
        <f t="shared" si="6"/>
        <v>0</v>
      </c>
      <c r="G77">
        <f t="shared" si="7"/>
        <v>0</v>
      </c>
    </row>
    <row r="78" spans="1:7">
      <c r="A78" s="4">
        <v>78</v>
      </c>
      <c r="B78" s="4">
        <v>0.1</v>
      </c>
      <c r="C78" s="2">
        <v>0.01</v>
      </c>
      <c r="D78">
        <f t="shared" si="4"/>
        <v>0</v>
      </c>
      <c r="E78">
        <f t="shared" si="5"/>
        <v>0</v>
      </c>
      <c r="F78">
        <f t="shared" si="6"/>
        <v>0</v>
      </c>
      <c r="G78">
        <f t="shared" si="7"/>
        <v>0</v>
      </c>
    </row>
    <row r="79" spans="1:7">
      <c r="A79" s="4">
        <v>79</v>
      </c>
      <c r="B79" s="4">
        <v>0.1</v>
      </c>
      <c r="C79" s="2">
        <v>0.01</v>
      </c>
      <c r="D79">
        <f t="shared" si="4"/>
        <v>4.9999999999999975E-3</v>
      </c>
      <c r="E79">
        <f t="shared" si="5"/>
        <v>89.999999999999957</v>
      </c>
      <c r="F79">
        <f t="shared" si="6"/>
        <v>0</v>
      </c>
      <c r="G79">
        <f t="shared" si="7"/>
        <v>0</v>
      </c>
    </row>
    <row r="80" spans="1:7">
      <c r="A80" s="4">
        <v>80</v>
      </c>
      <c r="B80" s="4">
        <v>0.11</v>
      </c>
      <c r="C80" s="2">
        <v>0.01</v>
      </c>
      <c r="D80">
        <f t="shared" si="4"/>
        <v>4.9999999999999975E-3</v>
      </c>
      <c r="E80">
        <f t="shared" si="5"/>
        <v>89.999999999999957</v>
      </c>
      <c r="F80">
        <f t="shared" si="6"/>
        <v>0</v>
      </c>
      <c r="G80">
        <f t="shared" si="7"/>
        <v>0</v>
      </c>
    </row>
    <row r="81" spans="1:7">
      <c r="A81" s="4">
        <v>81</v>
      </c>
      <c r="B81" s="4">
        <v>0.11</v>
      </c>
      <c r="C81" s="2">
        <v>0.01</v>
      </c>
      <c r="D81">
        <f t="shared" si="4"/>
        <v>0</v>
      </c>
      <c r="E81">
        <f t="shared" si="5"/>
        <v>0</v>
      </c>
      <c r="F81">
        <f t="shared" si="6"/>
        <v>0</v>
      </c>
      <c r="G81">
        <f t="shared" si="7"/>
        <v>0</v>
      </c>
    </row>
    <row r="82" spans="1:7">
      <c r="A82" s="4">
        <v>82</v>
      </c>
      <c r="B82" s="4">
        <v>0.11</v>
      </c>
      <c r="C82" s="2">
        <v>0.01</v>
      </c>
      <c r="D82">
        <f t="shared" si="4"/>
        <v>0</v>
      </c>
      <c r="E82">
        <f t="shared" si="5"/>
        <v>0</v>
      </c>
      <c r="F82">
        <f t="shared" si="6"/>
        <v>0</v>
      </c>
      <c r="G82">
        <f t="shared" si="7"/>
        <v>0</v>
      </c>
    </row>
    <row r="83" spans="1:7">
      <c r="A83" s="4">
        <v>83</v>
      </c>
      <c r="B83" s="4">
        <v>0.11</v>
      </c>
      <c r="C83" s="2">
        <v>0.01</v>
      </c>
      <c r="D83">
        <f t="shared" si="4"/>
        <v>0</v>
      </c>
      <c r="E83">
        <f t="shared" si="5"/>
        <v>0</v>
      </c>
      <c r="F83">
        <f t="shared" si="6"/>
        <v>0</v>
      </c>
      <c r="G83">
        <f t="shared" si="7"/>
        <v>0</v>
      </c>
    </row>
    <row r="84" spans="1:7">
      <c r="A84" s="4">
        <v>84</v>
      </c>
      <c r="B84" s="4">
        <v>0.11</v>
      </c>
      <c r="C84" s="2">
        <v>0.01</v>
      </c>
      <c r="D84">
        <f t="shared" si="4"/>
        <v>0</v>
      </c>
      <c r="E84">
        <f t="shared" si="5"/>
        <v>0</v>
      </c>
      <c r="F84">
        <f t="shared" si="6"/>
        <v>0</v>
      </c>
      <c r="G84">
        <f t="shared" si="7"/>
        <v>0</v>
      </c>
    </row>
    <row r="85" spans="1:7">
      <c r="A85" s="4">
        <v>85</v>
      </c>
      <c r="B85" s="4">
        <v>0.11</v>
      </c>
      <c r="C85" s="2">
        <v>0.01</v>
      </c>
      <c r="D85">
        <f t="shared" si="4"/>
        <v>0</v>
      </c>
      <c r="E85">
        <f t="shared" si="5"/>
        <v>0</v>
      </c>
      <c r="F85">
        <f t="shared" si="6"/>
        <v>0</v>
      </c>
      <c r="G85">
        <f t="shared" si="7"/>
        <v>0</v>
      </c>
    </row>
    <row r="86" spans="1:7">
      <c r="A86" s="4">
        <v>86</v>
      </c>
      <c r="B86" s="4">
        <v>0.11</v>
      </c>
      <c r="C86" s="2">
        <v>0.01</v>
      </c>
      <c r="D86">
        <f t="shared" si="4"/>
        <v>0</v>
      </c>
      <c r="E86">
        <f t="shared" si="5"/>
        <v>0</v>
      </c>
      <c r="F86">
        <f t="shared" si="6"/>
        <v>0</v>
      </c>
      <c r="G86">
        <f t="shared" si="7"/>
        <v>0</v>
      </c>
    </row>
    <row r="87" spans="1:7">
      <c r="A87" s="4">
        <v>87</v>
      </c>
      <c r="B87" s="4">
        <v>0.11</v>
      </c>
      <c r="C87" s="2">
        <v>0.01</v>
      </c>
      <c r="D87">
        <f t="shared" si="4"/>
        <v>0</v>
      </c>
      <c r="E87">
        <f t="shared" si="5"/>
        <v>0</v>
      </c>
      <c r="F87">
        <f t="shared" si="6"/>
        <v>0</v>
      </c>
      <c r="G87">
        <f t="shared" si="7"/>
        <v>0</v>
      </c>
    </row>
    <row r="88" spans="1:7">
      <c r="A88" s="4">
        <v>88</v>
      </c>
      <c r="B88" s="4">
        <v>0.11</v>
      </c>
      <c r="C88" s="2">
        <v>0.01</v>
      </c>
      <c r="D88">
        <f t="shared" si="4"/>
        <v>0</v>
      </c>
      <c r="E88">
        <f t="shared" si="5"/>
        <v>0</v>
      </c>
      <c r="F88">
        <f t="shared" si="6"/>
        <v>0</v>
      </c>
      <c r="G88">
        <f t="shared" si="7"/>
        <v>0</v>
      </c>
    </row>
    <row r="89" spans="1:7">
      <c r="A89" s="4">
        <v>89</v>
      </c>
      <c r="B89" s="4">
        <v>0.11</v>
      </c>
      <c r="C89" s="2">
        <v>0.01</v>
      </c>
      <c r="D89">
        <f t="shared" si="4"/>
        <v>0</v>
      </c>
      <c r="E89">
        <f t="shared" si="5"/>
        <v>0</v>
      </c>
      <c r="F89">
        <f t="shared" si="6"/>
        <v>0</v>
      </c>
      <c r="G89">
        <f t="shared" si="7"/>
        <v>0</v>
      </c>
    </row>
    <row r="90" spans="1:7">
      <c r="A90" s="4">
        <v>90</v>
      </c>
      <c r="B90" s="4">
        <v>0.11</v>
      </c>
      <c r="C90" s="2">
        <v>0.01</v>
      </c>
      <c r="D90">
        <f t="shared" si="4"/>
        <v>0</v>
      </c>
      <c r="E90">
        <f t="shared" si="5"/>
        <v>0</v>
      </c>
      <c r="F90">
        <f t="shared" si="6"/>
        <v>0</v>
      </c>
      <c r="G90">
        <f t="shared" si="7"/>
        <v>0</v>
      </c>
    </row>
    <row r="91" spans="1:7">
      <c r="A91" s="4">
        <v>91</v>
      </c>
      <c r="B91" s="4">
        <v>0.11</v>
      </c>
      <c r="C91" s="2">
        <v>0.01</v>
      </c>
      <c r="D91">
        <f t="shared" si="4"/>
        <v>0</v>
      </c>
      <c r="E91">
        <f t="shared" si="5"/>
        <v>0</v>
      </c>
      <c r="F91">
        <f t="shared" si="6"/>
        <v>0</v>
      </c>
      <c r="G91">
        <f t="shared" si="7"/>
        <v>0</v>
      </c>
    </row>
    <row r="92" spans="1:7">
      <c r="A92" s="4">
        <v>92</v>
      </c>
      <c r="B92" s="4">
        <v>0.11</v>
      </c>
      <c r="C92" s="2">
        <v>0.01</v>
      </c>
      <c r="D92">
        <f t="shared" si="4"/>
        <v>0</v>
      </c>
      <c r="E92">
        <f t="shared" si="5"/>
        <v>0</v>
      </c>
      <c r="F92">
        <f t="shared" si="6"/>
        <v>0</v>
      </c>
      <c r="G92">
        <f t="shared" si="7"/>
        <v>0</v>
      </c>
    </row>
    <row r="93" spans="1:7">
      <c r="A93" s="4">
        <v>93</v>
      </c>
      <c r="B93" s="4">
        <v>0.11</v>
      </c>
      <c r="C93" s="2">
        <v>0.01</v>
      </c>
      <c r="D93">
        <f t="shared" si="4"/>
        <v>0</v>
      </c>
      <c r="E93">
        <f t="shared" si="5"/>
        <v>0</v>
      </c>
      <c r="F93">
        <f t="shared" si="6"/>
        <v>0</v>
      </c>
      <c r="G93">
        <f t="shared" si="7"/>
        <v>0</v>
      </c>
    </row>
    <row r="94" spans="1:7">
      <c r="A94" s="4">
        <v>94</v>
      </c>
      <c r="B94" s="4">
        <v>0.11</v>
      </c>
      <c r="C94" s="2">
        <v>0.01</v>
      </c>
      <c r="D94">
        <f t="shared" si="4"/>
        <v>0</v>
      </c>
      <c r="E94">
        <f t="shared" si="5"/>
        <v>0</v>
      </c>
      <c r="F94">
        <f t="shared" si="6"/>
        <v>0</v>
      </c>
      <c r="G94">
        <f t="shared" si="7"/>
        <v>0</v>
      </c>
    </row>
    <row r="95" spans="1:7">
      <c r="A95" s="4">
        <v>95</v>
      </c>
      <c r="B95" s="4">
        <v>0.11</v>
      </c>
      <c r="C95" s="2">
        <v>0.01</v>
      </c>
      <c r="D95">
        <f t="shared" si="4"/>
        <v>0</v>
      </c>
      <c r="E95">
        <f t="shared" si="5"/>
        <v>0</v>
      </c>
      <c r="F95">
        <f t="shared" si="6"/>
        <v>0</v>
      </c>
      <c r="G95">
        <f t="shared" si="7"/>
        <v>0</v>
      </c>
    </row>
    <row r="96" spans="1:7">
      <c r="A96" s="4">
        <v>96</v>
      </c>
      <c r="B96" s="4">
        <v>0.11</v>
      </c>
      <c r="C96" s="2">
        <v>0.01</v>
      </c>
      <c r="D96">
        <f t="shared" si="4"/>
        <v>0</v>
      </c>
      <c r="E96">
        <f t="shared" si="5"/>
        <v>0</v>
      </c>
      <c r="F96">
        <f t="shared" si="6"/>
        <v>0</v>
      </c>
      <c r="G96">
        <f t="shared" si="7"/>
        <v>0</v>
      </c>
    </row>
    <row r="97" spans="1:7">
      <c r="A97" s="4">
        <v>97</v>
      </c>
      <c r="B97" s="4">
        <v>0.11</v>
      </c>
      <c r="C97" s="2">
        <v>0.01</v>
      </c>
      <c r="D97">
        <f t="shared" si="4"/>
        <v>0</v>
      </c>
      <c r="E97">
        <f t="shared" si="5"/>
        <v>0</v>
      </c>
      <c r="F97">
        <f t="shared" si="6"/>
        <v>0</v>
      </c>
      <c r="G97">
        <f t="shared" si="7"/>
        <v>0</v>
      </c>
    </row>
    <row r="98" spans="1:7">
      <c r="A98" s="4">
        <v>98</v>
      </c>
      <c r="B98" s="4">
        <v>0.11</v>
      </c>
      <c r="C98" s="2">
        <v>0.01</v>
      </c>
      <c r="D98">
        <f t="shared" si="4"/>
        <v>0</v>
      </c>
      <c r="E98">
        <f t="shared" si="5"/>
        <v>0</v>
      </c>
      <c r="F98">
        <f t="shared" si="6"/>
        <v>0</v>
      </c>
      <c r="G98">
        <f t="shared" si="7"/>
        <v>0</v>
      </c>
    </row>
    <row r="99" spans="1:7">
      <c r="A99" s="4">
        <v>99</v>
      </c>
      <c r="B99" s="4">
        <v>0.11</v>
      </c>
      <c r="C99" s="2">
        <v>0.01</v>
      </c>
      <c r="D99">
        <f t="shared" si="4"/>
        <v>0</v>
      </c>
      <c r="E99">
        <f t="shared" si="5"/>
        <v>0</v>
      </c>
      <c r="F99">
        <f t="shared" si="6"/>
        <v>5.0000000000000001E-3</v>
      </c>
      <c r="G99">
        <f t="shared" si="7"/>
        <v>90</v>
      </c>
    </row>
    <row r="100" spans="1:7">
      <c r="A100" s="4">
        <v>100</v>
      </c>
      <c r="B100" s="4">
        <v>0.11</v>
      </c>
      <c r="C100" s="2">
        <v>0.02</v>
      </c>
      <c r="D100">
        <f t="shared" si="4"/>
        <v>0</v>
      </c>
      <c r="E100">
        <f t="shared" si="5"/>
        <v>0</v>
      </c>
      <c r="F100">
        <f t="shared" si="6"/>
        <v>9.9999999999999985E-3</v>
      </c>
      <c r="G100">
        <f t="shared" si="7"/>
        <v>179.99999999999997</v>
      </c>
    </row>
    <row r="101" spans="1:7">
      <c r="A101" s="4">
        <v>101</v>
      </c>
      <c r="B101" s="4">
        <v>0.11</v>
      </c>
      <c r="C101" s="2">
        <v>0.03</v>
      </c>
      <c r="D101">
        <f t="shared" si="4"/>
        <v>0</v>
      </c>
      <c r="E101">
        <f t="shared" si="5"/>
        <v>0</v>
      </c>
      <c r="F101">
        <f t="shared" si="6"/>
        <v>0.01</v>
      </c>
      <c r="G101">
        <f t="shared" si="7"/>
        <v>180</v>
      </c>
    </row>
    <row r="102" spans="1:7">
      <c r="A102" s="4">
        <v>102</v>
      </c>
      <c r="B102" s="4">
        <v>0.11</v>
      </c>
      <c r="C102" s="2">
        <v>0.04</v>
      </c>
      <c r="D102">
        <f t="shared" si="4"/>
        <v>0</v>
      </c>
      <c r="E102">
        <f t="shared" si="5"/>
        <v>0</v>
      </c>
      <c r="F102">
        <f t="shared" si="6"/>
        <v>1.0000000000000002E-2</v>
      </c>
      <c r="G102">
        <f t="shared" si="7"/>
        <v>180.00000000000003</v>
      </c>
    </row>
    <row r="103" spans="1:7">
      <c r="A103" s="4">
        <v>103</v>
      </c>
      <c r="B103" s="4">
        <v>0.11</v>
      </c>
      <c r="C103" s="2">
        <v>0.05</v>
      </c>
      <c r="D103">
        <f t="shared" si="4"/>
        <v>0</v>
      </c>
      <c r="E103">
        <f t="shared" si="5"/>
        <v>0</v>
      </c>
      <c r="F103">
        <f t="shared" si="6"/>
        <v>1.5000000000000003E-2</v>
      </c>
      <c r="G103">
        <f t="shared" si="7"/>
        <v>270.00000000000006</v>
      </c>
    </row>
    <row r="104" spans="1:7">
      <c r="A104" s="4">
        <v>104</v>
      </c>
      <c r="B104" s="4">
        <v>0.11</v>
      </c>
      <c r="C104" s="2">
        <v>7.0000000000000007E-2</v>
      </c>
      <c r="D104">
        <f t="shared" si="4"/>
        <v>0</v>
      </c>
      <c r="E104">
        <f t="shared" si="5"/>
        <v>0</v>
      </c>
      <c r="F104">
        <f t="shared" si="6"/>
        <v>1.9999999999999997E-2</v>
      </c>
      <c r="G104">
        <f t="shared" si="7"/>
        <v>359.99999999999994</v>
      </c>
    </row>
    <row r="105" spans="1:7">
      <c r="A105" s="4">
        <v>105</v>
      </c>
      <c r="B105" s="4">
        <v>0.11</v>
      </c>
      <c r="C105" s="2">
        <v>0.09</v>
      </c>
      <c r="D105">
        <f t="shared" si="4"/>
        <v>0</v>
      </c>
      <c r="E105">
        <f t="shared" si="5"/>
        <v>0</v>
      </c>
      <c r="F105">
        <f t="shared" si="6"/>
        <v>1.4999999999999999E-2</v>
      </c>
      <c r="G105">
        <f t="shared" si="7"/>
        <v>270</v>
      </c>
    </row>
    <row r="106" spans="1:7">
      <c r="A106" s="4">
        <v>106</v>
      </c>
      <c r="B106" s="4">
        <v>0.11</v>
      </c>
      <c r="C106" s="2">
        <v>0.1</v>
      </c>
      <c r="D106">
        <f t="shared" si="4"/>
        <v>0</v>
      </c>
      <c r="E106">
        <f t="shared" si="5"/>
        <v>0</v>
      </c>
      <c r="F106">
        <f t="shared" si="6"/>
        <v>1.4999999999999999E-2</v>
      </c>
      <c r="G106">
        <f t="shared" si="7"/>
        <v>270</v>
      </c>
    </row>
    <row r="107" spans="1:7">
      <c r="A107" s="4">
        <v>107</v>
      </c>
      <c r="B107" s="4">
        <v>0.11</v>
      </c>
      <c r="C107" s="2">
        <v>0.12</v>
      </c>
      <c r="D107">
        <f t="shared" si="4"/>
        <v>0</v>
      </c>
      <c r="E107">
        <f t="shared" si="5"/>
        <v>0</v>
      </c>
      <c r="F107">
        <f t="shared" si="6"/>
        <v>2.0000000000000004E-2</v>
      </c>
      <c r="G107">
        <f t="shared" si="7"/>
        <v>360.00000000000006</v>
      </c>
    </row>
    <row r="108" spans="1:7">
      <c r="A108" s="4">
        <v>108</v>
      </c>
      <c r="B108" s="4">
        <v>0.11</v>
      </c>
      <c r="C108" s="2">
        <v>0.14000000000000001</v>
      </c>
      <c r="D108">
        <f t="shared" si="4"/>
        <v>0</v>
      </c>
      <c r="E108">
        <f t="shared" si="5"/>
        <v>0</v>
      </c>
      <c r="F108">
        <f t="shared" si="6"/>
        <v>1.4999999999999999E-2</v>
      </c>
      <c r="G108">
        <f t="shared" si="7"/>
        <v>270</v>
      </c>
    </row>
    <row r="109" spans="1:7">
      <c r="A109" s="4">
        <v>109</v>
      </c>
      <c r="B109" s="4">
        <v>0.11</v>
      </c>
      <c r="C109" s="2">
        <v>0.15</v>
      </c>
      <c r="D109">
        <f t="shared" si="4"/>
        <v>0</v>
      </c>
      <c r="E109">
        <f t="shared" si="5"/>
        <v>0</v>
      </c>
      <c r="F109">
        <f t="shared" si="6"/>
        <v>1.4999999999999999E-2</v>
      </c>
      <c r="G109">
        <f t="shared" si="7"/>
        <v>270</v>
      </c>
    </row>
    <row r="110" spans="1:7">
      <c r="A110" s="4">
        <v>110</v>
      </c>
      <c r="B110" s="4">
        <v>0.11</v>
      </c>
      <c r="C110" s="2">
        <v>0.17</v>
      </c>
      <c r="D110">
        <f t="shared" si="4"/>
        <v>0</v>
      </c>
      <c r="E110">
        <f t="shared" si="5"/>
        <v>0</v>
      </c>
      <c r="F110">
        <f t="shared" si="6"/>
        <v>2.0000000000000004E-2</v>
      </c>
      <c r="G110">
        <f t="shared" si="7"/>
        <v>360.00000000000006</v>
      </c>
    </row>
    <row r="111" spans="1:7">
      <c r="A111" s="4">
        <v>111</v>
      </c>
      <c r="B111" s="4">
        <v>0.11</v>
      </c>
      <c r="C111" s="2">
        <v>0.19</v>
      </c>
      <c r="D111">
        <f t="shared" si="4"/>
        <v>4.9999999999999975E-3</v>
      </c>
      <c r="E111">
        <f t="shared" si="5"/>
        <v>89.999999999999957</v>
      </c>
      <c r="F111">
        <f t="shared" si="6"/>
        <v>1.4999999999999999E-2</v>
      </c>
      <c r="G111">
        <f t="shared" si="7"/>
        <v>270</v>
      </c>
    </row>
    <row r="112" spans="1:7">
      <c r="A112" s="4">
        <v>112</v>
      </c>
      <c r="B112" s="4">
        <v>0.12</v>
      </c>
      <c r="C112" s="2">
        <v>0.2</v>
      </c>
      <c r="D112">
        <f t="shared" si="4"/>
        <v>1.0000000000000002E-2</v>
      </c>
      <c r="E112">
        <f t="shared" si="5"/>
        <v>180.00000000000003</v>
      </c>
      <c r="F112">
        <f t="shared" si="6"/>
        <v>1.4999999999999999E-2</v>
      </c>
      <c r="G112">
        <f t="shared" si="7"/>
        <v>270</v>
      </c>
    </row>
    <row r="113" spans="1:7">
      <c r="A113" s="4">
        <v>113</v>
      </c>
      <c r="B113" s="4">
        <v>0.13</v>
      </c>
      <c r="C113" s="2">
        <v>0.22</v>
      </c>
      <c r="D113">
        <f t="shared" si="4"/>
        <v>1.0000000000000009E-2</v>
      </c>
      <c r="E113">
        <f t="shared" si="5"/>
        <v>180.00000000000017</v>
      </c>
      <c r="F113">
        <f t="shared" si="6"/>
        <v>1.999999999999999E-2</v>
      </c>
      <c r="G113">
        <f t="shared" si="7"/>
        <v>359.99999999999983</v>
      </c>
    </row>
    <row r="114" spans="1:7">
      <c r="A114" s="4">
        <v>114</v>
      </c>
      <c r="B114" s="4">
        <v>0.14000000000000001</v>
      </c>
      <c r="C114" s="2">
        <v>0.24</v>
      </c>
      <c r="D114">
        <f t="shared" si="4"/>
        <v>9.999999999999995E-3</v>
      </c>
      <c r="E114">
        <f t="shared" si="5"/>
        <v>179.99999999999991</v>
      </c>
      <c r="F114">
        <f t="shared" si="6"/>
        <v>2.0000000000000004E-2</v>
      </c>
      <c r="G114">
        <f t="shared" si="7"/>
        <v>360.00000000000006</v>
      </c>
    </row>
    <row r="115" spans="1:7">
      <c r="A115" s="4">
        <v>115</v>
      </c>
      <c r="B115" s="4">
        <v>0.15</v>
      </c>
      <c r="C115" s="2">
        <v>0.26</v>
      </c>
      <c r="D115">
        <f t="shared" si="4"/>
        <v>9.999999999999995E-3</v>
      </c>
      <c r="E115">
        <f t="shared" si="5"/>
        <v>179.99999999999991</v>
      </c>
      <c r="F115">
        <f t="shared" si="6"/>
        <v>1.5000000000000013E-2</v>
      </c>
      <c r="G115">
        <f t="shared" si="7"/>
        <v>270.00000000000023</v>
      </c>
    </row>
    <row r="116" spans="1:7">
      <c r="A116" s="4">
        <v>116</v>
      </c>
      <c r="B116" s="4">
        <v>0.16</v>
      </c>
      <c r="C116" s="2">
        <v>0.27</v>
      </c>
      <c r="D116">
        <f t="shared" si="4"/>
        <v>1.4999999999999999E-2</v>
      </c>
      <c r="E116">
        <f t="shared" si="5"/>
        <v>270</v>
      </c>
      <c r="F116">
        <f t="shared" si="6"/>
        <v>1.4999999999999986E-2</v>
      </c>
      <c r="G116">
        <f t="shared" si="7"/>
        <v>269.99999999999972</v>
      </c>
    </row>
    <row r="117" spans="1:7">
      <c r="A117" s="4">
        <v>117</v>
      </c>
      <c r="B117" s="4">
        <v>0.18</v>
      </c>
      <c r="C117" s="2">
        <v>0.28999999999999998</v>
      </c>
      <c r="D117">
        <f t="shared" si="4"/>
        <v>2.0000000000000004E-2</v>
      </c>
      <c r="E117">
        <f t="shared" si="5"/>
        <v>360.00000000000006</v>
      </c>
      <c r="F117">
        <f t="shared" si="6"/>
        <v>1.4999999999999986E-2</v>
      </c>
      <c r="G117">
        <f t="shared" si="7"/>
        <v>269.99999999999972</v>
      </c>
    </row>
    <row r="118" spans="1:7">
      <c r="A118" s="4">
        <v>118</v>
      </c>
      <c r="B118" s="4">
        <v>0.2</v>
      </c>
      <c r="C118" s="2">
        <v>0.3</v>
      </c>
      <c r="D118">
        <f t="shared" si="4"/>
        <v>2.0000000000000004E-2</v>
      </c>
      <c r="E118">
        <f t="shared" si="5"/>
        <v>360.00000000000006</v>
      </c>
      <c r="F118">
        <f t="shared" si="6"/>
        <v>1.5000000000000013E-2</v>
      </c>
      <c r="G118">
        <f t="shared" si="7"/>
        <v>270.00000000000023</v>
      </c>
    </row>
    <row r="119" spans="1:7">
      <c r="A119" s="4">
        <v>119</v>
      </c>
      <c r="B119" s="4">
        <v>0.22</v>
      </c>
      <c r="C119" s="2">
        <v>0.32</v>
      </c>
      <c r="D119">
        <f t="shared" si="4"/>
        <v>1.4999999999999999E-2</v>
      </c>
      <c r="E119">
        <f t="shared" si="5"/>
        <v>270</v>
      </c>
      <c r="F119">
        <f t="shared" si="6"/>
        <v>2.0000000000000018E-2</v>
      </c>
      <c r="G119">
        <f t="shared" si="7"/>
        <v>360.00000000000034</v>
      </c>
    </row>
    <row r="120" spans="1:7">
      <c r="A120" s="4">
        <v>120</v>
      </c>
      <c r="B120" s="4">
        <v>0.23</v>
      </c>
      <c r="C120" s="2">
        <v>0.34</v>
      </c>
      <c r="D120">
        <f t="shared" si="4"/>
        <v>1.4999999999999999E-2</v>
      </c>
      <c r="E120">
        <f t="shared" si="5"/>
        <v>270</v>
      </c>
      <c r="F120">
        <f t="shared" si="6"/>
        <v>1.999999999999999E-2</v>
      </c>
      <c r="G120">
        <f t="shared" si="7"/>
        <v>359.99999999999983</v>
      </c>
    </row>
    <row r="121" spans="1:7">
      <c r="A121" s="4">
        <v>121</v>
      </c>
      <c r="B121" s="4">
        <v>0.25</v>
      </c>
      <c r="C121" s="2">
        <v>0.36</v>
      </c>
      <c r="D121">
        <f t="shared" si="4"/>
        <v>2.0000000000000004E-2</v>
      </c>
      <c r="E121">
        <f t="shared" si="5"/>
        <v>360.00000000000006</v>
      </c>
      <c r="F121">
        <f t="shared" si="6"/>
        <v>1.999999999999999E-2</v>
      </c>
      <c r="G121">
        <f t="shared" si="7"/>
        <v>359.99999999999983</v>
      </c>
    </row>
    <row r="122" spans="1:7">
      <c r="A122" s="4">
        <v>122</v>
      </c>
      <c r="B122" s="4">
        <v>0.27</v>
      </c>
      <c r="C122" s="2">
        <v>0.38</v>
      </c>
      <c r="D122">
        <f t="shared" si="4"/>
        <v>1.999999999999999E-2</v>
      </c>
      <c r="E122">
        <f t="shared" si="5"/>
        <v>359.99999999999983</v>
      </c>
      <c r="F122">
        <f t="shared" si="6"/>
        <v>2.0000000000000018E-2</v>
      </c>
      <c r="G122">
        <f t="shared" si="7"/>
        <v>360.00000000000034</v>
      </c>
    </row>
    <row r="123" spans="1:7">
      <c r="A123" s="4">
        <v>123</v>
      </c>
      <c r="B123" s="4">
        <v>0.28999999999999998</v>
      </c>
      <c r="C123" s="2">
        <v>0.4</v>
      </c>
      <c r="D123">
        <f t="shared" si="4"/>
        <v>1.4999999999999986E-2</v>
      </c>
      <c r="E123">
        <f t="shared" si="5"/>
        <v>269.99999999999972</v>
      </c>
      <c r="F123">
        <f t="shared" si="6"/>
        <v>2.4999999999999994E-2</v>
      </c>
      <c r="G123">
        <f t="shared" si="7"/>
        <v>449.99999999999989</v>
      </c>
    </row>
    <row r="124" spans="1:7">
      <c r="A124" s="4">
        <v>124</v>
      </c>
      <c r="B124" s="4">
        <v>0.3</v>
      </c>
      <c r="C124" s="2">
        <v>0.43</v>
      </c>
      <c r="D124">
        <f t="shared" si="4"/>
        <v>1.5000000000000013E-2</v>
      </c>
      <c r="E124">
        <f t="shared" si="5"/>
        <v>270.00000000000023</v>
      </c>
      <c r="F124">
        <f t="shared" si="6"/>
        <v>3.4999999999999976E-2</v>
      </c>
      <c r="G124">
        <f t="shared" si="7"/>
        <v>629.99999999999955</v>
      </c>
    </row>
    <row r="125" spans="1:7">
      <c r="A125" s="4">
        <v>125</v>
      </c>
      <c r="B125" s="4">
        <v>0.32</v>
      </c>
      <c r="C125" s="2">
        <v>0.47</v>
      </c>
      <c r="D125">
        <f t="shared" si="4"/>
        <v>2.0000000000000018E-2</v>
      </c>
      <c r="E125">
        <f t="shared" si="5"/>
        <v>360.00000000000034</v>
      </c>
      <c r="F125">
        <f t="shared" si="6"/>
        <v>3.5000000000000003E-2</v>
      </c>
      <c r="G125">
        <f t="shared" si="7"/>
        <v>630.00000000000011</v>
      </c>
    </row>
    <row r="126" spans="1:7">
      <c r="A126" s="4">
        <v>126</v>
      </c>
      <c r="B126" s="4">
        <v>0.34</v>
      </c>
      <c r="C126" s="2">
        <v>0.5</v>
      </c>
      <c r="D126">
        <f t="shared" si="4"/>
        <v>1.999999999999999E-2</v>
      </c>
      <c r="E126">
        <f t="shared" si="5"/>
        <v>359.99999999999983</v>
      </c>
      <c r="F126">
        <f t="shared" si="6"/>
        <v>4.0000000000000036E-2</v>
      </c>
      <c r="G126">
        <f t="shared" si="7"/>
        <v>720.00000000000068</v>
      </c>
    </row>
    <row r="127" spans="1:7">
      <c r="A127" s="4">
        <v>127</v>
      </c>
      <c r="B127" s="4">
        <v>0.36</v>
      </c>
      <c r="C127" s="2">
        <v>0.55000000000000004</v>
      </c>
      <c r="D127">
        <f t="shared" si="4"/>
        <v>1.999999999999999E-2</v>
      </c>
      <c r="E127">
        <f t="shared" si="5"/>
        <v>359.99999999999983</v>
      </c>
      <c r="F127">
        <f t="shared" si="6"/>
        <v>4.4999999999999984E-2</v>
      </c>
      <c r="G127">
        <f t="shared" si="7"/>
        <v>809.99999999999977</v>
      </c>
    </row>
    <row r="128" spans="1:7">
      <c r="A128" s="4">
        <v>128</v>
      </c>
      <c r="B128" s="4">
        <v>0.38</v>
      </c>
      <c r="C128" s="2">
        <v>0.59</v>
      </c>
      <c r="D128">
        <f t="shared" si="4"/>
        <v>2.0000000000000018E-2</v>
      </c>
      <c r="E128">
        <f t="shared" si="5"/>
        <v>360.00000000000034</v>
      </c>
      <c r="F128">
        <f t="shared" si="6"/>
        <v>4.9999999999999989E-2</v>
      </c>
      <c r="G128">
        <f t="shared" si="7"/>
        <v>899.99999999999977</v>
      </c>
    </row>
    <row r="129" spans="1:7">
      <c r="A129" s="4">
        <v>129</v>
      </c>
      <c r="B129" s="4">
        <v>0.4</v>
      </c>
      <c r="C129" s="2">
        <v>0.65</v>
      </c>
      <c r="D129">
        <f t="shared" si="4"/>
        <v>1.4999999999999986E-2</v>
      </c>
      <c r="E129">
        <f t="shared" si="5"/>
        <v>269.99999999999972</v>
      </c>
      <c r="F129">
        <f t="shared" si="6"/>
        <v>0.06</v>
      </c>
      <c r="G129">
        <f t="shared" si="7"/>
        <v>1080</v>
      </c>
    </row>
    <row r="130" spans="1:7">
      <c r="A130" s="4">
        <v>130</v>
      </c>
      <c r="B130" s="4">
        <v>0.41</v>
      </c>
      <c r="C130" s="2">
        <v>0.71</v>
      </c>
      <c r="D130">
        <f t="shared" si="4"/>
        <v>1.4999999999999986E-2</v>
      </c>
      <c r="E130">
        <f t="shared" si="5"/>
        <v>269.99999999999972</v>
      </c>
      <c r="F130">
        <f t="shared" si="6"/>
        <v>5.4999999999999993E-2</v>
      </c>
      <c r="G130">
        <f t="shared" si="7"/>
        <v>989.99999999999989</v>
      </c>
    </row>
    <row r="131" spans="1:7">
      <c r="A131" s="4">
        <v>131</v>
      </c>
      <c r="B131" s="4">
        <v>0.43</v>
      </c>
      <c r="C131" s="2">
        <v>0.76</v>
      </c>
      <c r="D131">
        <f t="shared" si="4"/>
        <v>2.0000000000000018E-2</v>
      </c>
      <c r="E131">
        <f t="shared" si="5"/>
        <v>360.00000000000034</v>
      </c>
      <c r="F131">
        <f t="shared" si="6"/>
        <v>0.06</v>
      </c>
      <c r="G131">
        <f t="shared" si="7"/>
        <v>1080</v>
      </c>
    </row>
    <row r="132" spans="1:7">
      <c r="A132" s="4">
        <v>132</v>
      </c>
      <c r="B132" s="4">
        <v>0.45</v>
      </c>
      <c r="C132" s="2">
        <v>0.83</v>
      </c>
      <c r="D132">
        <f t="shared" ref="D132:D195" si="8" xml:space="preserve"> (B133 - B131) / 2</f>
        <v>1.999999999999999E-2</v>
      </c>
      <c r="E132">
        <f t="shared" ref="E132:E195" si="9" xml:space="preserve"> D132 * 6 * $F$1</f>
        <v>359.99999999999983</v>
      </c>
      <c r="F132">
        <f t="shared" ref="F132:F195" si="10" xml:space="preserve"> (C133 - C131) / 2</f>
        <v>7.5000000000000011E-2</v>
      </c>
      <c r="G132">
        <f t="shared" ref="G132:G195" si="11" xml:space="preserve"> F132 * 6 * $F$1</f>
        <v>1350.0000000000002</v>
      </c>
    </row>
    <row r="133" spans="1:7">
      <c r="A133" s="4">
        <v>133</v>
      </c>
      <c r="B133" s="4">
        <v>0.47</v>
      </c>
      <c r="C133" s="2">
        <v>0.91</v>
      </c>
      <c r="D133">
        <f t="shared" si="8"/>
        <v>1.999999999999999E-2</v>
      </c>
      <c r="E133">
        <f t="shared" si="9"/>
        <v>359.99999999999983</v>
      </c>
      <c r="F133">
        <f t="shared" si="10"/>
        <v>8.0000000000000016E-2</v>
      </c>
      <c r="G133">
        <f t="shared" si="11"/>
        <v>1440.0000000000002</v>
      </c>
    </row>
    <row r="134" spans="1:7">
      <c r="A134" s="4">
        <v>134</v>
      </c>
      <c r="B134" s="4">
        <v>0.49</v>
      </c>
      <c r="C134" s="2">
        <v>0.99</v>
      </c>
      <c r="D134">
        <f t="shared" si="8"/>
        <v>2.0000000000000018E-2</v>
      </c>
      <c r="E134">
        <f t="shared" si="9"/>
        <v>360.00000000000034</v>
      </c>
      <c r="F134">
        <f t="shared" si="10"/>
        <v>7.5000000000000011E-2</v>
      </c>
      <c r="G134">
        <f t="shared" si="11"/>
        <v>1350.0000000000002</v>
      </c>
    </row>
    <row r="135" spans="1:7">
      <c r="A135" s="4">
        <v>135</v>
      </c>
      <c r="B135" s="4">
        <v>0.51</v>
      </c>
      <c r="C135" s="2">
        <v>1.06</v>
      </c>
      <c r="D135">
        <f t="shared" si="8"/>
        <v>2.0000000000000018E-2</v>
      </c>
      <c r="E135">
        <f t="shared" si="9"/>
        <v>360.00000000000034</v>
      </c>
      <c r="F135">
        <f t="shared" si="10"/>
        <v>7.999999999999996E-2</v>
      </c>
      <c r="G135">
        <f t="shared" si="11"/>
        <v>1439.9999999999993</v>
      </c>
    </row>
    <row r="136" spans="1:7">
      <c r="A136" s="4">
        <v>136</v>
      </c>
      <c r="B136" s="4">
        <v>0.53</v>
      </c>
      <c r="C136" s="2">
        <v>1.1499999999999999</v>
      </c>
      <c r="D136">
        <f t="shared" si="8"/>
        <v>2.5000000000000022E-2</v>
      </c>
      <c r="E136">
        <f t="shared" si="9"/>
        <v>450.0000000000004</v>
      </c>
      <c r="F136">
        <f t="shared" si="10"/>
        <v>8.9999999999999969E-2</v>
      </c>
      <c r="G136">
        <f t="shared" si="11"/>
        <v>1619.9999999999995</v>
      </c>
    </row>
    <row r="137" spans="1:7">
      <c r="A137" s="4">
        <v>137</v>
      </c>
      <c r="B137" s="4">
        <v>0.56000000000000005</v>
      </c>
      <c r="C137" s="2">
        <v>1.24</v>
      </c>
      <c r="D137">
        <f t="shared" si="8"/>
        <v>2.9999999999999971E-2</v>
      </c>
      <c r="E137">
        <f t="shared" si="9"/>
        <v>539.99999999999943</v>
      </c>
      <c r="F137">
        <f t="shared" si="10"/>
        <v>9.5000000000000084E-2</v>
      </c>
      <c r="G137">
        <f t="shared" si="11"/>
        <v>1710.0000000000016</v>
      </c>
    </row>
    <row r="138" spans="1:7">
      <c r="A138" s="4">
        <v>138</v>
      </c>
      <c r="B138" s="4">
        <v>0.59</v>
      </c>
      <c r="C138" s="2">
        <v>1.34</v>
      </c>
      <c r="D138">
        <f t="shared" si="8"/>
        <v>3.4999999999999976E-2</v>
      </c>
      <c r="E138">
        <f t="shared" si="9"/>
        <v>629.99999999999955</v>
      </c>
      <c r="F138">
        <f t="shared" si="10"/>
        <v>0.10499999999999998</v>
      </c>
      <c r="G138">
        <f t="shared" si="11"/>
        <v>1889.9999999999998</v>
      </c>
    </row>
    <row r="139" spans="1:7">
      <c r="A139" s="4">
        <v>139</v>
      </c>
      <c r="B139" s="4">
        <v>0.63</v>
      </c>
      <c r="C139" s="2">
        <v>1.45</v>
      </c>
      <c r="D139">
        <f t="shared" si="8"/>
        <v>4.0000000000000036E-2</v>
      </c>
      <c r="E139">
        <f t="shared" si="9"/>
        <v>720.00000000000068</v>
      </c>
      <c r="F139">
        <f t="shared" si="10"/>
        <v>0.10999999999999999</v>
      </c>
      <c r="G139">
        <f t="shared" si="11"/>
        <v>1979.9999999999998</v>
      </c>
    </row>
    <row r="140" spans="1:7">
      <c r="A140" s="4">
        <v>140</v>
      </c>
      <c r="B140" s="4">
        <v>0.67</v>
      </c>
      <c r="C140" s="2">
        <v>1.56</v>
      </c>
      <c r="D140">
        <f t="shared" si="8"/>
        <v>3.999999999999998E-2</v>
      </c>
      <c r="E140">
        <f t="shared" si="9"/>
        <v>719.99999999999966</v>
      </c>
      <c r="F140">
        <f t="shared" si="10"/>
        <v>0.10999999999999999</v>
      </c>
      <c r="G140">
        <f t="shared" si="11"/>
        <v>1979.9999999999998</v>
      </c>
    </row>
    <row r="141" spans="1:7">
      <c r="A141" s="4">
        <v>141</v>
      </c>
      <c r="B141" s="4">
        <v>0.71</v>
      </c>
      <c r="C141" s="2">
        <v>1.67</v>
      </c>
      <c r="D141">
        <f t="shared" si="8"/>
        <v>4.9999999999999989E-2</v>
      </c>
      <c r="E141">
        <f t="shared" si="9"/>
        <v>899.99999999999977</v>
      </c>
      <c r="F141">
        <f t="shared" si="10"/>
        <v>0.12</v>
      </c>
      <c r="G141">
        <f t="shared" si="11"/>
        <v>2160</v>
      </c>
    </row>
    <row r="142" spans="1:7">
      <c r="A142" s="4">
        <v>142</v>
      </c>
      <c r="B142" s="4">
        <v>0.77</v>
      </c>
      <c r="C142" s="2">
        <v>1.8</v>
      </c>
      <c r="D142">
        <f t="shared" si="8"/>
        <v>5.4999999999999993E-2</v>
      </c>
      <c r="E142">
        <f t="shared" si="9"/>
        <v>989.99999999999989</v>
      </c>
      <c r="F142">
        <f t="shared" si="10"/>
        <v>0.12</v>
      </c>
      <c r="G142">
        <f t="shared" si="11"/>
        <v>2160</v>
      </c>
    </row>
    <row r="143" spans="1:7">
      <c r="A143" s="4">
        <v>143</v>
      </c>
      <c r="B143" s="4">
        <v>0.82</v>
      </c>
      <c r="C143" s="2">
        <v>1.91</v>
      </c>
      <c r="D143">
        <f t="shared" si="8"/>
        <v>0.06</v>
      </c>
      <c r="E143">
        <f t="shared" si="9"/>
        <v>1080</v>
      </c>
      <c r="F143">
        <f t="shared" si="10"/>
        <v>0.13</v>
      </c>
      <c r="G143">
        <f t="shared" si="11"/>
        <v>2340</v>
      </c>
    </row>
    <row r="144" spans="1:7">
      <c r="A144" s="4">
        <v>144</v>
      </c>
      <c r="B144" s="4">
        <v>0.89</v>
      </c>
      <c r="C144" s="2">
        <v>2.06</v>
      </c>
      <c r="D144">
        <f t="shared" si="8"/>
        <v>7.0000000000000007E-2</v>
      </c>
      <c r="E144">
        <f t="shared" si="9"/>
        <v>1260.0000000000002</v>
      </c>
      <c r="F144">
        <f t="shared" si="10"/>
        <v>0.14500000000000013</v>
      </c>
      <c r="G144">
        <f t="shared" si="11"/>
        <v>2610.0000000000023</v>
      </c>
    </row>
    <row r="145" spans="1:7">
      <c r="A145" s="4">
        <v>145</v>
      </c>
      <c r="B145" s="4">
        <v>0.96</v>
      </c>
      <c r="C145" s="2">
        <v>2.2000000000000002</v>
      </c>
      <c r="D145">
        <f t="shared" si="8"/>
        <v>7.5000000000000011E-2</v>
      </c>
      <c r="E145">
        <f t="shared" si="9"/>
        <v>1350.0000000000002</v>
      </c>
      <c r="F145">
        <f t="shared" si="10"/>
        <v>0.12999999999999989</v>
      </c>
      <c r="G145">
        <f t="shared" si="11"/>
        <v>2339.9999999999982</v>
      </c>
    </row>
    <row r="146" spans="1:7">
      <c r="A146" s="4">
        <v>146</v>
      </c>
      <c r="B146" s="4">
        <v>1.04</v>
      </c>
      <c r="C146" s="2">
        <v>2.3199999999999998</v>
      </c>
      <c r="D146">
        <f t="shared" si="8"/>
        <v>7.5000000000000067E-2</v>
      </c>
      <c r="E146">
        <f t="shared" si="9"/>
        <v>1350.0000000000011</v>
      </c>
      <c r="F146">
        <f t="shared" si="10"/>
        <v>0.14999999999999991</v>
      </c>
      <c r="G146">
        <f t="shared" si="11"/>
        <v>2699.9999999999982</v>
      </c>
    </row>
    <row r="147" spans="1:7">
      <c r="A147" s="4">
        <v>147</v>
      </c>
      <c r="B147" s="4">
        <v>1.1100000000000001</v>
      </c>
      <c r="C147" s="2">
        <v>2.5</v>
      </c>
      <c r="D147">
        <f t="shared" si="8"/>
        <v>7.999999999999996E-2</v>
      </c>
      <c r="E147">
        <f t="shared" si="9"/>
        <v>1439.9999999999993</v>
      </c>
      <c r="F147">
        <f t="shared" si="10"/>
        <v>0.17500000000000004</v>
      </c>
      <c r="G147">
        <f t="shared" si="11"/>
        <v>3150.0000000000009</v>
      </c>
    </row>
    <row r="148" spans="1:7">
      <c r="A148" s="4">
        <v>148</v>
      </c>
      <c r="B148" s="4">
        <v>1.2</v>
      </c>
      <c r="C148" s="2">
        <v>2.67</v>
      </c>
      <c r="D148">
        <f t="shared" si="8"/>
        <v>8.9999999999999969E-2</v>
      </c>
      <c r="E148">
        <f t="shared" si="9"/>
        <v>1619.9999999999995</v>
      </c>
      <c r="F148">
        <f t="shared" si="10"/>
        <v>0.15500000000000003</v>
      </c>
      <c r="G148">
        <f t="shared" si="11"/>
        <v>2790.0000000000005</v>
      </c>
    </row>
    <row r="149" spans="1:7">
      <c r="A149" s="4">
        <v>149</v>
      </c>
      <c r="B149" s="4">
        <v>1.29</v>
      </c>
      <c r="C149" s="2">
        <v>2.81</v>
      </c>
      <c r="D149">
        <f t="shared" si="8"/>
        <v>8.9999999999999969E-2</v>
      </c>
      <c r="E149">
        <f t="shared" si="9"/>
        <v>1619.9999999999995</v>
      </c>
      <c r="F149">
        <f t="shared" si="10"/>
        <v>0.16500000000000004</v>
      </c>
      <c r="G149">
        <f t="shared" si="11"/>
        <v>2970.0000000000005</v>
      </c>
    </row>
    <row r="150" spans="1:7">
      <c r="A150" s="4">
        <v>150</v>
      </c>
      <c r="B150" s="4">
        <v>1.38</v>
      </c>
      <c r="C150" s="2">
        <v>3</v>
      </c>
      <c r="D150">
        <f t="shared" si="8"/>
        <v>9.4999999999999973E-2</v>
      </c>
      <c r="E150">
        <f t="shared" si="9"/>
        <v>1709.9999999999995</v>
      </c>
      <c r="F150">
        <f t="shared" si="10"/>
        <v>0.18999999999999995</v>
      </c>
      <c r="G150">
        <f t="shared" si="11"/>
        <v>3419.9999999999991</v>
      </c>
    </row>
    <row r="151" spans="1:7">
      <c r="A151" s="4">
        <v>151</v>
      </c>
      <c r="B151" s="4">
        <v>1.48</v>
      </c>
      <c r="C151" s="2">
        <v>3.19</v>
      </c>
      <c r="D151">
        <f t="shared" si="8"/>
        <v>9.000000000000008E-2</v>
      </c>
      <c r="E151">
        <f t="shared" si="9"/>
        <v>1620.0000000000014</v>
      </c>
      <c r="F151">
        <f t="shared" si="10"/>
        <v>0.18999999999999995</v>
      </c>
      <c r="G151">
        <f t="shared" si="11"/>
        <v>3419.9999999999991</v>
      </c>
    </row>
    <row r="152" spans="1:7">
      <c r="A152" s="4">
        <v>152</v>
      </c>
      <c r="B152" s="4">
        <v>1.56</v>
      </c>
      <c r="C152" s="2">
        <v>3.38</v>
      </c>
      <c r="D152">
        <f t="shared" si="8"/>
        <v>0.10499999999999998</v>
      </c>
      <c r="E152">
        <f t="shared" si="9"/>
        <v>1889.9999999999998</v>
      </c>
      <c r="F152">
        <f t="shared" si="10"/>
        <v>0.18500000000000005</v>
      </c>
      <c r="G152">
        <f t="shared" si="11"/>
        <v>3330.0000000000009</v>
      </c>
    </row>
    <row r="153" spans="1:7">
      <c r="A153" s="4">
        <v>153</v>
      </c>
      <c r="B153" s="4">
        <v>1.69</v>
      </c>
      <c r="C153" s="2">
        <v>3.56</v>
      </c>
      <c r="D153">
        <f t="shared" si="8"/>
        <v>0.125</v>
      </c>
      <c r="E153">
        <f t="shared" si="9"/>
        <v>2250</v>
      </c>
      <c r="F153">
        <f t="shared" si="10"/>
        <v>0.19500000000000006</v>
      </c>
      <c r="G153">
        <f t="shared" si="11"/>
        <v>3510.0000000000009</v>
      </c>
    </row>
    <row r="154" spans="1:7">
      <c r="A154" s="4">
        <v>154</v>
      </c>
      <c r="B154" s="4">
        <v>1.81</v>
      </c>
      <c r="C154" s="2">
        <v>3.77</v>
      </c>
      <c r="D154">
        <f t="shared" si="8"/>
        <v>0.12</v>
      </c>
      <c r="E154">
        <f t="shared" si="9"/>
        <v>2160</v>
      </c>
      <c r="F154">
        <f t="shared" si="10"/>
        <v>0.22999999999999976</v>
      </c>
      <c r="G154">
        <f t="shared" si="11"/>
        <v>4139.9999999999955</v>
      </c>
    </row>
    <row r="155" spans="1:7">
      <c r="A155" s="4">
        <v>155</v>
      </c>
      <c r="B155" s="4">
        <v>1.93</v>
      </c>
      <c r="C155" s="2">
        <v>4.0199999999999996</v>
      </c>
      <c r="D155">
        <f t="shared" si="8"/>
        <v>0.125</v>
      </c>
      <c r="E155">
        <f t="shared" si="9"/>
        <v>2250</v>
      </c>
      <c r="F155">
        <f t="shared" si="10"/>
        <v>0.21999999999999997</v>
      </c>
      <c r="G155">
        <f t="shared" si="11"/>
        <v>3959.9999999999995</v>
      </c>
    </row>
    <row r="156" spans="1:7">
      <c r="A156" s="4">
        <v>156</v>
      </c>
      <c r="B156" s="4">
        <v>2.06</v>
      </c>
      <c r="C156" s="2">
        <v>4.21</v>
      </c>
      <c r="D156">
        <f t="shared" si="8"/>
        <v>0.13500000000000012</v>
      </c>
      <c r="E156">
        <f t="shared" si="9"/>
        <v>2430.0000000000023</v>
      </c>
      <c r="F156">
        <f t="shared" si="10"/>
        <v>0.20000000000000018</v>
      </c>
      <c r="G156">
        <f t="shared" si="11"/>
        <v>3600.0000000000032</v>
      </c>
    </row>
    <row r="157" spans="1:7">
      <c r="A157" s="4">
        <v>157</v>
      </c>
      <c r="B157" s="4">
        <v>2.2000000000000002</v>
      </c>
      <c r="C157" s="2">
        <v>4.42</v>
      </c>
      <c r="D157">
        <f t="shared" si="8"/>
        <v>0.1399999999999999</v>
      </c>
      <c r="E157">
        <f t="shared" si="9"/>
        <v>2519.9999999999982</v>
      </c>
      <c r="F157">
        <f t="shared" si="10"/>
        <v>0.22999999999999998</v>
      </c>
      <c r="G157">
        <f t="shared" si="11"/>
        <v>4140</v>
      </c>
    </row>
    <row r="158" spans="1:7">
      <c r="A158" s="4">
        <v>158</v>
      </c>
      <c r="B158" s="4">
        <v>2.34</v>
      </c>
      <c r="C158" s="2">
        <v>4.67</v>
      </c>
      <c r="D158">
        <f t="shared" si="8"/>
        <v>0.14500000000000002</v>
      </c>
      <c r="E158">
        <f t="shared" si="9"/>
        <v>2610.0000000000005</v>
      </c>
      <c r="F158">
        <f t="shared" si="10"/>
        <v>0.24500000000000011</v>
      </c>
      <c r="G158">
        <f t="shared" si="11"/>
        <v>4410.0000000000018</v>
      </c>
    </row>
    <row r="159" spans="1:7">
      <c r="A159" s="4">
        <v>159</v>
      </c>
      <c r="B159" s="4">
        <v>2.4900000000000002</v>
      </c>
      <c r="C159" s="2">
        <v>4.91</v>
      </c>
      <c r="D159">
        <f t="shared" si="8"/>
        <v>0.14500000000000002</v>
      </c>
      <c r="E159">
        <f t="shared" si="9"/>
        <v>2610.0000000000005</v>
      </c>
      <c r="F159">
        <f t="shared" si="10"/>
        <v>0.26500000000000012</v>
      </c>
      <c r="G159">
        <f t="shared" si="11"/>
        <v>4770.0000000000018</v>
      </c>
    </row>
    <row r="160" spans="1:7">
      <c r="A160" s="4">
        <v>160</v>
      </c>
      <c r="B160" s="4">
        <v>2.63</v>
      </c>
      <c r="C160" s="2">
        <v>5.2</v>
      </c>
      <c r="D160">
        <f t="shared" si="8"/>
        <v>0.10499999999999998</v>
      </c>
      <c r="E160">
        <f t="shared" si="9"/>
        <v>1889.9999999999998</v>
      </c>
      <c r="F160">
        <f t="shared" si="10"/>
        <v>0.21499999999999986</v>
      </c>
      <c r="G160">
        <f t="shared" si="11"/>
        <v>3869.9999999999973</v>
      </c>
    </row>
    <row r="161" spans="1:7">
      <c r="A161" s="4">
        <v>161</v>
      </c>
      <c r="B161" s="4">
        <v>2.7</v>
      </c>
      <c r="C161" s="2">
        <v>5.34</v>
      </c>
      <c r="D161">
        <f t="shared" si="8"/>
        <v>0.15500000000000003</v>
      </c>
      <c r="E161">
        <f t="shared" si="9"/>
        <v>2790.0000000000005</v>
      </c>
      <c r="F161">
        <f t="shared" si="10"/>
        <v>0.25999999999999979</v>
      </c>
      <c r="G161">
        <f t="shared" si="11"/>
        <v>4679.9999999999964</v>
      </c>
    </row>
    <row r="162" spans="1:7">
      <c r="A162" s="4">
        <v>162</v>
      </c>
      <c r="B162" s="4">
        <v>2.94</v>
      </c>
      <c r="C162" s="2">
        <v>5.72</v>
      </c>
      <c r="D162">
        <f t="shared" si="8"/>
        <v>0.22499999999999987</v>
      </c>
      <c r="E162">
        <f t="shared" si="9"/>
        <v>4049.9999999999977</v>
      </c>
      <c r="F162">
        <f t="shared" si="10"/>
        <v>0.33000000000000007</v>
      </c>
      <c r="G162">
        <f t="shared" si="11"/>
        <v>5940.0000000000009</v>
      </c>
    </row>
    <row r="163" spans="1:7">
      <c r="A163" s="4">
        <v>163</v>
      </c>
      <c r="B163" s="4">
        <v>3.15</v>
      </c>
      <c r="C163" s="2">
        <v>6</v>
      </c>
      <c r="D163">
        <f t="shared" si="8"/>
        <v>0.17999999999999994</v>
      </c>
      <c r="E163">
        <f t="shared" si="9"/>
        <v>3239.9999999999991</v>
      </c>
      <c r="F163">
        <f t="shared" si="10"/>
        <v>0.27499999999999991</v>
      </c>
      <c r="G163">
        <f t="shared" si="11"/>
        <v>4949.9999999999982</v>
      </c>
    </row>
    <row r="164" spans="1:7">
      <c r="A164" s="4">
        <v>164</v>
      </c>
      <c r="B164" s="4">
        <v>3.3</v>
      </c>
      <c r="C164" s="2">
        <v>6.27</v>
      </c>
      <c r="D164">
        <f t="shared" si="8"/>
        <v>0.17999999999999994</v>
      </c>
      <c r="E164">
        <f t="shared" si="9"/>
        <v>3239.9999999999991</v>
      </c>
      <c r="F164">
        <f t="shared" si="10"/>
        <v>0.28500000000000014</v>
      </c>
      <c r="G164">
        <f t="shared" si="11"/>
        <v>5130.0000000000027</v>
      </c>
    </row>
    <row r="165" spans="1:7">
      <c r="A165" s="4">
        <v>165</v>
      </c>
      <c r="B165" s="4">
        <v>3.51</v>
      </c>
      <c r="C165" s="2">
        <v>6.57</v>
      </c>
      <c r="D165">
        <f t="shared" si="8"/>
        <v>0.19500000000000006</v>
      </c>
      <c r="E165">
        <f t="shared" si="9"/>
        <v>3510.0000000000009</v>
      </c>
      <c r="F165">
        <f t="shared" si="10"/>
        <v>0.31000000000000005</v>
      </c>
      <c r="G165">
        <f t="shared" si="11"/>
        <v>5580.0000000000009</v>
      </c>
    </row>
    <row r="166" spans="1:7">
      <c r="A166" s="4">
        <v>166</v>
      </c>
      <c r="B166" s="4">
        <v>3.69</v>
      </c>
      <c r="C166" s="2">
        <v>6.89</v>
      </c>
      <c r="D166">
        <f t="shared" si="8"/>
        <v>0.19000000000000017</v>
      </c>
      <c r="E166">
        <f t="shared" si="9"/>
        <v>3420.0000000000032</v>
      </c>
      <c r="F166">
        <f t="shared" si="10"/>
        <v>0.29000000000000004</v>
      </c>
      <c r="G166">
        <f t="shared" si="11"/>
        <v>5220.0000000000009</v>
      </c>
    </row>
    <row r="167" spans="1:7">
      <c r="A167" s="4">
        <v>167</v>
      </c>
      <c r="B167" s="4">
        <v>3.89</v>
      </c>
      <c r="C167" s="2">
        <v>7.15</v>
      </c>
      <c r="D167">
        <f t="shared" si="8"/>
        <v>0.21500000000000008</v>
      </c>
      <c r="E167">
        <f t="shared" si="9"/>
        <v>3870.0000000000014</v>
      </c>
      <c r="F167">
        <f t="shared" si="10"/>
        <v>0.28000000000000025</v>
      </c>
      <c r="G167">
        <f t="shared" si="11"/>
        <v>5040.0000000000045</v>
      </c>
    </row>
    <row r="168" spans="1:7">
      <c r="A168" s="4">
        <v>168</v>
      </c>
      <c r="B168" s="4">
        <v>4.12</v>
      </c>
      <c r="C168" s="2">
        <v>7.45</v>
      </c>
      <c r="D168">
        <f t="shared" si="8"/>
        <v>0.21500000000000008</v>
      </c>
      <c r="E168">
        <f t="shared" si="9"/>
        <v>3870.0000000000014</v>
      </c>
      <c r="F168">
        <f t="shared" si="10"/>
        <v>0.30499999999999972</v>
      </c>
      <c r="G168">
        <f t="shared" si="11"/>
        <v>5489.9999999999945</v>
      </c>
    </row>
    <row r="169" spans="1:7">
      <c r="A169" s="4">
        <v>169</v>
      </c>
      <c r="B169" s="4">
        <v>4.32</v>
      </c>
      <c r="C169" s="2">
        <v>7.76</v>
      </c>
      <c r="D169">
        <f t="shared" si="8"/>
        <v>0.21999999999999975</v>
      </c>
      <c r="E169">
        <f t="shared" si="9"/>
        <v>3959.9999999999955</v>
      </c>
      <c r="F169">
        <f t="shared" si="10"/>
        <v>0.2799999999999998</v>
      </c>
      <c r="G169">
        <f t="shared" si="11"/>
        <v>5039.9999999999964</v>
      </c>
    </row>
    <row r="170" spans="1:7">
      <c r="A170" s="4">
        <v>170</v>
      </c>
      <c r="B170" s="4">
        <v>4.5599999999999996</v>
      </c>
      <c r="C170" s="2">
        <v>8.01</v>
      </c>
      <c r="D170">
        <f t="shared" si="8"/>
        <v>0.21499999999999986</v>
      </c>
      <c r="E170">
        <f t="shared" si="9"/>
        <v>3869.9999999999973</v>
      </c>
      <c r="F170">
        <f t="shared" si="10"/>
        <v>0.26499999999999968</v>
      </c>
      <c r="G170">
        <f t="shared" si="11"/>
        <v>4769.9999999999945</v>
      </c>
    </row>
    <row r="171" spans="1:7">
      <c r="A171" s="4">
        <v>171</v>
      </c>
      <c r="B171" s="4">
        <v>4.75</v>
      </c>
      <c r="C171" s="2">
        <v>8.2899999999999991</v>
      </c>
      <c r="D171">
        <f t="shared" si="8"/>
        <v>0.25</v>
      </c>
      <c r="E171">
        <f t="shared" si="9"/>
        <v>4500</v>
      </c>
      <c r="F171">
        <f t="shared" si="10"/>
        <v>0.25999999999999979</v>
      </c>
      <c r="G171">
        <f t="shared" si="11"/>
        <v>4679.9999999999964</v>
      </c>
    </row>
    <row r="172" spans="1:7">
      <c r="A172" s="4">
        <v>172</v>
      </c>
      <c r="B172" s="4">
        <v>5.0599999999999996</v>
      </c>
      <c r="C172" s="2">
        <v>8.5299999999999994</v>
      </c>
      <c r="D172">
        <f t="shared" si="8"/>
        <v>0.25999999999999979</v>
      </c>
      <c r="E172">
        <f t="shared" si="9"/>
        <v>4679.9999999999964</v>
      </c>
      <c r="F172">
        <f t="shared" si="10"/>
        <v>0.21500000000000075</v>
      </c>
      <c r="G172">
        <f t="shared" si="11"/>
        <v>3870.0000000000136</v>
      </c>
    </row>
    <row r="173" spans="1:7">
      <c r="A173" s="4">
        <v>173</v>
      </c>
      <c r="B173" s="4">
        <v>5.27</v>
      </c>
      <c r="C173" s="2">
        <v>8.7200000000000006</v>
      </c>
      <c r="D173">
        <f t="shared" si="8"/>
        <v>0.23500000000000032</v>
      </c>
      <c r="E173">
        <f t="shared" si="9"/>
        <v>4230.0000000000055</v>
      </c>
      <c r="F173">
        <f t="shared" si="10"/>
        <v>0.16999999999999993</v>
      </c>
      <c r="G173">
        <f t="shared" si="11"/>
        <v>3059.9999999999986</v>
      </c>
    </row>
    <row r="174" spans="1:7">
      <c r="A174" s="4">
        <v>174</v>
      </c>
      <c r="B174" s="4">
        <v>5.53</v>
      </c>
      <c r="C174" s="2">
        <v>8.8699999999999992</v>
      </c>
      <c r="D174">
        <f t="shared" si="8"/>
        <v>0.26000000000000023</v>
      </c>
      <c r="E174">
        <f t="shared" si="9"/>
        <v>4680.0000000000045</v>
      </c>
      <c r="F174">
        <f t="shared" si="10"/>
        <v>0.10999999999999943</v>
      </c>
      <c r="G174">
        <f t="shared" si="11"/>
        <v>1979.9999999999898</v>
      </c>
    </row>
    <row r="175" spans="1:7">
      <c r="A175" s="4">
        <v>175</v>
      </c>
      <c r="B175" s="4">
        <v>5.79</v>
      </c>
      <c r="C175" s="2">
        <v>8.94</v>
      </c>
      <c r="D175">
        <f t="shared" si="8"/>
        <v>0.29499999999999993</v>
      </c>
      <c r="E175">
        <f t="shared" si="9"/>
        <v>5309.9999999999991</v>
      </c>
      <c r="F175">
        <f t="shared" si="10"/>
        <v>6.0000000000000497E-2</v>
      </c>
      <c r="G175">
        <f t="shared" si="11"/>
        <v>1080.0000000000089</v>
      </c>
    </row>
    <row r="176" spans="1:7">
      <c r="A176" s="4">
        <v>176</v>
      </c>
      <c r="B176" s="4">
        <v>6.12</v>
      </c>
      <c r="C176" s="2">
        <v>8.99</v>
      </c>
      <c r="D176">
        <f t="shared" si="8"/>
        <v>0.29499999999999993</v>
      </c>
      <c r="E176">
        <f t="shared" si="9"/>
        <v>5309.9999999999991</v>
      </c>
      <c r="F176">
        <f t="shared" si="10"/>
        <v>3.0000000000000249E-2</v>
      </c>
      <c r="G176">
        <f t="shared" si="11"/>
        <v>540.00000000000443</v>
      </c>
    </row>
    <row r="177" spans="1:7">
      <c r="A177" s="4">
        <v>177</v>
      </c>
      <c r="B177" s="4">
        <v>6.38</v>
      </c>
      <c r="C177" s="2">
        <v>9</v>
      </c>
      <c r="D177">
        <f t="shared" si="8"/>
        <v>0.23499999999999988</v>
      </c>
      <c r="E177">
        <f t="shared" si="9"/>
        <v>4229.9999999999982</v>
      </c>
      <c r="F177">
        <f t="shared" si="10"/>
        <v>-9.9999999999997868E-3</v>
      </c>
      <c r="G177">
        <f t="shared" si="11"/>
        <v>-179.99999999999616</v>
      </c>
    </row>
    <row r="178" spans="1:7">
      <c r="A178" s="4">
        <v>178</v>
      </c>
      <c r="B178" s="4">
        <v>6.59</v>
      </c>
      <c r="C178" s="2">
        <v>8.9700000000000006</v>
      </c>
      <c r="D178">
        <f t="shared" si="8"/>
        <v>0.25499999999999989</v>
      </c>
      <c r="E178">
        <f t="shared" si="9"/>
        <v>4589.9999999999982</v>
      </c>
      <c r="F178">
        <f t="shared" si="10"/>
        <v>-5.9999999999999609E-2</v>
      </c>
      <c r="G178">
        <f t="shared" si="11"/>
        <v>-1079.999999999993</v>
      </c>
    </row>
    <row r="179" spans="1:7">
      <c r="A179" s="4">
        <v>179</v>
      </c>
      <c r="B179" s="4">
        <v>6.89</v>
      </c>
      <c r="C179" s="2">
        <v>8.8800000000000008</v>
      </c>
      <c r="D179">
        <f t="shared" si="8"/>
        <v>0.28500000000000014</v>
      </c>
      <c r="E179">
        <f t="shared" si="9"/>
        <v>5130.0000000000027</v>
      </c>
      <c r="F179">
        <f t="shared" si="10"/>
        <v>-0.125</v>
      </c>
      <c r="G179">
        <f t="shared" si="11"/>
        <v>-2250</v>
      </c>
    </row>
    <row r="180" spans="1:7">
      <c r="A180" s="4">
        <v>180</v>
      </c>
      <c r="B180" s="4">
        <v>7.16</v>
      </c>
      <c r="C180" s="2">
        <v>8.7200000000000006</v>
      </c>
      <c r="D180">
        <f t="shared" si="8"/>
        <v>0.26000000000000023</v>
      </c>
      <c r="E180">
        <f t="shared" si="9"/>
        <v>4680.0000000000045</v>
      </c>
      <c r="F180">
        <f t="shared" si="10"/>
        <v>-0.19500000000000028</v>
      </c>
      <c r="G180">
        <f t="shared" si="11"/>
        <v>-3510.000000000005</v>
      </c>
    </row>
    <row r="181" spans="1:7">
      <c r="A181" s="4">
        <v>181</v>
      </c>
      <c r="B181" s="4">
        <v>7.41</v>
      </c>
      <c r="C181" s="2">
        <v>8.49</v>
      </c>
      <c r="D181">
        <f t="shared" si="8"/>
        <v>0.23499999999999988</v>
      </c>
      <c r="E181">
        <f t="shared" si="9"/>
        <v>4229.9999999999982</v>
      </c>
      <c r="F181">
        <f t="shared" si="10"/>
        <v>-0.23000000000000043</v>
      </c>
      <c r="G181">
        <f t="shared" si="11"/>
        <v>-4140.0000000000073</v>
      </c>
    </row>
    <row r="182" spans="1:7">
      <c r="A182" s="4">
        <v>182</v>
      </c>
      <c r="B182" s="4">
        <v>7.63</v>
      </c>
      <c r="C182" s="2">
        <v>8.26</v>
      </c>
      <c r="D182">
        <f t="shared" si="8"/>
        <v>0.21499999999999986</v>
      </c>
      <c r="E182">
        <f t="shared" si="9"/>
        <v>3869.9999999999973</v>
      </c>
      <c r="F182">
        <f t="shared" si="10"/>
        <v>-0.25499999999999989</v>
      </c>
      <c r="G182">
        <f t="shared" si="11"/>
        <v>-4589.9999999999982</v>
      </c>
    </row>
    <row r="183" spans="1:7">
      <c r="A183" s="4">
        <v>183</v>
      </c>
      <c r="B183" s="4">
        <v>7.84</v>
      </c>
      <c r="C183" s="2">
        <v>7.98</v>
      </c>
      <c r="D183">
        <f t="shared" si="8"/>
        <v>0.19499999999999984</v>
      </c>
      <c r="E183">
        <f t="shared" si="9"/>
        <v>3509.9999999999973</v>
      </c>
      <c r="F183">
        <f t="shared" si="10"/>
        <v>-0.2849999999999997</v>
      </c>
      <c r="G183">
        <f t="shared" si="11"/>
        <v>-5129.9999999999945</v>
      </c>
    </row>
    <row r="184" spans="1:7">
      <c r="A184" s="4">
        <v>184</v>
      </c>
      <c r="B184" s="4">
        <v>8.02</v>
      </c>
      <c r="C184" s="2">
        <v>7.69</v>
      </c>
      <c r="D184">
        <f t="shared" si="8"/>
        <v>0.13499999999999979</v>
      </c>
      <c r="E184">
        <f t="shared" si="9"/>
        <v>2429.9999999999964</v>
      </c>
      <c r="F184">
        <f t="shared" si="10"/>
        <v>-0.31000000000000005</v>
      </c>
      <c r="G184">
        <f t="shared" si="11"/>
        <v>-5580.0000000000009</v>
      </c>
    </row>
    <row r="185" spans="1:7">
      <c r="A185" s="4">
        <v>185</v>
      </c>
      <c r="B185" s="4">
        <v>8.11</v>
      </c>
      <c r="C185" s="2">
        <v>7.36</v>
      </c>
      <c r="D185">
        <f t="shared" si="8"/>
        <v>7.5000000000000178E-2</v>
      </c>
      <c r="E185">
        <f t="shared" si="9"/>
        <v>1350.0000000000032</v>
      </c>
      <c r="F185">
        <f t="shared" si="10"/>
        <v>-0.31500000000000039</v>
      </c>
      <c r="G185">
        <f t="shared" si="11"/>
        <v>-5670.0000000000073</v>
      </c>
    </row>
    <row r="186" spans="1:7">
      <c r="A186" s="4">
        <v>186</v>
      </c>
      <c r="B186" s="4">
        <v>8.17</v>
      </c>
      <c r="C186" s="2">
        <v>7.06</v>
      </c>
      <c r="D186">
        <f t="shared" si="8"/>
        <v>4.0000000000000036E-2</v>
      </c>
      <c r="E186">
        <f t="shared" si="9"/>
        <v>720.00000000000068</v>
      </c>
      <c r="F186">
        <f t="shared" si="10"/>
        <v>-0.31000000000000005</v>
      </c>
      <c r="G186">
        <f t="shared" si="11"/>
        <v>-5580.0000000000009</v>
      </c>
    </row>
    <row r="187" spans="1:7">
      <c r="A187" s="4">
        <v>187</v>
      </c>
      <c r="B187" s="4">
        <v>8.19</v>
      </c>
      <c r="C187" s="2">
        <v>6.74</v>
      </c>
      <c r="D187">
        <f t="shared" si="8"/>
        <v>-4.9999999999998934E-3</v>
      </c>
      <c r="E187">
        <f t="shared" si="9"/>
        <v>-89.999999999998082</v>
      </c>
      <c r="F187">
        <f t="shared" si="10"/>
        <v>-0.30499999999999972</v>
      </c>
      <c r="G187">
        <f t="shared" si="11"/>
        <v>-5489.9999999999945</v>
      </c>
    </row>
    <row r="188" spans="1:7">
      <c r="A188" s="4">
        <v>188</v>
      </c>
      <c r="B188" s="4">
        <v>8.16</v>
      </c>
      <c r="C188" s="2">
        <v>6.45</v>
      </c>
      <c r="D188">
        <f t="shared" si="8"/>
        <v>-4.9999999999999822E-2</v>
      </c>
      <c r="E188">
        <f t="shared" si="9"/>
        <v>-899.99999999999682</v>
      </c>
      <c r="F188">
        <f t="shared" si="10"/>
        <v>-0.31499999999999995</v>
      </c>
      <c r="G188">
        <f t="shared" si="11"/>
        <v>-5669.9999999999991</v>
      </c>
    </row>
    <row r="189" spans="1:7">
      <c r="A189" s="4">
        <v>189</v>
      </c>
      <c r="B189" s="4">
        <v>8.09</v>
      </c>
      <c r="C189" s="2">
        <v>6.11</v>
      </c>
      <c r="D189">
        <f t="shared" si="8"/>
        <v>-0.10999999999999988</v>
      </c>
      <c r="E189">
        <f t="shared" si="9"/>
        <v>-1979.9999999999977</v>
      </c>
      <c r="F189">
        <f t="shared" si="10"/>
        <v>-0.30000000000000027</v>
      </c>
      <c r="G189">
        <f t="shared" si="11"/>
        <v>-5400.0000000000045</v>
      </c>
    </row>
    <row r="190" spans="1:7">
      <c r="A190" s="4">
        <v>190</v>
      </c>
      <c r="B190" s="4">
        <v>7.94</v>
      </c>
      <c r="C190" s="2">
        <v>5.85</v>
      </c>
      <c r="D190">
        <f t="shared" si="8"/>
        <v>-0.25499999999999989</v>
      </c>
      <c r="E190">
        <f t="shared" si="9"/>
        <v>-4589.9999999999982</v>
      </c>
      <c r="F190">
        <f t="shared" si="10"/>
        <v>-0.30500000000000016</v>
      </c>
      <c r="G190">
        <f t="shared" si="11"/>
        <v>-5490.0000000000027</v>
      </c>
    </row>
    <row r="191" spans="1:7">
      <c r="A191" s="4">
        <v>191</v>
      </c>
      <c r="B191" s="4">
        <v>7.58</v>
      </c>
      <c r="C191" s="2">
        <v>5.5</v>
      </c>
      <c r="D191">
        <f t="shared" si="8"/>
        <v>-0.28500000000000014</v>
      </c>
      <c r="E191">
        <f t="shared" si="9"/>
        <v>-5130.0000000000027</v>
      </c>
      <c r="F191">
        <f t="shared" si="10"/>
        <v>-0.32499999999999973</v>
      </c>
      <c r="G191">
        <f t="shared" si="11"/>
        <v>-5849.9999999999955</v>
      </c>
    </row>
    <row r="192" spans="1:7">
      <c r="A192" s="4">
        <v>192</v>
      </c>
      <c r="B192" s="4">
        <v>7.37</v>
      </c>
      <c r="C192" s="2">
        <v>5.2</v>
      </c>
      <c r="D192">
        <f t="shared" si="8"/>
        <v>-0.25</v>
      </c>
      <c r="E192">
        <f t="shared" si="9"/>
        <v>-4500</v>
      </c>
      <c r="F192">
        <f t="shared" si="10"/>
        <v>-0.29499999999999993</v>
      </c>
      <c r="G192">
        <f t="shared" si="11"/>
        <v>-5309.9999999999991</v>
      </c>
    </row>
    <row r="193" spans="1:7">
      <c r="A193" s="4">
        <v>193</v>
      </c>
      <c r="B193" s="4">
        <v>7.08</v>
      </c>
      <c r="C193" s="2">
        <v>4.91</v>
      </c>
      <c r="D193">
        <f t="shared" si="8"/>
        <v>-0.30500000000000016</v>
      </c>
      <c r="E193">
        <f t="shared" si="9"/>
        <v>-5490.0000000000027</v>
      </c>
      <c r="F193">
        <f t="shared" si="10"/>
        <v>-0.27</v>
      </c>
      <c r="G193">
        <f t="shared" si="11"/>
        <v>-4860</v>
      </c>
    </row>
    <row r="194" spans="1:7">
      <c r="A194" s="4">
        <v>194</v>
      </c>
      <c r="B194" s="4">
        <v>6.76</v>
      </c>
      <c r="C194" s="2">
        <v>4.66</v>
      </c>
      <c r="D194">
        <f t="shared" si="8"/>
        <v>-0.27</v>
      </c>
      <c r="E194">
        <f t="shared" si="9"/>
        <v>-4860</v>
      </c>
      <c r="F194">
        <f t="shared" si="10"/>
        <v>-0.25499999999999989</v>
      </c>
      <c r="G194">
        <f t="shared" si="11"/>
        <v>-4589.9999999999982</v>
      </c>
    </row>
    <row r="195" spans="1:7">
      <c r="A195" s="4">
        <v>195</v>
      </c>
      <c r="B195" s="4">
        <v>6.54</v>
      </c>
      <c r="C195" s="2">
        <v>4.4000000000000004</v>
      </c>
      <c r="D195">
        <f t="shared" si="8"/>
        <v>-0.25999999999999979</v>
      </c>
      <c r="E195">
        <f t="shared" si="9"/>
        <v>-4679.9999999999964</v>
      </c>
      <c r="F195">
        <f t="shared" si="10"/>
        <v>-0.25499999999999989</v>
      </c>
      <c r="G195">
        <f t="shared" si="11"/>
        <v>-4589.9999999999982</v>
      </c>
    </row>
    <row r="196" spans="1:7">
      <c r="A196" s="4">
        <v>196</v>
      </c>
      <c r="B196" s="4">
        <v>6.24</v>
      </c>
      <c r="C196" s="2">
        <v>4.1500000000000004</v>
      </c>
      <c r="D196">
        <f t="shared" ref="D196:D259" si="12" xml:space="preserve"> (B197 - B195) / 2</f>
        <v>-0.2799999999999998</v>
      </c>
      <c r="E196">
        <f t="shared" ref="E196:E259" si="13" xml:space="preserve"> D196 * 6 * $F$1</f>
        <v>-5039.9999999999964</v>
      </c>
      <c r="F196">
        <f t="shared" ref="F196:F259" si="14" xml:space="preserve"> (C197 - C195) / 2</f>
        <v>-0.24000000000000021</v>
      </c>
      <c r="G196">
        <f t="shared" ref="G196:G259" si="15" xml:space="preserve"> F196 * 6 * $F$1</f>
        <v>-4320.0000000000036</v>
      </c>
    </row>
    <row r="197" spans="1:7">
      <c r="A197" s="4">
        <v>197</v>
      </c>
      <c r="B197" s="4">
        <v>5.98</v>
      </c>
      <c r="C197" s="2">
        <v>3.92</v>
      </c>
      <c r="D197">
        <f t="shared" si="12"/>
        <v>-0.27</v>
      </c>
      <c r="E197">
        <f t="shared" si="13"/>
        <v>-4860</v>
      </c>
      <c r="F197">
        <f t="shared" si="14"/>
        <v>-0.2350000000000001</v>
      </c>
      <c r="G197">
        <f t="shared" si="15"/>
        <v>-4230.0000000000018</v>
      </c>
    </row>
    <row r="198" spans="1:7">
      <c r="A198" s="4">
        <v>198</v>
      </c>
      <c r="B198" s="4">
        <v>5.7</v>
      </c>
      <c r="C198" s="2">
        <v>3.68</v>
      </c>
      <c r="D198">
        <f t="shared" si="12"/>
        <v>-0.28000000000000025</v>
      </c>
      <c r="E198">
        <f t="shared" si="13"/>
        <v>-5040.0000000000045</v>
      </c>
      <c r="F198">
        <f t="shared" si="14"/>
        <v>-0.24</v>
      </c>
      <c r="G198">
        <f t="shared" si="15"/>
        <v>-4320</v>
      </c>
    </row>
    <row r="199" spans="1:7">
      <c r="A199" s="4">
        <v>199</v>
      </c>
      <c r="B199" s="4">
        <v>5.42</v>
      </c>
      <c r="C199" s="2">
        <v>3.44</v>
      </c>
      <c r="D199">
        <f t="shared" si="12"/>
        <v>-0.28000000000000025</v>
      </c>
      <c r="E199">
        <f t="shared" si="13"/>
        <v>-5040.0000000000045</v>
      </c>
      <c r="F199">
        <f t="shared" si="14"/>
        <v>-0.21500000000000008</v>
      </c>
      <c r="G199">
        <f t="shared" si="15"/>
        <v>-3870.0000000000014</v>
      </c>
    </row>
    <row r="200" spans="1:7">
      <c r="A200" s="4">
        <v>200</v>
      </c>
      <c r="B200" s="4">
        <v>5.14</v>
      </c>
      <c r="C200" s="2">
        <v>3.25</v>
      </c>
      <c r="D200">
        <f t="shared" si="12"/>
        <v>-0.29000000000000004</v>
      </c>
      <c r="E200">
        <f t="shared" si="13"/>
        <v>-5220.0000000000009</v>
      </c>
      <c r="F200">
        <f t="shared" si="14"/>
        <v>-0.20999999999999996</v>
      </c>
      <c r="G200">
        <f t="shared" si="15"/>
        <v>-3779.9999999999995</v>
      </c>
    </row>
    <row r="201" spans="1:7">
      <c r="A201" s="4">
        <v>201</v>
      </c>
      <c r="B201" s="4">
        <v>4.84</v>
      </c>
      <c r="C201" s="2">
        <v>3.02</v>
      </c>
      <c r="D201">
        <f t="shared" si="12"/>
        <v>-0.25999999999999979</v>
      </c>
      <c r="E201">
        <f t="shared" si="13"/>
        <v>-4679.9999999999964</v>
      </c>
      <c r="F201">
        <f t="shared" si="14"/>
        <v>-0.19999999999999996</v>
      </c>
      <c r="G201">
        <f t="shared" si="15"/>
        <v>-3599.9999999999991</v>
      </c>
    </row>
    <row r="202" spans="1:7">
      <c r="A202" s="4">
        <v>202</v>
      </c>
      <c r="B202" s="4">
        <v>4.62</v>
      </c>
      <c r="C202" s="2">
        <v>2.85</v>
      </c>
      <c r="D202">
        <f t="shared" si="12"/>
        <v>-0.23999999999999977</v>
      </c>
      <c r="E202">
        <f t="shared" si="13"/>
        <v>-4319.9999999999955</v>
      </c>
      <c r="F202">
        <f t="shared" si="14"/>
        <v>-0.15999999999999992</v>
      </c>
      <c r="G202">
        <f t="shared" si="15"/>
        <v>-2879.9999999999986</v>
      </c>
    </row>
    <row r="203" spans="1:7">
      <c r="A203" s="4">
        <v>203</v>
      </c>
      <c r="B203" s="4">
        <v>4.3600000000000003</v>
      </c>
      <c r="C203" s="2">
        <v>2.7</v>
      </c>
      <c r="D203">
        <f t="shared" si="12"/>
        <v>-0.25499999999999989</v>
      </c>
      <c r="E203">
        <f t="shared" si="13"/>
        <v>-4589.9999999999982</v>
      </c>
      <c r="F203">
        <f t="shared" si="14"/>
        <v>-0.16500000000000004</v>
      </c>
      <c r="G203">
        <f t="shared" si="15"/>
        <v>-2970.0000000000005</v>
      </c>
    </row>
    <row r="204" spans="1:7">
      <c r="A204" s="4">
        <v>204</v>
      </c>
      <c r="B204" s="4">
        <v>4.1100000000000003</v>
      </c>
      <c r="C204" s="2">
        <v>2.52</v>
      </c>
      <c r="D204">
        <f t="shared" si="12"/>
        <v>-0.2200000000000002</v>
      </c>
      <c r="E204">
        <f t="shared" si="13"/>
        <v>-3960.0000000000036</v>
      </c>
      <c r="F204">
        <f t="shared" si="14"/>
        <v>-0.19000000000000017</v>
      </c>
      <c r="G204">
        <f t="shared" si="15"/>
        <v>-3420.0000000000032</v>
      </c>
    </row>
    <row r="205" spans="1:7">
      <c r="A205" s="4">
        <v>205</v>
      </c>
      <c r="B205" s="4">
        <v>3.92</v>
      </c>
      <c r="C205" s="2">
        <v>2.3199999999999998</v>
      </c>
      <c r="D205">
        <f t="shared" si="12"/>
        <v>-0.21000000000000019</v>
      </c>
      <c r="E205">
        <f t="shared" si="13"/>
        <v>-3780.0000000000032</v>
      </c>
      <c r="F205">
        <f t="shared" si="14"/>
        <v>-0.16999999999999993</v>
      </c>
      <c r="G205">
        <f t="shared" si="15"/>
        <v>-3059.9999999999986</v>
      </c>
    </row>
    <row r="206" spans="1:7">
      <c r="A206" s="4">
        <v>206</v>
      </c>
      <c r="B206" s="4">
        <v>3.69</v>
      </c>
      <c r="C206" s="2">
        <v>2.1800000000000002</v>
      </c>
      <c r="D206">
        <f t="shared" si="12"/>
        <v>-0.21999999999999997</v>
      </c>
      <c r="E206">
        <f t="shared" si="13"/>
        <v>-3959.9999999999995</v>
      </c>
      <c r="F206">
        <f t="shared" si="14"/>
        <v>-0.13500000000000001</v>
      </c>
      <c r="G206">
        <f t="shared" si="15"/>
        <v>-2430</v>
      </c>
    </row>
    <row r="207" spans="1:7">
      <c r="A207" s="4">
        <v>207</v>
      </c>
      <c r="B207" s="4">
        <v>3.48</v>
      </c>
      <c r="C207" s="2">
        <v>2.0499999999999998</v>
      </c>
      <c r="D207">
        <f t="shared" si="12"/>
        <v>-0.18500000000000005</v>
      </c>
      <c r="E207">
        <f t="shared" si="13"/>
        <v>-3330.0000000000009</v>
      </c>
      <c r="F207">
        <f t="shared" si="14"/>
        <v>-0.14500000000000013</v>
      </c>
      <c r="G207">
        <f t="shared" si="15"/>
        <v>-2610.0000000000023</v>
      </c>
    </row>
    <row r="208" spans="1:7">
      <c r="A208" s="4">
        <v>208</v>
      </c>
      <c r="B208" s="4">
        <v>3.32</v>
      </c>
      <c r="C208" s="2">
        <v>1.89</v>
      </c>
      <c r="D208">
        <f t="shared" si="12"/>
        <v>-0.18500000000000005</v>
      </c>
      <c r="E208">
        <f t="shared" si="13"/>
        <v>-3330.0000000000009</v>
      </c>
      <c r="F208">
        <f t="shared" si="14"/>
        <v>-0.14999999999999991</v>
      </c>
      <c r="G208">
        <f t="shared" si="15"/>
        <v>-2699.9999999999982</v>
      </c>
    </row>
    <row r="209" spans="1:7">
      <c r="A209" s="4">
        <v>209</v>
      </c>
      <c r="B209" s="4">
        <v>3.11</v>
      </c>
      <c r="C209" s="2">
        <v>1.75</v>
      </c>
      <c r="D209">
        <f t="shared" si="12"/>
        <v>-0.19499999999999984</v>
      </c>
      <c r="E209">
        <f t="shared" si="13"/>
        <v>-3509.9999999999973</v>
      </c>
      <c r="F209">
        <f t="shared" si="14"/>
        <v>-0.1349999999999999</v>
      </c>
      <c r="G209">
        <f t="shared" si="15"/>
        <v>-2429.9999999999982</v>
      </c>
    </row>
    <row r="210" spans="1:7">
      <c r="A210" s="4">
        <v>210</v>
      </c>
      <c r="B210" s="4">
        <v>2.93</v>
      </c>
      <c r="C210" s="2">
        <v>1.62</v>
      </c>
      <c r="D210">
        <f t="shared" si="12"/>
        <v>-0.16999999999999993</v>
      </c>
      <c r="E210">
        <f t="shared" si="13"/>
        <v>-3059.9999999999986</v>
      </c>
      <c r="F210">
        <f t="shared" si="14"/>
        <v>-0.13</v>
      </c>
      <c r="G210">
        <f t="shared" si="15"/>
        <v>-2340</v>
      </c>
    </row>
    <row r="211" spans="1:7">
      <c r="A211" s="4">
        <v>211</v>
      </c>
      <c r="B211" s="4">
        <v>2.77</v>
      </c>
      <c r="C211" s="2">
        <v>1.49</v>
      </c>
      <c r="D211">
        <f t="shared" si="12"/>
        <v>-0.16000000000000014</v>
      </c>
      <c r="E211">
        <f t="shared" si="13"/>
        <v>-2880.0000000000027</v>
      </c>
      <c r="F211">
        <f t="shared" si="14"/>
        <v>-0.12000000000000011</v>
      </c>
      <c r="G211">
        <f t="shared" si="15"/>
        <v>-2160.0000000000018</v>
      </c>
    </row>
    <row r="212" spans="1:7">
      <c r="A212" s="4">
        <v>212</v>
      </c>
      <c r="B212" s="4">
        <v>2.61</v>
      </c>
      <c r="C212" s="2">
        <v>1.38</v>
      </c>
      <c r="D212">
        <f t="shared" si="12"/>
        <v>-0.16500000000000004</v>
      </c>
      <c r="E212">
        <f t="shared" si="13"/>
        <v>-2970.0000000000005</v>
      </c>
      <c r="F212">
        <f t="shared" si="14"/>
        <v>-0.11499999999999999</v>
      </c>
      <c r="G212">
        <f t="shared" si="15"/>
        <v>-2070</v>
      </c>
    </row>
    <row r="213" spans="1:7">
      <c r="A213" s="4">
        <v>213</v>
      </c>
      <c r="B213" s="4">
        <v>2.44</v>
      </c>
      <c r="C213" s="2">
        <v>1.26</v>
      </c>
      <c r="D213">
        <f t="shared" si="12"/>
        <v>-0.15500000000000003</v>
      </c>
      <c r="E213">
        <f t="shared" si="13"/>
        <v>-2790.0000000000005</v>
      </c>
      <c r="F213">
        <f t="shared" si="14"/>
        <v>-0.10999999999999999</v>
      </c>
      <c r="G213">
        <f t="shared" si="15"/>
        <v>-1979.9999999999998</v>
      </c>
    </row>
    <row r="214" spans="1:7">
      <c r="A214" s="4">
        <v>214</v>
      </c>
      <c r="B214" s="4">
        <v>2.2999999999999998</v>
      </c>
      <c r="C214" s="2">
        <v>1.1599999999999999</v>
      </c>
      <c r="D214">
        <f t="shared" si="12"/>
        <v>-0.1399999999999999</v>
      </c>
      <c r="E214">
        <f t="shared" si="13"/>
        <v>-2519.9999999999982</v>
      </c>
      <c r="F214">
        <f t="shared" si="14"/>
        <v>-9.9999999999999978E-2</v>
      </c>
      <c r="G214">
        <f t="shared" si="15"/>
        <v>-1799.9999999999995</v>
      </c>
    </row>
    <row r="215" spans="1:7">
      <c r="A215" s="4">
        <v>215</v>
      </c>
      <c r="B215" s="4">
        <v>2.16</v>
      </c>
      <c r="C215" s="2">
        <v>1.06</v>
      </c>
      <c r="D215">
        <f t="shared" si="12"/>
        <v>-0.1399999999999999</v>
      </c>
      <c r="E215">
        <f t="shared" si="13"/>
        <v>-2519.9999999999982</v>
      </c>
      <c r="F215">
        <f t="shared" si="14"/>
        <v>-9.4999999999999973E-2</v>
      </c>
      <c r="G215">
        <f t="shared" si="15"/>
        <v>-1709.9999999999995</v>
      </c>
    </row>
    <row r="216" spans="1:7">
      <c r="A216" s="4">
        <v>216</v>
      </c>
      <c r="B216" s="4">
        <v>2.02</v>
      </c>
      <c r="C216" s="2">
        <v>0.97</v>
      </c>
      <c r="D216">
        <f t="shared" si="12"/>
        <v>-0.13000000000000012</v>
      </c>
      <c r="E216">
        <f t="shared" si="13"/>
        <v>-2340.0000000000023</v>
      </c>
      <c r="F216">
        <f t="shared" si="14"/>
        <v>-9.0000000000000024E-2</v>
      </c>
      <c r="G216">
        <f t="shared" si="15"/>
        <v>-1620.0000000000005</v>
      </c>
    </row>
    <row r="217" spans="1:7">
      <c r="A217" s="4">
        <v>217</v>
      </c>
      <c r="B217" s="4">
        <v>1.9</v>
      </c>
      <c r="C217" s="2">
        <v>0.88</v>
      </c>
      <c r="D217">
        <f t="shared" si="12"/>
        <v>-0.11499999999999999</v>
      </c>
      <c r="E217">
        <f t="shared" si="13"/>
        <v>-2070</v>
      </c>
      <c r="F217">
        <f t="shared" si="14"/>
        <v>-8.4999999999999964E-2</v>
      </c>
      <c r="G217">
        <f t="shared" si="15"/>
        <v>-1529.9999999999993</v>
      </c>
    </row>
    <row r="218" spans="1:7">
      <c r="A218" s="4">
        <v>218</v>
      </c>
      <c r="B218" s="4">
        <v>1.79</v>
      </c>
      <c r="C218" s="2">
        <v>0.8</v>
      </c>
      <c r="D218">
        <f t="shared" si="12"/>
        <v>-0.12</v>
      </c>
      <c r="E218">
        <f t="shared" si="13"/>
        <v>-2160</v>
      </c>
      <c r="F218">
        <f t="shared" si="14"/>
        <v>-7.0000000000000007E-2</v>
      </c>
      <c r="G218">
        <f t="shared" si="15"/>
        <v>-1260.0000000000002</v>
      </c>
    </row>
    <row r="219" spans="1:7">
      <c r="A219" s="4">
        <v>219</v>
      </c>
      <c r="B219" s="4">
        <v>1.66</v>
      </c>
      <c r="C219" s="2">
        <v>0.74</v>
      </c>
      <c r="D219">
        <f t="shared" si="12"/>
        <v>-0.12</v>
      </c>
      <c r="E219">
        <f t="shared" si="13"/>
        <v>-2160</v>
      </c>
      <c r="F219">
        <f t="shared" si="14"/>
        <v>-6.5000000000000002E-2</v>
      </c>
      <c r="G219">
        <f t="shared" si="15"/>
        <v>-1170</v>
      </c>
    </row>
    <row r="220" spans="1:7">
      <c r="A220" s="4">
        <v>220</v>
      </c>
      <c r="B220" s="4">
        <v>1.55</v>
      </c>
      <c r="C220" s="2">
        <v>0.67</v>
      </c>
      <c r="D220">
        <f t="shared" si="12"/>
        <v>-0.10499999999999998</v>
      </c>
      <c r="E220">
        <f t="shared" si="13"/>
        <v>-1889.9999999999998</v>
      </c>
      <c r="F220">
        <f t="shared" si="14"/>
        <v>-7.0000000000000007E-2</v>
      </c>
      <c r="G220">
        <f t="shared" si="15"/>
        <v>-1260.0000000000002</v>
      </c>
    </row>
    <row r="221" spans="1:7">
      <c r="A221" s="4">
        <v>221</v>
      </c>
      <c r="B221" s="4">
        <v>1.45</v>
      </c>
      <c r="C221" s="2">
        <v>0.6</v>
      </c>
      <c r="D221">
        <f t="shared" si="12"/>
        <v>-8.9999999999999969E-2</v>
      </c>
      <c r="E221">
        <f t="shared" si="13"/>
        <v>-1619.9999999999995</v>
      </c>
      <c r="F221">
        <f t="shared" si="14"/>
        <v>-6.5000000000000002E-2</v>
      </c>
      <c r="G221">
        <f t="shared" si="15"/>
        <v>-1170</v>
      </c>
    </row>
    <row r="222" spans="1:7">
      <c r="A222" s="4">
        <v>222</v>
      </c>
      <c r="B222" s="4">
        <v>1.37</v>
      </c>
      <c r="C222" s="2">
        <v>0.54</v>
      </c>
      <c r="D222">
        <f t="shared" si="12"/>
        <v>-8.4999999999999964E-2</v>
      </c>
      <c r="E222">
        <f t="shared" si="13"/>
        <v>-1529.9999999999993</v>
      </c>
      <c r="F222">
        <f t="shared" si="14"/>
        <v>-0.06</v>
      </c>
      <c r="G222">
        <f t="shared" si="15"/>
        <v>-1080</v>
      </c>
    </row>
    <row r="223" spans="1:7">
      <c r="A223" s="4">
        <v>223</v>
      </c>
      <c r="B223" s="4">
        <v>1.28</v>
      </c>
      <c r="C223" s="2">
        <v>0.48</v>
      </c>
      <c r="D223">
        <f t="shared" si="12"/>
        <v>-9.000000000000008E-2</v>
      </c>
      <c r="E223">
        <f t="shared" si="13"/>
        <v>-1620.0000000000014</v>
      </c>
      <c r="F223">
        <f t="shared" si="14"/>
        <v>-5.0000000000000017E-2</v>
      </c>
      <c r="G223">
        <f t="shared" si="15"/>
        <v>-900.00000000000034</v>
      </c>
    </row>
    <row r="224" spans="1:7">
      <c r="A224" s="4">
        <v>224</v>
      </c>
      <c r="B224" s="4">
        <v>1.19</v>
      </c>
      <c r="C224" s="2">
        <v>0.44</v>
      </c>
      <c r="D224">
        <f t="shared" si="12"/>
        <v>-8.9999999999999969E-2</v>
      </c>
      <c r="E224">
        <f t="shared" si="13"/>
        <v>-1619.9999999999995</v>
      </c>
      <c r="F224">
        <f t="shared" si="14"/>
        <v>-4.4999999999999984E-2</v>
      </c>
      <c r="G224">
        <f t="shared" si="15"/>
        <v>-809.99999999999977</v>
      </c>
    </row>
    <row r="225" spans="1:7">
      <c r="A225" s="4">
        <v>225</v>
      </c>
      <c r="B225" s="4">
        <v>1.1000000000000001</v>
      </c>
      <c r="C225" s="2">
        <v>0.39</v>
      </c>
      <c r="D225">
        <f t="shared" si="12"/>
        <v>-8.4999999999999964E-2</v>
      </c>
      <c r="E225">
        <f t="shared" si="13"/>
        <v>-1529.9999999999993</v>
      </c>
      <c r="F225">
        <f t="shared" si="14"/>
        <v>-4.5000000000000012E-2</v>
      </c>
      <c r="G225">
        <f t="shared" si="15"/>
        <v>-810.00000000000023</v>
      </c>
    </row>
    <row r="226" spans="1:7">
      <c r="A226" s="4">
        <v>226</v>
      </c>
      <c r="B226" s="4">
        <v>1.02</v>
      </c>
      <c r="C226" s="2">
        <v>0.35</v>
      </c>
      <c r="D226">
        <f t="shared" si="12"/>
        <v>-6.5000000000000058E-2</v>
      </c>
      <c r="E226">
        <f t="shared" si="13"/>
        <v>-1170.0000000000011</v>
      </c>
      <c r="F226">
        <f t="shared" si="14"/>
        <v>-3.5000000000000003E-2</v>
      </c>
      <c r="G226">
        <f t="shared" si="15"/>
        <v>-630.00000000000011</v>
      </c>
    </row>
    <row r="227" spans="1:7">
      <c r="A227" s="4">
        <v>227</v>
      </c>
      <c r="B227" s="4">
        <v>0.97</v>
      </c>
      <c r="C227" s="2">
        <v>0.32</v>
      </c>
      <c r="D227">
        <f t="shared" si="12"/>
        <v>-0.06</v>
      </c>
      <c r="E227">
        <f t="shared" si="13"/>
        <v>-1080</v>
      </c>
      <c r="F227">
        <f t="shared" si="14"/>
        <v>-0.03</v>
      </c>
      <c r="G227">
        <f t="shared" si="15"/>
        <v>-540</v>
      </c>
    </row>
    <row r="228" spans="1:7">
      <c r="A228" s="4">
        <v>228</v>
      </c>
      <c r="B228" s="4">
        <v>0.9</v>
      </c>
      <c r="C228" s="2">
        <v>0.28999999999999998</v>
      </c>
      <c r="D228">
        <f t="shared" si="12"/>
        <v>-6.5000000000000002E-2</v>
      </c>
      <c r="E228">
        <f t="shared" si="13"/>
        <v>-1170</v>
      </c>
      <c r="F228">
        <f t="shared" si="14"/>
        <v>-0.03</v>
      </c>
      <c r="G228">
        <f t="shared" si="15"/>
        <v>-540</v>
      </c>
    </row>
    <row r="229" spans="1:7">
      <c r="A229" s="4">
        <v>229</v>
      </c>
      <c r="B229" s="4">
        <v>0.84</v>
      </c>
      <c r="C229" s="2">
        <v>0.26</v>
      </c>
      <c r="D229">
        <f t="shared" si="12"/>
        <v>-4.9999999999999989E-2</v>
      </c>
      <c r="E229">
        <f t="shared" si="13"/>
        <v>-899.99999999999977</v>
      </c>
      <c r="F229">
        <f t="shared" si="14"/>
        <v>-2.4999999999999994E-2</v>
      </c>
      <c r="G229">
        <f t="shared" si="15"/>
        <v>-449.99999999999989</v>
      </c>
    </row>
    <row r="230" spans="1:7">
      <c r="A230" s="4">
        <v>230</v>
      </c>
      <c r="B230" s="4">
        <v>0.8</v>
      </c>
      <c r="C230" s="2">
        <v>0.24</v>
      </c>
      <c r="D230">
        <f t="shared" si="12"/>
        <v>-4.4999999999999984E-2</v>
      </c>
      <c r="E230">
        <f t="shared" si="13"/>
        <v>-809.99999999999977</v>
      </c>
      <c r="F230">
        <f t="shared" si="14"/>
        <v>-2.5000000000000008E-2</v>
      </c>
      <c r="G230">
        <f t="shared" si="15"/>
        <v>-450.00000000000017</v>
      </c>
    </row>
    <row r="231" spans="1:7">
      <c r="A231" s="4">
        <v>231</v>
      </c>
      <c r="B231" s="4">
        <v>0.75</v>
      </c>
      <c r="C231" s="2">
        <v>0.21</v>
      </c>
      <c r="D231">
        <f t="shared" si="12"/>
        <v>-5.0000000000000044E-2</v>
      </c>
      <c r="E231">
        <f t="shared" si="13"/>
        <v>-900.0000000000008</v>
      </c>
      <c r="F231">
        <f t="shared" si="14"/>
        <v>-1.999999999999999E-2</v>
      </c>
      <c r="G231">
        <f t="shared" si="15"/>
        <v>-359.99999999999983</v>
      </c>
    </row>
    <row r="232" spans="1:7">
      <c r="A232" s="4">
        <v>232</v>
      </c>
      <c r="B232" s="4">
        <v>0.7</v>
      </c>
      <c r="C232" s="2">
        <v>0.2</v>
      </c>
      <c r="D232">
        <f t="shared" si="12"/>
        <v>-3.4999999999999976E-2</v>
      </c>
      <c r="E232">
        <f t="shared" si="13"/>
        <v>-629.99999999999955</v>
      </c>
      <c r="F232">
        <f t="shared" si="14"/>
        <v>-1.4999999999999999E-2</v>
      </c>
      <c r="G232">
        <f t="shared" si="15"/>
        <v>-270</v>
      </c>
    </row>
    <row r="233" spans="1:7">
      <c r="A233" s="4">
        <v>233</v>
      </c>
      <c r="B233" s="4">
        <v>0.68</v>
      </c>
      <c r="C233" s="2">
        <v>0.18</v>
      </c>
      <c r="D233">
        <f t="shared" si="12"/>
        <v>-2.4999999999999967E-2</v>
      </c>
      <c r="E233">
        <f t="shared" si="13"/>
        <v>-449.99999999999937</v>
      </c>
      <c r="F233">
        <f t="shared" si="14"/>
        <v>-2.0000000000000004E-2</v>
      </c>
      <c r="G233">
        <f t="shared" si="15"/>
        <v>-360.00000000000006</v>
      </c>
    </row>
    <row r="234" spans="1:7">
      <c r="A234" s="4">
        <v>234</v>
      </c>
      <c r="B234" s="4">
        <v>0.65</v>
      </c>
      <c r="C234" s="2">
        <v>0.16</v>
      </c>
      <c r="D234">
        <f t="shared" si="12"/>
        <v>-3.0000000000000027E-2</v>
      </c>
      <c r="E234">
        <f t="shared" si="13"/>
        <v>-540.00000000000045</v>
      </c>
      <c r="F234">
        <f t="shared" si="14"/>
        <v>-1.999999999999999E-2</v>
      </c>
      <c r="G234">
        <f t="shared" si="15"/>
        <v>-359.99999999999983</v>
      </c>
    </row>
    <row r="235" spans="1:7">
      <c r="A235" s="4">
        <v>235</v>
      </c>
      <c r="B235" s="4">
        <v>0.62</v>
      </c>
      <c r="C235" s="2">
        <v>0.14000000000000001</v>
      </c>
      <c r="D235">
        <f t="shared" si="12"/>
        <v>-3.0000000000000027E-2</v>
      </c>
      <c r="E235">
        <f t="shared" si="13"/>
        <v>-540.00000000000045</v>
      </c>
      <c r="F235">
        <f t="shared" si="14"/>
        <v>-2.0000000000000004E-2</v>
      </c>
      <c r="G235">
        <f t="shared" si="15"/>
        <v>-360.00000000000006</v>
      </c>
    </row>
    <row r="236" spans="1:7">
      <c r="A236" s="4">
        <v>236</v>
      </c>
      <c r="B236" s="4">
        <v>0.59</v>
      </c>
      <c r="C236" s="2">
        <v>0.12</v>
      </c>
      <c r="D236">
        <f t="shared" si="12"/>
        <v>-2.0000000000000018E-2</v>
      </c>
      <c r="E236">
        <f t="shared" si="13"/>
        <v>-360.00000000000034</v>
      </c>
      <c r="F236">
        <f t="shared" si="14"/>
        <v>-2.0000000000000004E-2</v>
      </c>
      <c r="G236">
        <f t="shared" si="15"/>
        <v>-360.00000000000006</v>
      </c>
    </row>
    <row r="237" spans="1:7">
      <c r="A237" s="4">
        <v>237</v>
      </c>
      <c r="B237" s="4">
        <v>0.57999999999999996</v>
      </c>
      <c r="C237" s="2">
        <v>0.1</v>
      </c>
      <c r="D237">
        <f t="shared" si="12"/>
        <v>-1.9999999999999962E-2</v>
      </c>
      <c r="E237">
        <f t="shared" si="13"/>
        <v>-359.99999999999932</v>
      </c>
      <c r="F237">
        <f t="shared" si="14"/>
        <v>-1.4999999999999999E-2</v>
      </c>
      <c r="G237">
        <f t="shared" si="15"/>
        <v>-270</v>
      </c>
    </row>
    <row r="238" spans="1:7">
      <c r="A238" s="4">
        <v>238</v>
      </c>
      <c r="B238" s="4">
        <v>0.55000000000000004</v>
      </c>
      <c r="C238" s="2">
        <v>0.09</v>
      </c>
      <c r="D238">
        <f t="shared" si="12"/>
        <v>-2.4999999999999967E-2</v>
      </c>
      <c r="E238">
        <f t="shared" si="13"/>
        <v>-449.99999999999937</v>
      </c>
      <c r="F238">
        <f t="shared" si="14"/>
        <v>-1.4999999999999999E-2</v>
      </c>
      <c r="G238">
        <f t="shared" si="15"/>
        <v>-270</v>
      </c>
    </row>
    <row r="239" spans="1:7">
      <c r="A239" s="4">
        <v>239</v>
      </c>
      <c r="B239" s="4">
        <v>0.53</v>
      </c>
      <c r="C239" s="2">
        <v>7.0000000000000007E-2</v>
      </c>
      <c r="D239">
        <f t="shared" si="12"/>
        <v>-2.0000000000000018E-2</v>
      </c>
      <c r="E239">
        <f t="shared" si="13"/>
        <v>-360.00000000000034</v>
      </c>
      <c r="F239">
        <f t="shared" si="14"/>
        <v>-1.9999999999999997E-2</v>
      </c>
      <c r="G239">
        <f t="shared" si="15"/>
        <v>-359.99999999999994</v>
      </c>
    </row>
    <row r="240" spans="1:7">
      <c r="A240" s="4">
        <v>240</v>
      </c>
      <c r="B240" s="4">
        <v>0.51</v>
      </c>
      <c r="C240" s="2">
        <v>0.05</v>
      </c>
      <c r="D240">
        <f t="shared" si="12"/>
        <v>-1.5000000000000013E-2</v>
      </c>
      <c r="E240">
        <f t="shared" si="13"/>
        <v>-270.00000000000023</v>
      </c>
      <c r="F240">
        <f t="shared" si="14"/>
        <v>-2.0000000000000004E-2</v>
      </c>
      <c r="G240">
        <f t="shared" si="15"/>
        <v>-360.00000000000006</v>
      </c>
    </row>
    <row r="241" spans="1:7">
      <c r="A241" s="4">
        <v>241</v>
      </c>
      <c r="B241" s="4">
        <v>0.5</v>
      </c>
      <c r="C241" s="2">
        <v>0.03</v>
      </c>
      <c r="D241">
        <f t="shared" si="12"/>
        <v>-1.5000000000000013E-2</v>
      </c>
      <c r="E241">
        <f t="shared" si="13"/>
        <v>-270.00000000000023</v>
      </c>
      <c r="F241">
        <f t="shared" si="14"/>
        <v>-1.5000000000000001E-2</v>
      </c>
      <c r="G241">
        <f t="shared" si="15"/>
        <v>-270.00000000000006</v>
      </c>
    </row>
    <row r="242" spans="1:7">
      <c r="A242" s="4">
        <v>242</v>
      </c>
      <c r="B242" s="4">
        <v>0.48</v>
      </c>
      <c r="C242" s="2">
        <v>0.02</v>
      </c>
      <c r="D242">
        <f t="shared" si="12"/>
        <v>-1.999999999999999E-2</v>
      </c>
      <c r="E242">
        <f t="shared" si="13"/>
        <v>-359.99999999999983</v>
      </c>
      <c r="F242">
        <f t="shared" si="14"/>
        <v>-1.4999999999999999E-2</v>
      </c>
      <c r="G242">
        <f t="shared" si="15"/>
        <v>-270</v>
      </c>
    </row>
    <row r="243" spans="1:7">
      <c r="A243" s="4">
        <v>243</v>
      </c>
      <c r="B243" s="4">
        <v>0.46</v>
      </c>
      <c r="C243" s="2">
        <v>0</v>
      </c>
      <c r="D243">
        <f t="shared" si="12"/>
        <v>-1.999999999999999E-2</v>
      </c>
      <c r="E243">
        <f t="shared" si="13"/>
        <v>-359.99999999999983</v>
      </c>
      <c r="F243">
        <f t="shared" si="14"/>
        <v>-0.01</v>
      </c>
      <c r="G243">
        <f t="shared" si="15"/>
        <v>-180</v>
      </c>
    </row>
    <row r="244" spans="1:7">
      <c r="A244" s="4">
        <v>244</v>
      </c>
      <c r="B244" s="4">
        <v>0.44</v>
      </c>
      <c r="C244" s="2">
        <v>0</v>
      </c>
      <c r="D244">
        <f t="shared" si="12"/>
        <v>-2.0000000000000018E-2</v>
      </c>
      <c r="E244">
        <f t="shared" si="13"/>
        <v>-360.00000000000034</v>
      </c>
      <c r="F244">
        <f t="shared" si="14"/>
        <v>0</v>
      </c>
      <c r="G244">
        <f t="shared" si="15"/>
        <v>0</v>
      </c>
    </row>
    <row r="245" spans="1:7">
      <c r="A245" s="4">
        <v>245</v>
      </c>
      <c r="B245" s="4">
        <v>0.42</v>
      </c>
      <c r="C245" s="2">
        <v>0</v>
      </c>
      <c r="D245">
        <f t="shared" si="12"/>
        <v>-1.999999999999999E-2</v>
      </c>
      <c r="E245">
        <f t="shared" si="13"/>
        <v>-359.99999999999983</v>
      </c>
      <c r="F245">
        <f t="shared" si="14"/>
        <v>0</v>
      </c>
      <c r="G245">
        <f t="shared" si="15"/>
        <v>0</v>
      </c>
    </row>
    <row r="246" spans="1:7">
      <c r="A246" s="4">
        <v>246</v>
      </c>
      <c r="B246" s="4">
        <v>0.4</v>
      </c>
      <c r="C246" s="2">
        <v>0</v>
      </c>
      <c r="D246">
        <f t="shared" si="12"/>
        <v>-1.999999999999999E-2</v>
      </c>
      <c r="E246">
        <f t="shared" si="13"/>
        <v>-359.99999999999983</v>
      </c>
      <c r="F246">
        <f t="shared" si="14"/>
        <v>0</v>
      </c>
      <c r="G246">
        <f t="shared" si="15"/>
        <v>0</v>
      </c>
    </row>
    <row r="247" spans="1:7">
      <c r="A247" s="4">
        <v>247</v>
      </c>
      <c r="B247" s="4">
        <v>0.38</v>
      </c>
      <c r="C247" s="2">
        <v>0</v>
      </c>
      <c r="D247">
        <f t="shared" si="12"/>
        <v>-2.0000000000000018E-2</v>
      </c>
      <c r="E247">
        <f t="shared" si="13"/>
        <v>-360.00000000000034</v>
      </c>
      <c r="F247">
        <f t="shared" si="14"/>
        <v>0</v>
      </c>
      <c r="G247">
        <f t="shared" si="15"/>
        <v>0</v>
      </c>
    </row>
    <row r="248" spans="1:7">
      <c r="A248" s="4">
        <v>248</v>
      </c>
      <c r="B248" s="4">
        <v>0.36</v>
      </c>
      <c r="C248" s="2">
        <v>0</v>
      </c>
      <c r="D248">
        <f t="shared" si="12"/>
        <v>-1.999999999999999E-2</v>
      </c>
      <c r="E248">
        <f t="shared" si="13"/>
        <v>-359.99999999999983</v>
      </c>
      <c r="F248">
        <f t="shared" si="14"/>
        <v>0</v>
      </c>
      <c r="G248">
        <f t="shared" si="15"/>
        <v>0</v>
      </c>
    </row>
    <row r="249" spans="1:7">
      <c r="A249" s="4">
        <v>249</v>
      </c>
      <c r="B249" s="4">
        <v>0.34</v>
      </c>
      <c r="C249" s="2">
        <v>0</v>
      </c>
      <c r="D249">
        <f t="shared" si="12"/>
        <v>-1.999999999999999E-2</v>
      </c>
      <c r="E249">
        <f t="shared" si="13"/>
        <v>-359.99999999999983</v>
      </c>
      <c r="F249">
        <f t="shared" si="14"/>
        <v>0</v>
      </c>
      <c r="G249">
        <f t="shared" si="15"/>
        <v>0</v>
      </c>
    </row>
    <row r="250" spans="1:7">
      <c r="A250" s="4">
        <v>250</v>
      </c>
      <c r="B250" s="4">
        <v>0.32</v>
      </c>
      <c r="C250" s="2">
        <v>0</v>
      </c>
      <c r="D250">
        <f t="shared" si="12"/>
        <v>-2.0000000000000018E-2</v>
      </c>
      <c r="E250">
        <f t="shared" si="13"/>
        <v>-360.00000000000034</v>
      </c>
      <c r="F250">
        <f t="shared" si="14"/>
        <v>0</v>
      </c>
      <c r="G250">
        <f t="shared" si="15"/>
        <v>0</v>
      </c>
    </row>
    <row r="251" spans="1:7">
      <c r="A251" s="4">
        <v>251</v>
      </c>
      <c r="B251" s="4">
        <v>0.3</v>
      </c>
      <c r="C251" s="2">
        <v>0</v>
      </c>
      <c r="D251">
        <f t="shared" si="12"/>
        <v>-1.999999999999999E-2</v>
      </c>
      <c r="E251">
        <f t="shared" si="13"/>
        <v>-359.99999999999983</v>
      </c>
      <c r="F251">
        <f t="shared" si="14"/>
        <v>0</v>
      </c>
      <c r="G251">
        <f t="shared" si="15"/>
        <v>0</v>
      </c>
    </row>
    <row r="252" spans="1:7">
      <c r="A252" s="4">
        <v>252</v>
      </c>
      <c r="B252" s="4">
        <v>0.28000000000000003</v>
      </c>
      <c r="C252" s="2">
        <v>0</v>
      </c>
      <c r="D252">
        <f t="shared" si="12"/>
        <v>-1.999999999999999E-2</v>
      </c>
      <c r="E252">
        <f t="shared" si="13"/>
        <v>-359.99999999999983</v>
      </c>
      <c r="F252">
        <f t="shared" si="14"/>
        <v>0</v>
      </c>
      <c r="G252">
        <f t="shared" si="15"/>
        <v>0</v>
      </c>
    </row>
    <row r="253" spans="1:7">
      <c r="A253" s="4">
        <v>253</v>
      </c>
      <c r="B253" s="4">
        <v>0.26</v>
      </c>
      <c r="C253" s="2">
        <v>0</v>
      </c>
      <c r="D253">
        <f t="shared" si="12"/>
        <v>-2.0000000000000018E-2</v>
      </c>
      <c r="E253">
        <f t="shared" si="13"/>
        <v>-360.00000000000034</v>
      </c>
      <c r="F253">
        <f t="shared" si="14"/>
        <v>0</v>
      </c>
      <c r="G253">
        <f t="shared" si="15"/>
        <v>0</v>
      </c>
    </row>
    <row r="254" spans="1:7">
      <c r="A254" s="4">
        <v>254</v>
      </c>
      <c r="B254" s="4">
        <v>0.24</v>
      </c>
      <c r="C254" s="2">
        <v>0</v>
      </c>
      <c r="D254">
        <f t="shared" si="12"/>
        <v>-2.0000000000000004E-2</v>
      </c>
      <c r="E254">
        <f t="shared" si="13"/>
        <v>-360.00000000000006</v>
      </c>
      <c r="F254">
        <f t="shared" si="14"/>
        <v>0</v>
      </c>
      <c r="G254">
        <f t="shared" si="15"/>
        <v>0</v>
      </c>
    </row>
    <row r="255" spans="1:7">
      <c r="A255" s="4">
        <v>255</v>
      </c>
      <c r="B255" s="4">
        <v>0.22</v>
      </c>
      <c r="C255" s="2">
        <v>0</v>
      </c>
      <c r="D255">
        <f t="shared" si="12"/>
        <v>-1.999999999999999E-2</v>
      </c>
      <c r="E255">
        <f t="shared" si="13"/>
        <v>-359.99999999999983</v>
      </c>
      <c r="F255">
        <f t="shared" si="14"/>
        <v>0</v>
      </c>
      <c r="G255">
        <f t="shared" si="15"/>
        <v>0</v>
      </c>
    </row>
    <row r="256" spans="1:7">
      <c r="A256" s="4">
        <v>256</v>
      </c>
      <c r="B256" s="4">
        <v>0.2</v>
      </c>
      <c r="C256" s="2">
        <v>0</v>
      </c>
      <c r="D256">
        <f t="shared" si="12"/>
        <v>-1.4999999999999999E-2</v>
      </c>
      <c r="E256">
        <f t="shared" si="13"/>
        <v>-270</v>
      </c>
      <c r="F256">
        <f t="shared" si="14"/>
        <v>0</v>
      </c>
      <c r="G256">
        <f t="shared" si="15"/>
        <v>0</v>
      </c>
    </row>
    <row r="257" spans="1:7">
      <c r="A257" s="4">
        <v>257</v>
      </c>
      <c r="B257" s="4">
        <v>0.19</v>
      </c>
      <c r="C257" s="2">
        <v>0</v>
      </c>
      <c r="D257">
        <f t="shared" si="12"/>
        <v>-1.4999999999999999E-2</v>
      </c>
      <c r="E257">
        <f t="shared" si="13"/>
        <v>-270</v>
      </c>
      <c r="F257">
        <f t="shared" si="14"/>
        <v>0</v>
      </c>
      <c r="G257">
        <f t="shared" si="15"/>
        <v>0</v>
      </c>
    </row>
    <row r="258" spans="1:7">
      <c r="A258" s="4">
        <v>258</v>
      </c>
      <c r="B258" s="4">
        <v>0.17</v>
      </c>
      <c r="C258" s="2">
        <v>0</v>
      </c>
      <c r="D258">
        <f t="shared" si="12"/>
        <v>-2.0000000000000004E-2</v>
      </c>
      <c r="E258">
        <f t="shared" si="13"/>
        <v>-360.00000000000006</v>
      </c>
      <c r="F258">
        <f t="shared" si="14"/>
        <v>0</v>
      </c>
      <c r="G258">
        <f t="shared" si="15"/>
        <v>0</v>
      </c>
    </row>
    <row r="259" spans="1:7">
      <c r="A259" s="4">
        <v>259</v>
      </c>
      <c r="B259" s="4">
        <v>0.15</v>
      </c>
      <c r="C259" s="2">
        <v>0</v>
      </c>
      <c r="D259">
        <f t="shared" si="12"/>
        <v>-2.0000000000000004E-2</v>
      </c>
      <c r="E259">
        <f t="shared" si="13"/>
        <v>-360.00000000000006</v>
      </c>
      <c r="F259">
        <f t="shared" si="14"/>
        <v>0</v>
      </c>
      <c r="G259">
        <f t="shared" si="15"/>
        <v>0</v>
      </c>
    </row>
    <row r="260" spans="1:7">
      <c r="A260" s="4">
        <v>260</v>
      </c>
      <c r="B260" s="4">
        <v>0.13</v>
      </c>
      <c r="C260" s="2">
        <v>0</v>
      </c>
      <c r="D260">
        <f t="shared" ref="D260:D323" si="16" xml:space="preserve"> (B261 - B259) / 2</f>
        <v>-1.9999999999999997E-2</v>
      </c>
      <c r="E260">
        <f t="shared" ref="E260:E323" si="17" xml:space="preserve"> D260 * 6 * $F$1</f>
        <v>-359.99999999999994</v>
      </c>
      <c r="F260">
        <f t="shared" ref="F260:F323" si="18" xml:space="preserve"> (C261 - C259) / 2</f>
        <v>0</v>
      </c>
      <c r="G260">
        <f t="shared" ref="G260:G323" si="19" xml:space="preserve"> F260 * 6 * $F$1</f>
        <v>0</v>
      </c>
    </row>
    <row r="261" spans="1:7">
      <c r="A261" s="4">
        <v>261</v>
      </c>
      <c r="B261" s="4">
        <v>0.11</v>
      </c>
      <c r="C261" s="2">
        <v>0</v>
      </c>
      <c r="D261">
        <f t="shared" si="16"/>
        <v>-1.4999999999999999E-2</v>
      </c>
      <c r="E261">
        <f t="shared" si="17"/>
        <v>-270</v>
      </c>
      <c r="F261">
        <f t="shared" si="18"/>
        <v>0</v>
      </c>
      <c r="G261">
        <f t="shared" si="19"/>
        <v>0</v>
      </c>
    </row>
    <row r="262" spans="1:7">
      <c r="A262" s="4">
        <v>262</v>
      </c>
      <c r="B262" s="4">
        <v>0.1</v>
      </c>
      <c r="C262" s="2">
        <v>0</v>
      </c>
      <c r="D262">
        <f t="shared" si="16"/>
        <v>-1.0000000000000002E-2</v>
      </c>
      <c r="E262">
        <f t="shared" si="17"/>
        <v>-180.00000000000003</v>
      </c>
      <c r="F262">
        <f t="shared" si="18"/>
        <v>0</v>
      </c>
      <c r="G262">
        <f t="shared" si="19"/>
        <v>0</v>
      </c>
    </row>
    <row r="263" spans="1:7">
      <c r="A263" s="4">
        <v>263</v>
      </c>
      <c r="B263" s="4">
        <v>0.09</v>
      </c>
      <c r="C263" s="2">
        <v>0</v>
      </c>
      <c r="D263">
        <f t="shared" si="16"/>
        <v>-1.0000000000000002E-2</v>
      </c>
      <c r="E263">
        <f t="shared" si="17"/>
        <v>-180.00000000000003</v>
      </c>
      <c r="F263">
        <f t="shared" si="18"/>
        <v>0</v>
      </c>
      <c r="G263">
        <f t="shared" si="19"/>
        <v>0</v>
      </c>
    </row>
    <row r="264" spans="1:7">
      <c r="A264" s="4">
        <v>264</v>
      </c>
      <c r="B264" s="4">
        <v>0.08</v>
      </c>
      <c r="C264" s="2">
        <v>0</v>
      </c>
      <c r="D264">
        <f t="shared" si="16"/>
        <v>-9.999999999999995E-3</v>
      </c>
      <c r="E264">
        <f t="shared" si="17"/>
        <v>-179.99999999999991</v>
      </c>
      <c r="F264">
        <f t="shared" si="18"/>
        <v>0</v>
      </c>
      <c r="G264">
        <f t="shared" si="19"/>
        <v>0</v>
      </c>
    </row>
    <row r="265" spans="1:7">
      <c r="A265" s="4">
        <v>265</v>
      </c>
      <c r="B265" s="4">
        <v>7.0000000000000007E-2</v>
      </c>
      <c r="C265" s="2">
        <v>0</v>
      </c>
      <c r="D265">
        <f t="shared" si="16"/>
        <v>-4.9999999999999975E-3</v>
      </c>
      <c r="E265">
        <f t="shared" si="17"/>
        <v>-89.999999999999957</v>
      </c>
      <c r="F265">
        <f t="shared" si="18"/>
        <v>0</v>
      </c>
      <c r="G265">
        <f t="shared" si="19"/>
        <v>0</v>
      </c>
    </row>
    <row r="266" spans="1:7">
      <c r="A266" s="4">
        <v>266</v>
      </c>
      <c r="B266" s="4">
        <v>7.0000000000000007E-2</v>
      </c>
      <c r="C266" s="2">
        <v>0</v>
      </c>
      <c r="D266">
        <f t="shared" si="16"/>
        <v>0</v>
      </c>
      <c r="E266">
        <f t="shared" si="17"/>
        <v>0</v>
      </c>
      <c r="F266">
        <f t="shared" si="18"/>
        <v>0</v>
      </c>
      <c r="G266">
        <f t="shared" si="19"/>
        <v>0</v>
      </c>
    </row>
    <row r="267" spans="1:7">
      <c r="A267" s="4">
        <v>267</v>
      </c>
      <c r="B267" s="4">
        <v>7.0000000000000007E-2</v>
      </c>
      <c r="C267" s="2">
        <v>0</v>
      </c>
      <c r="D267">
        <f t="shared" si="16"/>
        <v>-5.0000000000000044E-3</v>
      </c>
      <c r="E267">
        <f t="shared" si="17"/>
        <v>-90.000000000000085</v>
      </c>
      <c r="F267">
        <f t="shared" si="18"/>
        <v>0</v>
      </c>
      <c r="G267">
        <f t="shared" si="19"/>
        <v>0</v>
      </c>
    </row>
    <row r="268" spans="1:7">
      <c r="A268" s="4">
        <v>268</v>
      </c>
      <c r="B268" s="4">
        <v>0.06</v>
      </c>
      <c r="C268" s="2">
        <v>0</v>
      </c>
      <c r="D268">
        <f t="shared" si="16"/>
        <v>-5.0000000000000044E-3</v>
      </c>
      <c r="E268">
        <f t="shared" si="17"/>
        <v>-90.000000000000085</v>
      </c>
      <c r="F268">
        <f t="shared" si="18"/>
        <v>0</v>
      </c>
      <c r="G268">
        <f t="shared" si="19"/>
        <v>0</v>
      </c>
    </row>
    <row r="269" spans="1:7">
      <c r="A269" s="4">
        <v>269</v>
      </c>
      <c r="B269" s="4">
        <v>0.06</v>
      </c>
      <c r="C269" s="2">
        <v>0</v>
      </c>
      <c r="D269">
        <f t="shared" si="16"/>
        <v>0</v>
      </c>
      <c r="E269">
        <f t="shared" si="17"/>
        <v>0</v>
      </c>
      <c r="F269">
        <f t="shared" si="18"/>
        <v>0</v>
      </c>
      <c r="G269">
        <f t="shared" si="19"/>
        <v>0</v>
      </c>
    </row>
    <row r="270" spans="1:7">
      <c r="A270" s="4">
        <v>270</v>
      </c>
      <c r="B270" s="4">
        <v>0.06</v>
      </c>
      <c r="C270" s="2">
        <v>0</v>
      </c>
      <c r="D270">
        <f t="shared" si="16"/>
        <v>0</v>
      </c>
      <c r="E270">
        <f t="shared" si="17"/>
        <v>0</v>
      </c>
      <c r="F270">
        <f t="shared" si="18"/>
        <v>0</v>
      </c>
      <c r="G270">
        <f t="shared" si="19"/>
        <v>0</v>
      </c>
    </row>
    <row r="271" spans="1:7">
      <c r="A271" s="4">
        <v>271</v>
      </c>
      <c r="B271" s="4">
        <v>0.06</v>
      </c>
      <c r="C271" s="2">
        <v>0</v>
      </c>
      <c r="D271">
        <f t="shared" si="16"/>
        <v>0</v>
      </c>
      <c r="E271">
        <f t="shared" si="17"/>
        <v>0</v>
      </c>
      <c r="F271">
        <f t="shared" si="18"/>
        <v>0</v>
      </c>
      <c r="G271">
        <f t="shared" si="19"/>
        <v>0</v>
      </c>
    </row>
    <row r="272" spans="1:7">
      <c r="A272" s="4">
        <v>272</v>
      </c>
      <c r="B272" s="4">
        <v>0.06</v>
      </c>
      <c r="C272" s="2">
        <v>0</v>
      </c>
      <c r="D272">
        <f t="shared" si="16"/>
        <v>-4.9999999999999975E-3</v>
      </c>
      <c r="E272">
        <f t="shared" si="17"/>
        <v>-89.999999999999957</v>
      </c>
      <c r="F272">
        <f t="shared" si="18"/>
        <v>0</v>
      </c>
      <c r="G272">
        <f t="shared" si="19"/>
        <v>0</v>
      </c>
    </row>
    <row r="273" spans="1:7">
      <c r="A273" s="4">
        <v>273</v>
      </c>
      <c r="B273" s="4">
        <v>0.05</v>
      </c>
      <c r="C273" s="2">
        <v>0</v>
      </c>
      <c r="D273">
        <f t="shared" si="16"/>
        <v>-4.9999999999999975E-3</v>
      </c>
      <c r="E273">
        <f t="shared" si="17"/>
        <v>-89.999999999999957</v>
      </c>
      <c r="F273">
        <f t="shared" si="18"/>
        <v>0</v>
      </c>
      <c r="G273">
        <f t="shared" si="19"/>
        <v>0</v>
      </c>
    </row>
    <row r="274" spans="1:7">
      <c r="A274" s="4">
        <v>274</v>
      </c>
      <c r="B274" s="4">
        <v>0.05</v>
      </c>
      <c r="C274" s="2">
        <v>0</v>
      </c>
      <c r="D274">
        <f t="shared" si="16"/>
        <v>0</v>
      </c>
      <c r="E274">
        <f t="shared" si="17"/>
        <v>0</v>
      </c>
      <c r="F274">
        <f t="shared" si="18"/>
        <v>0</v>
      </c>
      <c r="G274">
        <f t="shared" si="19"/>
        <v>0</v>
      </c>
    </row>
    <row r="275" spans="1:7">
      <c r="A275" s="4">
        <v>275</v>
      </c>
      <c r="B275" s="4">
        <v>0.05</v>
      </c>
      <c r="C275" s="2">
        <v>0</v>
      </c>
      <c r="D275">
        <f t="shared" si="16"/>
        <v>0</v>
      </c>
      <c r="E275">
        <f t="shared" si="17"/>
        <v>0</v>
      </c>
      <c r="F275">
        <f t="shared" si="18"/>
        <v>0</v>
      </c>
      <c r="G275">
        <f t="shared" si="19"/>
        <v>0</v>
      </c>
    </row>
    <row r="276" spans="1:7">
      <c r="A276" s="4">
        <v>276</v>
      </c>
      <c r="B276" s="4">
        <v>0.05</v>
      </c>
      <c r="C276" s="2">
        <v>0</v>
      </c>
      <c r="D276">
        <f t="shared" si="16"/>
        <v>0</v>
      </c>
      <c r="E276">
        <f t="shared" si="17"/>
        <v>0</v>
      </c>
      <c r="F276">
        <f t="shared" si="18"/>
        <v>0</v>
      </c>
      <c r="G276">
        <f t="shared" si="19"/>
        <v>0</v>
      </c>
    </row>
    <row r="277" spans="1:7">
      <c r="A277" s="4">
        <v>277</v>
      </c>
      <c r="B277" s="4">
        <v>0.05</v>
      </c>
      <c r="C277" s="2">
        <v>0</v>
      </c>
      <c r="D277">
        <f t="shared" si="16"/>
        <v>-5.000000000000001E-3</v>
      </c>
      <c r="E277">
        <f t="shared" si="17"/>
        <v>-90.000000000000014</v>
      </c>
      <c r="F277">
        <f t="shared" si="18"/>
        <v>0</v>
      </c>
      <c r="G277">
        <f t="shared" si="19"/>
        <v>0</v>
      </c>
    </row>
    <row r="278" spans="1:7">
      <c r="A278" s="4">
        <v>278</v>
      </c>
      <c r="B278" s="4">
        <v>0.04</v>
      </c>
      <c r="C278" s="2">
        <v>0</v>
      </c>
      <c r="D278">
        <f t="shared" si="16"/>
        <v>-5.000000000000001E-3</v>
      </c>
      <c r="E278">
        <f t="shared" si="17"/>
        <v>-90.000000000000014</v>
      </c>
      <c r="F278">
        <f t="shared" si="18"/>
        <v>0</v>
      </c>
      <c r="G278">
        <f t="shared" si="19"/>
        <v>0</v>
      </c>
    </row>
    <row r="279" spans="1:7">
      <c r="A279" s="4">
        <v>279</v>
      </c>
      <c r="B279" s="4">
        <v>0.04</v>
      </c>
      <c r="C279" s="2">
        <v>0</v>
      </c>
      <c r="D279">
        <f t="shared" si="16"/>
        <v>0</v>
      </c>
      <c r="E279">
        <f t="shared" si="17"/>
        <v>0</v>
      </c>
      <c r="F279">
        <f t="shared" si="18"/>
        <v>0</v>
      </c>
      <c r="G279">
        <f t="shared" si="19"/>
        <v>0</v>
      </c>
    </row>
    <row r="280" spans="1:7">
      <c r="A280" s="4">
        <v>280</v>
      </c>
      <c r="B280" s="4">
        <v>0.04</v>
      </c>
      <c r="C280" s="2">
        <v>0</v>
      </c>
      <c r="D280">
        <f t="shared" si="16"/>
        <v>0</v>
      </c>
      <c r="E280">
        <f t="shared" si="17"/>
        <v>0</v>
      </c>
      <c r="F280">
        <f t="shared" si="18"/>
        <v>0</v>
      </c>
      <c r="G280">
        <f t="shared" si="19"/>
        <v>0</v>
      </c>
    </row>
    <row r="281" spans="1:7">
      <c r="A281" s="4">
        <v>281</v>
      </c>
      <c r="B281" s="4">
        <v>0.04</v>
      </c>
      <c r="C281" s="2">
        <v>0</v>
      </c>
      <c r="D281">
        <f t="shared" si="16"/>
        <v>0</v>
      </c>
      <c r="E281">
        <f t="shared" si="17"/>
        <v>0</v>
      </c>
      <c r="F281">
        <f t="shared" si="18"/>
        <v>0</v>
      </c>
      <c r="G281">
        <f t="shared" si="19"/>
        <v>0</v>
      </c>
    </row>
    <row r="282" spans="1:7">
      <c r="A282" s="4">
        <v>282</v>
      </c>
      <c r="B282" s="4">
        <v>0.04</v>
      </c>
      <c r="C282" s="2">
        <v>0</v>
      </c>
      <c r="D282">
        <f t="shared" si="16"/>
        <v>0</v>
      </c>
      <c r="E282">
        <f t="shared" si="17"/>
        <v>0</v>
      </c>
      <c r="F282">
        <f t="shared" si="18"/>
        <v>0</v>
      </c>
      <c r="G282">
        <f t="shared" si="19"/>
        <v>0</v>
      </c>
    </row>
    <row r="283" spans="1:7">
      <c r="A283" s="4">
        <v>283</v>
      </c>
      <c r="B283" s="4">
        <v>0.04</v>
      </c>
      <c r="C283" s="2">
        <v>0</v>
      </c>
      <c r="D283">
        <f t="shared" si="16"/>
        <v>-5.000000000000001E-3</v>
      </c>
      <c r="E283">
        <f t="shared" si="17"/>
        <v>-90.000000000000014</v>
      </c>
      <c r="F283">
        <f t="shared" si="18"/>
        <v>0</v>
      </c>
      <c r="G283">
        <f t="shared" si="19"/>
        <v>0</v>
      </c>
    </row>
    <row r="284" spans="1:7">
      <c r="A284" s="4">
        <v>284</v>
      </c>
      <c r="B284" s="4">
        <v>0.03</v>
      </c>
      <c r="C284" s="2">
        <v>0</v>
      </c>
      <c r="D284">
        <f t="shared" si="16"/>
        <v>-5.000000000000001E-3</v>
      </c>
      <c r="E284">
        <f t="shared" si="17"/>
        <v>-90.000000000000014</v>
      </c>
      <c r="F284">
        <f t="shared" si="18"/>
        <v>0</v>
      </c>
      <c r="G284">
        <f t="shared" si="19"/>
        <v>0</v>
      </c>
    </row>
    <row r="285" spans="1:7">
      <c r="A285" s="4">
        <v>285</v>
      </c>
      <c r="B285" s="4">
        <v>0.03</v>
      </c>
      <c r="C285" s="2">
        <v>0</v>
      </c>
      <c r="D285">
        <f t="shared" si="16"/>
        <v>0</v>
      </c>
      <c r="E285">
        <f t="shared" si="17"/>
        <v>0</v>
      </c>
      <c r="F285">
        <f t="shared" si="18"/>
        <v>0</v>
      </c>
      <c r="G285">
        <f t="shared" si="19"/>
        <v>0</v>
      </c>
    </row>
    <row r="286" spans="1:7">
      <c r="A286" s="4">
        <v>286</v>
      </c>
      <c r="B286" s="4">
        <v>0.03</v>
      </c>
      <c r="C286" s="2">
        <v>0</v>
      </c>
      <c r="D286">
        <f t="shared" si="16"/>
        <v>0</v>
      </c>
      <c r="E286">
        <f t="shared" si="17"/>
        <v>0</v>
      </c>
      <c r="F286">
        <f t="shared" si="18"/>
        <v>0</v>
      </c>
      <c r="G286">
        <f t="shared" si="19"/>
        <v>0</v>
      </c>
    </row>
    <row r="287" spans="1:7">
      <c r="A287" s="4">
        <v>287</v>
      </c>
      <c r="B287" s="4">
        <v>0.03</v>
      </c>
      <c r="C287" s="2">
        <v>0</v>
      </c>
      <c r="D287">
        <f t="shared" si="16"/>
        <v>0</v>
      </c>
      <c r="E287">
        <f t="shared" si="17"/>
        <v>0</v>
      </c>
      <c r="F287">
        <f t="shared" si="18"/>
        <v>0</v>
      </c>
      <c r="G287">
        <f t="shared" si="19"/>
        <v>0</v>
      </c>
    </row>
    <row r="288" spans="1:7">
      <c r="A288" s="4">
        <v>288</v>
      </c>
      <c r="B288" s="4">
        <v>0.03</v>
      </c>
      <c r="C288" s="2">
        <v>0</v>
      </c>
      <c r="D288">
        <f t="shared" si="16"/>
        <v>0</v>
      </c>
      <c r="E288">
        <f t="shared" si="17"/>
        <v>0</v>
      </c>
      <c r="F288">
        <f t="shared" si="18"/>
        <v>0</v>
      </c>
      <c r="G288">
        <f t="shared" si="19"/>
        <v>0</v>
      </c>
    </row>
    <row r="289" spans="1:7">
      <c r="A289" s="4">
        <v>289</v>
      </c>
      <c r="B289" s="4">
        <v>0.03</v>
      </c>
      <c r="C289" s="2">
        <v>0</v>
      </c>
      <c r="D289">
        <f t="shared" si="16"/>
        <v>-4.9999999999999992E-3</v>
      </c>
      <c r="E289">
        <f t="shared" si="17"/>
        <v>-89.999999999999986</v>
      </c>
      <c r="F289">
        <f t="shared" si="18"/>
        <v>0</v>
      </c>
      <c r="G289">
        <f t="shared" si="19"/>
        <v>0</v>
      </c>
    </row>
    <row r="290" spans="1:7">
      <c r="A290" s="4">
        <v>290</v>
      </c>
      <c r="B290" s="4">
        <v>0.02</v>
      </c>
      <c r="C290" s="2">
        <v>0</v>
      </c>
      <c r="D290">
        <f t="shared" si="16"/>
        <v>-4.9999999999999992E-3</v>
      </c>
      <c r="E290">
        <f t="shared" si="17"/>
        <v>-89.999999999999986</v>
      </c>
      <c r="F290">
        <f t="shared" si="18"/>
        <v>0</v>
      </c>
      <c r="G290">
        <f t="shared" si="19"/>
        <v>0</v>
      </c>
    </row>
    <row r="291" spans="1:7">
      <c r="A291" s="4">
        <v>291</v>
      </c>
      <c r="B291" s="4">
        <v>0.02</v>
      </c>
      <c r="C291" s="2">
        <v>0</v>
      </c>
      <c r="D291">
        <f t="shared" si="16"/>
        <v>0</v>
      </c>
      <c r="E291">
        <f t="shared" si="17"/>
        <v>0</v>
      </c>
      <c r="F291">
        <f t="shared" si="18"/>
        <v>0</v>
      </c>
      <c r="G291">
        <f t="shared" si="19"/>
        <v>0</v>
      </c>
    </row>
    <row r="292" spans="1:7">
      <c r="A292" s="4">
        <v>292</v>
      </c>
      <c r="B292" s="4">
        <v>0.02</v>
      </c>
      <c r="C292" s="2">
        <v>0</v>
      </c>
      <c r="D292">
        <f t="shared" si="16"/>
        <v>0</v>
      </c>
      <c r="E292">
        <f t="shared" si="17"/>
        <v>0</v>
      </c>
      <c r="F292">
        <f t="shared" si="18"/>
        <v>0</v>
      </c>
      <c r="G292">
        <f t="shared" si="19"/>
        <v>0</v>
      </c>
    </row>
    <row r="293" spans="1:7">
      <c r="A293" s="4">
        <v>293</v>
      </c>
      <c r="B293" s="4">
        <v>0.02</v>
      </c>
      <c r="C293" s="2">
        <v>0</v>
      </c>
      <c r="D293">
        <f t="shared" si="16"/>
        <v>0</v>
      </c>
      <c r="E293">
        <f t="shared" si="17"/>
        <v>0</v>
      </c>
      <c r="F293">
        <f t="shared" si="18"/>
        <v>0</v>
      </c>
      <c r="G293">
        <f t="shared" si="19"/>
        <v>0</v>
      </c>
    </row>
    <row r="294" spans="1:7">
      <c r="A294" s="4">
        <v>294</v>
      </c>
      <c r="B294" s="4">
        <v>0.02</v>
      </c>
      <c r="C294" s="2">
        <v>0</v>
      </c>
      <c r="D294">
        <f t="shared" si="16"/>
        <v>-5.0000000000000001E-3</v>
      </c>
      <c r="E294">
        <f t="shared" si="17"/>
        <v>-90</v>
      </c>
      <c r="F294">
        <f t="shared" si="18"/>
        <v>0</v>
      </c>
      <c r="G294">
        <f t="shared" si="19"/>
        <v>0</v>
      </c>
    </row>
    <row r="295" spans="1:7">
      <c r="A295" s="4">
        <v>295</v>
      </c>
      <c r="B295" s="4">
        <v>0.01</v>
      </c>
      <c r="C295" s="2">
        <v>0</v>
      </c>
      <c r="D295">
        <f t="shared" si="16"/>
        <v>-5.0000000000000001E-3</v>
      </c>
      <c r="E295">
        <f t="shared" si="17"/>
        <v>-90</v>
      </c>
      <c r="F295">
        <f t="shared" si="18"/>
        <v>0</v>
      </c>
      <c r="G295">
        <f t="shared" si="19"/>
        <v>0</v>
      </c>
    </row>
    <row r="296" spans="1:7">
      <c r="A296" s="4">
        <v>296</v>
      </c>
      <c r="B296" s="4">
        <v>0.01</v>
      </c>
      <c r="C296" s="2">
        <v>0</v>
      </c>
      <c r="D296">
        <f t="shared" si="16"/>
        <v>0</v>
      </c>
      <c r="E296">
        <f t="shared" si="17"/>
        <v>0</v>
      </c>
      <c r="F296">
        <f t="shared" si="18"/>
        <v>0</v>
      </c>
      <c r="G296">
        <f t="shared" si="19"/>
        <v>0</v>
      </c>
    </row>
    <row r="297" spans="1:7">
      <c r="A297" s="4">
        <v>297</v>
      </c>
      <c r="B297" s="4">
        <v>0.01</v>
      </c>
      <c r="C297" s="2">
        <v>0</v>
      </c>
      <c r="D297">
        <f t="shared" si="16"/>
        <v>0</v>
      </c>
      <c r="E297">
        <f t="shared" si="17"/>
        <v>0</v>
      </c>
      <c r="F297">
        <f t="shared" si="18"/>
        <v>0</v>
      </c>
      <c r="G297">
        <f t="shared" si="19"/>
        <v>0</v>
      </c>
    </row>
    <row r="298" spans="1:7">
      <c r="A298" s="4">
        <v>298</v>
      </c>
      <c r="B298" s="4">
        <v>0.01</v>
      </c>
      <c r="C298" s="2">
        <v>0</v>
      </c>
      <c r="D298">
        <f t="shared" si="16"/>
        <v>0</v>
      </c>
      <c r="E298">
        <f t="shared" si="17"/>
        <v>0</v>
      </c>
      <c r="F298">
        <f t="shared" si="18"/>
        <v>0</v>
      </c>
      <c r="G298">
        <f t="shared" si="19"/>
        <v>0</v>
      </c>
    </row>
    <row r="299" spans="1:7">
      <c r="A299" s="4">
        <v>299</v>
      </c>
      <c r="B299" s="4">
        <v>0.01</v>
      </c>
      <c r="C299" s="2">
        <v>0</v>
      </c>
      <c r="D299">
        <f t="shared" si="16"/>
        <v>0</v>
      </c>
      <c r="E299">
        <f t="shared" si="17"/>
        <v>0</v>
      </c>
      <c r="F299">
        <f t="shared" si="18"/>
        <v>0</v>
      </c>
      <c r="G299">
        <f t="shared" si="19"/>
        <v>0</v>
      </c>
    </row>
    <row r="300" spans="1:7">
      <c r="A300" s="4">
        <v>300</v>
      </c>
      <c r="B300" s="4">
        <v>0.01</v>
      </c>
      <c r="C300" s="2">
        <v>0</v>
      </c>
      <c r="D300">
        <f t="shared" si="16"/>
        <v>-5.0000000000000001E-3</v>
      </c>
      <c r="E300">
        <f t="shared" si="17"/>
        <v>-90</v>
      </c>
      <c r="F300">
        <f t="shared" si="18"/>
        <v>0</v>
      </c>
      <c r="G300">
        <f t="shared" si="19"/>
        <v>0</v>
      </c>
    </row>
    <row r="301" spans="1:7">
      <c r="A301" s="4">
        <v>301</v>
      </c>
      <c r="B301" s="4">
        <v>0</v>
      </c>
      <c r="C301" s="2">
        <v>0</v>
      </c>
      <c r="D301">
        <f t="shared" si="16"/>
        <v>-5.0000000000000001E-3</v>
      </c>
      <c r="E301">
        <f t="shared" si="17"/>
        <v>-90</v>
      </c>
      <c r="F301">
        <f t="shared" si="18"/>
        <v>0</v>
      </c>
      <c r="G301">
        <f t="shared" si="19"/>
        <v>0</v>
      </c>
    </row>
    <row r="302" spans="1:7">
      <c r="A302" s="4">
        <v>302</v>
      </c>
      <c r="B302" s="4">
        <v>0</v>
      </c>
      <c r="C302" s="2">
        <v>0</v>
      </c>
      <c r="D302">
        <f t="shared" si="16"/>
        <v>0</v>
      </c>
      <c r="E302">
        <f t="shared" si="17"/>
        <v>0</v>
      </c>
      <c r="F302">
        <f t="shared" si="18"/>
        <v>0</v>
      </c>
      <c r="G302">
        <f t="shared" si="19"/>
        <v>0</v>
      </c>
    </row>
    <row r="303" spans="1:7">
      <c r="A303" s="4">
        <v>303</v>
      </c>
      <c r="B303" s="4">
        <v>0</v>
      </c>
      <c r="C303" s="2">
        <v>0</v>
      </c>
      <c r="D303">
        <f t="shared" si="16"/>
        <v>0</v>
      </c>
      <c r="E303">
        <f t="shared" si="17"/>
        <v>0</v>
      </c>
      <c r="F303">
        <f t="shared" si="18"/>
        <v>0</v>
      </c>
      <c r="G303">
        <f t="shared" si="19"/>
        <v>0</v>
      </c>
    </row>
    <row r="304" spans="1:7">
      <c r="A304" s="4">
        <v>304</v>
      </c>
      <c r="B304" s="4">
        <v>0</v>
      </c>
      <c r="C304" s="2">
        <v>0</v>
      </c>
      <c r="D304">
        <f t="shared" si="16"/>
        <v>0</v>
      </c>
      <c r="E304">
        <f t="shared" si="17"/>
        <v>0</v>
      </c>
      <c r="F304">
        <f t="shared" si="18"/>
        <v>0</v>
      </c>
      <c r="G304">
        <f t="shared" si="19"/>
        <v>0</v>
      </c>
    </row>
    <row r="305" spans="1:7">
      <c r="A305" s="4">
        <v>305</v>
      </c>
      <c r="B305" s="4">
        <v>0</v>
      </c>
      <c r="C305" s="2">
        <v>0</v>
      </c>
      <c r="D305">
        <f t="shared" si="16"/>
        <v>0</v>
      </c>
      <c r="E305">
        <f t="shared" si="17"/>
        <v>0</v>
      </c>
      <c r="F305">
        <f t="shared" si="18"/>
        <v>0</v>
      </c>
      <c r="G305">
        <f t="shared" si="19"/>
        <v>0</v>
      </c>
    </row>
    <row r="306" spans="1:7">
      <c r="A306" s="4">
        <v>306</v>
      </c>
      <c r="B306" s="4">
        <v>0</v>
      </c>
      <c r="C306" s="2">
        <v>0</v>
      </c>
      <c r="D306">
        <f t="shared" si="16"/>
        <v>0</v>
      </c>
      <c r="E306">
        <f t="shared" si="17"/>
        <v>0</v>
      </c>
      <c r="F306">
        <f t="shared" si="18"/>
        <v>0</v>
      </c>
      <c r="G306">
        <f t="shared" si="19"/>
        <v>0</v>
      </c>
    </row>
    <row r="307" spans="1:7">
      <c r="A307" s="4">
        <v>307</v>
      </c>
      <c r="B307" s="4">
        <v>0</v>
      </c>
      <c r="C307" s="2">
        <v>0</v>
      </c>
      <c r="D307">
        <f t="shared" si="16"/>
        <v>0</v>
      </c>
      <c r="E307">
        <f t="shared" si="17"/>
        <v>0</v>
      </c>
      <c r="F307">
        <f t="shared" si="18"/>
        <v>0</v>
      </c>
      <c r="G307">
        <f t="shared" si="19"/>
        <v>0</v>
      </c>
    </row>
    <row r="308" spans="1:7">
      <c r="A308" s="4">
        <v>308</v>
      </c>
      <c r="B308" s="4">
        <v>0</v>
      </c>
      <c r="C308" s="2">
        <v>0</v>
      </c>
      <c r="D308">
        <f t="shared" si="16"/>
        <v>0</v>
      </c>
      <c r="E308">
        <f t="shared" si="17"/>
        <v>0</v>
      </c>
      <c r="F308">
        <f t="shared" si="18"/>
        <v>0</v>
      </c>
      <c r="G308">
        <f t="shared" si="19"/>
        <v>0</v>
      </c>
    </row>
    <row r="309" spans="1:7">
      <c r="A309" s="4">
        <v>309</v>
      </c>
      <c r="B309" s="4">
        <v>0</v>
      </c>
      <c r="C309" s="2">
        <v>0</v>
      </c>
      <c r="D309">
        <f t="shared" si="16"/>
        <v>0</v>
      </c>
      <c r="E309">
        <f t="shared" si="17"/>
        <v>0</v>
      </c>
      <c r="F309">
        <f t="shared" si="18"/>
        <v>0</v>
      </c>
      <c r="G309">
        <f t="shared" si="19"/>
        <v>0</v>
      </c>
    </row>
    <row r="310" spans="1:7">
      <c r="A310" s="4">
        <v>310</v>
      </c>
      <c r="B310" s="4">
        <v>0</v>
      </c>
      <c r="C310" s="2">
        <v>0</v>
      </c>
      <c r="D310">
        <f t="shared" si="16"/>
        <v>0</v>
      </c>
      <c r="E310">
        <f t="shared" si="17"/>
        <v>0</v>
      </c>
      <c r="F310">
        <f t="shared" si="18"/>
        <v>0</v>
      </c>
      <c r="G310">
        <f t="shared" si="19"/>
        <v>0</v>
      </c>
    </row>
    <row r="311" spans="1:7">
      <c r="A311" s="4">
        <v>311</v>
      </c>
      <c r="B311" s="4">
        <v>0</v>
      </c>
      <c r="C311" s="2">
        <v>0</v>
      </c>
      <c r="D311">
        <f t="shared" si="16"/>
        <v>0</v>
      </c>
      <c r="E311">
        <f t="shared" si="17"/>
        <v>0</v>
      </c>
      <c r="F311">
        <f t="shared" si="18"/>
        <v>0</v>
      </c>
      <c r="G311">
        <f t="shared" si="19"/>
        <v>0</v>
      </c>
    </row>
    <row r="312" spans="1:7">
      <c r="A312" s="4">
        <v>312</v>
      </c>
      <c r="B312" s="4">
        <v>0</v>
      </c>
      <c r="C312" s="2">
        <v>0</v>
      </c>
      <c r="D312">
        <f t="shared" si="16"/>
        <v>0</v>
      </c>
      <c r="E312">
        <f t="shared" si="17"/>
        <v>0</v>
      </c>
      <c r="F312">
        <f t="shared" si="18"/>
        <v>0</v>
      </c>
      <c r="G312">
        <f t="shared" si="19"/>
        <v>0</v>
      </c>
    </row>
    <row r="313" spans="1:7">
      <c r="A313" s="4">
        <v>313</v>
      </c>
      <c r="B313" s="4">
        <v>0</v>
      </c>
      <c r="C313" s="2">
        <v>0</v>
      </c>
      <c r="D313">
        <f t="shared" si="16"/>
        <v>0</v>
      </c>
      <c r="E313">
        <f t="shared" si="17"/>
        <v>0</v>
      </c>
      <c r="F313">
        <f t="shared" si="18"/>
        <v>0</v>
      </c>
      <c r="G313">
        <f t="shared" si="19"/>
        <v>0</v>
      </c>
    </row>
    <row r="314" spans="1:7">
      <c r="A314" s="4">
        <v>314</v>
      </c>
      <c r="B314" s="4">
        <v>0</v>
      </c>
      <c r="C314" s="2">
        <v>0</v>
      </c>
      <c r="D314">
        <f t="shared" si="16"/>
        <v>0</v>
      </c>
      <c r="E314">
        <f t="shared" si="17"/>
        <v>0</v>
      </c>
      <c r="F314">
        <f t="shared" si="18"/>
        <v>0</v>
      </c>
      <c r="G314">
        <f t="shared" si="19"/>
        <v>0</v>
      </c>
    </row>
    <row r="315" spans="1:7">
      <c r="A315" s="4">
        <v>315</v>
      </c>
      <c r="B315" s="4">
        <v>0</v>
      </c>
      <c r="C315" s="2">
        <v>0</v>
      </c>
      <c r="D315">
        <f t="shared" si="16"/>
        <v>0</v>
      </c>
      <c r="E315">
        <f t="shared" si="17"/>
        <v>0</v>
      </c>
      <c r="F315">
        <f t="shared" si="18"/>
        <v>0</v>
      </c>
      <c r="G315">
        <f t="shared" si="19"/>
        <v>0</v>
      </c>
    </row>
    <row r="316" spans="1:7">
      <c r="A316" s="4">
        <v>316</v>
      </c>
      <c r="B316" s="4">
        <v>0</v>
      </c>
      <c r="C316" s="2">
        <v>0</v>
      </c>
      <c r="D316">
        <f t="shared" si="16"/>
        <v>0</v>
      </c>
      <c r="E316">
        <f t="shared" si="17"/>
        <v>0</v>
      </c>
      <c r="F316">
        <f t="shared" si="18"/>
        <v>0</v>
      </c>
      <c r="G316">
        <f t="shared" si="19"/>
        <v>0</v>
      </c>
    </row>
    <row r="317" spans="1:7">
      <c r="A317" s="4">
        <v>317</v>
      </c>
      <c r="B317" s="4">
        <v>0</v>
      </c>
      <c r="C317" s="2">
        <v>0</v>
      </c>
      <c r="D317">
        <f t="shared" si="16"/>
        <v>0</v>
      </c>
      <c r="E317">
        <f t="shared" si="17"/>
        <v>0</v>
      </c>
      <c r="F317">
        <f t="shared" si="18"/>
        <v>0</v>
      </c>
      <c r="G317">
        <f t="shared" si="19"/>
        <v>0</v>
      </c>
    </row>
    <row r="318" spans="1:7">
      <c r="A318" s="4">
        <v>318</v>
      </c>
      <c r="B318" s="4">
        <v>0</v>
      </c>
      <c r="C318" s="2">
        <v>0</v>
      </c>
      <c r="D318">
        <f t="shared" si="16"/>
        <v>0</v>
      </c>
      <c r="E318">
        <f t="shared" si="17"/>
        <v>0</v>
      </c>
      <c r="F318">
        <f t="shared" si="18"/>
        <v>0</v>
      </c>
      <c r="G318">
        <f t="shared" si="19"/>
        <v>0</v>
      </c>
    </row>
    <row r="319" spans="1:7">
      <c r="A319" s="4">
        <v>319</v>
      </c>
      <c r="B319" s="4">
        <v>0</v>
      </c>
      <c r="C319" s="2">
        <v>0</v>
      </c>
      <c r="D319">
        <f t="shared" si="16"/>
        <v>0</v>
      </c>
      <c r="E319">
        <f t="shared" si="17"/>
        <v>0</v>
      </c>
      <c r="F319">
        <f t="shared" si="18"/>
        <v>0</v>
      </c>
      <c r="G319">
        <f t="shared" si="19"/>
        <v>0</v>
      </c>
    </row>
    <row r="320" spans="1:7">
      <c r="A320" s="4">
        <v>320</v>
      </c>
      <c r="B320" s="4">
        <v>0</v>
      </c>
      <c r="C320" s="2">
        <v>0</v>
      </c>
      <c r="D320">
        <f t="shared" si="16"/>
        <v>0</v>
      </c>
      <c r="E320">
        <f t="shared" si="17"/>
        <v>0</v>
      </c>
      <c r="F320">
        <f t="shared" si="18"/>
        <v>0</v>
      </c>
      <c r="G320">
        <f t="shared" si="19"/>
        <v>0</v>
      </c>
    </row>
    <row r="321" spans="1:7">
      <c r="A321" s="4">
        <v>321</v>
      </c>
      <c r="B321" s="4">
        <v>0</v>
      </c>
      <c r="C321" s="2">
        <v>0</v>
      </c>
      <c r="D321">
        <f t="shared" si="16"/>
        <v>0</v>
      </c>
      <c r="E321">
        <f t="shared" si="17"/>
        <v>0</v>
      </c>
      <c r="F321">
        <f t="shared" si="18"/>
        <v>0</v>
      </c>
      <c r="G321">
        <f t="shared" si="19"/>
        <v>0</v>
      </c>
    </row>
    <row r="322" spans="1:7">
      <c r="A322" s="4">
        <v>322</v>
      </c>
      <c r="B322" s="4">
        <v>0</v>
      </c>
      <c r="C322" s="2">
        <v>0</v>
      </c>
      <c r="D322">
        <f t="shared" si="16"/>
        <v>0</v>
      </c>
      <c r="E322">
        <f t="shared" si="17"/>
        <v>0</v>
      </c>
      <c r="F322">
        <f t="shared" si="18"/>
        <v>0</v>
      </c>
      <c r="G322">
        <f t="shared" si="19"/>
        <v>0</v>
      </c>
    </row>
    <row r="323" spans="1:7">
      <c r="A323" s="4">
        <v>323</v>
      </c>
      <c r="B323" s="4">
        <v>0</v>
      </c>
      <c r="C323" s="2">
        <v>0</v>
      </c>
      <c r="D323">
        <f t="shared" si="16"/>
        <v>0</v>
      </c>
      <c r="E323">
        <f t="shared" si="17"/>
        <v>0</v>
      </c>
      <c r="F323">
        <f t="shared" si="18"/>
        <v>0</v>
      </c>
      <c r="G323">
        <f t="shared" si="19"/>
        <v>0</v>
      </c>
    </row>
    <row r="324" spans="1:7">
      <c r="A324" s="4">
        <v>324</v>
      </c>
      <c r="B324" s="4">
        <v>0</v>
      </c>
      <c r="C324" s="2">
        <v>0</v>
      </c>
      <c r="D324">
        <f t="shared" ref="D324:D359" si="20" xml:space="preserve"> (B325 - B323) / 2</f>
        <v>0</v>
      </c>
      <c r="E324">
        <f t="shared" ref="E324:E359" si="21" xml:space="preserve"> D324 * 6 * $F$1</f>
        <v>0</v>
      </c>
      <c r="F324">
        <f t="shared" ref="F324:F359" si="22" xml:space="preserve"> (C325 - C323) / 2</f>
        <v>0</v>
      </c>
      <c r="G324">
        <f t="shared" ref="G324:G359" si="23" xml:space="preserve"> F324 * 6 * $F$1</f>
        <v>0</v>
      </c>
    </row>
    <row r="325" spans="1:7">
      <c r="A325" s="4">
        <v>325</v>
      </c>
      <c r="B325" s="4">
        <v>0</v>
      </c>
      <c r="C325" s="2">
        <v>0</v>
      </c>
      <c r="D325">
        <f t="shared" si="20"/>
        <v>0</v>
      </c>
      <c r="E325">
        <f t="shared" si="21"/>
        <v>0</v>
      </c>
      <c r="F325">
        <f t="shared" si="22"/>
        <v>0</v>
      </c>
      <c r="G325">
        <f t="shared" si="23"/>
        <v>0</v>
      </c>
    </row>
    <row r="326" spans="1:7">
      <c r="A326" s="4">
        <v>326</v>
      </c>
      <c r="B326" s="4">
        <v>0</v>
      </c>
      <c r="C326" s="2">
        <v>0</v>
      </c>
      <c r="D326">
        <f t="shared" si="20"/>
        <v>0</v>
      </c>
      <c r="E326">
        <f t="shared" si="21"/>
        <v>0</v>
      </c>
      <c r="F326">
        <f t="shared" si="22"/>
        <v>0</v>
      </c>
      <c r="G326">
        <f t="shared" si="23"/>
        <v>0</v>
      </c>
    </row>
    <row r="327" spans="1:7">
      <c r="A327" s="4">
        <v>327</v>
      </c>
      <c r="B327" s="4">
        <v>0</v>
      </c>
      <c r="C327" s="2">
        <v>0</v>
      </c>
      <c r="D327">
        <f t="shared" si="20"/>
        <v>0</v>
      </c>
      <c r="E327">
        <f t="shared" si="21"/>
        <v>0</v>
      </c>
      <c r="F327">
        <f t="shared" si="22"/>
        <v>0</v>
      </c>
      <c r="G327">
        <f t="shared" si="23"/>
        <v>0</v>
      </c>
    </row>
    <row r="328" spans="1:7">
      <c r="A328" s="4">
        <v>328</v>
      </c>
      <c r="B328" s="4">
        <v>0</v>
      </c>
      <c r="C328" s="2">
        <v>0</v>
      </c>
      <c r="D328">
        <f t="shared" si="20"/>
        <v>0</v>
      </c>
      <c r="E328">
        <f t="shared" si="21"/>
        <v>0</v>
      </c>
      <c r="F328">
        <f t="shared" si="22"/>
        <v>0</v>
      </c>
      <c r="G328">
        <f t="shared" si="23"/>
        <v>0</v>
      </c>
    </row>
    <row r="329" spans="1:7">
      <c r="A329" s="4">
        <v>329</v>
      </c>
      <c r="B329" s="4">
        <v>0</v>
      </c>
      <c r="C329" s="2">
        <v>0</v>
      </c>
      <c r="D329">
        <f t="shared" si="20"/>
        <v>0</v>
      </c>
      <c r="E329">
        <f t="shared" si="21"/>
        <v>0</v>
      </c>
      <c r="F329">
        <f t="shared" si="22"/>
        <v>0</v>
      </c>
      <c r="G329">
        <f t="shared" si="23"/>
        <v>0</v>
      </c>
    </row>
    <row r="330" spans="1:7">
      <c r="A330" s="4">
        <v>330</v>
      </c>
      <c r="B330" s="4">
        <v>0</v>
      </c>
      <c r="C330" s="2">
        <v>0</v>
      </c>
      <c r="D330">
        <f t="shared" si="20"/>
        <v>0</v>
      </c>
      <c r="E330">
        <f t="shared" si="21"/>
        <v>0</v>
      </c>
      <c r="F330">
        <f t="shared" si="22"/>
        <v>0</v>
      </c>
      <c r="G330">
        <f t="shared" si="23"/>
        <v>0</v>
      </c>
    </row>
    <row r="331" spans="1:7">
      <c r="A331" s="4">
        <v>331</v>
      </c>
      <c r="B331" s="4">
        <v>0</v>
      </c>
      <c r="C331" s="2">
        <v>0</v>
      </c>
      <c r="D331">
        <f t="shared" si="20"/>
        <v>0</v>
      </c>
      <c r="E331">
        <f t="shared" si="21"/>
        <v>0</v>
      </c>
      <c r="F331">
        <f t="shared" si="22"/>
        <v>0</v>
      </c>
      <c r="G331">
        <f t="shared" si="23"/>
        <v>0</v>
      </c>
    </row>
    <row r="332" spans="1:7">
      <c r="A332" s="4">
        <v>332</v>
      </c>
      <c r="B332" s="4">
        <v>0</v>
      </c>
      <c r="C332" s="2">
        <v>0</v>
      </c>
      <c r="D332">
        <f t="shared" si="20"/>
        <v>0</v>
      </c>
      <c r="E332">
        <f t="shared" si="21"/>
        <v>0</v>
      </c>
      <c r="F332">
        <f t="shared" si="22"/>
        <v>0</v>
      </c>
      <c r="G332">
        <f t="shared" si="23"/>
        <v>0</v>
      </c>
    </row>
    <row r="333" spans="1:7">
      <c r="A333" s="4">
        <v>333</v>
      </c>
      <c r="B333" s="4">
        <v>0</v>
      </c>
      <c r="C333" s="2">
        <v>0</v>
      </c>
      <c r="D333">
        <f t="shared" si="20"/>
        <v>0</v>
      </c>
      <c r="E333">
        <f t="shared" si="21"/>
        <v>0</v>
      </c>
      <c r="F333">
        <f t="shared" si="22"/>
        <v>0</v>
      </c>
      <c r="G333">
        <f t="shared" si="23"/>
        <v>0</v>
      </c>
    </row>
    <row r="334" spans="1:7">
      <c r="A334" s="4">
        <v>334</v>
      </c>
      <c r="B334" s="4">
        <v>0</v>
      </c>
      <c r="C334" s="2">
        <v>0</v>
      </c>
      <c r="D334">
        <f t="shared" si="20"/>
        <v>0</v>
      </c>
      <c r="E334">
        <f t="shared" si="21"/>
        <v>0</v>
      </c>
      <c r="F334">
        <f t="shared" si="22"/>
        <v>0</v>
      </c>
      <c r="G334">
        <f t="shared" si="23"/>
        <v>0</v>
      </c>
    </row>
    <row r="335" spans="1:7">
      <c r="A335" s="4">
        <v>335</v>
      </c>
      <c r="B335" s="4">
        <v>0</v>
      </c>
      <c r="C335" s="2">
        <v>0</v>
      </c>
      <c r="D335">
        <f t="shared" si="20"/>
        <v>0</v>
      </c>
      <c r="E335">
        <f t="shared" si="21"/>
        <v>0</v>
      </c>
      <c r="F335">
        <f t="shared" si="22"/>
        <v>0</v>
      </c>
      <c r="G335">
        <f t="shared" si="23"/>
        <v>0</v>
      </c>
    </row>
    <row r="336" spans="1:7">
      <c r="A336" s="4">
        <v>336</v>
      </c>
      <c r="B336" s="4">
        <v>0</v>
      </c>
      <c r="C336" s="2">
        <v>0</v>
      </c>
      <c r="D336">
        <f t="shared" si="20"/>
        <v>0</v>
      </c>
      <c r="E336">
        <f t="shared" si="21"/>
        <v>0</v>
      </c>
      <c r="F336">
        <f t="shared" si="22"/>
        <v>0</v>
      </c>
      <c r="G336">
        <f t="shared" si="23"/>
        <v>0</v>
      </c>
    </row>
    <row r="337" spans="1:7">
      <c r="A337" s="4">
        <v>337</v>
      </c>
      <c r="B337" s="4">
        <v>0</v>
      </c>
      <c r="C337" s="2">
        <v>0</v>
      </c>
      <c r="D337">
        <f t="shared" si="20"/>
        <v>0</v>
      </c>
      <c r="E337">
        <f t="shared" si="21"/>
        <v>0</v>
      </c>
      <c r="F337">
        <f t="shared" si="22"/>
        <v>0</v>
      </c>
      <c r="G337">
        <f t="shared" si="23"/>
        <v>0</v>
      </c>
    </row>
    <row r="338" spans="1:7">
      <c r="A338" s="4">
        <v>338</v>
      </c>
      <c r="B338" s="4">
        <v>0</v>
      </c>
      <c r="C338" s="2">
        <v>0</v>
      </c>
      <c r="D338">
        <f t="shared" si="20"/>
        <v>0</v>
      </c>
      <c r="E338">
        <f t="shared" si="21"/>
        <v>0</v>
      </c>
      <c r="F338">
        <f t="shared" si="22"/>
        <v>0</v>
      </c>
      <c r="G338">
        <f t="shared" si="23"/>
        <v>0</v>
      </c>
    </row>
    <row r="339" spans="1:7">
      <c r="A339" s="4">
        <v>339</v>
      </c>
      <c r="B339" s="4">
        <v>0</v>
      </c>
      <c r="C339" s="2">
        <v>0</v>
      </c>
      <c r="D339">
        <f t="shared" si="20"/>
        <v>0</v>
      </c>
      <c r="E339">
        <f t="shared" si="21"/>
        <v>0</v>
      </c>
      <c r="F339">
        <f t="shared" si="22"/>
        <v>0</v>
      </c>
      <c r="G339">
        <f t="shared" si="23"/>
        <v>0</v>
      </c>
    </row>
    <row r="340" spans="1:7">
      <c r="A340" s="4">
        <v>340</v>
      </c>
      <c r="B340" s="4">
        <v>0</v>
      </c>
      <c r="C340" s="2">
        <v>0</v>
      </c>
      <c r="D340">
        <f t="shared" si="20"/>
        <v>0</v>
      </c>
      <c r="E340">
        <f t="shared" si="21"/>
        <v>0</v>
      </c>
      <c r="F340">
        <f t="shared" si="22"/>
        <v>0</v>
      </c>
      <c r="G340">
        <f t="shared" si="23"/>
        <v>0</v>
      </c>
    </row>
    <row r="341" spans="1:7">
      <c r="A341" s="4">
        <v>341</v>
      </c>
      <c r="B341" s="4">
        <v>0</v>
      </c>
      <c r="C341" s="2">
        <v>0</v>
      </c>
      <c r="D341">
        <f t="shared" si="20"/>
        <v>0</v>
      </c>
      <c r="E341">
        <f t="shared" si="21"/>
        <v>0</v>
      </c>
      <c r="F341">
        <f t="shared" si="22"/>
        <v>0</v>
      </c>
      <c r="G341">
        <f t="shared" si="23"/>
        <v>0</v>
      </c>
    </row>
    <row r="342" spans="1:7">
      <c r="A342" s="4">
        <v>342</v>
      </c>
      <c r="B342" s="4">
        <v>0</v>
      </c>
      <c r="C342" s="2">
        <v>0</v>
      </c>
      <c r="D342">
        <f t="shared" si="20"/>
        <v>0</v>
      </c>
      <c r="E342">
        <f t="shared" si="21"/>
        <v>0</v>
      </c>
      <c r="F342">
        <f t="shared" si="22"/>
        <v>0</v>
      </c>
      <c r="G342">
        <f t="shared" si="23"/>
        <v>0</v>
      </c>
    </row>
    <row r="343" spans="1:7">
      <c r="A343" s="4">
        <v>343</v>
      </c>
      <c r="B343" s="4">
        <v>0</v>
      </c>
      <c r="C343" s="2">
        <v>0</v>
      </c>
      <c r="D343">
        <f t="shared" si="20"/>
        <v>0</v>
      </c>
      <c r="E343">
        <f t="shared" si="21"/>
        <v>0</v>
      </c>
      <c r="F343">
        <f t="shared" si="22"/>
        <v>0</v>
      </c>
      <c r="G343">
        <f t="shared" si="23"/>
        <v>0</v>
      </c>
    </row>
    <row r="344" spans="1:7">
      <c r="A344" s="4">
        <v>344</v>
      </c>
      <c r="B344" s="4">
        <v>0</v>
      </c>
      <c r="C344" s="2">
        <v>0</v>
      </c>
      <c r="D344">
        <f t="shared" si="20"/>
        <v>0</v>
      </c>
      <c r="E344">
        <f t="shared" si="21"/>
        <v>0</v>
      </c>
      <c r="F344">
        <f t="shared" si="22"/>
        <v>0</v>
      </c>
      <c r="G344">
        <f t="shared" si="23"/>
        <v>0</v>
      </c>
    </row>
    <row r="345" spans="1:7">
      <c r="A345" s="4">
        <v>345</v>
      </c>
      <c r="B345" s="4">
        <v>0</v>
      </c>
      <c r="C345" s="2">
        <v>0</v>
      </c>
      <c r="D345">
        <f t="shared" si="20"/>
        <v>0</v>
      </c>
      <c r="E345">
        <f t="shared" si="21"/>
        <v>0</v>
      </c>
      <c r="F345">
        <f t="shared" si="22"/>
        <v>0</v>
      </c>
      <c r="G345">
        <f t="shared" si="23"/>
        <v>0</v>
      </c>
    </row>
    <row r="346" spans="1:7">
      <c r="A346" s="4">
        <v>346</v>
      </c>
      <c r="B346" s="4">
        <v>0</v>
      </c>
      <c r="C346" s="2">
        <v>0</v>
      </c>
      <c r="D346">
        <f t="shared" si="20"/>
        <v>0</v>
      </c>
      <c r="E346">
        <f t="shared" si="21"/>
        <v>0</v>
      </c>
      <c r="F346">
        <f t="shared" si="22"/>
        <v>0</v>
      </c>
      <c r="G346">
        <f t="shared" si="23"/>
        <v>0</v>
      </c>
    </row>
    <row r="347" spans="1:7">
      <c r="A347" s="4">
        <v>347</v>
      </c>
      <c r="B347" s="4">
        <v>0</v>
      </c>
      <c r="C347" s="2">
        <v>0</v>
      </c>
      <c r="D347">
        <f t="shared" si="20"/>
        <v>0</v>
      </c>
      <c r="E347">
        <f t="shared" si="21"/>
        <v>0</v>
      </c>
      <c r="F347">
        <f t="shared" si="22"/>
        <v>0</v>
      </c>
      <c r="G347">
        <f t="shared" si="23"/>
        <v>0</v>
      </c>
    </row>
    <row r="348" spans="1:7">
      <c r="A348" s="4">
        <v>348</v>
      </c>
      <c r="B348" s="4">
        <v>0</v>
      </c>
      <c r="C348" s="2">
        <v>0</v>
      </c>
      <c r="D348">
        <f t="shared" si="20"/>
        <v>0</v>
      </c>
      <c r="E348">
        <f t="shared" si="21"/>
        <v>0</v>
      </c>
      <c r="F348">
        <f t="shared" si="22"/>
        <v>0</v>
      </c>
      <c r="G348">
        <f t="shared" si="23"/>
        <v>0</v>
      </c>
    </row>
    <row r="349" spans="1:7">
      <c r="A349" s="4">
        <v>349</v>
      </c>
      <c r="B349" s="4">
        <v>0</v>
      </c>
      <c r="C349" s="2">
        <v>0</v>
      </c>
      <c r="D349">
        <f t="shared" si="20"/>
        <v>0</v>
      </c>
      <c r="E349">
        <f t="shared" si="21"/>
        <v>0</v>
      </c>
      <c r="F349">
        <f t="shared" si="22"/>
        <v>0</v>
      </c>
      <c r="G349">
        <f t="shared" si="23"/>
        <v>0</v>
      </c>
    </row>
    <row r="350" spans="1:7">
      <c r="A350" s="4">
        <v>350</v>
      </c>
      <c r="B350" s="4">
        <v>0</v>
      </c>
      <c r="C350" s="2">
        <v>0</v>
      </c>
      <c r="D350">
        <f t="shared" si="20"/>
        <v>0</v>
      </c>
      <c r="E350">
        <f t="shared" si="21"/>
        <v>0</v>
      </c>
      <c r="F350">
        <f t="shared" si="22"/>
        <v>0</v>
      </c>
      <c r="G350">
        <f t="shared" si="23"/>
        <v>0</v>
      </c>
    </row>
    <row r="351" spans="1:7">
      <c r="A351" s="4">
        <v>351</v>
      </c>
      <c r="B351" s="4">
        <v>0</v>
      </c>
      <c r="C351" s="2">
        <v>0</v>
      </c>
      <c r="D351">
        <f t="shared" si="20"/>
        <v>0</v>
      </c>
      <c r="E351">
        <f t="shared" si="21"/>
        <v>0</v>
      </c>
      <c r="F351">
        <f t="shared" si="22"/>
        <v>0</v>
      </c>
      <c r="G351">
        <f t="shared" si="23"/>
        <v>0</v>
      </c>
    </row>
    <row r="352" spans="1:7">
      <c r="A352" s="4">
        <v>352</v>
      </c>
      <c r="B352" s="4">
        <v>0</v>
      </c>
      <c r="C352" s="2">
        <v>0</v>
      </c>
      <c r="D352">
        <f t="shared" si="20"/>
        <v>0</v>
      </c>
      <c r="E352">
        <f t="shared" si="21"/>
        <v>0</v>
      </c>
      <c r="F352">
        <f t="shared" si="22"/>
        <v>0</v>
      </c>
      <c r="G352">
        <f t="shared" si="23"/>
        <v>0</v>
      </c>
    </row>
    <row r="353" spans="1:7">
      <c r="A353" s="4">
        <v>353</v>
      </c>
      <c r="B353" s="4">
        <v>0</v>
      </c>
      <c r="C353" s="2">
        <v>0</v>
      </c>
      <c r="D353">
        <f t="shared" si="20"/>
        <v>0</v>
      </c>
      <c r="E353">
        <f t="shared" si="21"/>
        <v>0</v>
      </c>
      <c r="F353">
        <f t="shared" si="22"/>
        <v>0</v>
      </c>
      <c r="G353">
        <f t="shared" si="23"/>
        <v>0</v>
      </c>
    </row>
    <row r="354" spans="1:7">
      <c r="A354" s="4">
        <v>354</v>
      </c>
      <c r="B354" s="4">
        <v>0</v>
      </c>
      <c r="C354" s="2">
        <v>0</v>
      </c>
      <c r="D354">
        <f t="shared" si="20"/>
        <v>0</v>
      </c>
      <c r="E354">
        <f t="shared" si="21"/>
        <v>0</v>
      </c>
      <c r="F354">
        <f t="shared" si="22"/>
        <v>0</v>
      </c>
      <c r="G354">
        <f t="shared" si="23"/>
        <v>0</v>
      </c>
    </row>
    <row r="355" spans="1:7">
      <c r="A355" s="4">
        <v>355</v>
      </c>
      <c r="B355" s="4">
        <v>0</v>
      </c>
      <c r="C355" s="2">
        <v>0</v>
      </c>
      <c r="D355">
        <f t="shared" si="20"/>
        <v>0</v>
      </c>
      <c r="E355">
        <f t="shared" si="21"/>
        <v>0</v>
      </c>
      <c r="F355">
        <f t="shared" si="22"/>
        <v>0</v>
      </c>
      <c r="G355">
        <f t="shared" si="23"/>
        <v>0</v>
      </c>
    </row>
    <row r="356" spans="1:7">
      <c r="A356" s="4">
        <v>356</v>
      </c>
      <c r="B356" s="4">
        <v>0</v>
      </c>
      <c r="C356" s="2">
        <v>0</v>
      </c>
      <c r="D356">
        <f t="shared" si="20"/>
        <v>0</v>
      </c>
      <c r="E356">
        <f t="shared" si="21"/>
        <v>0</v>
      </c>
      <c r="F356">
        <f t="shared" si="22"/>
        <v>0</v>
      </c>
      <c r="G356">
        <f t="shared" si="23"/>
        <v>0</v>
      </c>
    </row>
    <row r="357" spans="1:7">
      <c r="A357" s="4">
        <v>357</v>
      </c>
      <c r="B357" s="4">
        <v>0</v>
      </c>
      <c r="C357" s="2">
        <v>0</v>
      </c>
      <c r="D357">
        <f t="shared" si="20"/>
        <v>0</v>
      </c>
      <c r="E357">
        <f t="shared" si="21"/>
        <v>0</v>
      </c>
      <c r="F357">
        <f t="shared" si="22"/>
        <v>0</v>
      </c>
      <c r="G357">
        <f t="shared" si="23"/>
        <v>0</v>
      </c>
    </row>
    <row r="358" spans="1:7">
      <c r="A358" s="4">
        <v>358</v>
      </c>
      <c r="B358" s="4">
        <v>0</v>
      </c>
      <c r="C358" s="2">
        <v>0</v>
      </c>
      <c r="D358">
        <f t="shared" si="20"/>
        <v>0</v>
      </c>
      <c r="E358">
        <f t="shared" si="21"/>
        <v>0</v>
      </c>
      <c r="F358">
        <f t="shared" si="22"/>
        <v>0</v>
      </c>
      <c r="G358">
        <f t="shared" si="23"/>
        <v>0</v>
      </c>
    </row>
    <row r="359" spans="1:7">
      <c r="A359" s="4">
        <v>359</v>
      </c>
      <c r="B359" s="4">
        <v>0</v>
      </c>
      <c r="C359" s="2">
        <v>0</v>
      </c>
      <c r="D359">
        <f t="shared" si="20"/>
        <v>0</v>
      </c>
      <c r="E359">
        <f t="shared" si="21"/>
        <v>0</v>
      </c>
      <c r="F359">
        <f t="shared" si="22"/>
        <v>0</v>
      </c>
      <c r="G359">
        <f t="shared" si="23"/>
        <v>0</v>
      </c>
    </row>
    <row r="360" spans="1:7">
      <c r="A360" s="4">
        <v>360</v>
      </c>
      <c r="B360" s="4">
        <v>0</v>
      </c>
      <c r="C360" s="3">
        <v>0</v>
      </c>
    </row>
    <row r="364" spans="1:7">
      <c r="A364" s="1"/>
      <c r="B364" s="1"/>
    </row>
    <row r="365" spans="1:7">
      <c r="A365" s="1"/>
      <c r="B365" s="1"/>
    </row>
    <row r="366" spans="1:7">
      <c r="A366" s="1"/>
      <c r="B366" s="1"/>
    </row>
    <row r="367" spans="1:7">
      <c r="A367" s="1"/>
      <c r="B367" s="1"/>
    </row>
    <row r="368" spans="1:7">
      <c r="A368" s="1"/>
      <c r="B368" s="1"/>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06E7E-40AD-4F55-98F5-4BDC8F7F9232}">
  <dimension ref="A1"/>
  <sheetViews>
    <sheetView tabSelected="1" topLeftCell="A29" workbookViewId="0">
      <selection activeCell="A46" sqref="A46"/>
    </sheetView>
  </sheetViews>
  <sheetFormatPr defaultRowHeight="1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7B6BB-0810-46E2-8D1A-F38813D0C623}">
  <dimension ref="B2:Q61"/>
  <sheetViews>
    <sheetView workbookViewId="0">
      <selection activeCell="D37" sqref="D37"/>
    </sheetView>
  </sheetViews>
  <sheetFormatPr defaultColWidth="9.140625" defaultRowHeight="15"/>
  <cols>
    <col min="2" max="2" width="9.140625" bestFit="1" customWidth="1"/>
    <col min="3" max="3" width="3" bestFit="1" customWidth="1"/>
    <col min="4" max="4" width="27.7109375" bestFit="1" customWidth="1"/>
  </cols>
  <sheetData>
    <row r="2" spans="4:17">
      <c r="D2" s="19"/>
      <c r="E2" s="18"/>
      <c r="F2" s="19"/>
      <c r="G2" s="19"/>
      <c r="H2" s="20"/>
      <c r="I2" s="20" t="s">
        <v>39</v>
      </c>
      <c r="J2" s="19"/>
      <c r="K2" s="19"/>
      <c r="L2" s="19"/>
      <c r="M2" s="19"/>
      <c r="N2" s="19"/>
      <c r="O2" s="19"/>
      <c r="P2" s="21"/>
      <c r="Q2" s="17"/>
    </row>
    <row r="3" spans="4:17">
      <c r="D3" s="22"/>
      <c r="E3" s="17"/>
      <c r="F3" s="17"/>
      <c r="G3" s="17"/>
      <c r="H3" s="17"/>
      <c r="I3" s="17"/>
      <c r="J3" s="17"/>
      <c r="K3" s="17"/>
      <c r="L3" s="17"/>
      <c r="M3" s="17"/>
      <c r="N3" s="23"/>
      <c r="O3" s="24"/>
      <c r="P3" s="101"/>
      <c r="Q3" s="101"/>
    </row>
    <row r="4" spans="4:17">
      <c r="D4" s="17"/>
      <c r="E4" s="17"/>
      <c r="F4" s="17"/>
      <c r="G4" s="17"/>
      <c r="H4" s="17"/>
      <c r="I4" s="17"/>
      <c r="J4" s="17"/>
      <c r="K4" s="17"/>
      <c r="L4" s="17"/>
      <c r="M4" s="17"/>
      <c r="N4" s="17"/>
      <c r="O4" s="17"/>
      <c r="P4" s="102"/>
      <c r="Q4" s="102"/>
    </row>
    <row r="5" spans="4:17">
      <c r="D5" s="25" t="s">
        <v>40</v>
      </c>
      <c r="E5" s="22"/>
      <c r="F5" s="22"/>
      <c r="G5" s="22"/>
      <c r="H5" s="22"/>
      <c r="I5" s="22"/>
      <c r="J5" s="22"/>
      <c r="K5" s="22"/>
      <c r="L5" s="26" t="s">
        <v>41</v>
      </c>
      <c r="M5" s="27"/>
      <c r="N5" s="28"/>
      <c r="O5" s="29"/>
      <c r="P5" s="30"/>
      <c r="Q5" s="17"/>
    </row>
    <row r="6" spans="4:17">
      <c r="D6" s="31" t="s">
        <v>42</v>
      </c>
      <c r="E6" s="22"/>
      <c r="F6" s="22"/>
      <c r="G6" s="22"/>
      <c r="H6" s="22"/>
      <c r="I6" s="22"/>
      <c r="J6" s="22"/>
      <c r="K6" s="22"/>
      <c r="L6" s="32" t="s">
        <v>43</v>
      </c>
      <c r="M6" s="33"/>
      <c r="N6" s="34"/>
      <c r="O6" s="35"/>
      <c r="P6" s="36"/>
      <c r="Q6" s="17"/>
    </row>
    <row r="7" spans="4:17">
      <c r="D7" s="31" t="s">
        <v>44</v>
      </c>
      <c r="E7" s="37" t="s">
        <v>45</v>
      </c>
      <c r="F7" s="38"/>
      <c r="G7" s="38"/>
      <c r="H7" s="38"/>
      <c r="I7" s="38"/>
      <c r="J7" s="38"/>
      <c r="K7" s="39"/>
      <c r="L7" s="32" t="s">
        <v>46</v>
      </c>
      <c r="M7" s="33"/>
      <c r="N7" s="40"/>
      <c r="O7" s="41" t="s">
        <v>47</v>
      </c>
      <c r="P7" s="42"/>
      <c r="Q7" s="17"/>
    </row>
    <row r="8" spans="4:17">
      <c r="D8" s="31" t="s">
        <v>48</v>
      </c>
      <c r="E8" s="37"/>
      <c r="F8" s="38"/>
      <c r="G8" s="38"/>
      <c r="H8" s="38"/>
      <c r="I8" s="38"/>
      <c r="J8" s="38"/>
      <c r="K8" s="39"/>
      <c r="L8" s="32" t="s">
        <v>49</v>
      </c>
      <c r="M8" s="33"/>
      <c r="N8" s="34"/>
      <c r="O8" s="43" t="s">
        <v>50</v>
      </c>
      <c r="P8" s="44"/>
      <c r="Q8" s="17"/>
    </row>
    <row r="9" spans="4:17">
      <c r="D9" s="31" t="s">
        <v>51</v>
      </c>
      <c r="E9" s="37"/>
      <c r="F9" s="38"/>
      <c r="G9" s="38"/>
      <c r="H9" s="38"/>
      <c r="I9" s="38"/>
      <c r="J9" s="38"/>
      <c r="K9" s="39"/>
      <c r="L9" s="32" t="s">
        <v>52</v>
      </c>
      <c r="M9" s="33"/>
      <c r="N9" s="34"/>
      <c r="O9" s="43" t="s">
        <v>28</v>
      </c>
      <c r="P9" s="44"/>
      <c r="Q9" s="17"/>
    </row>
    <row r="10" spans="4:17">
      <c r="D10" s="31" t="s">
        <v>53</v>
      </c>
      <c r="E10" s="37"/>
      <c r="F10" s="38"/>
      <c r="G10" s="38"/>
      <c r="H10" s="38"/>
      <c r="I10" s="38"/>
      <c r="J10" s="38"/>
      <c r="K10" s="39"/>
      <c r="L10" s="32" t="s">
        <v>54</v>
      </c>
      <c r="M10" s="33"/>
      <c r="N10" s="34"/>
      <c r="O10" s="43" t="s">
        <v>47</v>
      </c>
      <c r="P10" s="44"/>
      <c r="Q10" s="17"/>
    </row>
    <row r="11" spans="4:17">
      <c r="D11" s="31" t="s">
        <v>55</v>
      </c>
      <c r="E11" s="37"/>
      <c r="F11" s="38"/>
      <c r="G11" s="38"/>
      <c r="H11" s="38"/>
      <c r="I11" s="38"/>
      <c r="J11" s="38"/>
      <c r="K11" s="39"/>
      <c r="L11" s="32" t="s">
        <v>56</v>
      </c>
      <c r="M11" s="33"/>
      <c r="N11" s="34"/>
      <c r="O11" s="43" t="s">
        <v>28</v>
      </c>
      <c r="P11" s="44"/>
      <c r="Q11" s="17"/>
    </row>
    <row r="12" spans="4:17">
      <c r="D12" s="31" t="s">
        <v>57</v>
      </c>
      <c r="E12" s="37"/>
      <c r="F12" s="38"/>
      <c r="G12" s="38"/>
      <c r="H12" s="38"/>
      <c r="I12" s="38"/>
      <c r="J12" s="38"/>
      <c r="K12" s="39"/>
      <c r="L12" s="32" t="s">
        <v>30</v>
      </c>
      <c r="M12" s="33"/>
      <c r="N12" s="45"/>
      <c r="O12" s="46" t="s">
        <v>27</v>
      </c>
      <c r="P12" s="47"/>
      <c r="Q12" s="17"/>
    </row>
    <row r="13" spans="4:17">
      <c r="D13" s="48" t="s">
        <v>58</v>
      </c>
      <c r="E13" s="49"/>
      <c r="F13" s="50"/>
      <c r="G13" s="50"/>
      <c r="H13" s="50"/>
      <c r="I13" s="50"/>
      <c r="J13" s="50"/>
      <c r="K13" s="51"/>
      <c r="L13" s="52" t="s">
        <v>59</v>
      </c>
      <c r="M13" s="53"/>
      <c r="N13" s="54"/>
      <c r="O13" s="55"/>
      <c r="P13" s="56"/>
      <c r="Q13" s="17"/>
    </row>
    <row r="14" spans="4:17">
      <c r="D14" s="17"/>
      <c r="E14" s="17"/>
      <c r="F14" s="17"/>
      <c r="G14" s="17"/>
      <c r="H14" s="17"/>
      <c r="I14" s="17"/>
      <c r="J14" s="17"/>
      <c r="K14" s="17"/>
      <c r="L14" s="17"/>
      <c r="M14" s="17"/>
      <c r="N14" s="17"/>
      <c r="O14" s="17"/>
      <c r="P14" s="102"/>
      <c r="Q14" s="102"/>
    </row>
    <row r="15" spans="4:17">
      <c r="D15" s="58"/>
      <c r="E15" s="57"/>
      <c r="F15" s="58"/>
      <c r="G15" s="58"/>
      <c r="H15" s="58"/>
      <c r="I15" s="59" t="s">
        <v>60</v>
      </c>
      <c r="J15" s="58"/>
      <c r="K15" s="58"/>
      <c r="L15" s="58"/>
      <c r="M15" s="58"/>
      <c r="N15" s="58"/>
      <c r="O15" s="58"/>
      <c r="P15" s="60"/>
      <c r="Q15" s="17"/>
    </row>
    <row r="16" spans="4:17">
      <c r="D16" s="17"/>
      <c r="E16" s="61" t="s">
        <v>61</v>
      </c>
      <c r="F16" s="17"/>
      <c r="G16" s="61" t="s">
        <v>62</v>
      </c>
      <c r="H16" s="17"/>
      <c r="I16" s="61" t="s">
        <v>63</v>
      </c>
      <c r="J16" s="17"/>
      <c r="K16" s="61" t="s">
        <v>64</v>
      </c>
      <c r="L16" s="17"/>
      <c r="M16" s="61" t="s">
        <v>65</v>
      </c>
      <c r="N16" s="17"/>
      <c r="O16" s="61" t="s">
        <v>66</v>
      </c>
      <c r="P16" s="44"/>
      <c r="Q16" s="17"/>
    </row>
    <row r="17" spans="4:17">
      <c r="D17" s="31" t="s">
        <v>67</v>
      </c>
      <c r="E17" s="62">
        <v>35</v>
      </c>
      <c r="F17" s="63" t="s">
        <v>27</v>
      </c>
      <c r="G17" s="62">
        <v>5.5</v>
      </c>
      <c r="H17" s="63" t="s">
        <v>27</v>
      </c>
      <c r="I17" s="62">
        <v>1.75</v>
      </c>
      <c r="J17" s="63" t="s">
        <v>27</v>
      </c>
      <c r="K17" s="62">
        <v>18.77</v>
      </c>
      <c r="L17" s="63" t="s">
        <v>68</v>
      </c>
      <c r="M17" s="62">
        <v>0</v>
      </c>
      <c r="N17" s="63" t="s">
        <v>69</v>
      </c>
      <c r="O17" s="62"/>
      <c r="P17" s="64" t="s">
        <v>27</v>
      </c>
      <c r="Q17" s="17"/>
    </row>
    <row r="18" spans="4:17">
      <c r="D18" s="48" t="s">
        <v>70</v>
      </c>
      <c r="E18" s="65">
        <v>30</v>
      </c>
      <c r="F18" s="66" t="s">
        <v>27</v>
      </c>
      <c r="G18" s="65">
        <v>5.5</v>
      </c>
      <c r="H18" s="66" t="s">
        <v>27</v>
      </c>
      <c r="I18" s="65">
        <v>1.5</v>
      </c>
      <c r="J18" s="66" t="s">
        <v>27</v>
      </c>
      <c r="K18" s="65">
        <v>13.66</v>
      </c>
      <c r="L18" s="66" t="s">
        <v>68</v>
      </c>
      <c r="M18" s="65">
        <v>0</v>
      </c>
      <c r="N18" s="66" t="s">
        <v>69</v>
      </c>
      <c r="O18" s="65"/>
      <c r="P18" s="67" t="s">
        <v>27</v>
      </c>
      <c r="Q18" s="17"/>
    </row>
    <row r="19" spans="4:17">
      <c r="D19" s="68"/>
      <c r="E19" s="17"/>
      <c r="F19" s="61"/>
      <c r="G19" s="17"/>
      <c r="H19" s="61"/>
      <c r="I19" s="17"/>
      <c r="J19" s="61"/>
      <c r="K19" s="17"/>
      <c r="L19" s="61"/>
      <c r="M19" s="17"/>
      <c r="N19" s="61"/>
      <c r="O19" s="17"/>
      <c r="P19" s="103"/>
      <c r="Q19" s="103"/>
    </row>
    <row r="20" spans="4:17">
      <c r="D20" s="69" t="s">
        <v>71</v>
      </c>
      <c r="E20" s="70">
        <v>0.05</v>
      </c>
      <c r="F20" s="71">
        <v>0.1</v>
      </c>
      <c r="G20" s="71">
        <v>0.15</v>
      </c>
      <c r="H20" s="71">
        <v>0.2</v>
      </c>
      <c r="I20" s="71">
        <v>0.25</v>
      </c>
      <c r="J20" s="71">
        <v>0.3</v>
      </c>
      <c r="K20" s="71">
        <v>0.35</v>
      </c>
      <c r="L20" s="71">
        <v>0.4</v>
      </c>
      <c r="M20" s="71">
        <v>0.45</v>
      </c>
      <c r="N20" s="71">
        <v>0.5</v>
      </c>
      <c r="O20" s="71"/>
      <c r="P20" s="72"/>
      <c r="Q20" s="17"/>
    </row>
    <row r="21" spans="4:17">
      <c r="D21" s="31" t="s">
        <v>72</v>
      </c>
      <c r="E21" s="73">
        <v>1.75</v>
      </c>
      <c r="F21" s="62">
        <v>3.5</v>
      </c>
      <c r="G21" s="62">
        <v>5.25</v>
      </c>
      <c r="H21" s="62">
        <v>7</v>
      </c>
      <c r="I21" s="62">
        <v>8.5</v>
      </c>
      <c r="J21" s="62">
        <v>10.5</v>
      </c>
      <c r="K21" s="62">
        <v>12.25</v>
      </c>
      <c r="L21" s="62">
        <v>14</v>
      </c>
      <c r="M21" s="62">
        <v>15.75</v>
      </c>
      <c r="N21" s="74">
        <v>17.5</v>
      </c>
      <c r="O21" s="74"/>
      <c r="P21" s="75"/>
      <c r="Q21" s="17"/>
    </row>
    <row r="22" spans="4:17">
      <c r="D22" s="48" t="s">
        <v>73</v>
      </c>
      <c r="E22" s="76">
        <v>1.5</v>
      </c>
      <c r="F22" s="65">
        <v>3</v>
      </c>
      <c r="G22" s="65">
        <v>4.5</v>
      </c>
      <c r="H22" s="65">
        <v>6</v>
      </c>
      <c r="I22" s="65">
        <v>7.5</v>
      </c>
      <c r="J22" s="65">
        <v>9</v>
      </c>
      <c r="K22" s="65">
        <v>10.5</v>
      </c>
      <c r="L22" s="65">
        <v>12</v>
      </c>
      <c r="M22" s="65">
        <v>13.5</v>
      </c>
      <c r="N22" s="65">
        <v>15</v>
      </c>
      <c r="O22" s="65"/>
      <c r="P22" s="77"/>
      <c r="Q22" s="17"/>
    </row>
    <row r="23" spans="4:17">
      <c r="D23" s="17"/>
      <c r="E23" s="17"/>
      <c r="F23" s="17"/>
      <c r="G23" s="17"/>
      <c r="H23" s="17"/>
      <c r="I23" s="17"/>
      <c r="J23" s="17"/>
      <c r="K23" s="17"/>
      <c r="L23" s="17"/>
      <c r="M23" s="17"/>
      <c r="N23" s="17"/>
      <c r="O23" s="17"/>
      <c r="P23" s="102"/>
      <c r="Q23" s="102"/>
    </row>
    <row r="24" spans="4:17">
      <c r="D24" s="78" t="s">
        <v>74</v>
      </c>
      <c r="E24" s="79">
        <v>1</v>
      </c>
      <c r="F24" s="80">
        <v>2</v>
      </c>
      <c r="G24" s="80">
        <v>3</v>
      </c>
      <c r="H24" s="80">
        <v>4</v>
      </c>
      <c r="I24" s="80">
        <v>5</v>
      </c>
      <c r="J24" s="81">
        <v>6</v>
      </c>
      <c r="K24" s="82"/>
      <c r="L24" s="17"/>
      <c r="M24" s="17"/>
      <c r="N24" s="17"/>
      <c r="O24" s="17"/>
      <c r="P24" s="102"/>
      <c r="Q24" s="102"/>
    </row>
    <row r="25" spans="4:17">
      <c r="D25" s="83" t="s">
        <v>75</v>
      </c>
      <c r="E25" s="84">
        <v>16.5</v>
      </c>
      <c r="F25" s="85">
        <v>33.200000000000003</v>
      </c>
      <c r="G25" s="85">
        <v>69.7</v>
      </c>
      <c r="H25" s="85">
        <v>138.19999999999999</v>
      </c>
      <c r="I25" s="85">
        <v>207.8</v>
      </c>
      <c r="J25" s="86">
        <v>279.5</v>
      </c>
      <c r="K25" s="82"/>
      <c r="L25" s="17"/>
      <c r="M25" s="17"/>
      <c r="N25" s="17"/>
      <c r="O25" s="17"/>
      <c r="P25" s="102"/>
      <c r="Q25" s="102"/>
    </row>
    <row r="26" spans="4:17">
      <c r="D26" s="87" t="s">
        <v>76</v>
      </c>
      <c r="E26" s="88">
        <v>19.5</v>
      </c>
      <c r="F26" s="89">
        <v>37.1</v>
      </c>
      <c r="G26" s="89">
        <v>75</v>
      </c>
      <c r="H26" s="89">
        <v>148.5</v>
      </c>
      <c r="I26" s="89">
        <v>219.6</v>
      </c>
      <c r="J26" s="90">
        <v>284.60000000000002</v>
      </c>
      <c r="K26" s="82"/>
      <c r="L26" s="17"/>
      <c r="M26" s="17"/>
      <c r="N26" s="17"/>
      <c r="O26" s="17"/>
      <c r="P26" s="102"/>
      <c r="Q26" s="102"/>
    </row>
    <row r="27" spans="4:17">
      <c r="D27" s="17"/>
      <c r="E27" s="17"/>
      <c r="F27" s="17"/>
      <c r="G27" s="17"/>
      <c r="H27" s="17"/>
      <c r="I27" s="17"/>
      <c r="J27" s="17"/>
      <c r="K27" s="17"/>
      <c r="L27" s="17"/>
      <c r="M27" s="17"/>
      <c r="N27" s="17"/>
      <c r="O27" s="17"/>
      <c r="P27" s="102"/>
      <c r="Q27" s="102"/>
    </row>
    <row r="28" spans="4:17">
      <c r="D28" s="58"/>
      <c r="E28" s="58"/>
      <c r="F28" s="58"/>
      <c r="G28" s="58"/>
      <c r="H28" s="58"/>
      <c r="I28" s="59" t="s">
        <v>77</v>
      </c>
      <c r="J28" s="58"/>
      <c r="K28" s="58"/>
      <c r="L28" s="58"/>
      <c r="M28" s="58"/>
      <c r="N28" s="58"/>
      <c r="O28" s="58"/>
      <c r="P28" s="60"/>
      <c r="Q28" s="17"/>
    </row>
    <row r="29" spans="4:17">
      <c r="D29" s="91" t="s">
        <v>41</v>
      </c>
      <c r="E29" s="91">
        <v>1</v>
      </c>
      <c r="F29" s="91">
        <v>2</v>
      </c>
      <c r="G29" s="91">
        <v>3</v>
      </c>
      <c r="H29" s="91">
        <v>4</v>
      </c>
      <c r="I29" s="91">
        <v>5</v>
      </c>
      <c r="J29" s="91">
        <v>6</v>
      </c>
      <c r="K29" s="91">
        <v>7</v>
      </c>
      <c r="L29" s="91">
        <v>8</v>
      </c>
      <c r="M29" s="91">
        <v>9</v>
      </c>
      <c r="N29" s="91">
        <v>10</v>
      </c>
      <c r="O29" s="91">
        <v>11</v>
      </c>
      <c r="P29" s="92"/>
      <c r="Q29" s="17"/>
    </row>
    <row r="30" spans="4:17">
      <c r="D30" s="93" t="s">
        <v>78</v>
      </c>
      <c r="E30" s="62">
        <v>25</v>
      </c>
      <c r="F30" s="62">
        <v>25</v>
      </c>
      <c r="G30" s="62">
        <v>25</v>
      </c>
      <c r="H30" s="62">
        <v>25</v>
      </c>
      <c r="I30" s="62">
        <v>25</v>
      </c>
      <c r="J30" s="62">
        <v>25</v>
      </c>
      <c r="K30" s="62">
        <v>25</v>
      </c>
      <c r="L30" s="62">
        <v>25</v>
      </c>
      <c r="M30" s="62">
        <v>25</v>
      </c>
      <c r="N30" s="62"/>
      <c r="O30" s="62"/>
      <c r="P30" s="94"/>
      <c r="Q30" s="17"/>
    </row>
    <row r="31" spans="4:17">
      <c r="D31" s="93" t="s">
        <v>79</v>
      </c>
      <c r="E31" s="62">
        <v>1.75</v>
      </c>
      <c r="F31" s="62">
        <v>3.5</v>
      </c>
      <c r="G31" s="62">
        <v>5.25</v>
      </c>
      <c r="H31" s="62">
        <v>7</v>
      </c>
      <c r="I31" s="62">
        <v>8.75</v>
      </c>
      <c r="J31" s="62">
        <v>10.5</v>
      </c>
      <c r="K31" s="62">
        <v>12.25</v>
      </c>
      <c r="L31" s="62">
        <v>13.55</v>
      </c>
      <c r="M31" s="62">
        <v>15.75</v>
      </c>
      <c r="N31" s="62">
        <v>17.5</v>
      </c>
      <c r="O31" s="62"/>
      <c r="P31" s="94"/>
      <c r="Q31" s="17"/>
    </row>
    <row r="32" spans="4:17">
      <c r="D32" s="93" t="s">
        <v>80</v>
      </c>
      <c r="E32" s="62">
        <v>2</v>
      </c>
      <c r="F32" s="62">
        <v>3</v>
      </c>
      <c r="G32" s="62">
        <v>4</v>
      </c>
      <c r="H32" s="62">
        <v>4</v>
      </c>
      <c r="I32" s="62">
        <v>4</v>
      </c>
      <c r="J32" s="62">
        <v>4</v>
      </c>
      <c r="K32" s="62">
        <v>4</v>
      </c>
      <c r="L32" s="62">
        <v>4</v>
      </c>
      <c r="M32" s="62"/>
      <c r="N32" s="62"/>
      <c r="O32" s="62"/>
      <c r="P32" s="94"/>
      <c r="Q32" s="17"/>
    </row>
    <row r="33" spans="4:17">
      <c r="D33" s="93" t="s">
        <v>81</v>
      </c>
      <c r="E33" s="62">
        <v>82</v>
      </c>
      <c r="F33" s="62">
        <v>71</v>
      </c>
      <c r="G33" s="62">
        <v>55</v>
      </c>
      <c r="H33" s="62">
        <v>63</v>
      </c>
      <c r="I33" s="62">
        <v>71</v>
      </c>
      <c r="J33" s="62">
        <v>76</v>
      </c>
      <c r="K33" s="62">
        <v>78</v>
      </c>
      <c r="L33" s="62">
        <v>79</v>
      </c>
      <c r="M33" s="62"/>
      <c r="N33" s="62"/>
      <c r="O33" s="62"/>
      <c r="P33" s="94"/>
      <c r="Q33" s="17"/>
    </row>
    <row r="34" spans="4:17">
      <c r="D34" s="93" t="s">
        <v>82</v>
      </c>
      <c r="E34" s="62">
        <v>0.52</v>
      </c>
      <c r="F34" s="62">
        <v>0.71</v>
      </c>
      <c r="G34" s="62">
        <v>0.55000000000000004</v>
      </c>
      <c r="H34" s="62">
        <v>0.63</v>
      </c>
      <c r="I34" s="62">
        <v>0.71</v>
      </c>
      <c r="J34" s="62">
        <v>0.76</v>
      </c>
      <c r="K34" s="62">
        <v>0.78</v>
      </c>
      <c r="L34" s="62">
        <v>0.79</v>
      </c>
      <c r="M34" s="62"/>
      <c r="N34" s="62"/>
      <c r="O34" s="62"/>
      <c r="P34" s="94"/>
      <c r="Q34" s="17"/>
    </row>
    <row r="35" spans="4:17">
      <c r="D35" s="95" t="s">
        <v>83</v>
      </c>
      <c r="E35" s="62">
        <v>27.22</v>
      </c>
      <c r="F35" s="62">
        <v>49.48</v>
      </c>
      <c r="G35" s="62">
        <v>76.010000000000005</v>
      </c>
      <c r="H35" s="62">
        <v>87.06</v>
      </c>
      <c r="I35" s="62">
        <v>96.12</v>
      </c>
      <c r="J35" s="62">
        <v>105.03</v>
      </c>
      <c r="K35" s="62">
        <v>107.79</v>
      </c>
      <c r="L35" s="62">
        <v>109.17</v>
      </c>
      <c r="M35" s="62"/>
      <c r="N35" s="62"/>
      <c r="O35" s="62"/>
      <c r="P35" s="94"/>
      <c r="Q35" s="17"/>
    </row>
    <row r="36" spans="4:17">
      <c r="D36" s="93" t="s">
        <v>84</v>
      </c>
      <c r="E36" s="62">
        <v>0</v>
      </c>
      <c r="F36" s="62">
        <v>0</v>
      </c>
      <c r="G36" s="62">
        <v>0</v>
      </c>
      <c r="H36" s="62">
        <v>0</v>
      </c>
      <c r="I36" s="62">
        <v>0</v>
      </c>
      <c r="J36" s="62">
        <v>0</v>
      </c>
      <c r="K36" s="62">
        <v>0</v>
      </c>
      <c r="L36" s="62">
        <v>0</v>
      </c>
      <c r="M36" s="62">
        <v>0</v>
      </c>
      <c r="N36" s="62">
        <v>0</v>
      </c>
      <c r="O36" s="62"/>
      <c r="P36" s="94"/>
      <c r="Q36" s="17"/>
    </row>
    <row r="37" spans="4:17">
      <c r="D37" s="93" t="s">
        <v>85</v>
      </c>
      <c r="E37" s="62">
        <v>27.22</v>
      </c>
      <c r="F37" s="62">
        <v>49.48</v>
      </c>
      <c r="G37" s="62">
        <v>76.010000000000005</v>
      </c>
      <c r="H37" s="62">
        <v>87.06</v>
      </c>
      <c r="I37" s="62">
        <v>96.12</v>
      </c>
      <c r="J37" s="62">
        <v>105.03</v>
      </c>
      <c r="K37" s="62">
        <v>107.79</v>
      </c>
      <c r="L37" s="62">
        <v>109.17</v>
      </c>
      <c r="M37" s="62"/>
      <c r="N37" s="62"/>
      <c r="O37" s="62"/>
      <c r="P37" s="94"/>
      <c r="Q37" s="17"/>
    </row>
    <row r="38" spans="4:17">
      <c r="D38" s="96" t="s">
        <v>86</v>
      </c>
      <c r="E38" s="65">
        <v>1.46</v>
      </c>
      <c r="F38" s="65">
        <v>2.66</v>
      </c>
      <c r="G38" s="65">
        <v>4.09</v>
      </c>
      <c r="H38" s="65">
        <v>4.68</v>
      </c>
      <c r="I38" s="65">
        <v>5.17</v>
      </c>
      <c r="J38" s="65">
        <v>5.65</v>
      </c>
      <c r="K38" s="65">
        <v>5.8</v>
      </c>
      <c r="L38" s="65">
        <v>12.72</v>
      </c>
      <c r="M38" s="65"/>
      <c r="N38" s="65"/>
      <c r="O38" s="65"/>
      <c r="P38" s="97"/>
      <c r="Q38" s="17"/>
    </row>
    <row r="39" spans="4:17">
      <c r="D39" s="17"/>
      <c r="E39" s="17"/>
      <c r="F39" s="98" t="s">
        <v>87</v>
      </c>
      <c r="G39" s="99">
        <v>82.23</v>
      </c>
      <c r="H39" s="61" t="s">
        <v>88</v>
      </c>
      <c r="I39" s="17"/>
      <c r="J39" s="17"/>
      <c r="K39" s="17"/>
      <c r="L39" s="98" t="s">
        <v>89</v>
      </c>
      <c r="M39" s="99"/>
      <c r="N39" s="61" t="s">
        <v>88</v>
      </c>
      <c r="O39" s="17"/>
      <c r="P39" s="102"/>
      <c r="Q39" s="102"/>
    </row>
    <row r="40" spans="4:17">
      <c r="D40" s="17"/>
      <c r="E40" s="17"/>
      <c r="F40" s="17"/>
      <c r="G40" s="17"/>
      <c r="H40" s="17"/>
      <c r="I40" s="17"/>
      <c r="J40" s="17"/>
      <c r="K40" s="17"/>
      <c r="L40" s="17"/>
      <c r="M40" s="17"/>
      <c r="N40" s="17"/>
      <c r="O40" s="17"/>
      <c r="P40" s="102"/>
      <c r="Q40" s="102"/>
    </row>
    <row r="41" spans="4:17">
      <c r="D41" s="58"/>
      <c r="E41" s="58"/>
      <c r="F41" s="58"/>
      <c r="G41" s="58"/>
      <c r="H41" s="58"/>
      <c r="I41" s="59" t="s">
        <v>90</v>
      </c>
      <c r="J41" s="58"/>
      <c r="K41" s="58"/>
      <c r="L41" s="58"/>
      <c r="M41" s="58"/>
      <c r="N41" s="58"/>
      <c r="O41" s="58"/>
      <c r="P41" s="60"/>
      <c r="Q41" s="17"/>
    </row>
    <row r="42" spans="4:17">
      <c r="D42" s="91" t="s">
        <v>41</v>
      </c>
      <c r="E42" s="91">
        <v>1</v>
      </c>
      <c r="F42" s="91">
        <v>2</v>
      </c>
      <c r="G42" s="91">
        <v>3</v>
      </c>
      <c r="H42" s="91">
        <v>4</v>
      </c>
      <c r="I42" s="91">
        <v>5</v>
      </c>
      <c r="J42" s="91">
        <v>6</v>
      </c>
      <c r="K42" s="91">
        <v>7</v>
      </c>
      <c r="L42" s="91">
        <v>8</v>
      </c>
      <c r="M42" s="91">
        <v>9</v>
      </c>
      <c r="N42" s="91">
        <v>10</v>
      </c>
      <c r="O42" s="91">
        <v>11</v>
      </c>
      <c r="P42" s="92"/>
      <c r="Q42" s="17"/>
    </row>
    <row r="43" spans="4:17">
      <c r="D43" s="93" t="s">
        <v>78</v>
      </c>
      <c r="E43" s="62">
        <v>25</v>
      </c>
      <c r="F43" s="62">
        <v>25</v>
      </c>
      <c r="G43" s="62">
        <v>25</v>
      </c>
      <c r="H43" s="62">
        <v>25</v>
      </c>
      <c r="I43" s="62">
        <v>25</v>
      </c>
      <c r="J43" s="62">
        <v>25</v>
      </c>
      <c r="K43" s="62">
        <v>25</v>
      </c>
      <c r="L43" s="62">
        <v>25</v>
      </c>
      <c r="M43" s="62">
        <v>25</v>
      </c>
      <c r="N43" s="62">
        <v>25</v>
      </c>
      <c r="O43" s="62">
        <v>25</v>
      </c>
      <c r="P43" s="94"/>
      <c r="Q43" s="17"/>
    </row>
    <row r="44" spans="4:17">
      <c r="D44" s="93" t="s">
        <v>79</v>
      </c>
      <c r="E44" s="62">
        <v>1.5</v>
      </c>
      <c r="F44" s="62">
        <v>3</v>
      </c>
      <c r="G44" s="62">
        <v>4.5</v>
      </c>
      <c r="H44" s="62">
        <v>6</v>
      </c>
      <c r="I44" s="62">
        <v>7.5</v>
      </c>
      <c r="J44" s="62">
        <v>9</v>
      </c>
      <c r="K44" s="62">
        <v>10.5</v>
      </c>
      <c r="L44" s="62">
        <v>12</v>
      </c>
      <c r="M44" s="62">
        <v>13.5</v>
      </c>
      <c r="N44" s="62">
        <v>15</v>
      </c>
      <c r="O44" s="62"/>
      <c r="P44" s="94"/>
      <c r="Q44" s="17"/>
    </row>
    <row r="45" spans="4:17">
      <c r="D45" s="93" t="s">
        <v>80</v>
      </c>
      <c r="E45" s="62">
        <v>1</v>
      </c>
      <c r="F45" s="62">
        <v>3</v>
      </c>
      <c r="G45" s="62">
        <v>3</v>
      </c>
      <c r="H45" s="62">
        <v>3</v>
      </c>
      <c r="I45" s="62">
        <v>3</v>
      </c>
      <c r="J45" s="62">
        <v>3</v>
      </c>
      <c r="K45" s="62">
        <v>3</v>
      </c>
      <c r="L45" s="62">
        <v>4</v>
      </c>
      <c r="M45" s="62">
        <v>4</v>
      </c>
      <c r="N45" s="62">
        <v>4</v>
      </c>
      <c r="O45" s="62"/>
      <c r="P45" s="94"/>
      <c r="Q45" s="17"/>
    </row>
    <row r="46" spans="4:17">
      <c r="D46" s="93" t="s">
        <v>81</v>
      </c>
      <c r="E46" s="62">
        <v>95</v>
      </c>
      <c r="F46" s="62">
        <v>58</v>
      </c>
      <c r="G46" s="62">
        <v>69</v>
      </c>
      <c r="H46" s="62">
        <v>86</v>
      </c>
      <c r="I46" s="62">
        <v>92</v>
      </c>
      <c r="J46" s="62">
        <v>96</v>
      </c>
      <c r="K46" s="62">
        <v>98</v>
      </c>
      <c r="L46" s="62">
        <v>51</v>
      </c>
      <c r="M46" s="62">
        <v>52</v>
      </c>
      <c r="N46" s="62">
        <v>52</v>
      </c>
      <c r="O46" s="62"/>
      <c r="P46" s="94"/>
      <c r="Q46" s="17"/>
    </row>
    <row r="47" spans="4:17">
      <c r="D47" s="93" t="s">
        <v>82</v>
      </c>
      <c r="E47" s="62">
        <v>0.95</v>
      </c>
      <c r="F47" s="62">
        <v>0.56000000000000005</v>
      </c>
      <c r="G47" s="62">
        <v>0.69</v>
      </c>
      <c r="H47" s="62">
        <v>0.86</v>
      </c>
      <c r="I47" s="62">
        <v>0.92</v>
      </c>
      <c r="J47" s="62">
        <v>0.96</v>
      </c>
      <c r="K47" s="62">
        <v>0.98</v>
      </c>
      <c r="L47" s="62">
        <v>0.51</v>
      </c>
      <c r="M47" s="62">
        <v>0.52</v>
      </c>
      <c r="N47" s="62">
        <v>0.52</v>
      </c>
      <c r="O47" s="62"/>
      <c r="P47" s="94"/>
      <c r="Q47" s="17"/>
    </row>
    <row r="48" spans="4:17">
      <c r="D48" s="95" t="s">
        <v>91</v>
      </c>
      <c r="E48" s="62">
        <v>18.52</v>
      </c>
      <c r="F48" s="62">
        <v>42</v>
      </c>
      <c r="G48" s="62">
        <v>51.64</v>
      </c>
      <c r="H48" s="62">
        <v>64.5</v>
      </c>
      <c r="I48" s="62">
        <v>69</v>
      </c>
      <c r="J48" s="62">
        <v>72</v>
      </c>
      <c r="K48" s="62">
        <v>73.5</v>
      </c>
      <c r="L48" s="62">
        <v>75.73</v>
      </c>
      <c r="M48" s="62">
        <v>77.22</v>
      </c>
      <c r="N48" s="62">
        <v>77.22</v>
      </c>
      <c r="O48" s="62"/>
      <c r="P48" s="94"/>
      <c r="Q48" s="17"/>
    </row>
    <row r="49" spans="4:17">
      <c r="D49" s="93" t="s">
        <v>84</v>
      </c>
      <c r="E49" s="62">
        <v>0</v>
      </c>
      <c r="F49" s="62">
        <v>0</v>
      </c>
      <c r="G49" s="62">
        <v>0</v>
      </c>
      <c r="H49" s="62">
        <v>0</v>
      </c>
      <c r="I49" s="62">
        <v>0</v>
      </c>
      <c r="J49" s="62">
        <v>0</v>
      </c>
      <c r="K49" s="62">
        <v>0</v>
      </c>
      <c r="L49" s="62">
        <v>0</v>
      </c>
      <c r="M49" s="62">
        <v>0</v>
      </c>
      <c r="N49" s="62">
        <v>0</v>
      </c>
      <c r="O49" s="62">
        <v>0</v>
      </c>
      <c r="P49" s="94"/>
      <c r="Q49" s="17"/>
    </row>
    <row r="50" spans="4:17">
      <c r="D50" s="93" t="s">
        <v>85</v>
      </c>
      <c r="E50" s="62">
        <v>18.52</v>
      </c>
      <c r="F50" s="62">
        <v>42</v>
      </c>
      <c r="G50" s="62">
        <v>51.75</v>
      </c>
      <c r="H50" s="62">
        <v>64.5</v>
      </c>
      <c r="I50" s="62">
        <v>69</v>
      </c>
      <c r="J50" s="62">
        <v>72</v>
      </c>
      <c r="K50" s="62">
        <v>73.5</v>
      </c>
      <c r="L50" s="62">
        <v>75.73</v>
      </c>
      <c r="M50" s="62">
        <v>77.22</v>
      </c>
      <c r="N50" s="62">
        <v>77.22</v>
      </c>
      <c r="O50" s="62"/>
      <c r="P50" s="94"/>
      <c r="Q50" s="17"/>
    </row>
    <row r="51" spans="4:17">
      <c r="D51" s="96" t="s">
        <v>86</v>
      </c>
      <c r="E51" s="65">
        <v>0.99</v>
      </c>
      <c r="F51" s="65">
        <v>2.2599999999999998</v>
      </c>
      <c r="G51" s="65">
        <v>2.78</v>
      </c>
      <c r="H51" s="65">
        <v>3.47</v>
      </c>
      <c r="I51" s="65">
        <v>3.71</v>
      </c>
      <c r="J51" s="65">
        <v>3.87</v>
      </c>
      <c r="K51" s="65">
        <v>3.95</v>
      </c>
      <c r="L51" s="65">
        <v>4.8899999999999997</v>
      </c>
      <c r="M51" s="65">
        <v>4.1500000000000004</v>
      </c>
      <c r="N51" s="65">
        <v>4.1500000000000004</v>
      </c>
      <c r="O51" s="65"/>
      <c r="P51" s="97"/>
      <c r="Q51" s="17"/>
    </row>
    <row r="52" spans="4:17">
      <c r="D52" s="17"/>
      <c r="E52" s="17"/>
      <c r="F52" s="98" t="s">
        <v>87</v>
      </c>
      <c r="G52" s="99">
        <v>62.14</v>
      </c>
      <c r="H52" s="61" t="s">
        <v>88</v>
      </c>
      <c r="I52" s="17"/>
      <c r="J52" s="17"/>
      <c r="K52" s="17"/>
      <c r="L52" s="98" t="s">
        <v>89</v>
      </c>
      <c r="M52" s="99"/>
      <c r="N52" s="61" t="s">
        <v>88</v>
      </c>
      <c r="O52" s="17"/>
      <c r="P52" s="102"/>
      <c r="Q52" s="102"/>
    </row>
    <row r="53" spans="4:17">
      <c r="D53" s="17"/>
      <c r="E53" s="17"/>
      <c r="F53" s="17"/>
      <c r="G53" s="17"/>
      <c r="H53" s="17"/>
      <c r="I53" s="17"/>
      <c r="J53" s="17"/>
      <c r="K53" s="17"/>
      <c r="L53" s="17"/>
      <c r="M53" s="17"/>
      <c r="N53" s="17"/>
      <c r="O53" s="17"/>
      <c r="P53" s="102"/>
      <c r="Q53" s="102"/>
    </row>
    <row r="54" spans="4:17">
      <c r="D54" s="17"/>
      <c r="E54" s="61"/>
      <c r="F54" s="68" t="s">
        <v>92</v>
      </c>
      <c r="G54" s="99"/>
      <c r="H54" s="61"/>
      <c r="I54" s="61"/>
      <c r="J54" s="61"/>
      <c r="K54" s="68" t="s">
        <v>93</v>
      </c>
      <c r="L54" s="99"/>
      <c r="M54" s="61"/>
      <c r="N54" s="61"/>
      <c r="O54" s="61"/>
      <c r="P54" s="103"/>
      <c r="Q54" s="103"/>
    </row>
    <row r="55" spans="4:17">
      <c r="D55" s="17"/>
      <c r="E55" s="61"/>
      <c r="F55" s="68" t="s">
        <v>94</v>
      </c>
      <c r="G55" s="99"/>
      <c r="H55" s="61"/>
      <c r="I55" s="61"/>
      <c r="J55" s="61"/>
      <c r="K55" s="68" t="s">
        <v>95</v>
      </c>
      <c r="L55" s="100"/>
      <c r="M55" s="61" t="s">
        <v>96</v>
      </c>
      <c r="N55" s="61"/>
      <c r="O55" s="61"/>
      <c r="P55" s="103"/>
      <c r="Q55" s="103"/>
    </row>
    <row r="56" spans="4:17">
      <c r="D56" s="17"/>
      <c r="E56" s="61"/>
      <c r="F56" s="68" t="s">
        <v>97</v>
      </c>
      <c r="G56" s="99"/>
      <c r="H56" s="61"/>
      <c r="I56" s="61"/>
      <c r="J56" s="61"/>
      <c r="K56" s="68" t="s">
        <v>98</v>
      </c>
      <c r="L56" s="99"/>
      <c r="M56" s="99"/>
      <c r="N56" s="99"/>
      <c r="O56" s="99"/>
      <c r="P56" s="103" t="s">
        <v>99</v>
      </c>
      <c r="Q56" s="103"/>
    </row>
    <row r="57" spans="4:17">
      <c r="D57" s="17"/>
      <c r="E57" s="17"/>
      <c r="F57" s="17"/>
      <c r="G57" s="17"/>
      <c r="H57" s="17"/>
      <c r="I57" s="17"/>
      <c r="J57" s="17"/>
      <c r="K57" s="17"/>
      <c r="L57" s="17"/>
      <c r="M57" s="17"/>
      <c r="N57" s="17"/>
      <c r="O57" s="17"/>
      <c r="P57" s="102"/>
      <c r="Q57" s="102"/>
    </row>
    <row r="58" spans="4:17">
      <c r="D58" s="17"/>
      <c r="E58" s="17"/>
      <c r="F58" s="17"/>
      <c r="G58" s="17"/>
      <c r="H58" s="17"/>
      <c r="I58" s="17"/>
      <c r="J58" s="17"/>
      <c r="K58" s="17"/>
      <c r="L58" s="17"/>
      <c r="M58" s="17"/>
      <c r="N58" s="17"/>
      <c r="O58" s="17"/>
      <c r="P58" s="102"/>
      <c r="Q58" s="102"/>
    </row>
    <row r="59" spans="4:17">
      <c r="D59" s="17"/>
      <c r="E59" s="17"/>
      <c r="F59" s="17"/>
      <c r="G59" s="17"/>
      <c r="H59" s="17"/>
      <c r="I59" s="17"/>
      <c r="J59" s="17"/>
      <c r="K59" s="17"/>
      <c r="L59" s="17"/>
      <c r="M59" s="17"/>
      <c r="N59" s="17"/>
      <c r="O59" s="17"/>
      <c r="P59" s="102"/>
      <c r="Q59" s="102"/>
    </row>
    <row r="60" spans="4:17">
      <c r="D60" s="17"/>
      <c r="E60" s="17"/>
      <c r="F60" s="17"/>
      <c r="G60" s="17"/>
      <c r="H60" s="17"/>
      <c r="I60" s="17"/>
      <c r="J60" s="17"/>
      <c r="K60" s="17"/>
      <c r="L60" s="17"/>
      <c r="M60" s="17"/>
      <c r="N60" s="17"/>
      <c r="O60" s="17"/>
      <c r="P60" s="102"/>
      <c r="Q60" s="102"/>
    </row>
    <row r="61" spans="4:17">
      <c r="D61" s="17"/>
      <c r="E61" s="17"/>
      <c r="F61" s="17"/>
      <c r="G61" s="17"/>
      <c r="H61" s="17"/>
      <c r="I61" s="17"/>
      <c r="J61" s="17"/>
      <c r="K61" s="17"/>
      <c r="L61" s="17"/>
      <c r="M61" s="17"/>
      <c r="N61" s="17"/>
      <c r="O61" s="17"/>
      <c r="P61" s="102"/>
      <c r="Q61" s="102"/>
    </row>
  </sheetData>
  <mergeCells count="37">
    <mergeCell ref="P61:Q61"/>
    <mergeCell ref="P58:Q58"/>
    <mergeCell ref="P59:Q59"/>
    <mergeCell ref="P60:Q60"/>
    <mergeCell ref="P55:Q55"/>
    <mergeCell ref="P56:Q56"/>
    <mergeCell ref="P57:Q57"/>
    <mergeCell ref="P52:Q52"/>
    <mergeCell ref="P53:Q53"/>
    <mergeCell ref="P54:Q54"/>
    <mergeCell ref="P39:Q39"/>
    <mergeCell ref="P40:Q40"/>
    <mergeCell ref="P23:Q23"/>
    <mergeCell ref="P24:Q24"/>
    <mergeCell ref="P25:Q25"/>
    <mergeCell ref="P26:Q26"/>
    <mergeCell ref="P27:Q27"/>
    <mergeCell ref="P14:Q14"/>
    <mergeCell ref="P19:Q19"/>
    <mergeCell ref="E11:K11"/>
    <mergeCell ref="L11:M11"/>
    <mergeCell ref="E12:K12"/>
    <mergeCell ref="L12:M12"/>
    <mergeCell ref="E13:K13"/>
    <mergeCell ref="L13:M13"/>
    <mergeCell ref="P3:Q3"/>
    <mergeCell ref="P4:Q4"/>
    <mergeCell ref="L5:M5"/>
    <mergeCell ref="L6:M6"/>
    <mergeCell ref="E7:K7"/>
    <mergeCell ref="L7:M7"/>
    <mergeCell ref="E8:K8"/>
    <mergeCell ref="L8:M8"/>
    <mergeCell ref="E9:K9"/>
    <mergeCell ref="L9:M9"/>
    <mergeCell ref="E10:K10"/>
    <mergeCell ref="L10:M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2025-12-07T14:38:48Z</dcterms:created>
  <dcterms:modified xsi:type="dcterms:W3CDTF">2025-12-07T21:12:33Z</dcterms:modified>
  <cp:category/>
  <cp:contentStatus/>
</cp:coreProperties>
</file>