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3820"/>
  <mc:AlternateContent xmlns:mc="http://schemas.openxmlformats.org/markup-compatibility/2006">
    <mc:Choice Requires="x15">
      <x15ac:absPath xmlns:x15ac="http://schemas.microsoft.com/office/spreadsheetml/2010/11/ac" url="https://astonmartin-my.sharepoint.com/personal/david_adams1_astonmartin_com/Documents/David Adams/09 ADMIN/PERSONAL/UNI/EXAM/"/>
    </mc:Choice>
  </mc:AlternateContent>
  <xr:revisionPtr revIDLastSave="10" documentId="8_{5F1F83AC-14A4-422D-90BD-AFB6CB578A4D}" xr6:coauthVersionLast="44" xr6:coauthVersionMax="44" xr10:uidLastSave="{CC903DBE-EF6D-4056-BA84-6761DDA413CD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" i="1" l="1"/>
  <c r="K65" i="1"/>
  <c r="K47" i="1"/>
</calcChain>
</file>

<file path=xl/sharedStrings.xml><?xml version="1.0" encoding="utf-8"?>
<sst xmlns="http://schemas.openxmlformats.org/spreadsheetml/2006/main" count="291" uniqueCount="123">
  <si>
    <t>Drawing Name/No.</t>
  </si>
  <si>
    <t>Description:</t>
  </si>
  <si>
    <t>Program No.</t>
  </si>
  <si>
    <t>Material:</t>
  </si>
  <si>
    <t>Program by:</t>
  </si>
  <si>
    <t>Date:</t>
  </si>
  <si>
    <t>N</t>
  </si>
  <si>
    <t>G</t>
  </si>
  <si>
    <t>M</t>
  </si>
  <si>
    <t>X</t>
  </si>
  <si>
    <t>Y</t>
  </si>
  <si>
    <t>Z</t>
  </si>
  <si>
    <t>R</t>
  </si>
  <si>
    <t>F</t>
  </si>
  <si>
    <t>Remarks</t>
  </si>
  <si>
    <t>Tooling and Setup Data</t>
  </si>
  <si>
    <t>D Adams</t>
  </si>
  <si>
    <t>H3</t>
  </si>
  <si>
    <t>Part is mounted upon sacrifial bed</t>
  </si>
  <si>
    <t>Metric Input</t>
  </si>
  <si>
    <t>Absolute Axes movement</t>
  </si>
  <si>
    <t>Work Coordinate system</t>
  </si>
  <si>
    <t>Canned cycle cancel</t>
  </si>
  <si>
    <t>T03</t>
  </si>
  <si>
    <t>Flood Coolant on</t>
  </si>
  <si>
    <t>Tool Length compensation on</t>
  </si>
  <si>
    <t>Spindle rotation CW</t>
  </si>
  <si>
    <t>01</t>
  </si>
  <si>
    <t>00</t>
  </si>
  <si>
    <t>0.0</t>
  </si>
  <si>
    <t>2.0</t>
  </si>
  <si>
    <t>06</t>
  </si>
  <si>
    <t>08</t>
  </si>
  <si>
    <t>03</t>
  </si>
  <si>
    <t>-4.0</t>
  </si>
  <si>
    <t>Aluminium</t>
  </si>
  <si>
    <t>Cutter radius compensation - right 6mm</t>
  </si>
  <si>
    <t>6.0</t>
  </si>
  <si>
    <t>98</t>
  </si>
  <si>
    <t>P2000</t>
  </si>
  <si>
    <t>Call Sub program 2000</t>
  </si>
  <si>
    <t>02</t>
  </si>
  <si>
    <t>23.0</t>
  </si>
  <si>
    <t>42.0</t>
  </si>
  <si>
    <t>18.0</t>
  </si>
  <si>
    <t>85.0</t>
  </si>
  <si>
    <t>99</t>
  </si>
  <si>
    <t>-8.0</t>
  </si>
  <si>
    <t>Move to second cut depth</t>
  </si>
  <si>
    <t>Cut diagonal face</t>
  </si>
  <si>
    <t>Cut right face</t>
  </si>
  <si>
    <t>Cut top face</t>
  </si>
  <si>
    <t>Cut bottom face</t>
  </si>
  <si>
    <t>Cut left face</t>
  </si>
  <si>
    <t>15.0</t>
  </si>
  <si>
    <t>rapid move to pounce position</t>
  </si>
  <si>
    <t>move to pounce position</t>
  </si>
  <si>
    <t>Move to away position</t>
  </si>
  <si>
    <t>rapid move to next position</t>
  </si>
  <si>
    <t>cutter radius compensation cancel</t>
  </si>
  <si>
    <t>10.0</t>
  </si>
  <si>
    <t>75.0</t>
  </si>
  <si>
    <t>Cut radius on bottom right</t>
  </si>
  <si>
    <t>Cut notch top right corner</t>
  </si>
  <si>
    <t>sub program cancel</t>
  </si>
  <si>
    <t>sub prgram cancell</t>
  </si>
  <si>
    <t>move to away position</t>
  </si>
  <si>
    <t>Tool Change - tool 5 - 4mm twist drill</t>
  </si>
  <si>
    <t>Tool Change - tool 3 - 12mm end mill (slot drill)</t>
  </si>
  <si>
    <t>05</t>
  </si>
  <si>
    <t>Spindle stop</t>
  </si>
  <si>
    <t>43</t>
  </si>
  <si>
    <t>Tool Length compensation on for tool 5</t>
  </si>
  <si>
    <t>T05</t>
  </si>
  <si>
    <t>H05</t>
  </si>
  <si>
    <t>09</t>
  </si>
  <si>
    <t>Coolant off</t>
  </si>
  <si>
    <t>20.0</t>
  </si>
  <si>
    <t>-10.0</t>
  </si>
  <si>
    <t>83</t>
  </si>
  <si>
    <t>30.0</t>
  </si>
  <si>
    <t>Rapid Move to away position (hole 3)</t>
  </si>
  <si>
    <t>Move to Pounce Position (hole 3)</t>
  </si>
  <si>
    <t>Move to away position (hole 1)</t>
  </si>
  <si>
    <t>Rapid move to away position (hole 2)</t>
  </si>
  <si>
    <t>Move to away position (hole 2)</t>
  </si>
  <si>
    <t>Move to pounce position (hole 1)</t>
  </si>
  <si>
    <t>Move to pounce position (hole 2)</t>
  </si>
  <si>
    <t>80</t>
  </si>
  <si>
    <t>4.0</t>
  </si>
  <si>
    <t>Peck  Drill 1st Hole (Full Retraction) Q2.0</t>
  </si>
  <si>
    <t>Peck  Drill 2nd Hole (Full Retraction) Q2.0</t>
  </si>
  <si>
    <t>Peck Drill 3rd hole (full retraction) Q2.0</t>
  </si>
  <si>
    <t>T06</t>
  </si>
  <si>
    <t>Tool Change - tool 6 - 5mm twist drill</t>
  </si>
  <si>
    <t>H06</t>
  </si>
  <si>
    <t>Tool Length compensation on for tool 6</t>
  </si>
  <si>
    <t>Rapid Move to start</t>
  </si>
  <si>
    <t>81</t>
  </si>
  <si>
    <t>Drill Cycle</t>
  </si>
  <si>
    <t>Canned cycle return point</t>
  </si>
  <si>
    <t>48.5</t>
  </si>
  <si>
    <t>70</t>
  </si>
  <si>
    <t>I8.0</t>
  </si>
  <si>
    <t>J0.0</t>
  </si>
  <si>
    <t>L4</t>
  </si>
  <si>
    <t>J180.0</t>
  </si>
  <si>
    <t>J90.0</t>
  </si>
  <si>
    <t>J27.0</t>
  </si>
  <si>
    <t>Fixed cycle, PCD 8.0, 1st hole, repetiton 4</t>
  </si>
  <si>
    <t>second hole</t>
  </si>
  <si>
    <t>third hole</t>
  </si>
  <si>
    <t>fourth hole</t>
  </si>
  <si>
    <t>Move to -4z, 4mm cut,</t>
  </si>
  <si>
    <t>end of program</t>
  </si>
  <si>
    <t>program stop</t>
  </si>
  <si>
    <t>0.3</t>
  </si>
  <si>
    <t>S3182</t>
  </si>
  <si>
    <t>S955</t>
  </si>
  <si>
    <t>S765</t>
  </si>
  <si>
    <t>"=(1000*120)/(12*3.142)"</t>
  </si>
  <si>
    <t>"=(1000*120) /(4*31.4)"</t>
  </si>
  <si>
    <t>"=(1000*120) /(5*31.4)"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</si>
</sst>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charset val="204"/>
    </font>
    <font>
      <sz val="11"/>
      <color rgb="FF000000"/>
      <name val="Calibir"/>
    </font>
    <font>
      <sz val="8"/>
      <name val="Calibri"/>
      <family val="2"/>
      <charset val="204"/>
    </font>
    <font>
      <b/>
      <sz val="11"/>
      <name val="Calibir"/>
    </font>
    <font>
      <sz val="11"/>
      <name val="Calibi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NumberFormat="1" applyFont="1"/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/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4" fontId="4" fillId="0" borderId="5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center" vertical="top"/>
    </xf>
    <xf numFmtId="0" fontId="4" fillId="0" borderId="3" xfId="0" applyNumberFormat="1" applyFont="1" applyBorder="1"/>
    <xf numFmtId="49" fontId="4" fillId="0" borderId="3" xfId="0" applyNumberFormat="1" applyFont="1" applyBorder="1"/>
    <xf numFmtId="0" fontId="4" fillId="0" borderId="3" xfId="0" applyFont="1" applyBorder="1"/>
    <xf numFmtId="49" fontId="4" fillId="0" borderId="4" xfId="0" applyNumberFormat="1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49" fontId="4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49" fontId="4" fillId="0" borderId="1" xfId="0" applyNumberFormat="1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8"/>
  <sheetViews>
    <sheetView tabSelected="1" zoomScale="55" zoomScaleNormal="55" workbookViewId="0">
      <selection activeCell="G1" sqref="A1:I78"/>
    </sheetView>
  </sheetViews>
  <sheetFormatPr defaultRowHeight="13.8" x14ac:dyDescent="0.25"/>
  <cols>
    <col min="1" max="1" width="8.6640625" style="1" customWidth="1"/>
    <col min="2" max="3" width="8.6640625" style="3" customWidth="1"/>
    <col min="4" max="8" width="8.6640625" style="1" customWidth="1"/>
    <col min="9" max="9" width="52.6640625" style="1" customWidth="1"/>
    <col min="10" max="10" width="4" style="1" customWidth="1"/>
    <col min="11" max="11" width="24.109375" style="1" bestFit="1" customWidth="1"/>
    <col min="12" max="16384" width="8.88671875" style="1"/>
  </cols>
  <sheetData>
    <row r="1" spans="1:15" s="2" customFormat="1" ht="16.350000000000001" customHeight="1" x14ac:dyDescent="0.3">
      <c r="A1" s="9" t="s">
        <v>0</v>
      </c>
      <c r="B1" s="10"/>
      <c r="C1" s="11"/>
      <c r="D1" s="12" t="s">
        <v>17</v>
      </c>
      <c r="E1" s="13"/>
      <c r="F1" s="14"/>
      <c r="G1" s="15" t="s">
        <v>15</v>
      </c>
      <c r="H1" s="15"/>
      <c r="I1" s="15"/>
      <c r="K1" s="4"/>
      <c r="L1" s="4"/>
      <c r="M1" s="4"/>
      <c r="N1" s="4"/>
      <c r="O1" s="4"/>
    </row>
    <row r="2" spans="1:15" s="2" customFormat="1" ht="16.5" customHeight="1" x14ac:dyDescent="0.3">
      <c r="A2" s="9" t="s">
        <v>1</v>
      </c>
      <c r="B2" s="10"/>
      <c r="C2" s="11"/>
      <c r="D2" s="12"/>
      <c r="E2" s="13"/>
      <c r="F2" s="14"/>
      <c r="G2" s="16" t="s">
        <v>18</v>
      </c>
      <c r="H2" s="16"/>
      <c r="I2" s="16"/>
      <c r="K2" s="4"/>
      <c r="L2" s="5"/>
      <c r="M2" s="5"/>
      <c r="N2" s="5"/>
      <c r="O2" s="5"/>
    </row>
    <row r="3" spans="1:15" s="2" customFormat="1" ht="16.350000000000001" customHeight="1" x14ac:dyDescent="0.3">
      <c r="A3" s="9" t="s">
        <v>2</v>
      </c>
      <c r="B3" s="10"/>
      <c r="C3" s="11"/>
      <c r="D3" s="12"/>
      <c r="E3" s="13"/>
      <c r="F3" s="14"/>
      <c r="G3" s="16"/>
      <c r="H3" s="16"/>
      <c r="I3" s="16"/>
      <c r="K3" s="4"/>
      <c r="L3" s="6"/>
      <c r="M3" s="6"/>
      <c r="N3" s="6"/>
      <c r="O3" s="6"/>
    </row>
    <row r="4" spans="1:15" s="2" customFormat="1" ht="16.5" customHeight="1" x14ac:dyDescent="0.3">
      <c r="A4" s="9" t="s">
        <v>3</v>
      </c>
      <c r="B4" s="10"/>
      <c r="C4" s="11"/>
      <c r="D4" s="12" t="s">
        <v>35</v>
      </c>
      <c r="E4" s="13"/>
      <c r="F4" s="14"/>
      <c r="G4" s="16"/>
      <c r="H4" s="16"/>
      <c r="I4" s="16"/>
      <c r="K4" s="4"/>
      <c r="L4" s="4"/>
      <c r="M4" s="4"/>
      <c r="N4" s="4"/>
      <c r="O4" s="4"/>
    </row>
    <row r="5" spans="1:15" s="2" customFormat="1" ht="16.5" customHeight="1" x14ac:dyDescent="0.3">
      <c r="A5" s="9" t="s">
        <v>4</v>
      </c>
      <c r="B5" s="10"/>
      <c r="C5" s="11"/>
      <c r="D5" s="12" t="s">
        <v>16</v>
      </c>
      <c r="E5" s="13"/>
      <c r="F5" s="14"/>
      <c r="G5" s="16"/>
      <c r="H5" s="16"/>
      <c r="I5" s="16"/>
      <c r="K5" s="4"/>
      <c r="L5" s="4"/>
      <c r="M5" s="4"/>
      <c r="N5" s="4"/>
      <c r="O5" s="4"/>
    </row>
    <row r="6" spans="1:15" s="2" customFormat="1" ht="16.350000000000001" customHeight="1" x14ac:dyDescent="0.3">
      <c r="A6" s="9" t="s">
        <v>5</v>
      </c>
      <c r="B6" s="10"/>
      <c r="C6" s="11"/>
      <c r="D6" s="17">
        <v>43966</v>
      </c>
      <c r="E6" s="13"/>
      <c r="F6" s="14"/>
      <c r="G6" s="16"/>
      <c r="H6" s="16"/>
      <c r="I6" s="16"/>
      <c r="K6" s="4"/>
      <c r="L6" s="4"/>
      <c r="M6" s="4"/>
      <c r="N6" s="4"/>
      <c r="O6" s="4"/>
    </row>
    <row r="7" spans="1:15" s="2" customFormat="1" ht="16.5" customHeight="1" x14ac:dyDescent="0.3">
      <c r="A7" s="18" t="s">
        <v>6</v>
      </c>
      <c r="B7" s="19" t="s">
        <v>7</v>
      </c>
      <c r="C7" s="19" t="s">
        <v>8</v>
      </c>
      <c r="D7" s="18" t="s">
        <v>9</v>
      </c>
      <c r="E7" s="18" t="s">
        <v>10</v>
      </c>
      <c r="F7" s="18" t="s">
        <v>11</v>
      </c>
      <c r="G7" s="18" t="s">
        <v>12</v>
      </c>
      <c r="H7" s="18" t="s">
        <v>13</v>
      </c>
      <c r="I7" s="20" t="s">
        <v>14</v>
      </c>
      <c r="K7" s="4"/>
      <c r="L7" s="4"/>
      <c r="M7" s="4"/>
      <c r="N7" s="4"/>
      <c r="O7" s="4"/>
    </row>
    <row r="8" spans="1:15" ht="16.350000000000001" customHeight="1" x14ac:dyDescent="0.25">
      <c r="A8" s="21"/>
      <c r="B8" s="21">
        <v>21</v>
      </c>
      <c r="C8" s="21"/>
      <c r="D8" s="21"/>
      <c r="E8" s="21"/>
      <c r="F8" s="21"/>
      <c r="G8" s="21"/>
      <c r="H8" s="21"/>
      <c r="I8" s="22" t="s">
        <v>19</v>
      </c>
      <c r="K8" s="7"/>
      <c r="L8" s="7"/>
      <c r="M8" s="7"/>
      <c r="N8" s="7"/>
      <c r="O8" s="7"/>
    </row>
    <row r="9" spans="1:15" ht="16.5" customHeight="1" x14ac:dyDescent="0.25">
      <c r="A9" s="21"/>
      <c r="B9" s="21">
        <v>90</v>
      </c>
      <c r="C9" s="21"/>
      <c r="D9" s="21"/>
      <c r="E9" s="21"/>
      <c r="F9" s="21"/>
      <c r="G9" s="21"/>
      <c r="H9" s="21"/>
      <c r="I9" s="22" t="s">
        <v>20</v>
      </c>
      <c r="K9" s="8"/>
      <c r="L9" s="8"/>
      <c r="M9" s="8"/>
      <c r="N9" s="8"/>
      <c r="O9" s="8"/>
    </row>
    <row r="10" spans="1:15" ht="16.5" customHeight="1" x14ac:dyDescent="0.25">
      <c r="A10" s="21"/>
      <c r="B10" s="21">
        <v>54</v>
      </c>
      <c r="C10" s="21"/>
      <c r="D10" s="21"/>
      <c r="E10" s="21"/>
      <c r="F10" s="21"/>
      <c r="G10" s="21"/>
      <c r="H10" s="21"/>
      <c r="I10" s="22" t="s">
        <v>21</v>
      </c>
      <c r="K10" s="5"/>
      <c r="L10" s="5"/>
      <c r="M10" s="5"/>
      <c r="N10" s="5"/>
      <c r="O10" s="7"/>
    </row>
    <row r="11" spans="1:15" ht="16.350000000000001" customHeight="1" x14ac:dyDescent="0.25">
      <c r="A11" s="21"/>
      <c r="B11" s="21">
        <v>80</v>
      </c>
      <c r="C11" s="21"/>
      <c r="D11" s="21"/>
      <c r="E11" s="21"/>
      <c r="F11" s="21"/>
      <c r="G11" s="21"/>
      <c r="H11" s="21"/>
      <c r="I11" s="22" t="s">
        <v>22</v>
      </c>
      <c r="K11" s="6"/>
      <c r="L11" s="6"/>
      <c r="M11" s="6"/>
      <c r="N11" s="6"/>
      <c r="O11" s="7"/>
    </row>
    <row r="12" spans="1:15" ht="16.5" customHeight="1" x14ac:dyDescent="0.25">
      <c r="A12" s="21"/>
      <c r="B12" s="21"/>
      <c r="C12" s="21" t="s">
        <v>31</v>
      </c>
      <c r="D12" s="23" t="s">
        <v>23</v>
      </c>
      <c r="E12" s="23"/>
      <c r="F12" s="23"/>
      <c r="G12" s="23"/>
      <c r="H12" s="23"/>
      <c r="I12" s="22" t="s">
        <v>68</v>
      </c>
      <c r="K12" s="4"/>
      <c r="L12" s="4"/>
      <c r="M12" s="4"/>
      <c r="N12" s="4"/>
      <c r="O12" s="7"/>
    </row>
    <row r="13" spans="1:15" ht="16.350000000000001" customHeight="1" x14ac:dyDescent="0.25">
      <c r="A13" s="21"/>
      <c r="B13" s="21"/>
      <c r="C13" s="21" t="s">
        <v>32</v>
      </c>
      <c r="D13" s="21"/>
      <c r="E13" s="21"/>
      <c r="F13" s="21"/>
      <c r="G13" s="21"/>
      <c r="H13" s="21"/>
      <c r="I13" s="22" t="s">
        <v>24</v>
      </c>
      <c r="K13" s="7"/>
      <c r="L13" s="7"/>
      <c r="M13" s="7"/>
      <c r="N13" s="7"/>
      <c r="O13" s="7"/>
    </row>
    <row r="14" spans="1:15" ht="16.5" customHeight="1" x14ac:dyDescent="0.25">
      <c r="A14" s="21"/>
      <c r="B14" s="21">
        <v>43</v>
      </c>
      <c r="C14" s="21"/>
      <c r="D14" s="21"/>
      <c r="E14" s="21"/>
      <c r="F14" s="21"/>
      <c r="G14" s="21"/>
      <c r="H14" s="21"/>
      <c r="I14" s="22" t="s">
        <v>25</v>
      </c>
    </row>
    <row r="15" spans="1:15" ht="16.350000000000001" customHeight="1" x14ac:dyDescent="0.25">
      <c r="A15" s="21"/>
      <c r="B15" s="24">
        <v>42</v>
      </c>
      <c r="C15" s="24"/>
      <c r="D15" s="25" t="s">
        <v>37</v>
      </c>
      <c r="E15" s="26"/>
      <c r="F15" s="26"/>
      <c r="G15" s="26"/>
      <c r="H15" s="26"/>
      <c r="I15" s="26" t="s">
        <v>36</v>
      </c>
      <c r="K15" s="1" t="s">
        <v>120</v>
      </c>
    </row>
    <row r="16" spans="1:15" ht="16.5" customHeight="1" x14ac:dyDescent="0.25">
      <c r="A16" s="21"/>
      <c r="B16" s="21"/>
      <c r="C16" s="21" t="s">
        <v>33</v>
      </c>
      <c r="D16" s="23" t="s">
        <v>117</v>
      </c>
      <c r="E16" s="23"/>
      <c r="F16" s="23"/>
      <c r="G16" s="23"/>
      <c r="H16" s="23"/>
      <c r="I16" s="22" t="s">
        <v>26</v>
      </c>
      <c r="K16" s="1">
        <f>(1000*120)/(12*3.142)</f>
        <v>3182.6861871419478</v>
      </c>
    </row>
    <row r="17" spans="1:9" ht="16.5" customHeight="1" x14ac:dyDescent="0.25">
      <c r="A17" s="21"/>
      <c r="B17" s="21" t="s">
        <v>28</v>
      </c>
      <c r="C17" s="21"/>
      <c r="D17" s="21" t="s">
        <v>29</v>
      </c>
      <c r="E17" s="21" t="s">
        <v>29</v>
      </c>
      <c r="F17" s="21" t="s">
        <v>30</v>
      </c>
      <c r="G17" s="21"/>
      <c r="H17" s="21"/>
      <c r="I17" s="22" t="s">
        <v>55</v>
      </c>
    </row>
    <row r="18" spans="1:9" ht="16.5" customHeight="1" x14ac:dyDescent="0.25">
      <c r="A18" s="21"/>
      <c r="B18" s="21" t="s">
        <v>27</v>
      </c>
      <c r="C18" s="21"/>
      <c r="D18" s="21"/>
      <c r="E18" s="21"/>
      <c r="F18" s="21" t="s">
        <v>34</v>
      </c>
      <c r="G18" s="21"/>
      <c r="H18" s="21" t="s">
        <v>116</v>
      </c>
      <c r="I18" s="22" t="s">
        <v>113</v>
      </c>
    </row>
    <row r="19" spans="1:9" ht="16.350000000000001" customHeight="1" x14ac:dyDescent="0.25">
      <c r="A19" s="21"/>
      <c r="B19" s="21"/>
      <c r="C19" s="21" t="s">
        <v>38</v>
      </c>
      <c r="D19" s="23" t="s">
        <v>39</v>
      </c>
      <c r="E19" s="23"/>
      <c r="F19" s="23"/>
      <c r="G19" s="23"/>
      <c r="H19" s="23"/>
      <c r="I19" s="22" t="s">
        <v>40</v>
      </c>
    </row>
    <row r="20" spans="1:9" ht="16.5" customHeight="1" x14ac:dyDescent="0.25">
      <c r="A20" s="21"/>
      <c r="B20" s="21" t="s">
        <v>27</v>
      </c>
      <c r="C20" s="21"/>
      <c r="D20" s="21" t="s">
        <v>29</v>
      </c>
      <c r="E20" s="21" t="s">
        <v>42</v>
      </c>
      <c r="F20" s="21"/>
      <c r="G20" s="21"/>
      <c r="H20" s="21" t="s">
        <v>116</v>
      </c>
      <c r="I20" s="22" t="s">
        <v>53</v>
      </c>
    </row>
    <row r="21" spans="1:9" ht="16.350000000000001" customHeight="1" x14ac:dyDescent="0.25">
      <c r="A21" s="21"/>
      <c r="B21" s="21" t="s">
        <v>27</v>
      </c>
      <c r="C21" s="21"/>
      <c r="D21" s="21" t="s">
        <v>44</v>
      </c>
      <c r="E21" s="21" t="s">
        <v>43</v>
      </c>
      <c r="F21" s="21"/>
      <c r="G21" s="21"/>
      <c r="H21" s="21" t="s">
        <v>116</v>
      </c>
      <c r="I21" s="22" t="s">
        <v>49</v>
      </c>
    </row>
    <row r="22" spans="1:9" ht="16.5" customHeight="1" x14ac:dyDescent="0.25">
      <c r="A22" s="21"/>
      <c r="B22" s="21" t="s">
        <v>27</v>
      </c>
      <c r="C22" s="21"/>
      <c r="D22" s="21" t="s">
        <v>45</v>
      </c>
      <c r="E22" s="21" t="s">
        <v>43</v>
      </c>
      <c r="F22" s="21"/>
      <c r="G22" s="21"/>
      <c r="H22" s="21" t="s">
        <v>116</v>
      </c>
      <c r="I22" s="22" t="s">
        <v>51</v>
      </c>
    </row>
    <row r="23" spans="1:9" ht="16.5" customHeight="1" x14ac:dyDescent="0.25">
      <c r="A23" s="21"/>
      <c r="B23" s="21" t="s">
        <v>27</v>
      </c>
      <c r="C23" s="21"/>
      <c r="D23" s="21" t="s">
        <v>45</v>
      </c>
      <c r="E23" s="21" t="s">
        <v>29</v>
      </c>
      <c r="F23" s="21"/>
      <c r="G23" s="21"/>
      <c r="H23" s="21" t="s">
        <v>116</v>
      </c>
      <c r="I23" s="22" t="s">
        <v>50</v>
      </c>
    </row>
    <row r="24" spans="1:9" ht="16.5" customHeight="1" x14ac:dyDescent="0.25">
      <c r="A24" s="21"/>
      <c r="B24" s="21" t="s">
        <v>41</v>
      </c>
      <c r="C24" s="21"/>
      <c r="D24" s="21" t="s">
        <v>61</v>
      </c>
      <c r="E24" s="21" t="s">
        <v>60</v>
      </c>
      <c r="F24" s="21"/>
      <c r="G24" s="21"/>
      <c r="H24" s="21" t="s">
        <v>116</v>
      </c>
      <c r="I24" s="22" t="s">
        <v>62</v>
      </c>
    </row>
    <row r="25" spans="1:9" ht="16.350000000000001" customHeight="1" x14ac:dyDescent="0.25">
      <c r="A25" s="21"/>
      <c r="B25" s="21" t="s">
        <v>27</v>
      </c>
      <c r="C25" s="21"/>
      <c r="D25" s="21" t="s">
        <v>29</v>
      </c>
      <c r="E25" s="21" t="s">
        <v>29</v>
      </c>
      <c r="F25" s="21"/>
      <c r="G25" s="21"/>
      <c r="H25" s="21" t="s">
        <v>116</v>
      </c>
      <c r="I25" s="22" t="s">
        <v>52</v>
      </c>
    </row>
    <row r="26" spans="1:9" ht="16.5" customHeight="1" x14ac:dyDescent="0.25">
      <c r="A26" s="21"/>
      <c r="B26" s="21"/>
      <c r="C26" s="21" t="s">
        <v>46</v>
      </c>
      <c r="D26" s="21"/>
      <c r="E26" s="21"/>
      <c r="F26" s="21"/>
      <c r="G26" s="21"/>
      <c r="H26" s="21"/>
      <c r="I26" s="22" t="s">
        <v>65</v>
      </c>
    </row>
    <row r="27" spans="1:9" ht="16.350000000000001" customHeight="1" x14ac:dyDescent="0.25">
      <c r="A27" s="21"/>
      <c r="B27" s="21" t="s">
        <v>27</v>
      </c>
      <c r="C27" s="21"/>
      <c r="D27" s="21"/>
      <c r="E27" s="21"/>
      <c r="F27" s="21" t="s">
        <v>47</v>
      </c>
      <c r="G27" s="21"/>
      <c r="H27" s="21" t="s">
        <v>116</v>
      </c>
      <c r="I27" s="22" t="s">
        <v>48</v>
      </c>
    </row>
    <row r="28" spans="1:9" ht="16.5" customHeight="1" x14ac:dyDescent="0.25">
      <c r="A28" s="21"/>
      <c r="B28" s="21"/>
      <c r="C28" s="21" t="s">
        <v>38</v>
      </c>
      <c r="D28" s="23" t="s">
        <v>39</v>
      </c>
      <c r="E28" s="23"/>
      <c r="F28" s="23"/>
      <c r="G28" s="23"/>
      <c r="H28" s="23"/>
      <c r="I28" s="22" t="s">
        <v>40</v>
      </c>
    </row>
    <row r="29" spans="1:9" ht="16.350000000000001" customHeight="1" x14ac:dyDescent="0.25">
      <c r="A29" s="21"/>
      <c r="B29" s="21" t="s">
        <v>27</v>
      </c>
      <c r="C29" s="21"/>
      <c r="D29" s="21" t="s">
        <v>29</v>
      </c>
      <c r="E29" s="21" t="s">
        <v>42</v>
      </c>
      <c r="F29" s="21"/>
      <c r="G29" s="21"/>
      <c r="H29" s="21" t="s">
        <v>116</v>
      </c>
      <c r="I29" s="22" t="s">
        <v>53</v>
      </c>
    </row>
    <row r="30" spans="1:9" ht="16.5" customHeight="1" x14ac:dyDescent="0.25">
      <c r="A30" s="21"/>
      <c r="B30" s="21" t="s">
        <v>27</v>
      </c>
      <c r="C30" s="21"/>
      <c r="D30" s="21" t="s">
        <v>44</v>
      </c>
      <c r="E30" s="21" t="s">
        <v>43</v>
      </c>
      <c r="F30" s="21"/>
      <c r="G30" s="21"/>
      <c r="H30" s="21" t="s">
        <v>116</v>
      </c>
      <c r="I30" s="22" t="s">
        <v>49</v>
      </c>
    </row>
    <row r="31" spans="1:9" ht="16.5" customHeight="1" x14ac:dyDescent="0.25">
      <c r="A31" s="21"/>
      <c r="B31" s="21" t="s">
        <v>27</v>
      </c>
      <c r="C31" s="21"/>
      <c r="D31" s="21" t="s">
        <v>45</v>
      </c>
      <c r="E31" s="21" t="s">
        <v>43</v>
      </c>
      <c r="F31" s="21"/>
      <c r="G31" s="21"/>
      <c r="H31" s="21" t="s">
        <v>116</v>
      </c>
      <c r="I31" s="22" t="s">
        <v>51</v>
      </c>
    </row>
    <row r="32" spans="1:9" ht="16.350000000000001" customHeight="1" x14ac:dyDescent="0.25">
      <c r="A32" s="21"/>
      <c r="B32" s="21" t="s">
        <v>27</v>
      </c>
      <c r="C32" s="21"/>
      <c r="D32" s="21" t="s">
        <v>45</v>
      </c>
      <c r="E32" s="21" t="s">
        <v>60</v>
      </c>
      <c r="F32" s="21"/>
      <c r="G32" s="21"/>
      <c r="H32" s="21" t="s">
        <v>116</v>
      </c>
      <c r="I32" s="22" t="s">
        <v>50</v>
      </c>
    </row>
    <row r="33" spans="1:11" ht="16.350000000000001" customHeight="1" x14ac:dyDescent="0.25">
      <c r="A33" s="21"/>
      <c r="B33" s="21" t="s">
        <v>41</v>
      </c>
      <c r="C33" s="21"/>
      <c r="D33" s="21" t="s">
        <v>61</v>
      </c>
      <c r="E33" s="21" t="s">
        <v>60</v>
      </c>
      <c r="F33" s="21"/>
      <c r="G33" s="21"/>
      <c r="H33" s="21" t="s">
        <v>116</v>
      </c>
      <c r="I33" s="22" t="s">
        <v>62</v>
      </c>
    </row>
    <row r="34" spans="1:11" ht="16.5" customHeight="1" x14ac:dyDescent="0.25">
      <c r="A34" s="21"/>
      <c r="B34" s="21" t="s">
        <v>27</v>
      </c>
      <c r="C34" s="21"/>
      <c r="D34" s="21" t="s">
        <v>29</v>
      </c>
      <c r="E34" s="21" t="s">
        <v>29</v>
      </c>
      <c r="F34" s="21"/>
      <c r="G34" s="21"/>
      <c r="H34" s="21" t="s">
        <v>116</v>
      </c>
      <c r="I34" s="22" t="s">
        <v>52</v>
      </c>
    </row>
    <row r="35" spans="1:11" ht="16.350000000000001" customHeight="1" x14ac:dyDescent="0.25">
      <c r="A35" s="21"/>
      <c r="B35" s="21"/>
      <c r="C35" s="21" t="s">
        <v>46</v>
      </c>
      <c r="D35" s="21"/>
      <c r="E35" s="21"/>
      <c r="F35" s="21"/>
      <c r="G35" s="21"/>
      <c r="H35" s="21"/>
      <c r="I35" s="22" t="s">
        <v>64</v>
      </c>
    </row>
    <row r="36" spans="1:11" ht="16.350000000000001" customHeight="1" x14ac:dyDescent="0.25">
      <c r="A36" s="21"/>
      <c r="B36" s="21" t="s">
        <v>27</v>
      </c>
      <c r="C36" s="21"/>
      <c r="D36" s="21" t="s">
        <v>29</v>
      </c>
      <c r="E36" s="21" t="s">
        <v>29</v>
      </c>
      <c r="F36" s="21" t="s">
        <v>54</v>
      </c>
      <c r="G36" s="21"/>
      <c r="H36" s="21" t="s">
        <v>116</v>
      </c>
      <c r="I36" s="22" t="s">
        <v>57</v>
      </c>
    </row>
    <row r="37" spans="1:11" ht="16.5" customHeight="1" x14ac:dyDescent="0.25">
      <c r="A37" s="21"/>
      <c r="B37" s="24">
        <v>40</v>
      </c>
      <c r="C37" s="24"/>
      <c r="D37" s="26"/>
      <c r="E37" s="26"/>
      <c r="F37" s="26"/>
      <c r="G37" s="26"/>
      <c r="H37" s="26"/>
      <c r="I37" s="26" t="s">
        <v>59</v>
      </c>
    </row>
    <row r="38" spans="1:11" ht="16.5" customHeight="1" x14ac:dyDescent="0.25">
      <c r="A38" s="21"/>
      <c r="B38" s="21" t="s">
        <v>28</v>
      </c>
      <c r="C38" s="21"/>
      <c r="D38" s="21" t="s">
        <v>45</v>
      </c>
      <c r="E38" s="21" t="s">
        <v>43</v>
      </c>
      <c r="F38" s="21" t="s">
        <v>54</v>
      </c>
      <c r="G38" s="21"/>
      <c r="H38" s="21"/>
      <c r="I38" s="22" t="s">
        <v>58</v>
      </c>
    </row>
    <row r="39" spans="1:11" ht="16.350000000000001" customHeight="1" x14ac:dyDescent="0.25">
      <c r="A39" s="21"/>
      <c r="B39" s="21" t="s">
        <v>27</v>
      </c>
      <c r="C39" s="21"/>
      <c r="D39" s="21" t="s">
        <v>45</v>
      </c>
      <c r="E39" s="21" t="s">
        <v>43</v>
      </c>
      <c r="F39" s="21" t="s">
        <v>30</v>
      </c>
      <c r="G39" s="21"/>
      <c r="H39" s="21" t="s">
        <v>116</v>
      </c>
      <c r="I39" s="22" t="s">
        <v>56</v>
      </c>
    </row>
    <row r="40" spans="1:11" ht="16.5" customHeight="1" x14ac:dyDescent="0.25">
      <c r="A40" s="21"/>
      <c r="B40" s="21" t="s">
        <v>27</v>
      </c>
      <c r="C40" s="21"/>
      <c r="D40" s="21" t="s">
        <v>45</v>
      </c>
      <c r="E40" s="21" t="s">
        <v>43</v>
      </c>
      <c r="F40" s="21" t="s">
        <v>34</v>
      </c>
      <c r="G40" s="21" t="s">
        <v>60</v>
      </c>
      <c r="H40" s="21" t="s">
        <v>116</v>
      </c>
      <c r="I40" s="22" t="s">
        <v>63</v>
      </c>
    </row>
    <row r="41" spans="1:11" ht="16.350000000000001" customHeight="1" x14ac:dyDescent="0.25">
      <c r="A41" s="21"/>
      <c r="B41" s="21" t="s">
        <v>27</v>
      </c>
      <c r="C41" s="21"/>
      <c r="D41" s="21" t="s">
        <v>45</v>
      </c>
      <c r="E41" s="21" t="s">
        <v>43</v>
      </c>
      <c r="F41" s="21" t="s">
        <v>47</v>
      </c>
      <c r="G41" s="21" t="s">
        <v>60</v>
      </c>
      <c r="H41" s="21" t="s">
        <v>116</v>
      </c>
      <c r="I41" s="22" t="s">
        <v>63</v>
      </c>
    </row>
    <row r="42" spans="1:11" ht="16.5" customHeight="1" x14ac:dyDescent="0.25">
      <c r="A42" s="21"/>
      <c r="B42" s="21" t="s">
        <v>27</v>
      </c>
      <c r="C42" s="21"/>
      <c r="D42" s="21" t="s">
        <v>45</v>
      </c>
      <c r="E42" s="21" t="s">
        <v>43</v>
      </c>
      <c r="F42" s="21" t="s">
        <v>54</v>
      </c>
      <c r="G42" s="21"/>
      <c r="H42" s="21" t="s">
        <v>116</v>
      </c>
      <c r="I42" s="22" t="s">
        <v>66</v>
      </c>
    </row>
    <row r="43" spans="1:11" ht="16.5" customHeight="1" x14ac:dyDescent="0.25">
      <c r="A43" s="21"/>
      <c r="B43" s="21"/>
      <c r="C43" s="21" t="s">
        <v>75</v>
      </c>
      <c r="D43" s="21"/>
      <c r="E43" s="21"/>
      <c r="F43" s="21"/>
      <c r="G43" s="21"/>
      <c r="H43" s="21"/>
      <c r="I43" s="22" t="s">
        <v>76</v>
      </c>
    </row>
    <row r="44" spans="1:11" ht="16.5" customHeight="1" x14ac:dyDescent="0.25">
      <c r="A44" s="21"/>
      <c r="B44" s="21"/>
      <c r="C44" s="21" t="s">
        <v>69</v>
      </c>
      <c r="D44" s="21"/>
      <c r="E44" s="21"/>
      <c r="F44" s="21"/>
      <c r="G44" s="21"/>
      <c r="H44" s="21"/>
      <c r="I44" s="22" t="s">
        <v>70</v>
      </c>
    </row>
    <row r="45" spans="1:11" ht="16.5" customHeight="1" x14ac:dyDescent="0.25">
      <c r="A45" s="21"/>
      <c r="B45" s="21"/>
      <c r="C45" s="21" t="s">
        <v>31</v>
      </c>
      <c r="D45" s="23" t="s">
        <v>73</v>
      </c>
      <c r="E45" s="23"/>
      <c r="F45" s="23"/>
      <c r="G45" s="23"/>
      <c r="H45" s="23"/>
      <c r="I45" s="22" t="s">
        <v>67</v>
      </c>
    </row>
    <row r="46" spans="1:11" ht="16.350000000000001" customHeight="1" x14ac:dyDescent="0.25">
      <c r="A46" s="27"/>
      <c r="B46" s="27" t="s">
        <v>71</v>
      </c>
      <c r="C46" s="27"/>
      <c r="D46" s="23" t="s">
        <v>74</v>
      </c>
      <c r="E46" s="23"/>
      <c r="F46" s="23"/>
      <c r="G46" s="23"/>
      <c r="H46" s="23"/>
      <c r="I46" s="28" t="s">
        <v>72</v>
      </c>
      <c r="K46" s="1" t="s">
        <v>121</v>
      </c>
    </row>
    <row r="47" spans="1:11" ht="16.5" customHeight="1" x14ac:dyDescent="0.25">
      <c r="A47" s="29"/>
      <c r="B47" s="29"/>
      <c r="C47" s="21" t="s">
        <v>33</v>
      </c>
      <c r="D47" s="23" t="s">
        <v>118</v>
      </c>
      <c r="E47" s="23"/>
      <c r="F47" s="23"/>
      <c r="G47" s="23"/>
      <c r="H47" s="23"/>
      <c r="I47" s="22" t="s">
        <v>26</v>
      </c>
      <c r="K47" s="1">
        <f>(1000*120) /(4*31.4)</f>
        <v>955.41401273885356</v>
      </c>
    </row>
    <row r="48" spans="1:11" ht="16.350000000000001" customHeight="1" x14ac:dyDescent="0.25">
      <c r="A48" s="29"/>
      <c r="B48" s="29"/>
      <c r="C48" s="29" t="s">
        <v>32</v>
      </c>
      <c r="D48" s="29"/>
      <c r="E48" s="29"/>
      <c r="F48" s="29"/>
      <c r="G48" s="29"/>
      <c r="H48" s="29"/>
      <c r="I48" s="22" t="s">
        <v>24</v>
      </c>
    </row>
    <row r="49" spans="1:11" ht="16.5" customHeight="1" x14ac:dyDescent="0.25">
      <c r="A49" s="29"/>
      <c r="B49" s="29" t="s">
        <v>27</v>
      </c>
      <c r="C49" s="29"/>
      <c r="D49" s="29" t="s">
        <v>77</v>
      </c>
      <c r="E49" s="29" t="s">
        <v>60</v>
      </c>
      <c r="F49" s="29" t="s">
        <v>30</v>
      </c>
      <c r="G49" s="29"/>
      <c r="H49" s="21" t="s">
        <v>116</v>
      </c>
      <c r="I49" s="30" t="s">
        <v>86</v>
      </c>
    </row>
    <row r="50" spans="1:11" ht="16.5" customHeight="1" x14ac:dyDescent="0.25">
      <c r="A50" s="29"/>
      <c r="B50" s="29" t="s">
        <v>79</v>
      </c>
      <c r="C50" s="29"/>
      <c r="D50" s="29" t="s">
        <v>77</v>
      </c>
      <c r="E50" s="29" t="s">
        <v>60</v>
      </c>
      <c r="F50" s="29" t="s">
        <v>78</v>
      </c>
      <c r="G50" s="29" t="s">
        <v>89</v>
      </c>
      <c r="H50" s="21" t="s">
        <v>116</v>
      </c>
      <c r="I50" s="30" t="s">
        <v>90</v>
      </c>
    </row>
    <row r="51" spans="1:11" ht="16.5" customHeight="1" x14ac:dyDescent="0.25">
      <c r="A51" s="29"/>
      <c r="B51" s="29" t="s">
        <v>27</v>
      </c>
      <c r="C51" s="29"/>
      <c r="D51" s="29" t="s">
        <v>77</v>
      </c>
      <c r="E51" s="29" t="s">
        <v>60</v>
      </c>
      <c r="F51" s="29" t="s">
        <v>54</v>
      </c>
      <c r="G51" s="29"/>
      <c r="H51" s="21" t="s">
        <v>116</v>
      </c>
      <c r="I51" s="30" t="s">
        <v>83</v>
      </c>
    </row>
    <row r="52" spans="1:11" ht="16.350000000000001" customHeight="1" x14ac:dyDescent="0.25">
      <c r="A52" s="29"/>
      <c r="B52" s="29" t="s">
        <v>28</v>
      </c>
      <c r="C52" s="29"/>
      <c r="D52" s="29" t="s">
        <v>77</v>
      </c>
      <c r="E52" s="29" t="s">
        <v>77</v>
      </c>
      <c r="F52" s="29" t="s">
        <v>54</v>
      </c>
      <c r="G52" s="29"/>
      <c r="H52" s="29"/>
      <c r="I52" s="30" t="s">
        <v>84</v>
      </c>
    </row>
    <row r="53" spans="1:11" ht="16.5" customHeight="1" x14ac:dyDescent="0.25">
      <c r="A53" s="29"/>
      <c r="B53" s="29" t="s">
        <v>27</v>
      </c>
      <c r="C53" s="29"/>
      <c r="D53" s="29" t="s">
        <v>77</v>
      </c>
      <c r="E53" s="29" t="s">
        <v>77</v>
      </c>
      <c r="F53" s="29" t="s">
        <v>30</v>
      </c>
      <c r="G53" s="29"/>
      <c r="H53" s="21" t="s">
        <v>116</v>
      </c>
      <c r="I53" s="30" t="s">
        <v>87</v>
      </c>
    </row>
    <row r="54" spans="1:11" ht="16.350000000000001" customHeight="1" x14ac:dyDescent="0.25">
      <c r="A54" s="29"/>
      <c r="B54" s="29" t="s">
        <v>79</v>
      </c>
      <c r="C54" s="29"/>
      <c r="D54" s="29" t="s">
        <v>77</v>
      </c>
      <c r="E54" s="29" t="s">
        <v>77</v>
      </c>
      <c r="F54" s="29" t="s">
        <v>78</v>
      </c>
      <c r="G54" s="29" t="s">
        <v>89</v>
      </c>
      <c r="H54" s="21" t="s">
        <v>116</v>
      </c>
      <c r="I54" s="30" t="s">
        <v>91</v>
      </c>
    </row>
    <row r="55" spans="1:11" ht="16.5" customHeight="1" x14ac:dyDescent="0.25">
      <c r="A55" s="29"/>
      <c r="B55" s="29" t="s">
        <v>27</v>
      </c>
      <c r="C55" s="29"/>
      <c r="D55" s="29" t="s">
        <v>77</v>
      </c>
      <c r="E55" s="29" t="s">
        <v>77</v>
      </c>
      <c r="F55" s="29" t="s">
        <v>54</v>
      </c>
      <c r="G55" s="29"/>
      <c r="H55" s="21" t="s">
        <v>116</v>
      </c>
      <c r="I55" s="30" t="s">
        <v>85</v>
      </c>
    </row>
    <row r="56" spans="1:11" ht="16.350000000000001" customHeight="1" x14ac:dyDescent="0.25">
      <c r="A56" s="29"/>
      <c r="B56" s="29" t="s">
        <v>28</v>
      </c>
      <c r="C56" s="29"/>
      <c r="D56" s="29" t="s">
        <v>77</v>
      </c>
      <c r="E56" s="29" t="s">
        <v>80</v>
      </c>
      <c r="F56" s="29" t="s">
        <v>54</v>
      </c>
      <c r="G56" s="29"/>
      <c r="H56" s="29"/>
      <c r="I56" s="30" t="s">
        <v>81</v>
      </c>
    </row>
    <row r="57" spans="1:11" ht="16.5" customHeight="1" x14ac:dyDescent="0.25">
      <c r="A57" s="29"/>
      <c r="B57" s="29" t="s">
        <v>27</v>
      </c>
      <c r="C57" s="29"/>
      <c r="D57" s="29" t="s">
        <v>77</v>
      </c>
      <c r="E57" s="29" t="s">
        <v>80</v>
      </c>
      <c r="F57" s="29" t="s">
        <v>30</v>
      </c>
      <c r="G57" s="29"/>
      <c r="H57" s="21" t="s">
        <v>116</v>
      </c>
      <c r="I57" s="30" t="s">
        <v>82</v>
      </c>
    </row>
    <row r="58" spans="1:11" ht="16.5" customHeight="1" x14ac:dyDescent="0.25">
      <c r="A58" s="29"/>
      <c r="B58" s="29" t="s">
        <v>79</v>
      </c>
      <c r="C58" s="29"/>
      <c r="D58" s="29" t="s">
        <v>77</v>
      </c>
      <c r="E58" s="29" t="s">
        <v>80</v>
      </c>
      <c r="F58" s="29" t="s">
        <v>78</v>
      </c>
      <c r="G58" s="29" t="s">
        <v>89</v>
      </c>
      <c r="H58" s="21" t="s">
        <v>116</v>
      </c>
      <c r="I58" s="30" t="s">
        <v>92</v>
      </c>
    </row>
    <row r="59" spans="1:11" ht="16.350000000000001" customHeight="1" x14ac:dyDescent="0.25">
      <c r="A59" s="29"/>
      <c r="B59" s="29" t="s">
        <v>27</v>
      </c>
      <c r="C59" s="29"/>
      <c r="D59" s="29" t="s">
        <v>77</v>
      </c>
      <c r="E59" s="29" t="s">
        <v>80</v>
      </c>
      <c r="F59" s="29" t="s">
        <v>54</v>
      </c>
      <c r="G59" s="29"/>
      <c r="H59" s="21" t="s">
        <v>116</v>
      </c>
      <c r="I59" s="30"/>
    </row>
    <row r="60" spans="1:11" ht="16.350000000000001" customHeight="1" x14ac:dyDescent="0.25">
      <c r="A60" s="29"/>
      <c r="B60" s="29" t="s">
        <v>88</v>
      </c>
      <c r="C60" s="31"/>
      <c r="D60" s="31"/>
      <c r="E60" s="31"/>
      <c r="F60" s="31"/>
      <c r="G60" s="31"/>
      <c r="H60" s="31"/>
      <c r="I60" s="32" t="s">
        <v>22</v>
      </c>
    </row>
    <row r="61" spans="1:11" ht="16.5" customHeight="1" x14ac:dyDescent="0.25">
      <c r="A61" s="29"/>
      <c r="B61" s="29"/>
      <c r="C61" s="21" t="s">
        <v>75</v>
      </c>
      <c r="D61" s="21"/>
      <c r="E61" s="21"/>
      <c r="F61" s="21"/>
      <c r="G61" s="21"/>
      <c r="H61" s="21"/>
      <c r="I61" s="22" t="s">
        <v>76</v>
      </c>
    </row>
    <row r="62" spans="1:11" ht="16.350000000000001" customHeight="1" x14ac:dyDescent="0.25">
      <c r="A62" s="29"/>
      <c r="B62" s="29"/>
      <c r="C62" s="21" t="s">
        <v>69</v>
      </c>
      <c r="D62" s="21"/>
      <c r="E62" s="21"/>
      <c r="F62" s="21"/>
      <c r="G62" s="21"/>
      <c r="H62" s="21"/>
      <c r="I62" s="22" t="s">
        <v>70</v>
      </c>
    </row>
    <row r="63" spans="1:11" ht="16.5" customHeight="1" x14ac:dyDescent="0.25">
      <c r="A63" s="29"/>
      <c r="B63" s="21"/>
      <c r="C63" s="21" t="s">
        <v>31</v>
      </c>
      <c r="D63" s="23" t="s">
        <v>93</v>
      </c>
      <c r="E63" s="23"/>
      <c r="F63" s="23"/>
      <c r="G63" s="23"/>
      <c r="H63" s="23"/>
      <c r="I63" s="22" t="s">
        <v>94</v>
      </c>
    </row>
    <row r="64" spans="1:11" ht="16.350000000000001" customHeight="1" x14ac:dyDescent="0.25">
      <c r="A64" s="29"/>
      <c r="B64" s="27" t="s">
        <v>71</v>
      </c>
      <c r="C64" s="27"/>
      <c r="D64" s="23" t="s">
        <v>95</v>
      </c>
      <c r="E64" s="23"/>
      <c r="F64" s="23"/>
      <c r="G64" s="23"/>
      <c r="H64" s="23"/>
      <c r="I64" s="28" t="s">
        <v>96</v>
      </c>
      <c r="K64" s="1" t="s">
        <v>122</v>
      </c>
    </row>
    <row r="65" spans="1:11" ht="16.5" customHeight="1" x14ac:dyDescent="0.25">
      <c r="A65" s="29"/>
      <c r="B65" s="29"/>
      <c r="C65" s="21" t="s">
        <v>33</v>
      </c>
      <c r="D65" s="23" t="s">
        <v>119</v>
      </c>
      <c r="E65" s="23"/>
      <c r="F65" s="23"/>
      <c r="G65" s="23"/>
      <c r="H65" s="23"/>
      <c r="I65" s="22" t="s">
        <v>26</v>
      </c>
      <c r="K65" s="1">
        <f>(1000*120) /(5*31.4)</f>
        <v>764.33121019108285</v>
      </c>
    </row>
    <row r="66" spans="1:11" ht="16.350000000000001" customHeight="1" x14ac:dyDescent="0.25">
      <c r="A66" s="29"/>
      <c r="B66" s="29"/>
      <c r="C66" s="29" t="s">
        <v>32</v>
      </c>
      <c r="D66" s="29"/>
      <c r="E66" s="29"/>
      <c r="F66" s="29"/>
      <c r="G66" s="29"/>
      <c r="H66" s="29"/>
      <c r="I66" s="22" t="s">
        <v>24</v>
      </c>
    </row>
    <row r="67" spans="1:11" ht="16.5" customHeight="1" x14ac:dyDescent="0.25">
      <c r="A67" s="29"/>
      <c r="B67" s="29" t="s">
        <v>28</v>
      </c>
      <c r="C67" s="29"/>
      <c r="D67" s="29"/>
      <c r="E67" s="29"/>
      <c r="F67" s="29" t="s">
        <v>54</v>
      </c>
      <c r="G67" s="29"/>
      <c r="H67" s="29"/>
      <c r="I67" s="30" t="s">
        <v>97</v>
      </c>
    </row>
    <row r="68" spans="1:11" ht="16.5" customHeight="1" x14ac:dyDescent="0.25">
      <c r="A68" s="29"/>
      <c r="B68" s="29" t="s">
        <v>98</v>
      </c>
      <c r="C68" s="29"/>
      <c r="D68" s="29"/>
      <c r="E68" s="29"/>
      <c r="F68" s="29"/>
      <c r="G68" s="29"/>
      <c r="H68" s="29"/>
      <c r="I68" s="30" t="s">
        <v>99</v>
      </c>
    </row>
    <row r="69" spans="1:11" ht="16.350000000000001" customHeight="1" x14ac:dyDescent="0.25">
      <c r="A69" s="29"/>
      <c r="B69" s="29" t="s">
        <v>38</v>
      </c>
      <c r="C69" s="29"/>
      <c r="D69" s="29" t="s">
        <v>101</v>
      </c>
      <c r="E69" s="29" t="s">
        <v>42</v>
      </c>
      <c r="F69" s="29" t="s">
        <v>78</v>
      </c>
      <c r="G69" s="29" t="s">
        <v>30</v>
      </c>
      <c r="H69" s="29" t="s">
        <v>30</v>
      </c>
      <c r="I69" s="30" t="s">
        <v>100</v>
      </c>
    </row>
    <row r="70" spans="1:11" ht="16.5" customHeight="1" x14ac:dyDescent="0.25">
      <c r="A70" s="29"/>
      <c r="B70" s="29" t="s">
        <v>102</v>
      </c>
      <c r="C70" s="29" t="s">
        <v>103</v>
      </c>
      <c r="D70" s="29" t="s">
        <v>104</v>
      </c>
      <c r="E70" s="29" t="s">
        <v>105</v>
      </c>
      <c r="F70" s="29"/>
      <c r="G70" s="29"/>
      <c r="H70" s="29"/>
      <c r="I70" s="30" t="s">
        <v>109</v>
      </c>
    </row>
    <row r="71" spans="1:11" ht="16.350000000000001" customHeight="1" x14ac:dyDescent="0.25">
      <c r="A71" s="29"/>
      <c r="B71" s="29" t="s">
        <v>27</v>
      </c>
      <c r="C71" s="29"/>
      <c r="D71" s="29" t="s">
        <v>107</v>
      </c>
      <c r="E71" s="29"/>
      <c r="F71" s="29"/>
      <c r="G71" s="29"/>
      <c r="H71" s="29"/>
      <c r="I71" s="30" t="s">
        <v>110</v>
      </c>
    </row>
    <row r="72" spans="1:11" ht="16.5" customHeight="1" x14ac:dyDescent="0.25">
      <c r="A72" s="29"/>
      <c r="B72" s="29"/>
      <c r="C72" s="29"/>
      <c r="D72" s="29" t="s">
        <v>106</v>
      </c>
      <c r="E72" s="29"/>
      <c r="F72" s="29"/>
      <c r="G72" s="29"/>
      <c r="H72" s="29"/>
      <c r="I72" s="30" t="s">
        <v>111</v>
      </c>
    </row>
    <row r="73" spans="1:11" ht="16.350000000000001" customHeight="1" x14ac:dyDescent="0.25">
      <c r="A73" s="29"/>
      <c r="B73" s="29"/>
      <c r="C73" s="29"/>
      <c r="D73" s="29" t="s">
        <v>108</v>
      </c>
      <c r="E73" s="29"/>
      <c r="F73" s="29"/>
      <c r="G73" s="29"/>
      <c r="H73" s="29"/>
      <c r="I73" s="30" t="s">
        <v>112</v>
      </c>
    </row>
    <row r="74" spans="1:11" ht="16.5" customHeight="1" x14ac:dyDescent="0.25">
      <c r="A74" s="29"/>
      <c r="B74" s="29" t="s">
        <v>88</v>
      </c>
      <c r="C74" s="31"/>
      <c r="D74" s="31"/>
      <c r="E74" s="31"/>
      <c r="F74" s="31"/>
      <c r="G74" s="31"/>
      <c r="H74" s="31"/>
      <c r="I74" s="32" t="s">
        <v>22</v>
      </c>
    </row>
    <row r="75" spans="1:11" ht="16.5" customHeight="1" x14ac:dyDescent="0.25">
      <c r="A75" s="29"/>
      <c r="B75" s="29"/>
      <c r="C75" s="21" t="s">
        <v>75</v>
      </c>
      <c r="D75" s="21"/>
      <c r="E75" s="21"/>
      <c r="F75" s="21"/>
      <c r="G75" s="21"/>
      <c r="H75" s="21"/>
      <c r="I75" s="22" t="s">
        <v>76</v>
      </c>
    </row>
    <row r="76" spans="1:11" ht="16.350000000000001" customHeight="1" x14ac:dyDescent="0.25">
      <c r="A76" s="29"/>
      <c r="B76" s="29"/>
      <c r="C76" s="21" t="s">
        <v>69</v>
      </c>
      <c r="D76" s="21"/>
      <c r="E76" s="21"/>
      <c r="F76" s="21"/>
      <c r="G76" s="21"/>
      <c r="H76" s="21"/>
      <c r="I76" s="22" t="s">
        <v>70</v>
      </c>
    </row>
    <row r="77" spans="1:11" ht="16.5" customHeight="1" x14ac:dyDescent="0.25">
      <c r="A77" s="29"/>
      <c r="B77" s="29"/>
      <c r="C77" s="29" t="s">
        <v>41</v>
      </c>
      <c r="D77" s="29"/>
      <c r="E77" s="29"/>
      <c r="F77" s="29"/>
      <c r="G77" s="29"/>
      <c r="H77" s="29"/>
      <c r="I77" s="30" t="s">
        <v>114</v>
      </c>
    </row>
    <row r="78" spans="1:11" ht="16.350000000000001" customHeight="1" x14ac:dyDescent="0.25">
      <c r="A78" s="29"/>
      <c r="B78" s="29"/>
      <c r="C78" s="29" t="s">
        <v>28</v>
      </c>
      <c r="D78" s="29"/>
      <c r="E78" s="29"/>
      <c r="F78" s="29"/>
      <c r="G78" s="29"/>
      <c r="H78" s="29"/>
      <c r="I78" s="30" t="s">
        <v>115</v>
      </c>
    </row>
  </sheetData>
  <mergeCells count="30">
    <mergeCell ref="K10:N10"/>
    <mergeCell ref="L2:O2"/>
    <mergeCell ref="D12:H12"/>
    <mergeCell ref="D63:H63"/>
    <mergeCell ref="D64:H64"/>
    <mergeCell ref="D65:H65"/>
    <mergeCell ref="D47:H47"/>
    <mergeCell ref="D45:H45"/>
    <mergeCell ref="D46:H46"/>
    <mergeCell ref="D28:H28"/>
    <mergeCell ref="D19:H19"/>
    <mergeCell ref="D16:H16"/>
    <mergeCell ref="A6:C6"/>
    <mergeCell ref="D6:F6"/>
    <mergeCell ref="A3:C3"/>
    <mergeCell ref="A4:C4"/>
    <mergeCell ref="A5:C5"/>
    <mergeCell ref="D3:F3"/>
    <mergeCell ref="D4:F4"/>
    <mergeCell ref="D5:F5"/>
    <mergeCell ref="G1:I1"/>
    <mergeCell ref="G2:I2"/>
    <mergeCell ref="G3:I3"/>
    <mergeCell ref="G4:I4"/>
    <mergeCell ref="G5:I5"/>
    <mergeCell ref="G6:I6"/>
    <mergeCell ref="D1:F1"/>
    <mergeCell ref="A1:C1"/>
    <mergeCell ref="A2:C2"/>
    <mergeCell ref="D2:F2"/>
  </mergeCells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D2075328EC1840BDDEA21E0B3F6B91" ma:contentTypeVersion="13" ma:contentTypeDescription="Create a new document." ma:contentTypeScope="" ma:versionID="9e67557fda5d73b90eaeafe59097ea3f">
  <xsd:schema xmlns:xsd="http://www.w3.org/2001/XMLSchema" xmlns:xs="http://www.w3.org/2001/XMLSchema" xmlns:p="http://schemas.microsoft.com/office/2006/metadata/properties" xmlns:ns3="beb10934-c16a-433a-91cf-cbfc455d8811" xmlns:ns4="e300f513-b380-4197-a595-185d1fb39f37" targetNamespace="http://schemas.microsoft.com/office/2006/metadata/properties" ma:root="true" ma:fieldsID="c1318ecf4ef710bfeac9035c6e0bdf18" ns3:_="" ns4:_="">
    <xsd:import namespace="beb10934-c16a-433a-91cf-cbfc455d8811"/>
    <xsd:import namespace="e300f513-b380-4197-a595-185d1fb39f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b10934-c16a-433a-91cf-cbfc455d88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00f513-b380-4197-a595-185d1fb39f3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6C3FF0D-CF4B-40D2-A6A9-E70607ECDB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b10934-c16a-433a-91cf-cbfc455d8811"/>
    <ds:schemaRef ds:uri="e300f513-b380-4197-a595-185d1fb39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5D1433-E4BB-4F16-84A6-088C0C3262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C2BDDA-E0AF-46EC-A1FE-37564A02E192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e300f513-b380-4197-a595-185d1fb39f37"/>
    <ds:schemaRef ds:uri="beb10934-c16a-433a-91cf-cbfc455d881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David Adams</cp:lastModifiedBy>
  <dcterms:created xsi:type="dcterms:W3CDTF">2020-05-15T14:56:50Z</dcterms:created>
  <dcterms:modified xsi:type="dcterms:W3CDTF">2020-05-15T14:58:23Z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0x01010004D2075328EC1840BDDEA21E0B3F6B91</vt:lpwstr>
  </property>
</Properties>
</file>