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embrokeshiregovuk-my.sharepoint.com/personal/jetse_martin_pembrokeshire_gov_uk/Documents/Universty/Skills for Professional Practice/"/>
    </mc:Choice>
  </mc:AlternateContent>
  <xr:revisionPtr revIDLastSave="0" documentId="8_{202EDF57-D5D2-4F8D-AF1D-11F186939E1B}" xr6:coauthVersionLast="47" xr6:coauthVersionMax="47" xr10:uidLastSave="{00000000-0000-0000-0000-000000000000}"/>
  <bookViews>
    <workbookView xWindow="28680" yWindow="-120" windowWidth="29040" windowHeight="15720" xr2:uid="{57363410-EDD2-4A68-B6DF-98D6D7B370F4}"/>
  </bookViews>
  <sheets>
    <sheet name="Total firms per size" sheetId="1" r:id="rId1"/>
    <sheet name="Table 2" sheetId="2" r:id="rId2"/>
    <sheet name="Total Employees" sheetId="3" r:id="rId3"/>
    <sheet name="Table 4" sheetId="4" r:id="rId4"/>
  </sheets>
  <definedNames>
    <definedName name="_xlcn.WorksheetConnection_Table1A19AA231" hidden="1">'Total firms per size'!$A$20:$AA$24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Table 1!$A$19:$AA$23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0" i="1" l="1"/>
  <c r="Z20" i="1" s="1"/>
  <c r="Y20" i="1" s="1"/>
  <c r="X20" i="1" s="1"/>
  <c r="W20" i="1" s="1"/>
  <c r="V20" i="1" s="1"/>
  <c r="U20" i="1" s="1"/>
  <c r="T20" i="1" s="1"/>
  <c r="S20" i="1" s="1"/>
  <c r="R20" i="1" s="1"/>
  <c r="Q20" i="1" s="1"/>
  <c r="P20" i="1" s="1"/>
  <c r="O20" i="1" s="1"/>
  <c r="N20" i="1" s="1"/>
  <c r="M20" i="1" s="1"/>
  <c r="L20" i="1" s="1"/>
  <c r="K20" i="1" s="1"/>
  <c r="J20" i="1" s="1"/>
  <c r="I20" i="1" s="1"/>
  <c r="H20" i="1" s="1"/>
  <c r="G20" i="1" s="1"/>
  <c r="F20" i="1" s="1"/>
  <c r="E20" i="1" s="1"/>
  <c r="D20" i="1" s="1"/>
  <c r="C20" i="1" s="1"/>
  <c r="B20" i="1" s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B24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B23" i="1"/>
  <c r="C22" i="1" l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B22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B2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5A093D-ECAC-4854-9DB7-D5515797AE51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371AB32-BCAA-4773-B813-6875AE2A875E}" name="WorksheetConnection_Table 1!$A$19:$AA$23" type="102" refreshedVersion="8" minRefreshableVersion="5">
    <extLst>
      <ext xmlns:x15="http://schemas.microsoft.com/office/spreadsheetml/2010/11/main" uri="{DE250136-89BD-433C-8126-D09CA5730AF9}">
        <x15:connection id="Range">
          <x15:rangePr sourceName="_xlcn.WorksheetConnection_Table1A19AA231"/>
        </x15:connection>
      </ext>
    </extLst>
  </connection>
</connections>
</file>

<file path=xl/sharedStrings.xml><?xml version="1.0" encoding="utf-8"?>
<sst xmlns="http://schemas.openxmlformats.org/spreadsheetml/2006/main" count="68" uniqueCount="55">
  <si>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</si>
  <si>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</si>
  <si>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</si>
  <si>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</si>
  <si>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</si>
  <si>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</si>
  <si>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</si>
  <si>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</si>
  <si>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</si>
  <si>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</si>
  <si>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</si>
  <si>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</si>
  <si>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</si>
  <si>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</si>
  <si>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</si>
  <si>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</si>
  <si>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</si>
  <si>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</si>
  <si>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</si>
  <si>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</si>
  <si>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</si>
  <si>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</si>
  <si>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</si>
  <si>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</si>
  <si>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</si>
  <si>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</si>
  <si>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</si>
  <si>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</si>
  <si>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</si>
  <si>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</si>
  <si>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</si>
  <si>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</si>
  <si>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</si>
  <si>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</si>
  <si>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</si>
  <si>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</si>
  <si>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</si>
  <si>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</si>
  <si>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</si>
  <si>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</si>
  <si>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</si>
  <si>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</si>
  <si>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</si>
  <si>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</si>
  <si>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</si>
  <si>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</si>
  <si>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</si>
  <si>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</si>
  <si>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Average (Mean)</t>
  </si>
  <si>
    <t xml:space="preserve">Median </t>
  </si>
  <si>
    <t>Standard Deviation</t>
  </si>
  <si>
    <t xml:space="preserve">Range </t>
  </si>
  <si>
    <t>Years</t>
  </si>
  <si>
    <t>Size of firm per Year</t>
  </si>
  <si>
    <t xml:space="preserve">Mode (Total) N/A means no Similariaties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</si>
</sst>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4"/>
      <color rgb="FF00B0F0"/>
      <name val="Aptos Narrow"/>
      <family val="2"/>
      <scheme val="minor"/>
    </font>
    <font>
      <b/>
      <sz val="14"/>
      <color theme="6" tint="0.39997558519241921"/>
      <name val="Aptos Narrow"/>
      <family val="2"/>
      <scheme val="minor"/>
    </font>
    <font>
      <b/>
      <sz val="14"/>
      <color theme="8" tint="-0.249977111117893"/>
      <name val="Aptos Narrow"/>
      <family val="2"/>
      <scheme val="minor"/>
    </font>
    <font>
      <b/>
      <sz val="14"/>
      <color rgb="FFFFC000"/>
      <name val="Aptos Narrow"/>
      <family val="2"/>
      <scheme val="minor"/>
    </font>
    <font>
      <b/>
      <sz val="14"/>
      <color rgb="FFC00000"/>
      <name val="Aptos Narrow"/>
      <family val="2"/>
      <scheme val="minor"/>
    </font>
    <font>
      <b/>
      <sz val="16"/>
      <color rgb="FFC00000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16"/>
      <color rgb="FF00B0F0"/>
      <name val="Aptos Narrow"/>
      <family val="2"/>
      <scheme val="minor"/>
    </font>
    <font>
      <b/>
      <sz val="16"/>
      <color theme="6" tint="0.39997558519241921"/>
      <name val="Aptos Narrow"/>
      <family val="2"/>
      <scheme val="minor"/>
    </font>
    <font>
      <b/>
      <sz val="16"/>
      <color theme="8" tint="-0.249977111117893"/>
      <name val="Aptos Narrow"/>
      <family val="2"/>
      <scheme val="minor"/>
    </font>
    <font>
      <b/>
      <sz val="16"/>
      <color rgb="FFFFC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7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0" fontId="4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0" fillId="0" borderId="2" xfId="0" applyFont="1" applyBorder="1"/>
    <xf numFmtId="0" fontId="5" fillId="0" borderId="2" xfId="0" applyFont="1" applyBorder="1"/>
    <xf numFmtId="0" fontId="6" fillId="0" borderId="2" xfId="0" applyFont="1" applyBorder="1"/>
    <xf numFmtId="0" fontId="7" fillId="0" borderId="2" xfId="0" applyFont="1" applyBorder="1"/>
    <xf numFmtId="0" fontId="8" fillId="0" borderId="2" xfId="0" applyFont="1" applyBorder="1"/>
    <xf numFmtId="0" fontId="9" fillId="0" borderId="2" xfId="0" applyFont="1" applyBorder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18" Type="http://schemas.openxmlformats.org/officeDocument/2006/relationships/customXml" Target="../customXml/item8.xml"/><Relationship Id="rId26" Type="http://schemas.openxmlformats.org/officeDocument/2006/relationships/customXml" Target="../customXml/item1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1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7" Type="http://schemas.openxmlformats.org/officeDocument/2006/relationships/customXml" Target="../customXml/item7.xml"/><Relationship Id="rId25" Type="http://schemas.openxmlformats.org/officeDocument/2006/relationships/customXml" Target="../customXml/item15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6.xml"/><Relationship Id="rId20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24" Type="http://schemas.openxmlformats.org/officeDocument/2006/relationships/customXml" Target="../customXml/item14.xml"/><Relationship Id="rId5" Type="http://schemas.openxmlformats.org/officeDocument/2006/relationships/theme" Target="theme/theme1.xml"/><Relationship Id="rId15" Type="http://schemas.openxmlformats.org/officeDocument/2006/relationships/customXml" Target="../customXml/item5.xml"/><Relationship Id="rId23" Type="http://schemas.openxmlformats.org/officeDocument/2006/relationships/customXml" Target="../customXml/item13.xml"/><Relationship Id="rId28" Type="http://schemas.openxmlformats.org/officeDocument/2006/relationships/customXml" Target="../customXml/item18.xml"/><Relationship Id="rId10" Type="http://schemas.openxmlformats.org/officeDocument/2006/relationships/calcChain" Target="calcChain.xml"/><Relationship Id="rId19" Type="http://schemas.openxmlformats.org/officeDocument/2006/relationships/customXml" Target="../customXml/item9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Relationship Id="rId14" Type="http://schemas.openxmlformats.org/officeDocument/2006/relationships/customXml" Target="../customXml/item4.xml"/><Relationship Id="rId22" Type="http://schemas.openxmlformats.org/officeDocument/2006/relationships/customXml" Target="../customXml/item12.xml"/><Relationship Id="rId27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EMPLOYEES</a:t>
            </a:r>
            <a:r>
              <a:rPr lang="en-GB" baseline="0"/>
              <a:t> PER REGION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Employees'!$A$4</c:f>
              <c:strCache>
                <c:ptCount val="1"/>
                <c:pt idx="0">
                  <c:v>North East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05-46A4-BA28-4B3B2235FE30}"/>
            </c:ext>
          </c:extLst>
        </c:ser>
        <c:ser>
          <c:idx val="1"/>
          <c:order val="1"/>
          <c:tx>
            <c:strRef>
              <c:f>'Total Employees'!$A$5</c:f>
              <c:strCache>
                <c:ptCount val="1"/>
                <c:pt idx="0">
                  <c:v>North West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05-46A4-BA28-4B3B2235FE30}"/>
            </c:ext>
          </c:extLst>
        </c:ser>
        <c:ser>
          <c:idx val="2"/>
          <c:order val="2"/>
          <c:tx>
            <c:strRef>
              <c:f>'Total Employees'!$A$6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05-46A4-BA28-4B3B2235FE30}"/>
            </c:ext>
          </c:extLst>
        </c:ser>
        <c:ser>
          <c:idx val="3"/>
          <c:order val="3"/>
          <c:tx>
            <c:strRef>
              <c:f>'Total Employees'!$A$7</c:f>
              <c:strCache>
                <c:ptCount val="1"/>
                <c:pt idx="0">
                  <c:v>East Midlands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205-46A4-BA28-4B3B2235FE30}"/>
            </c:ext>
          </c:extLst>
        </c:ser>
        <c:ser>
          <c:idx val="4"/>
          <c:order val="4"/>
          <c:tx>
            <c:strRef>
              <c:f>'Total Employees'!$A$8</c:f>
              <c:strCache>
                <c:ptCount val="1"/>
                <c:pt idx="0">
                  <c:v>West Midlands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205-46A4-BA28-4B3B2235FE30}"/>
            </c:ext>
          </c:extLst>
        </c:ser>
        <c:ser>
          <c:idx val="5"/>
          <c:order val="5"/>
          <c:tx>
            <c:strRef>
              <c:f>'Total Employees'!$A$9</c:f>
              <c:strCache>
                <c:ptCount val="1"/>
                <c:pt idx="0">
                  <c:v>East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205-46A4-BA28-4B3B2235FE30}"/>
            </c:ext>
          </c:extLst>
        </c:ser>
        <c:ser>
          <c:idx val="6"/>
          <c:order val="6"/>
          <c:tx>
            <c:strRef>
              <c:f>'Total Employees'!$A$10</c:f>
              <c:strCache>
                <c:ptCount val="1"/>
                <c:pt idx="0">
                  <c:v>London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A205-46A4-BA28-4B3B2235FE30}"/>
            </c:ext>
          </c:extLst>
        </c:ser>
        <c:ser>
          <c:idx val="7"/>
          <c:order val="7"/>
          <c:tx>
            <c:strRef>
              <c:f>'Total Employees'!$A$11</c:f>
              <c:strCache>
                <c:ptCount val="1"/>
                <c:pt idx="0">
                  <c:v>South East: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A205-46A4-BA28-4B3B2235FE30}"/>
            </c:ext>
          </c:extLst>
        </c:ser>
        <c:ser>
          <c:idx val="8"/>
          <c:order val="8"/>
          <c:tx>
            <c:strRef>
              <c:f>'Total Employees'!$A$12</c:f>
              <c:strCache>
                <c:ptCount val="1"/>
                <c:pt idx="0">
                  <c:v>South West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'Total Employees'!$B$12:$AA$12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A205-46A4-BA28-4B3B2235F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85200"/>
        <c:axId val="19390480"/>
      </c:lineChart>
      <c:catAx>
        <c:axId val="19385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EMPLOYEES PER</a:t>
                </a:r>
                <a:r>
                  <a:rPr lang="en-GB" baseline="0"/>
                  <a:t> YEAR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90480"/>
        <c:crosses val="autoZero"/>
        <c:auto val="1"/>
        <c:lblAlgn val="ctr"/>
        <c:lblOffset val="100"/>
        <c:noMultiLvlLbl val="0"/>
      </c:catAx>
      <c:valAx>
        <c:axId val="19390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8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9748053847462682E-2"/>
          <c:y val="0.8866685233262257"/>
          <c:w val="0.92995994546261318"/>
          <c:h val="0.113331476673774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 EMployees PER</a:t>
            </a:r>
            <a:r>
              <a:rPr lang="en-GB" baseline="0"/>
              <a:t> COUNTrY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'Total Employees'!$A$14</c:f>
              <c:strCache>
                <c:ptCount val="1"/>
                <c:pt idx="0">
                  <c:v>England</c:v>
                </c:pt>
              </c:strCache>
            </c:strRef>
          </c:tx>
          <c:spPr>
            <a:pattFill prst="ltUpDiag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val>
            <c:numRef>
              <c:f>'Total Employees'!$B$14:$AA$14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4E-45C3-8113-6CAC828E9EBF}"/>
            </c:ext>
          </c:extLst>
        </c:ser>
        <c:ser>
          <c:idx val="1"/>
          <c:order val="1"/>
          <c:tx>
            <c:strRef>
              <c:f>'Total Employees'!$A$15</c:f>
              <c:strCache>
                <c:ptCount val="1"/>
                <c:pt idx="0">
                  <c:v>Wales</c:v>
                </c:pt>
              </c:strCache>
            </c:strRef>
          </c:tx>
          <c:spPr>
            <a:pattFill prst="ltUpDiag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val>
            <c:numRef>
              <c:f>'Total Employees'!$B$15:$AA$15</c:f>
              <c:numCache>
                <c:formatCode>General</c:formatCode>
                <c:ptCount val="26"/>
                <c:pt idx="0">
                  <c:v>30.6</c:v>
                </c:pt>
                <c:pt idx="1">
                  <c:v>32</c:v>
                </c:pt>
                <c:pt idx="2">
                  <c:v>37.5</c:v>
                </c:pt>
                <c:pt idx="3">
                  <c:v>39.9</c:v>
                </c:pt>
                <c:pt idx="4">
                  <c:v>37.700000000000003</c:v>
                </c:pt>
                <c:pt idx="5">
                  <c:v>35.5</c:v>
                </c:pt>
                <c:pt idx="6">
                  <c:v>46.5</c:v>
                </c:pt>
                <c:pt idx="7">
                  <c:v>37.200000000000003</c:v>
                </c:pt>
                <c:pt idx="8">
                  <c:v>44.1</c:v>
                </c:pt>
                <c:pt idx="9">
                  <c:v>47</c:v>
                </c:pt>
                <c:pt idx="10">
                  <c:v>49.7</c:v>
                </c:pt>
                <c:pt idx="11">
                  <c:v>49.9</c:v>
                </c:pt>
                <c:pt idx="12">
                  <c:v>38.9</c:v>
                </c:pt>
                <c:pt idx="13">
                  <c:v>45.1</c:v>
                </c:pt>
                <c:pt idx="14">
                  <c:v>43.5</c:v>
                </c:pt>
                <c:pt idx="15">
                  <c:v>43.4</c:v>
                </c:pt>
                <c:pt idx="16">
                  <c:v>44.3</c:v>
                </c:pt>
                <c:pt idx="17">
                  <c:v>44.4</c:v>
                </c:pt>
                <c:pt idx="18">
                  <c:v>46.9</c:v>
                </c:pt>
                <c:pt idx="19">
                  <c:v>48.4</c:v>
                </c:pt>
                <c:pt idx="20">
                  <c:v>50.8</c:v>
                </c:pt>
                <c:pt idx="21">
                  <c:v>52.886000000000003</c:v>
                </c:pt>
                <c:pt idx="22">
                  <c:v>51.4</c:v>
                </c:pt>
                <c:pt idx="23">
                  <c:v>53</c:v>
                </c:pt>
                <c:pt idx="24">
                  <c:v>54.5</c:v>
                </c:pt>
                <c:pt idx="25">
                  <c:v>55.6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4E-45C3-8113-6CAC828E9EBF}"/>
            </c:ext>
          </c:extLst>
        </c:ser>
        <c:ser>
          <c:idx val="2"/>
          <c:order val="2"/>
          <c:tx>
            <c:strRef>
              <c:f>'Total Employees'!$A$16</c:f>
              <c:strCache>
                <c:ptCount val="1"/>
                <c:pt idx="0">
                  <c:v>Scotland</c:v>
                </c:pt>
              </c:strCache>
            </c:strRef>
          </c:tx>
          <c:spPr>
            <a:pattFill prst="ltUpDiag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val>
            <c:numRef>
              <c:f>'Total Employees'!$B$16:$AA$16</c:f>
              <c:numCache>
                <c:formatCode>General</c:formatCode>
                <c:ptCount val="26"/>
                <c:pt idx="0">
                  <c:v>84.2</c:v>
                </c:pt>
                <c:pt idx="1">
                  <c:v>83.9</c:v>
                </c:pt>
                <c:pt idx="2">
                  <c:v>100.3</c:v>
                </c:pt>
                <c:pt idx="3">
                  <c:v>97.5</c:v>
                </c:pt>
                <c:pt idx="4">
                  <c:v>88.8</c:v>
                </c:pt>
                <c:pt idx="5">
                  <c:v>93.6</c:v>
                </c:pt>
                <c:pt idx="6">
                  <c:v>99.8</c:v>
                </c:pt>
                <c:pt idx="7">
                  <c:v>90.4</c:v>
                </c:pt>
                <c:pt idx="8">
                  <c:v>105.6</c:v>
                </c:pt>
                <c:pt idx="9">
                  <c:v>116.1</c:v>
                </c:pt>
                <c:pt idx="10">
                  <c:v>112.6</c:v>
                </c:pt>
                <c:pt idx="11">
                  <c:v>109.6</c:v>
                </c:pt>
                <c:pt idx="12">
                  <c:v>97</c:v>
                </c:pt>
                <c:pt idx="13">
                  <c:v>129.4</c:v>
                </c:pt>
                <c:pt idx="14">
                  <c:v>111.5</c:v>
                </c:pt>
                <c:pt idx="15">
                  <c:v>110.6</c:v>
                </c:pt>
                <c:pt idx="16">
                  <c:v>107.3</c:v>
                </c:pt>
                <c:pt idx="17">
                  <c:v>107.3</c:v>
                </c:pt>
                <c:pt idx="18">
                  <c:v>115.9</c:v>
                </c:pt>
                <c:pt idx="19">
                  <c:v>129.4</c:v>
                </c:pt>
                <c:pt idx="20">
                  <c:v>134.1</c:v>
                </c:pt>
                <c:pt idx="21">
                  <c:v>138.06100000000001</c:v>
                </c:pt>
                <c:pt idx="22">
                  <c:v>133.19999999999999</c:v>
                </c:pt>
                <c:pt idx="23">
                  <c:v>120.9</c:v>
                </c:pt>
                <c:pt idx="24">
                  <c:v>123</c:v>
                </c:pt>
                <c:pt idx="25">
                  <c:v>125.4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4E-45C3-8113-6CAC828E9E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9303103"/>
        <c:axId val="1259303583"/>
      </c:areaChart>
      <c:catAx>
        <c:axId val="12593031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TOAL</a:t>
                </a:r>
                <a:r>
                  <a:rPr lang="en-GB" baseline="0"/>
                  <a:t> NUMBER PER COUNTRY 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out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9303583"/>
        <c:crosses val="autoZero"/>
        <c:auto val="1"/>
        <c:lblAlgn val="ctr"/>
        <c:lblOffset val="100"/>
        <c:noMultiLvlLbl val="0"/>
      </c:catAx>
      <c:valAx>
        <c:axId val="1259303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PERCENTSGE</a:t>
                </a:r>
                <a:r>
                  <a:rPr lang="en-GB" baseline="0"/>
                  <a:t> PER COUNTRY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9303103"/>
        <c:crosses val="autoZero"/>
        <c:crossBetween val="midCat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9399646137007027"/>
          <c:y val="4.1483901185343536E-2"/>
          <c:w val="0.20635919942900682"/>
          <c:h val="0.1076406188963620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EMPLOYEES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551699918860241E-2"/>
          <c:y val="0.3422170454243238"/>
          <c:w val="0.88383089015111016"/>
          <c:h val="0.40699050557166033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'Total Employees'!$A$18</c:f>
              <c:strCache>
                <c:ptCount val="1"/>
                <c:pt idx="0">
                  <c:v>Great Britain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val>
            <c:numRef>
              <c:f>'Total Employees'!$B$18:$AA$18</c:f>
              <c:numCache>
                <c:formatCode>General</c:formatCode>
                <c:ptCount val="26"/>
                <c:pt idx="0">
                  <c:v>778.5</c:v>
                </c:pt>
                <c:pt idx="1">
                  <c:v>813.6</c:v>
                </c:pt>
                <c:pt idx="2">
                  <c:v>958.8</c:v>
                </c:pt>
                <c:pt idx="3">
                  <c:v>945.9</c:v>
                </c:pt>
                <c:pt idx="4">
                  <c:v>972.6</c:v>
                </c:pt>
                <c:pt idx="5">
                  <c:v>989.9</c:v>
                </c:pt>
                <c:pt idx="6">
                  <c:v>1142.8</c:v>
                </c:pt>
                <c:pt idx="7">
                  <c:v>1074.0999999999999</c:v>
                </c:pt>
                <c:pt idx="8">
                  <c:v>1169</c:v>
                </c:pt>
                <c:pt idx="9">
                  <c:v>1215.3</c:v>
                </c:pt>
                <c:pt idx="10">
                  <c:v>1286.3</c:v>
                </c:pt>
                <c:pt idx="11">
                  <c:v>1266.3</c:v>
                </c:pt>
                <c:pt idx="12">
                  <c:v>1114.4000000000001</c:v>
                </c:pt>
                <c:pt idx="13">
                  <c:v>1222.2</c:v>
                </c:pt>
                <c:pt idx="14">
                  <c:v>1159.8</c:v>
                </c:pt>
                <c:pt idx="15">
                  <c:v>1154.0999999999999</c:v>
                </c:pt>
                <c:pt idx="16">
                  <c:v>1151.8</c:v>
                </c:pt>
                <c:pt idx="17">
                  <c:v>1151</c:v>
                </c:pt>
                <c:pt idx="18">
                  <c:v>1218.9000000000001</c:v>
                </c:pt>
                <c:pt idx="19">
                  <c:v>1274.7</c:v>
                </c:pt>
                <c:pt idx="20">
                  <c:v>1323.5</c:v>
                </c:pt>
                <c:pt idx="21">
                  <c:v>1359.92</c:v>
                </c:pt>
                <c:pt idx="22">
                  <c:v>1378.4</c:v>
                </c:pt>
                <c:pt idx="23">
                  <c:v>1390.5</c:v>
                </c:pt>
                <c:pt idx="24">
                  <c:v>1391.1</c:v>
                </c:pt>
                <c:pt idx="25">
                  <c:v>1436.7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48-4F2E-B06D-E6585EB5DA04}"/>
            </c:ext>
          </c:extLst>
        </c:ser>
        <c:ser>
          <c:idx val="1"/>
          <c:order val="1"/>
          <c:tx>
            <c:strRef>
              <c:f>'Total Employees'!$B$2</c:f>
              <c:strCache>
                <c:ptCount val="1"/>
                <c:pt idx="0">
                  <c:v>Years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E97132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'Total Employees'!$B$3:$AA$3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48-4F2E-B06D-E6585EB5DA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4"/>
        <c:gapDepth val="53"/>
        <c:shape val="box"/>
        <c:axId val="20292592"/>
        <c:axId val="20290672"/>
        <c:axId val="0"/>
      </c:bar3DChart>
      <c:catAx>
        <c:axId val="2029259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0672"/>
        <c:crosses val="autoZero"/>
        <c:auto val="1"/>
        <c:lblAlgn val="ctr"/>
        <c:lblOffset val="100"/>
        <c:noMultiLvlLbl val="0"/>
      </c:catAx>
      <c:valAx>
        <c:axId val="202906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EMPLOYEES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25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dk1">
                <a:lumMod val="50000"/>
                <a:lumOff val="50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1575356058071417"/>
          <c:y val="0.1187678096015517"/>
          <c:w val="0.16120279073428986"/>
          <c:h val="0.1104660233679446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tx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lt1"/>
      </a:solidFill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olidFill>
        <a:schemeClr val="lt1"/>
      </a:solid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240129</xdr:colOff>
      <xdr:row>20</xdr:row>
      <xdr:rowOff>43418</xdr:rowOff>
    </xdr:from>
    <xdr:to>
      <xdr:col>15</xdr:col>
      <xdr:colOff>13607</xdr:colOff>
      <xdr:row>53</xdr:row>
      <xdr:rowOff>4899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0CEF33-4DFC-C49A-8294-8DD4F989DB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626744</xdr:colOff>
      <xdr:row>27</xdr:row>
      <xdr:rowOff>55243</xdr:rowOff>
    </xdr:from>
    <xdr:to>
      <xdr:col>33</xdr:col>
      <xdr:colOff>214312</xdr:colOff>
      <xdr:row>63</xdr:row>
      <xdr:rowOff>71437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F821575-06DB-D929-DBA9-2E7A937972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47625</xdr:colOff>
      <xdr:row>65</xdr:row>
      <xdr:rowOff>18039</xdr:rowOff>
    </xdr:from>
    <xdr:to>
      <xdr:col>24</xdr:col>
      <xdr:colOff>399098</xdr:colOff>
      <xdr:row>96</xdr:row>
      <xdr:rowOff>47625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F1956E3-A9B0-52B5-BB88-2782C258CB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4"/>
  <sheetViews>
    <sheetView tabSelected="1" zoomScale="55" zoomScaleNormal="55" workbookViewId="0">
      <selection activeCell="B20" sqref="B20"/>
    </sheetView>
  </sheetViews>
  <sheetFormatPr defaultRowHeight="18" x14ac:dyDescent="0.35"/>
  <cols>
    <col min="1" max="1" width="81.19921875" style="4" bestFit="1" customWidth="1"/>
    <col min="2" max="3" width="16.69921875" style="4" customWidth="1"/>
    <col min="4" max="18" width="16.69921875" style="4" bestFit="1" customWidth="1"/>
    <col min="19" max="19" width="15.3984375" style="4" bestFit="1" customWidth="1"/>
    <col min="20" max="20" width="16.69921875" style="4" bestFit="1" customWidth="1"/>
    <col min="21" max="21" width="13.69921875" style="4" bestFit="1" customWidth="1"/>
    <col min="22" max="27" width="16.69921875" style="4" bestFit="1" customWidth="1"/>
    <col min="28" max="16384" width="8.796875" style="4"/>
  </cols>
  <sheetData>
    <row r="1" spans="1:27" x14ac:dyDescent="0.35">
      <c r="A1" s="4" t="s">
        <v>0</v>
      </c>
    </row>
    <row r="3" spans="1:27" s="3" customFormat="1" x14ac:dyDescent="0.35">
      <c r="A3" s="3" t="s">
        <v>1</v>
      </c>
      <c r="B3" s="3">
        <v>1997</v>
      </c>
      <c r="C3" s="3">
        <v>1998</v>
      </c>
      <c r="D3" s="3">
        <v>1999</v>
      </c>
      <c r="E3" s="3">
        <v>2000</v>
      </c>
      <c r="F3" s="3">
        <v>2001</v>
      </c>
      <c r="G3" s="3">
        <v>2002</v>
      </c>
      <c r="H3" s="3">
        <v>2003</v>
      </c>
      <c r="I3" s="3">
        <v>2004</v>
      </c>
      <c r="J3" s="3">
        <v>2005</v>
      </c>
      <c r="K3" s="3">
        <v>2006</v>
      </c>
      <c r="L3" s="3">
        <v>2007</v>
      </c>
      <c r="M3" s="3">
        <v>2008</v>
      </c>
      <c r="N3" s="3">
        <v>2009</v>
      </c>
      <c r="O3" s="3">
        <v>2010</v>
      </c>
      <c r="P3" s="3">
        <v>2011</v>
      </c>
      <c r="Q3" s="3">
        <v>2012</v>
      </c>
      <c r="R3" s="3">
        <v>2013</v>
      </c>
      <c r="S3" s="3">
        <v>2014</v>
      </c>
      <c r="T3" s="3">
        <v>2015</v>
      </c>
      <c r="U3" s="3">
        <v>2016</v>
      </c>
      <c r="V3" s="3">
        <v>2017</v>
      </c>
      <c r="W3" s="3">
        <v>2018</v>
      </c>
      <c r="X3" s="3">
        <v>2019</v>
      </c>
      <c r="Y3" s="3">
        <v>2020</v>
      </c>
      <c r="Z3" s="3">
        <v>2021</v>
      </c>
      <c r="AA3" s="3">
        <v>2022</v>
      </c>
    </row>
    <row r="4" spans="1:27" x14ac:dyDescent="0.35">
      <c r="A4" s="3" t="s">
        <v>2</v>
      </c>
      <c r="B4" s="4">
        <v>86269</v>
      </c>
      <c r="C4" s="4">
        <v>87837</v>
      </c>
      <c r="D4" s="4">
        <v>88018</v>
      </c>
      <c r="E4" s="4">
        <v>87712</v>
      </c>
      <c r="F4" s="4">
        <v>77926</v>
      </c>
      <c r="G4" s="4">
        <v>71431</v>
      </c>
      <c r="H4" s="4">
        <v>70370</v>
      </c>
      <c r="I4" s="4">
        <v>71620</v>
      </c>
      <c r="J4" s="4">
        <v>73117</v>
      </c>
      <c r="K4" s="4">
        <v>71960</v>
      </c>
      <c r="L4" s="4">
        <v>74325</v>
      </c>
      <c r="M4" s="4">
        <v>78826</v>
      </c>
      <c r="N4" s="4">
        <v>75382</v>
      </c>
      <c r="O4" s="4">
        <v>86274</v>
      </c>
      <c r="P4" s="4">
        <v>89132</v>
      </c>
      <c r="Q4" s="4">
        <v>90647</v>
      </c>
      <c r="R4" s="4">
        <v>92635</v>
      </c>
      <c r="S4" s="4">
        <v>92926</v>
      </c>
      <c r="T4" s="4">
        <v>108691</v>
      </c>
      <c r="U4" s="4">
        <v>123489</v>
      </c>
      <c r="V4" s="4">
        <v>133472</v>
      </c>
      <c r="W4" s="4">
        <v>138069</v>
      </c>
      <c r="X4" s="4">
        <v>144229</v>
      </c>
      <c r="Y4" s="4">
        <v>148584</v>
      </c>
      <c r="Z4" s="4">
        <v>153622</v>
      </c>
      <c r="AA4" s="4">
        <v>157012</v>
      </c>
    </row>
    <row r="5" spans="1:27" x14ac:dyDescent="0.35">
      <c r="A5" s="3" t="s">
        <v>3</v>
      </c>
      <c r="B5" s="4">
        <v>47644</v>
      </c>
      <c r="C5" s="4">
        <v>47918</v>
      </c>
      <c r="D5" s="4">
        <v>49350</v>
      </c>
      <c r="E5" s="4">
        <v>48773</v>
      </c>
      <c r="F5" s="4">
        <v>50653</v>
      </c>
      <c r="G5" s="4">
        <v>50306</v>
      </c>
      <c r="H5" s="4">
        <v>53022</v>
      </c>
      <c r="I5" s="4">
        <v>55027</v>
      </c>
      <c r="J5" s="4">
        <v>57320</v>
      </c>
      <c r="K5" s="4">
        <v>58910</v>
      </c>
      <c r="L5" s="4">
        <v>60313</v>
      </c>
      <c r="M5" s="4">
        <v>62910</v>
      </c>
      <c r="N5" s="4">
        <v>60625</v>
      </c>
      <c r="O5" s="4">
        <v>65432</v>
      </c>
      <c r="P5" s="4">
        <v>65689</v>
      </c>
      <c r="Q5" s="4">
        <v>62008</v>
      </c>
      <c r="R5" s="4">
        <v>66054</v>
      </c>
      <c r="S5" s="4">
        <v>66135</v>
      </c>
      <c r="T5" s="4">
        <v>72128</v>
      </c>
      <c r="U5" s="4">
        <v>76845</v>
      </c>
      <c r="V5" s="4">
        <v>82783</v>
      </c>
      <c r="W5" s="4">
        <v>88297</v>
      </c>
      <c r="X5" s="4">
        <v>91843</v>
      </c>
      <c r="Y5" s="4">
        <v>94651</v>
      </c>
      <c r="Z5" s="4">
        <v>100218</v>
      </c>
      <c r="AA5" s="4">
        <v>103938</v>
      </c>
    </row>
    <row r="6" spans="1:27" x14ac:dyDescent="0.35">
      <c r="A6" s="3" t="s">
        <v>4</v>
      </c>
      <c r="B6" s="4">
        <v>15737</v>
      </c>
      <c r="C6" s="4">
        <v>16391</v>
      </c>
      <c r="D6" s="4">
        <v>16969</v>
      </c>
      <c r="E6" s="4">
        <v>16584</v>
      </c>
      <c r="F6" s="4">
        <v>22455</v>
      </c>
      <c r="G6" s="4">
        <v>23963</v>
      </c>
      <c r="H6" s="4">
        <v>25704</v>
      </c>
      <c r="I6" s="4">
        <v>26865</v>
      </c>
      <c r="J6" s="4">
        <v>28435</v>
      </c>
      <c r="K6" s="4">
        <v>30375</v>
      </c>
      <c r="L6" s="4">
        <v>31814</v>
      </c>
      <c r="M6" s="4">
        <v>33594</v>
      </c>
      <c r="N6" s="4">
        <v>33069</v>
      </c>
      <c r="O6" s="4">
        <v>32119</v>
      </c>
      <c r="P6" s="4">
        <v>30142</v>
      </c>
      <c r="Q6" s="4">
        <v>28875</v>
      </c>
      <c r="R6" s="4">
        <v>29014</v>
      </c>
      <c r="S6" s="4">
        <v>29142</v>
      </c>
      <c r="T6" s="4">
        <v>30855</v>
      </c>
      <c r="U6" s="4">
        <v>32339</v>
      </c>
      <c r="V6" s="4">
        <v>33933</v>
      </c>
      <c r="W6" s="4">
        <v>35434</v>
      </c>
      <c r="X6" s="4">
        <v>36071</v>
      </c>
      <c r="Y6" s="4">
        <v>36725</v>
      </c>
      <c r="Z6" s="4">
        <v>38353</v>
      </c>
      <c r="AA6" s="4">
        <v>41044</v>
      </c>
    </row>
    <row r="7" spans="1:27" x14ac:dyDescent="0.35">
      <c r="A7" s="3" t="s">
        <v>5</v>
      </c>
      <c r="B7" s="4">
        <v>3787</v>
      </c>
      <c r="C7" s="4">
        <v>3988</v>
      </c>
      <c r="D7" s="4">
        <v>4148</v>
      </c>
      <c r="E7" s="4">
        <v>3790</v>
      </c>
      <c r="F7" s="4">
        <v>8044</v>
      </c>
      <c r="G7" s="4">
        <v>9819</v>
      </c>
      <c r="H7" s="4">
        <v>10508</v>
      </c>
      <c r="I7" s="4">
        <v>10982</v>
      </c>
      <c r="J7" s="4">
        <v>11599</v>
      </c>
      <c r="K7" s="4">
        <v>12230</v>
      </c>
      <c r="L7" s="4">
        <v>12669</v>
      </c>
      <c r="M7" s="4">
        <v>13459</v>
      </c>
      <c r="N7" s="4">
        <v>12390</v>
      </c>
      <c r="O7" s="4">
        <v>11774</v>
      </c>
      <c r="P7" s="4">
        <v>11234</v>
      </c>
      <c r="Q7" s="4">
        <v>11455</v>
      </c>
      <c r="R7" s="4">
        <v>11425</v>
      </c>
      <c r="S7" s="4">
        <v>11455</v>
      </c>
      <c r="T7" s="4">
        <v>11923</v>
      </c>
      <c r="U7" s="4">
        <v>12255</v>
      </c>
      <c r="V7" s="4">
        <v>12665</v>
      </c>
      <c r="W7" s="4">
        <v>12890</v>
      </c>
      <c r="X7" s="4">
        <v>12908</v>
      </c>
      <c r="Y7" s="4">
        <v>13269</v>
      </c>
      <c r="Z7" s="4">
        <v>13509</v>
      </c>
      <c r="AA7" s="4">
        <v>14378</v>
      </c>
    </row>
    <row r="8" spans="1:27" x14ac:dyDescent="0.35">
      <c r="A8" s="3" t="s">
        <v>6</v>
      </c>
      <c r="B8" s="4">
        <v>3101</v>
      </c>
      <c r="C8" s="4">
        <v>3274</v>
      </c>
      <c r="D8" s="4">
        <v>3271</v>
      </c>
      <c r="E8" s="4">
        <v>3104</v>
      </c>
      <c r="F8" s="4">
        <v>4920</v>
      </c>
      <c r="G8" s="4">
        <v>5427</v>
      </c>
      <c r="H8" s="4">
        <v>5892</v>
      </c>
      <c r="I8" s="4">
        <v>6161</v>
      </c>
      <c r="J8" s="4">
        <v>6341</v>
      </c>
      <c r="K8" s="4">
        <v>6656</v>
      </c>
      <c r="L8" s="4">
        <v>6860</v>
      </c>
      <c r="M8" s="4">
        <v>7102</v>
      </c>
      <c r="N8" s="4">
        <v>6502</v>
      </c>
      <c r="O8" s="4">
        <v>6029</v>
      </c>
      <c r="P8" s="4">
        <v>5778</v>
      </c>
      <c r="Q8" s="4">
        <v>6078</v>
      </c>
      <c r="R8" s="4">
        <v>5985</v>
      </c>
      <c r="S8" s="4">
        <v>6016</v>
      </c>
      <c r="T8" s="4">
        <v>6203</v>
      </c>
      <c r="U8" s="4">
        <v>6230</v>
      </c>
      <c r="V8" s="4">
        <v>6328</v>
      </c>
      <c r="W8" s="4">
        <v>6444</v>
      </c>
      <c r="X8" s="4">
        <v>6508</v>
      </c>
      <c r="Y8" s="4">
        <v>6633</v>
      </c>
      <c r="Z8" s="4">
        <v>6648</v>
      </c>
      <c r="AA8" s="4">
        <v>7089</v>
      </c>
    </row>
    <row r="9" spans="1:27" x14ac:dyDescent="0.35">
      <c r="A9" s="3" t="s">
        <v>7</v>
      </c>
      <c r="B9" s="4">
        <v>1176</v>
      </c>
      <c r="C9" s="4">
        <v>1201</v>
      </c>
      <c r="D9" s="4">
        <v>1332</v>
      </c>
      <c r="E9" s="4">
        <v>1201</v>
      </c>
      <c r="F9" s="4">
        <v>1782</v>
      </c>
      <c r="G9" s="4">
        <v>1809</v>
      </c>
      <c r="H9" s="4">
        <v>1932</v>
      </c>
      <c r="I9" s="4">
        <v>1985</v>
      </c>
      <c r="J9" s="4">
        <v>2037</v>
      </c>
      <c r="K9" s="4">
        <v>2056</v>
      </c>
      <c r="L9" s="4">
        <v>2128</v>
      </c>
      <c r="M9" s="4">
        <v>2262</v>
      </c>
      <c r="N9" s="4">
        <v>2104</v>
      </c>
      <c r="O9" s="4">
        <v>1864</v>
      </c>
      <c r="P9" s="4">
        <v>1713</v>
      </c>
      <c r="Q9" s="4">
        <v>1815</v>
      </c>
      <c r="R9" s="4">
        <v>1757</v>
      </c>
      <c r="S9" s="4">
        <v>1756</v>
      </c>
      <c r="T9" s="4">
        <v>1722</v>
      </c>
      <c r="U9" s="4">
        <v>1842</v>
      </c>
      <c r="V9" s="4">
        <v>1885</v>
      </c>
      <c r="W9" s="4">
        <v>1939</v>
      </c>
      <c r="X9" s="4">
        <v>1905</v>
      </c>
      <c r="Y9" s="4">
        <v>1937</v>
      </c>
      <c r="Z9" s="4">
        <v>1993</v>
      </c>
      <c r="AA9" s="4">
        <v>2068</v>
      </c>
    </row>
    <row r="10" spans="1:27" x14ac:dyDescent="0.35">
      <c r="A10" s="3" t="s">
        <v>8</v>
      </c>
      <c r="B10" s="4">
        <v>1156</v>
      </c>
      <c r="C10" s="4">
        <v>1263</v>
      </c>
      <c r="D10" s="4">
        <v>1188</v>
      </c>
      <c r="E10" s="4">
        <v>1109</v>
      </c>
      <c r="F10" s="4">
        <v>999</v>
      </c>
      <c r="G10" s="4">
        <v>1782</v>
      </c>
      <c r="H10" s="4">
        <v>1821</v>
      </c>
      <c r="I10" s="4">
        <v>1906</v>
      </c>
      <c r="J10" s="4">
        <v>1928</v>
      </c>
      <c r="K10" s="4">
        <v>2034</v>
      </c>
      <c r="L10" s="4">
        <v>2129</v>
      </c>
      <c r="M10" s="4">
        <v>2211</v>
      </c>
      <c r="N10" s="4">
        <v>2064</v>
      </c>
      <c r="O10" s="4">
        <v>1896</v>
      </c>
      <c r="P10" s="4">
        <v>1774</v>
      </c>
      <c r="Q10" s="4">
        <v>1796</v>
      </c>
      <c r="R10" s="4">
        <v>1756</v>
      </c>
      <c r="S10" s="4">
        <v>1752</v>
      </c>
      <c r="T10" s="4">
        <v>1849</v>
      </c>
      <c r="U10" s="4">
        <v>1848</v>
      </c>
      <c r="V10" s="4">
        <v>1879</v>
      </c>
      <c r="W10" s="4">
        <v>1932</v>
      </c>
      <c r="X10" s="4">
        <v>1918</v>
      </c>
      <c r="Y10" s="4">
        <v>1913</v>
      </c>
      <c r="Z10" s="4">
        <v>1847</v>
      </c>
      <c r="AA10" s="4">
        <v>1860</v>
      </c>
    </row>
    <row r="11" spans="1:27" x14ac:dyDescent="0.35">
      <c r="A11" s="3" t="s">
        <v>9</v>
      </c>
      <c r="B11" s="4">
        <v>396</v>
      </c>
      <c r="C11" s="4">
        <v>419</v>
      </c>
      <c r="D11" s="4">
        <v>397</v>
      </c>
      <c r="E11" s="4">
        <v>364</v>
      </c>
      <c r="F11" s="4">
        <v>354</v>
      </c>
      <c r="G11" s="4">
        <v>457</v>
      </c>
      <c r="H11" s="4">
        <v>583</v>
      </c>
      <c r="I11" s="4">
        <v>550</v>
      </c>
      <c r="J11" s="4">
        <v>573</v>
      </c>
      <c r="K11" s="4">
        <v>583</v>
      </c>
      <c r="L11" s="4">
        <v>597</v>
      </c>
      <c r="M11" s="4">
        <v>647</v>
      </c>
      <c r="N11" s="4">
        <v>596</v>
      </c>
      <c r="O11" s="4">
        <v>593</v>
      </c>
      <c r="P11" s="4">
        <v>547</v>
      </c>
      <c r="Q11" s="4">
        <v>530</v>
      </c>
      <c r="R11" s="4">
        <v>523</v>
      </c>
      <c r="S11" s="4">
        <v>521</v>
      </c>
      <c r="T11" s="4">
        <v>511</v>
      </c>
      <c r="U11" s="4">
        <v>534</v>
      </c>
      <c r="V11" s="4">
        <v>542</v>
      </c>
      <c r="W11" s="4">
        <v>556</v>
      </c>
      <c r="X11" s="4">
        <v>549</v>
      </c>
      <c r="Y11" s="4">
        <v>584</v>
      </c>
      <c r="Z11" s="4">
        <v>602</v>
      </c>
      <c r="AA11" s="4">
        <v>617</v>
      </c>
    </row>
    <row r="12" spans="1:27" x14ac:dyDescent="0.35">
      <c r="A12" s="3" t="s">
        <v>10</v>
      </c>
      <c r="B12" s="4">
        <v>296</v>
      </c>
      <c r="C12" s="4">
        <v>319</v>
      </c>
      <c r="D12" s="4">
        <v>304</v>
      </c>
      <c r="E12" s="4">
        <v>271</v>
      </c>
      <c r="F12" s="4">
        <v>304</v>
      </c>
      <c r="G12" s="4">
        <v>425</v>
      </c>
      <c r="H12" s="4">
        <v>451</v>
      </c>
      <c r="I12" s="4">
        <v>464</v>
      </c>
      <c r="J12" s="4">
        <v>469</v>
      </c>
      <c r="K12" s="4">
        <v>467</v>
      </c>
      <c r="L12" s="4">
        <v>490</v>
      </c>
      <c r="M12" s="4">
        <v>511</v>
      </c>
      <c r="N12" s="4">
        <v>484</v>
      </c>
      <c r="O12" s="4">
        <v>472</v>
      </c>
      <c r="P12" s="4">
        <v>450</v>
      </c>
      <c r="Q12" s="4">
        <v>417</v>
      </c>
      <c r="R12" s="4">
        <v>406</v>
      </c>
      <c r="S12" s="4">
        <v>405</v>
      </c>
      <c r="T12" s="4">
        <v>436</v>
      </c>
      <c r="U12" s="4">
        <v>468</v>
      </c>
      <c r="V12" s="4">
        <v>486</v>
      </c>
      <c r="W12" s="4">
        <v>474</v>
      </c>
      <c r="X12" s="4">
        <v>445</v>
      </c>
      <c r="Y12" s="4">
        <v>441</v>
      </c>
      <c r="Z12" s="4">
        <v>441</v>
      </c>
      <c r="AA12" s="4">
        <v>433</v>
      </c>
    </row>
    <row r="13" spans="1:27" x14ac:dyDescent="0.35">
      <c r="A13" s="3" t="s">
        <v>11</v>
      </c>
      <c r="B13" s="4">
        <v>381</v>
      </c>
      <c r="C13" s="4">
        <v>405</v>
      </c>
      <c r="D13" s="4">
        <v>379</v>
      </c>
      <c r="E13" s="4">
        <v>341</v>
      </c>
      <c r="F13" s="4">
        <v>433</v>
      </c>
      <c r="G13" s="4">
        <v>520</v>
      </c>
      <c r="H13" s="4">
        <v>535</v>
      </c>
      <c r="I13" s="4">
        <v>560</v>
      </c>
      <c r="J13" s="4">
        <v>556</v>
      </c>
      <c r="K13" s="4">
        <v>562</v>
      </c>
      <c r="L13" s="4">
        <v>595</v>
      </c>
      <c r="M13" s="4">
        <v>602</v>
      </c>
      <c r="N13" s="4">
        <v>531</v>
      </c>
      <c r="O13" s="4">
        <v>525</v>
      </c>
      <c r="P13" s="4">
        <v>483</v>
      </c>
      <c r="Q13" s="4">
        <v>483</v>
      </c>
      <c r="R13" s="4">
        <v>481</v>
      </c>
      <c r="S13" s="4">
        <v>482</v>
      </c>
      <c r="T13" s="4">
        <v>489</v>
      </c>
      <c r="U13" s="4">
        <v>498</v>
      </c>
      <c r="V13" s="4">
        <v>538</v>
      </c>
      <c r="W13" s="4">
        <v>554</v>
      </c>
      <c r="X13" s="4">
        <v>573</v>
      </c>
      <c r="Y13" s="4">
        <v>573</v>
      </c>
      <c r="Z13" s="4">
        <v>544</v>
      </c>
      <c r="AA13" s="4">
        <v>553</v>
      </c>
    </row>
    <row r="14" spans="1:27" x14ac:dyDescent="0.35">
      <c r="A14" s="3" t="s">
        <v>12</v>
      </c>
      <c r="B14" s="4">
        <v>107</v>
      </c>
      <c r="C14" s="4">
        <v>125</v>
      </c>
      <c r="D14" s="4">
        <v>105</v>
      </c>
      <c r="E14" s="4">
        <v>91</v>
      </c>
      <c r="F14" s="4">
        <v>129</v>
      </c>
      <c r="G14" s="4">
        <v>123</v>
      </c>
      <c r="H14" s="4">
        <v>135</v>
      </c>
      <c r="I14" s="4">
        <v>148</v>
      </c>
      <c r="J14" s="4">
        <v>148</v>
      </c>
      <c r="K14" s="4">
        <v>148</v>
      </c>
      <c r="L14" s="4">
        <v>154</v>
      </c>
      <c r="M14" s="4">
        <v>164</v>
      </c>
      <c r="N14" s="4">
        <v>154</v>
      </c>
      <c r="O14" s="4">
        <v>145</v>
      </c>
      <c r="P14" s="4">
        <v>147</v>
      </c>
      <c r="Q14" s="4">
        <v>145</v>
      </c>
      <c r="R14" s="4">
        <v>136</v>
      </c>
      <c r="S14" s="4">
        <v>138</v>
      </c>
      <c r="T14" s="4">
        <v>143</v>
      </c>
      <c r="U14" s="4">
        <v>147</v>
      </c>
      <c r="V14" s="4">
        <v>144</v>
      </c>
      <c r="W14" s="4">
        <v>145</v>
      </c>
      <c r="X14" s="4">
        <v>149</v>
      </c>
      <c r="Y14" s="4">
        <v>143</v>
      </c>
      <c r="Z14" s="4">
        <v>124</v>
      </c>
      <c r="AA14" s="4">
        <v>125</v>
      </c>
    </row>
    <row r="15" spans="1:27" x14ac:dyDescent="0.35">
      <c r="A15" s="3" t="s">
        <v>13</v>
      </c>
      <c r="B15" s="4">
        <v>60</v>
      </c>
      <c r="C15" s="4">
        <v>56</v>
      </c>
      <c r="D15" s="4">
        <v>58</v>
      </c>
      <c r="E15" s="4">
        <v>51</v>
      </c>
      <c r="F15" s="4">
        <v>68</v>
      </c>
      <c r="G15" s="4">
        <v>62</v>
      </c>
      <c r="H15" s="4">
        <v>75</v>
      </c>
      <c r="I15" s="4">
        <v>75</v>
      </c>
      <c r="J15" s="4">
        <v>65</v>
      </c>
      <c r="K15" s="4">
        <v>72</v>
      </c>
      <c r="L15" s="4">
        <v>65</v>
      </c>
      <c r="M15" s="4">
        <v>60</v>
      </c>
      <c r="N15" s="4">
        <v>62</v>
      </c>
      <c r="O15" s="4">
        <v>60</v>
      </c>
      <c r="P15" s="4">
        <v>56</v>
      </c>
      <c r="Q15" s="4">
        <v>55</v>
      </c>
      <c r="R15" s="4">
        <v>51</v>
      </c>
      <c r="S15" s="4">
        <v>48</v>
      </c>
      <c r="T15" s="4">
        <v>56</v>
      </c>
      <c r="U15" s="4">
        <v>57</v>
      </c>
      <c r="V15" s="4">
        <v>60</v>
      </c>
      <c r="W15" s="4">
        <v>56</v>
      </c>
      <c r="X15" s="4">
        <v>59</v>
      </c>
      <c r="Y15" s="4">
        <v>58</v>
      </c>
      <c r="Z15" s="4">
        <v>56</v>
      </c>
      <c r="AA15" s="4">
        <v>62</v>
      </c>
    </row>
    <row r="16" spans="1:27" x14ac:dyDescent="0.35">
      <c r="A16" s="3" t="s">
        <v>14</v>
      </c>
      <c r="B16" s="4">
        <v>38</v>
      </c>
      <c r="C16" s="4">
        <v>40</v>
      </c>
      <c r="D16" s="4">
        <v>42</v>
      </c>
      <c r="E16" s="4">
        <v>35</v>
      </c>
      <c r="F16" s="4">
        <v>56</v>
      </c>
      <c r="G16" s="4">
        <v>57</v>
      </c>
      <c r="H16" s="4">
        <v>64</v>
      </c>
      <c r="I16" s="4">
        <v>60</v>
      </c>
      <c r="J16" s="4">
        <v>56</v>
      </c>
      <c r="K16" s="4">
        <v>54</v>
      </c>
      <c r="L16" s="4">
        <v>60</v>
      </c>
      <c r="M16" s="4">
        <v>59</v>
      </c>
      <c r="N16" s="4">
        <v>62</v>
      </c>
      <c r="O16" s="4">
        <v>62</v>
      </c>
      <c r="P16" s="4">
        <v>60</v>
      </c>
      <c r="Q16" s="4">
        <v>59</v>
      </c>
      <c r="R16" s="4">
        <v>60</v>
      </c>
      <c r="S16" s="4">
        <v>60</v>
      </c>
      <c r="T16" s="4">
        <v>58</v>
      </c>
      <c r="U16" s="4">
        <v>57</v>
      </c>
      <c r="V16" s="4">
        <v>56</v>
      </c>
      <c r="W16" s="4">
        <v>58</v>
      </c>
      <c r="X16" s="4">
        <v>54</v>
      </c>
      <c r="Y16" s="4">
        <v>54</v>
      </c>
      <c r="Z16" s="4">
        <v>56</v>
      </c>
      <c r="AA16" s="4">
        <v>52</v>
      </c>
    </row>
    <row r="17" spans="1:27" x14ac:dyDescent="0.35">
      <c r="A17" s="3" t="s">
        <v>15</v>
      </c>
      <c r="B17" s="4">
        <v>160148</v>
      </c>
      <c r="C17" s="4">
        <v>163236</v>
      </c>
      <c r="D17" s="4">
        <v>165561</v>
      </c>
      <c r="E17" s="4">
        <v>163426</v>
      </c>
      <c r="F17" s="4">
        <v>168123</v>
      </c>
      <c r="G17" s="4">
        <v>166181</v>
      </c>
      <c r="H17" s="4">
        <v>171092</v>
      </c>
      <c r="I17" s="4">
        <v>176403</v>
      </c>
      <c r="J17" s="4">
        <v>182644</v>
      </c>
      <c r="K17" s="4">
        <v>186107</v>
      </c>
      <c r="L17" s="4">
        <v>192199</v>
      </c>
      <c r="M17" s="4">
        <v>202407</v>
      </c>
      <c r="N17" s="4">
        <v>194025</v>
      </c>
      <c r="O17" s="4">
        <v>256441</v>
      </c>
      <c r="P17" s="4">
        <v>253121</v>
      </c>
      <c r="Q17" s="4">
        <v>247105</v>
      </c>
      <c r="R17" s="4">
        <v>250964</v>
      </c>
      <c r="S17" s="4">
        <v>251647</v>
      </c>
      <c r="T17" s="4">
        <v>273775</v>
      </c>
      <c r="U17" s="4">
        <v>296093</v>
      </c>
      <c r="V17" s="4">
        <v>314590</v>
      </c>
      <c r="W17" s="4">
        <v>325736</v>
      </c>
      <c r="X17" s="4">
        <v>335731</v>
      </c>
      <c r="Y17" s="4">
        <v>342456</v>
      </c>
      <c r="Z17" s="4">
        <v>353365</v>
      </c>
      <c r="AA17" s="4">
        <v>374332</v>
      </c>
    </row>
    <row r="19" spans="1:27" ht="21" x14ac:dyDescent="0.4">
      <c r="A19" s="5" t="s">
        <v>53</v>
      </c>
      <c r="B19" s="11">
        <v>1997</v>
      </c>
      <c r="C19" s="11">
        <v>1998</v>
      </c>
      <c r="D19" s="11">
        <v>1999</v>
      </c>
      <c r="E19" s="11">
        <v>2000</v>
      </c>
      <c r="F19" s="11">
        <v>2001</v>
      </c>
      <c r="G19" s="11">
        <v>2002</v>
      </c>
      <c r="H19" s="11">
        <v>2003</v>
      </c>
      <c r="I19" s="11">
        <v>2004</v>
      </c>
      <c r="J19" s="11">
        <v>2005</v>
      </c>
      <c r="K19" s="11">
        <v>2006</v>
      </c>
      <c r="L19" s="11">
        <v>2007</v>
      </c>
      <c r="M19" s="11">
        <v>2008</v>
      </c>
      <c r="N19" s="11">
        <v>2009</v>
      </c>
      <c r="O19" s="11">
        <v>2010</v>
      </c>
      <c r="P19" s="11">
        <v>2011</v>
      </c>
      <c r="Q19" s="11">
        <v>2012</v>
      </c>
      <c r="R19" s="11">
        <v>2013</v>
      </c>
      <c r="S19" s="11">
        <v>2014</v>
      </c>
      <c r="T19" s="11">
        <v>2015</v>
      </c>
      <c r="U19" s="11">
        <v>2016</v>
      </c>
      <c r="V19" s="11">
        <v>2017</v>
      </c>
      <c r="W19" s="11">
        <v>2018</v>
      </c>
      <c r="X19" s="11">
        <v>2019</v>
      </c>
      <c r="Y19" s="11">
        <v>2020</v>
      </c>
      <c r="Z19" s="11">
        <v>2021</v>
      </c>
      <c r="AA19" s="11">
        <v>2022</v>
      </c>
    </row>
    <row r="20" spans="1:27" ht="21" x14ac:dyDescent="0.4">
      <c r="A20" s="6" t="s">
        <v>48</v>
      </c>
      <c r="B20" s="12">
        <f>C20+AVERAGE(B4:B16)</f>
        <v>433445.84615384613</v>
      </c>
      <c r="C20" s="12">
        <f>D20+AVERAGE(C4:C16)</f>
        <v>421126.76923076919</v>
      </c>
      <c r="D20" s="12">
        <f>E20+AVERAGE(D4:D16)</f>
        <v>408570.15384615381</v>
      </c>
      <c r="E20" s="12">
        <f>F20+AVERAGE(E4:E16)</f>
        <v>395834.69230769225</v>
      </c>
      <c r="F20" s="12">
        <f>G20+AVERAGE(F4:F16)</f>
        <v>383263.4615384615</v>
      </c>
      <c r="G20" s="12">
        <f>H20+AVERAGE(G4:G16)</f>
        <v>370330.92307692306</v>
      </c>
      <c r="H20" s="12">
        <f>I20+AVERAGE(H4:H16)</f>
        <v>357547.76923076919</v>
      </c>
      <c r="I20" s="12">
        <f>J20+AVERAGE(I4:I16)</f>
        <v>344386.84615384613</v>
      </c>
      <c r="J20" s="12">
        <f>K20+AVERAGE(J4:J16)</f>
        <v>330817.38461538457</v>
      </c>
      <c r="K20" s="12">
        <f>L20+AVERAGE(K4:K16)</f>
        <v>316767.84615384613</v>
      </c>
      <c r="L20" s="12">
        <f>M20+AVERAGE(L4:L16)</f>
        <v>302451.92307692306</v>
      </c>
      <c r="M20" s="12">
        <f>N20+AVERAGE(M4:M16)</f>
        <v>287667.38461538462</v>
      </c>
      <c r="N20" s="12">
        <f>O20+AVERAGE(N4:N16)</f>
        <v>272097.61538461538</v>
      </c>
      <c r="O20" s="12">
        <f>P20+AVERAGE(O4:O16)</f>
        <v>257172.61538461538</v>
      </c>
      <c r="P20" s="12">
        <f>Q20+AVERAGE(P4:P16)</f>
        <v>241230.69230769231</v>
      </c>
      <c r="Q20" s="12">
        <f>R20+AVERAGE(Q4:Q16)</f>
        <v>225291.84615384616</v>
      </c>
      <c r="R20" s="12">
        <f>S20+AVERAGE(R4:R16)</f>
        <v>209571.61538461538</v>
      </c>
      <c r="S20" s="12">
        <f>T20+AVERAGE(S4:S16)</f>
        <v>193396</v>
      </c>
      <c r="T20" s="12">
        <f>U20+AVERAGE(T4:T16)</f>
        <v>177177.84615384616</v>
      </c>
      <c r="U20" s="12">
        <f>V20+AVERAGE(U4:U16)</f>
        <v>159096</v>
      </c>
      <c r="V20" s="12">
        <f>W20+AVERAGE(V4:V16)</f>
        <v>139356.84615384616</v>
      </c>
      <c r="W20" s="12">
        <f>X20+AVERAGE(W4:W16)</f>
        <v>118220.61538461539</v>
      </c>
      <c r="X20" s="12">
        <f>Y20+AVERAGE(X4:X16)</f>
        <v>96155.384615384624</v>
      </c>
      <c r="Y20" s="12">
        <f>Z20+AVERAGE(Y4:Y16)</f>
        <v>73293</v>
      </c>
      <c r="Z20" s="12">
        <f>AA20+AVERAGE(Z4:Z16)</f>
        <v>49788</v>
      </c>
      <c r="AA20" s="12">
        <f>AB19+AVERAGE(AA4:AA16)</f>
        <v>25325.461538461539</v>
      </c>
    </row>
    <row r="21" spans="1:27" ht="21" x14ac:dyDescent="0.4">
      <c r="A21" s="7" t="s">
        <v>49</v>
      </c>
      <c r="B21" s="13">
        <f>MEDIAN(B4:B16)</f>
        <v>1156</v>
      </c>
      <c r="C21" s="13">
        <f>MEDIAN(C4:C16)</f>
        <v>1201</v>
      </c>
      <c r="D21" s="13">
        <f>MEDIAN(D4:D16)</f>
        <v>1188</v>
      </c>
      <c r="E21" s="13">
        <f>MEDIAN(E4:E16)</f>
        <v>1109</v>
      </c>
      <c r="F21" s="13">
        <f>MEDIAN(F4:F16)</f>
        <v>999</v>
      </c>
      <c r="G21" s="13">
        <f>MEDIAN(G4:G16)</f>
        <v>1782</v>
      </c>
      <c r="H21" s="13">
        <f>MEDIAN(H4:H16)</f>
        <v>1821</v>
      </c>
      <c r="I21" s="13">
        <f>MEDIAN(I4:I16)</f>
        <v>1906</v>
      </c>
      <c r="J21" s="13">
        <f>MEDIAN(J4:J16)</f>
        <v>1928</v>
      </c>
      <c r="K21" s="13">
        <f>MEDIAN(K4:K16)</f>
        <v>2034</v>
      </c>
      <c r="L21" s="13">
        <f>MEDIAN(L4:L16)</f>
        <v>2128</v>
      </c>
      <c r="M21" s="13">
        <f>MEDIAN(M4:M16)</f>
        <v>2211</v>
      </c>
      <c r="N21" s="13">
        <f>MEDIAN(N4:N16)</f>
        <v>2064</v>
      </c>
      <c r="O21" s="13">
        <f>MEDIAN(O4:O16)</f>
        <v>1864</v>
      </c>
      <c r="P21" s="13">
        <f>MEDIAN(P4:P16)</f>
        <v>1713</v>
      </c>
      <c r="Q21" s="13">
        <f>MEDIAN(Q4:Q16)</f>
        <v>1796</v>
      </c>
      <c r="R21" s="13">
        <f>MEDIAN(R4:R16)</f>
        <v>1756</v>
      </c>
      <c r="S21" s="13">
        <f>MEDIAN(S4:S16)</f>
        <v>1752</v>
      </c>
      <c r="T21" s="13">
        <f>MEDIAN(T4:T16)</f>
        <v>1722</v>
      </c>
      <c r="U21" s="13">
        <f>MEDIAN(U4:U16)</f>
        <v>1842</v>
      </c>
      <c r="V21" s="13">
        <f>MEDIAN(V4:V16)</f>
        <v>1879</v>
      </c>
      <c r="W21" s="13">
        <f>MEDIAN(W4:W16)</f>
        <v>1932</v>
      </c>
      <c r="X21" s="13">
        <f>MEDIAN(X4:X16)</f>
        <v>1905</v>
      </c>
      <c r="Y21" s="13">
        <f>MEDIAN(Y4:Y16)</f>
        <v>1913</v>
      </c>
      <c r="Z21" s="13">
        <f>MEDIAN(Z4:Z16)</f>
        <v>1847</v>
      </c>
      <c r="AA21" s="13">
        <f>MEDIAN(AA4:AA16)</f>
        <v>1860</v>
      </c>
    </row>
    <row r="22" spans="1:27" ht="21" x14ac:dyDescent="0.4">
      <c r="A22" s="8" t="s">
        <v>54</v>
      </c>
      <c r="B22" s="14" t="e">
        <f>_xlfn.MODE.SNGL(B4:B16)</f>
        <v>#N/A</v>
      </c>
      <c r="C22" s="14" t="e">
        <f>_xlfn.MODE.SNGL(C4:C16)</f>
        <v>#N/A</v>
      </c>
      <c r="D22" s="14" t="e">
        <f>_xlfn.MODE.SNGL(D4:D16)</f>
        <v>#N/A</v>
      </c>
      <c r="E22" s="14" t="e">
        <f>_xlfn.MODE.SNGL(E4:E16)</f>
        <v>#N/A</v>
      </c>
      <c r="F22" s="14" t="e">
        <f>_xlfn.MODE.SNGL(F4:F16)</f>
        <v>#N/A</v>
      </c>
      <c r="G22" s="14" t="e">
        <f>_xlfn.MODE.SNGL(G4:G16)</f>
        <v>#N/A</v>
      </c>
      <c r="H22" s="14" t="e">
        <f>_xlfn.MODE.SNGL(H4:H16)</f>
        <v>#N/A</v>
      </c>
      <c r="I22" s="14" t="e">
        <f>_xlfn.MODE.SNGL(I4:I16)</f>
        <v>#N/A</v>
      </c>
      <c r="J22" s="14" t="e">
        <f>_xlfn.MODE.SNGL(J4:J16)</f>
        <v>#N/A</v>
      </c>
      <c r="K22" s="14" t="e">
        <f>_xlfn.MODE.SNGL(K4:K16)</f>
        <v>#N/A</v>
      </c>
      <c r="L22" s="14" t="e">
        <f>_xlfn.MODE.SNGL(L4:L16)</f>
        <v>#N/A</v>
      </c>
      <c r="M22" s="14" t="e">
        <f>_xlfn.MODE.SNGL(M4:M16)</f>
        <v>#N/A</v>
      </c>
      <c r="N22" s="14">
        <f>_xlfn.MODE.SNGL(N4:N16)</f>
        <v>62</v>
      </c>
      <c r="O22" s="14" t="e">
        <f>_xlfn.MODE.SNGL(O4:O16)</f>
        <v>#N/A</v>
      </c>
      <c r="P22" s="14" t="e">
        <f>_xlfn.MODE.SNGL(P4:P16)</f>
        <v>#N/A</v>
      </c>
      <c r="Q22" s="14" t="e">
        <f>_xlfn.MODE.SNGL(Q4:Q16)</f>
        <v>#N/A</v>
      </c>
      <c r="R22" s="14" t="e">
        <f>_xlfn.MODE.SNGL(R4:R16)</f>
        <v>#N/A</v>
      </c>
      <c r="S22" s="14" t="e">
        <f>_xlfn.MODE.SNGL(S4:S16)</f>
        <v>#N/A</v>
      </c>
      <c r="T22" s="14" t="e">
        <f>_xlfn.MODE.SNGL(T4:T16)</f>
        <v>#N/A</v>
      </c>
      <c r="U22" s="14">
        <f>_xlfn.MODE.SNGL(U4:U16)</f>
        <v>57</v>
      </c>
      <c r="V22" s="14" t="e">
        <f>_xlfn.MODE.SNGL(V4:V16)</f>
        <v>#N/A</v>
      </c>
      <c r="W22" s="14" t="e">
        <f>_xlfn.MODE.SNGL(W4:W16)</f>
        <v>#N/A</v>
      </c>
      <c r="X22" s="14" t="e">
        <f>_xlfn.MODE.SNGL(X4:X16)</f>
        <v>#N/A</v>
      </c>
      <c r="Y22" s="14" t="e">
        <f>_xlfn.MODE.SNGL(Y4:Y16)</f>
        <v>#N/A</v>
      </c>
      <c r="Z22" s="14">
        <f>_xlfn.MODE.SNGL(Z4:Z16)</f>
        <v>56</v>
      </c>
      <c r="AA22" s="14" t="e">
        <f>_xlfn.MODE.SNGL(AA4:AA16)</f>
        <v>#N/A</v>
      </c>
    </row>
    <row r="23" spans="1:27" ht="21" x14ac:dyDescent="0.4">
      <c r="A23" s="9" t="s">
        <v>50</v>
      </c>
      <c r="B23" s="15">
        <f>_xlfn.STDEV.P(B4:B16)</f>
        <v>24828.878507036112</v>
      </c>
      <c r="C23" s="15">
        <f>_xlfn.STDEV.P(C4:C16)</f>
        <v>25207.704870774553</v>
      </c>
      <c r="D23" s="15">
        <f>_xlfn.STDEV.P(D4:D16)</f>
        <v>25409.784259113152</v>
      </c>
      <c r="E23" s="15">
        <f>_xlfn.STDEV.P(E4:E16)</f>
        <v>25297.870223989656</v>
      </c>
      <c r="F23" s="15">
        <f>_xlfn.STDEV.P(F4:F16)</f>
        <v>23306.77225652989</v>
      </c>
      <c r="G23" s="15">
        <f>_xlfn.STDEV.P(G4:G16)</f>
        <v>21866.702237547437</v>
      </c>
      <c r="H23" s="15">
        <f>_xlfn.STDEV.P(H4:H16)</f>
        <v>22058.098465578572</v>
      </c>
      <c r="I23" s="15">
        <f>_xlfn.STDEV.P(I4:I16)</f>
        <v>22621.343667550867</v>
      </c>
      <c r="J23" s="15">
        <f>_xlfn.STDEV.P(J4:J16)</f>
        <v>23300.151431054244</v>
      </c>
      <c r="K23" s="15">
        <f>_xlfn.STDEV.P(K4:K16)</f>
        <v>23386.584226075291</v>
      </c>
      <c r="L23" s="15">
        <f>_xlfn.STDEV.P(L4:L16)</f>
        <v>24099.197151055545</v>
      </c>
      <c r="M23" s="15">
        <f>_xlfn.STDEV.P(M4:M16)</f>
        <v>25405.931003950926</v>
      </c>
      <c r="N23" s="15">
        <f>_xlfn.STDEV.P(N4:N16)</f>
        <v>24433.504799132497</v>
      </c>
      <c r="O23" s="15">
        <f>_xlfn.STDEV.P(O4:O16)</f>
        <v>27224.451352701697</v>
      </c>
      <c r="P23" s="15">
        <f>_xlfn.STDEV.P(P4:P16)</f>
        <v>27779.24310827491</v>
      </c>
      <c r="Q23" s="15">
        <f>_xlfn.STDEV.P(Q4:Q16)</f>
        <v>27537.942127890623</v>
      </c>
      <c r="R23" s="15">
        <f>_xlfn.STDEV.P(R4:R16)</f>
        <v>28498.239169730259</v>
      </c>
      <c r="S23" s="15">
        <f>_xlfn.STDEV.P(S4:S16)</f>
        <v>28572.741501287699</v>
      </c>
      <c r="T23" s="15">
        <f>_xlfn.STDEV.P(T4:T16)</f>
        <v>32705.631502484881</v>
      </c>
      <c r="U23" s="15">
        <f>_xlfn.STDEV.P(U4:U16)</f>
        <v>36513.263998477116</v>
      </c>
      <c r="V23" s="15">
        <f>_xlfn.STDEV.P(V4:V16)</f>
        <v>39438.366373082885</v>
      </c>
      <c r="W23" s="15">
        <f>_xlfn.STDEV.P(W4:W16)</f>
        <v>41139.208178599285</v>
      </c>
      <c r="X23" s="15">
        <f>_xlfn.STDEV.P(X4:X16)</f>
        <v>42931.466465193931</v>
      </c>
      <c r="Y23" s="15">
        <f>_xlfn.STDEV.P(Y4:Y16)</f>
        <v>44229.125750068641</v>
      </c>
      <c r="Z23" s="15">
        <f>_xlfn.STDEV.P(Z4:Z16)</f>
        <v>46051.693934626557</v>
      </c>
      <c r="AA23" s="15">
        <f>_xlfn.STDEV.P(AA4:AA16)</f>
        <v>47286.501639743277</v>
      </c>
    </row>
    <row r="24" spans="1:27" ht="21" x14ac:dyDescent="0.4">
      <c r="A24" s="10" t="s">
        <v>51</v>
      </c>
      <c r="B24" s="16">
        <f>MAX(B4:B16) - MIN(B4:B16)</f>
        <v>86231</v>
      </c>
      <c r="C24" s="16">
        <f>MAX(C4:C16) - MIN(C4:C16)</f>
        <v>87797</v>
      </c>
      <c r="D24" s="16">
        <f>MAX(D4:D16) - MIN(D4:D16)</f>
        <v>87976</v>
      </c>
      <c r="E24" s="16">
        <f>MAX(E4:E16) - MIN(E4:E16)</f>
        <v>87677</v>
      </c>
      <c r="F24" s="16">
        <f>MAX(F4:F16) - MIN(F4:F16)</f>
        <v>77870</v>
      </c>
      <c r="G24" s="16">
        <f>MAX(G4:G16) - MIN(G4:G16)</f>
        <v>71374</v>
      </c>
      <c r="H24" s="16">
        <f>MAX(H4:H16) - MIN(H4:H16)</f>
        <v>70306</v>
      </c>
      <c r="I24" s="16">
        <f>MAX(I4:I16) - MIN(I4:I16)</f>
        <v>71560</v>
      </c>
      <c r="J24" s="16">
        <f>MAX(J4:J16) - MIN(J4:J16)</f>
        <v>73061</v>
      </c>
      <c r="K24" s="16">
        <f>MAX(K4:K16) - MIN(K4:K16)</f>
        <v>71906</v>
      </c>
      <c r="L24" s="16">
        <f>MAX(L4:L16) - MIN(L4:L16)</f>
        <v>74265</v>
      </c>
      <c r="M24" s="16">
        <f>MAX(M4:M16) - MIN(M4:M16)</f>
        <v>78767</v>
      </c>
      <c r="N24" s="16">
        <f>MAX(N4:N16) - MIN(N4:N16)</f>
        <v>75320</v>
      </c>
      <c r="O24" s="16">
        <f>MAX(O4:O16) - MIN(O4:O16)</f>
        <v>86214</v>
      </c>
      <c r="P24" s="16">
        <f>MAX(P4:P16) - MIN(P4:P16)</f>
        <v>89076</v>
      </c>
      <c r="Q24" s="16">
        <f>MAX(Q4:Q16) - MIN(Q4:Q16)</f>
        <v>90592</v>
      </c>
      <c r="R24" s="16">
        <f>MAX(R4:R16) - MIN(R4:R16)</f>
        <v>92584</v>
      </c>
      <c r="S24" s="16">
        <f>MAX(S4:S16) - MIN(S4:S16)</f>
        <v>92878</v>
      </c>
      <c r="T24" s="16">
        <f>MAX(T4:T16) - MIN(T4:T16)</f>
        <v>108635</v>
      </c>
      <c r="U24" s="16">
        <f>MAX(U4:U16) - MIN(U4:U16)</f>
        <v>123432</v>
      </c>
      <c r="V24" s="16">
        <f>MAX(V4:V16) - MIN(V4:V16)</f>
        <v>133416</v>
      </c>
      <c r="W24" s="16">
        <f>MAX(W4:W16) - MIN(W4:W16)</f>
        <v>138013</v>
      </c>
      <c r="X24" s="16">
        <f>MAX(X4:X16) - MIN(X4:X16)</f>
        <v>144175</v>
      </c>
      <c r="Y24" s="16">
        <f>MAX(Y4:Y16) - MIN(Y4:Y16)</f>
        <v>148530</v>
      </c>
      <c r="Z24" s="16">
        <f>MAX(Z4:Z16) - MIN(Z4:Z16)</f>
        <v>153566</v>
      </c>
      <c r="AA24" s="16">
        <f>MAX(AA4:AA16) - MIN(AA4:AA16)</f>
        <v>156960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workbookViewId="0">
      <selection activeCell="B3" sqref="B3"/>
    </sheetView>
  </sheetViews>
  <sheetFormatPr defaultRowHeight="13.8" x14ac:dyDescent="0.25"/>
  <cols>
    <col min="1" max="1" width="26.69921875" customWidth="1"/>
  </cols>
  <sheetData>
    <row r="1" spans="1:27" x14ac:dyDescent="0.25">
      <c r="A1" t="s">
        <v>16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2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25">
      <c r="A13" s="1"/>
    </row>
    <row r="14" spans="1:27" x14ac:dyDescent="0.2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5">
      <c r="A17" s="1"/>
    </row>
    <row r="18" spans="1:27" x14ac:dyDescent="0.2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opLeftCell="A33" zoomScale="55" zoomScaleNormal="55" workbookViewId="0">
      <selection activeCell="Z25" sqref="Z25"/>
    </sheetView>
  </sheetViews>
  <sheetFormatPr defaultRowHeight="13.8" x14ac:dyDescent="0.25"/>
  <cols>
    <col min="1" max="1" width="26.69921875" customWidth="1"/>
  </cols>
  <sheetData>
    <row r="1" spans="1:27" x14ac:dyDescent="0.25">
      <c r="A1" t="s">
        <v>31</v>
      </c>
    </row>
    <row r="2" spans="1:27" x14ac:dyDescent="0.25">
      <c r="B2" t="s">
        <v>52</v>
      </c>
    </row>
    <row r="3" spans="1:27" s="1" customFormat="1" x14ac:dyDescent="0.2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2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5">
      <c r="A13" s="1"/>
    </row>
    <row r="14" spans="1:27" x14ac:dyDescent="0.2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5">
      <c r="A17" s="1"/>
    </row>
    <row r="18" spans="1:27" x14ac:dyDescent="0.2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3.8" x14ac:dyDescent="0.25"/>
  <cols>
    <col min="1" max="1" width="28.69921875" customWidth="1"/>
  </cols>
  <sheetData>
    <row r="1" spans="1:9" x14ac:dyDescent="0.25">
      <c r="A1" t="s">
        <v>47</v>
      </c>
    </row>
    <row r="3" spans="1:9" s="1" customFormat="1" x14ac:dyDescent="0.2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1099A2F3-664F-4F38-809E-BE589E09D5A4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F8517F8A-C156-484D-BFC9-1979133DED5B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869C1AB-626E-48A7-B34E-8F113916FAD9}">
  <ds:schemaRefs/>
</ds:datastoreItem>
</file>

<file path=customXml/itemProps4.xml><?xml version="1.0" encoding="utf-8"?>
<ds:datastoreItem xmlns:ds="http://schemas.openxmlformats.org/officeDocument/2006/customXml" ds:itemID="{009D86D9-267D-40B1-AB25-3DF419F07FA1}">
  <ds:schemaRefs/>
</ds:datastoreItem>
</file>

<file path=customXml/itemProps5.xml><?xml version="1.0" encoding="utf-8"?>
<ds:datastoreItem xmlns:ds="http://schemas.openxmlformats.org/officeDocument/2006/customXml" ds:itemID="{B0A2EC32-5927-4D9F-95A1-E672053DBA85}">
  <ds:schemaRefs/>
</ds:datastoreItem>
</file>

<file path=customXml/itemProps6.xml><?xml version="1.0" encoding="utf-8"?>
<ds:datastoreItem xmlns:ds="http://schemas.openxmlformats.org/officeDocument/2006/customXml" ds:itemID="{14D87343-1B4E-49D1-87F5-E065EA782DF0}">
  <ds:schemaRefs/>
</ds:datastoreItem>
</file>

<file path=customXml/itemProps7.xml><?xml version="1.0" encoding="utf-8"?>
<ds:datastoreItem xmlns:ds="http://schemas.openxmlformats.org/officeDocument/2006/customXml" ds:itemID="{46A858A8-11A3-4442-9812-9A64FC30713D}">
  <ds:schemaRefs/>
</ds:datastoreItem>
</file>

<file path=customXml/itemProps8.xml><?xml version="1.0" encoding="utf-8"?>
<ds:datastoreItem xmlns:ds="http://schemas.openxmlformats.org/officeDocument/2006/customXml" ds:itemID="{17F76C41-A48B-4EA9-9C49-70B449576EC2}">
  <ds:schemaRefs/>
</ds:datastoreItem>
</file>

<file path=customXml/itemProps9.xml><?xml version="1.0" encoding="utf-8"?>
<ds:datastoreItem xmlns:ds="http://schemas.openxmlformats.org/officeDocument/2006/customXml" ds:itemID="{51189AF9-636D-4C22-AE36-EBF9FC99BA65}">
  <ds:schemaRefs/>
</ds:datastoreItem>
</file>

<file path=customXml/itemProps10.xml><?xml version="1.0" encoding="utf-8"?>
<ds:datastoreItem xmlns:ds="http://schemas.openxmlformats.org/officeDocument/2006/customXml" ds:itemID="{23DAD43F-E7E5-44C4-842D-39446E80CC9A}">
  <ds:schemaRefs/>
</ds:datastoreItem>
</file>

<file path=customXml/itemProps11.xml><?xml version="1.0" encoding="utf-8"?>
<ds:datastoreItem xmlns:ds="http://schemas.openxmlformats.org/officeDocument/2006/customXml" ds:itemID="{DE28BE12-DF32-4810-B4A9-34DD080EEFBC}">
  <ds:schemaRefs/>
</ds:datastoreItem>
</file>

<file path=customXml/itemProps12.xml><?xml version="1.0" encoding="utf-8"?>
<ds:datastoreItem xmlns:ds="http://schemas.openxmlformats.org/officeDocument/2006/customXml" ds:itemID="{F0D7AF28-BE91-4FF9-85B9-294F60D1D7BF}">
  <ds:schemaRefs/>
</ds:datastoreItem>
</file>

<file path=customXml/itemProps13.xml><?xml version="1.0" encoding="utf-8"?>
<ds:datastoreItem xmlns:ds="http://schemas.openxmlformats.org/officeDocument/2006/customXml" ds:itemID="{475721EF-680B-4034-AA79-76E0F55A3AE0}">
  <ds:schemaRefs/>
</ds:datastoreItem>
</file>

<file path=customXml/itemProps14.xml><?xml version="1.0" encoding="utf-8"?>
<ds:datastoreItem xmlns:ds="http://schemas.openxmlformats.org/officeDocument/2006/customXml" ds:itemID="{836F3D5A-9BD0-401C-B65C-177A5B3C6CF7}">
  <ds:schemaRefs/>
</ds:datastoreItem>
</file>

<file path=customXml/itemProps15.xml><?xml version="1.0" encoding="utf-8"?>
<ds:datastoreItem xmlns:ds="http://schemas.openxmlformats.org/officeDocument/2006/customXml" ds:itemID="{82757959-5B39-41E7-BF68-F80EE4F2D57F}">
  <ds:schemaRefs/>
</ds:datastoreItem>
</file>

<file path=customXml/itemProps16.xml><?xml version="1.0" encoding="utf-8"?>
<ds:datastoreItem xmlns:ds="http://schemas.openxmlformats.org/officeDocument/2006/customXml" ds:itemID="{7767B951-AD6B-49CB-8B71-24974E88FBDC}">
  <ds:schemaRefs/>
</ds:datastoreItem>
</file>

<file path=customXml/itemProps17.xml><?xml version="1.0" encoding="utf-8"?>
<ds:datastoreItem xmlns:ds="http://schemas.openxmlformats.org/officeDocument/2006/customXml" ds:itemID="{F95E046F-6025-47CE-9E81-037E17065DB0}">
  <ds:schemaRefs/>
</ds:datastoreItem>
</file>

<file path=customXml/itemProps18.xml><?xml version="1.0" encoding="utf-8"?>
<ds:datastoreItem xmlns:ds="http://schemas.openxmlformats.org/officeDocument/2006/customXml" ds:itemID="{08821185-A607-4172-AC89-7CCB486BEB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Total firms per size</vt:lpstr>
      <vt:lpstr>Table 2</vt:lpstr>
      <vt:lpstr>Total Employees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Martin, Jetse</cp:lastModifiedBy>
  <dcterms:created xsi:type="dcterms:W3CDTF">2024-11-13T19:48:53Z</dcterms:created>
  <dcterms:modified xsi:type="dcterms:W3CDTF">2024-12-06T15:18:39Z</dcterms:modified>
</cp:coreProperties>
</file>