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"/>
    </mc:Choice>
  </mc:AlternateContent>
  <xr:revisionPtr revIDLastSave="438" documentId="8_{6C42DC89-B461-43B5-B622-D92D5506830A}" xr6:coauthVersionLast="47" xr6:coauthVersionMax="47" xr10:uidLastSave="{9F56734F-52BA-450D-AD3E-3CF9043989D0}"/>
  <bookViews>
    <workbookView xWindow="-28920" yWindow="-120" windowWidth="29040" windowHeight="15840" activeTab="1" xr2:uid="{DDAFB14A-69F7-4AE9-9B81-8F7D224D1091}"/>
  </bookViews>
  <sheets>
    <sheet name="Template" sheetId="9" r:id="rId1"/>
    <sheet name="Balance Sheet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9" i="10" l="1"/>
  <c r="Q30" i="10" s="1"/>
  <c r="Q23" i="10"/>
  <c r="Q22" i="10"/>
  <c r="Q24" i="10" s="1"/>
  <c r="R17" i="10"/>
  <c r="R13" i="10"/>
  <c r="R12" i="10"/>
  <c r="R14" i="10" s="1"/>
  <c r="R19" i="10" s="1"/>
  <c r="J20" i="10"/>
  <c r="J15" i="10"/>
  <c r="J22" i="10" s="1"/>
  <c r="K12" i="10"/>
  <c r="K11" i="10"/>
  <c r="K13" i="10" s="1"/>
  <c r="Q32" i="10" l="1"/>
</calcChain>
</file>

<file path=xl/sharedStrings.xml><?xml version="1.0" encoding="utf-8"?>
<sst xmlns="http://schemas.openxmlformats.org/spreadsheetml/2006/main" count="124" uniqueCount="47">
  <si>
    <t>Assets</t>
  </si>
  <si>
    <t>Current Assets</t>
  </si>
  <si>
    <t>Cash</t>
  </si>
  <si>
    <t>Debtors</t>
  </si>
  <si>
    <t>Fixed Assets</t>
  </si>
  <si>
    <t>Liabilities</t>
  </si>
  <si>
    <t>Total</t>
  </si>
  <si>
    <t>Instructions</t>
  </si>
  <si>
    <t>Using the trial balance below(1), create a Profit and Loss Statement (2)</t>
  </si>
  <si>
    <t>Answers appear in the next tab, try to do it without looking!</t>
  </si>
  <si>
    <t xml:space="preserve">1. Trial Balance </t>
  </si>
  <si>
    <t>Accounts</t>
  </si>
  <si>
    <t>Debits</t>
  </si>
  <si>
    <t>Credits</t>
  </si>
  <si>
    <t/>
  </si>
  <si>
    <t>Equipment</t>
  </si>
  <si>
    <t xml:space="preserve">Daves Debtor </t>
  </si>
  <si>
    <t>Loan Liability</t>
  </si>
  <si>
    <t>PC World Liability</t>
  </si>
  <si>
    <t>Equity</t>
  </si>
  <si>
    <t>Dividends</t>
  </si>
  <si>
    <t>Revenue</t>
  </si>
  <si>
    <t>Cost of Sales</t>
  </si>
  <si>
    <t>Expenses</t>
  </si>
  <si>
    <t>Drawings</t>
  </si>
  <si>
    <t>Dave's Debtor</t>
  </si>
  <si>
    <t>2. Workings</t>
  </si>
  <si>
    <t>Fixed assets</t>
  </si>
  <si>
    <t>Total Assets</t>
  </si>
  <si>
    <t>Dividend</t>
  </si>
  <si>
    <t>Total Equity</t>
  </si>
  <si>
    <t>Liabilitys + Equity</t>
  </si>
  <si>
    <t>Retained Profit</t>
  </si>
  <si>
    <t>3. Balance Sheet</t>
  </si>
  <si>
    <t>Loan</t>
  </si>
  <si>
    <t>PC World</t>
  </si>
  <si>
    <t>Total Liabilities</t>
  </si>
  <si>
    <t xml:space="preserve">Shares </t>
  </si>
  <si>
    <t>Liabilities + Equity</t>
  </si>
  <si>
    <t>Retained Profit*</t>
  </si>
  <si>
    <t xml:space="preserve">* calculated in the PnL </t>
  </si>
  <si>
    <t xml:space="preserve">Equipment </t>
  </si>
  <si>
    <t>Step 1 review the trial balance</t>
  </si>
  <si>
    <t>Step 2 Calculate assets, liabilities, equity</t>
  </si>
  <si>
    <t>Step 3 present in standard way</t>
  </si>
  <si>
    <t>Using the trial balance below(1), create a Balance Sheet (2)</t>
  </si>
  <si>
    <t>2. 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</si>
</sst>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2" xfId="0" applyBorder="1"/>
    <xf numFmtId="0" fontId="3" fillId="0" borderId="0" xfId="0" applyFont="1"/>
    <xf numFmtId="0" fontId="4" fillId="0" borderId="3" xfId="0" applyFont="1" applyBorder="1"/>
    <xf numFmtId="0" fontId="0" fillId="0" borderId="3" xfId="0" applyBorder="1"/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0" fontId="0" fillId="0" borderId="5" xfId="0" applyBorder="1"/>
    <xf numFmtId="0" fontId="4" fillId="0" borderId="0" xfId="0" applyFont="1" applyBorder="1"/>
    <xf numFmtId="0" fontId="0" fillId="0" borderId="6" xfId="0" applyBorder="1"/>
    <xf numFmtId="0" fontId="4" fillId="0" borderId="0" xfId="0" applyFont="1"/>
    <xf numFmtId="0" fontId="0" fillId="0" borderId="3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7" xfId="0" applyBorder="1"/>
    <xf numFmtId="0" fontId="1" fillId="0" borderId="0" xfId="0" applyFont="1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customXml" Target="../ink/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6000</xdr:colOff>
      <xdr:row>10</xdr:row>
      <xdr:rowOff>35460</xdr:rowOff>
    </xdr:from>
    <xdr:to>
      <xdr:col>4</xdr:col>
      <xdr:colOff>94200</xdr:colOff>
      <xdr:row>11</xdr:row>
      <xdr:rowOff>188760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C90B17CD-1719-466C-9B8D-7B549F80EAAE}"/>
                </a:ext>
              </a:extLst>
            </xdr14:cNvPr>
            <xdr14:cNvContentPartPr/>
          </xdr14:nvContentPartPr>
          <xdr14:nvPr macro=""/>
          <xdr14:xfrm>
            <a:off x="2444400" y="1749960"/>
            <a:ext cx="88200" cy="343800"/>
          </xdr14:xfrm>
        </xdr:contentPart>
      </mc:Choice>
      <mc:Fallback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C90B17CD-1719-466C-9B8D-7B549F80EAA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426400" y="1731960"/>
              <a:ext cx="123840" cy="379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198240</xdr:colOff>
      <xdr:row>10</xdr:row>
      <xdr:rowOff>91980</xdr:rowOff>
    </xdr:from>
    <xdr:to>
      <xdr:col>4</xdr:col>
      <xdr:colOff>581640</xdr:colOff>
      <xdr:row>11</xdr:row>
      <xdr:rowOff>86880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3EE1E96F-D5A6-4567-88BA-EF2919A9B3BC}"/>
                </a:ext>
              </a:extLst>
            </xdr14:cNvPr>
            <xdr14:cNvContentPartPr/>
          </xdr14:nvContentPartPr>
          <xdr14:nvPr macro=""/>
          <xdr14:xfrm>
            <a:off x="2636640" y="1806480"/>
            <a:ext cx="383400" cy="185400"/>
          </xdr14:xfrm>
        </xdr:contentPart>
      </mc:Choice>
      <mc:Fallback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3EE1E96F-D5A6-4567-88BA-EF2919A9B3B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2618983" y="1788840"/>
              <a:ext cx="419073" cy="221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52080</xdr:colOff>
      <xdr:row>12</xdr:row>
      <xdr:rowOff>9420</xdr:rowOff>
    </xdr:from>
    <xdr:to>
      <xdr:col>4</xdr:col>
      <xdr:colOff>590280</xdr:colOff>
      <xdr:row>12</xdr:row>
      <xdr:rowOff>170340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1985C72A-9E2F-4BCF-8935-300D4CEF1392}"/>
                </a:ext>
              </a:extLst>
            </xdr14:cNvPr>
            <xdr14:cNvContentPartPr/>
          </xdr14:nvContentPartPr>
          <xdr14:nvPr macro=""/>
          <xdr14:xfrm>
            <a:off x="2490480" y="2104920"/>
            <a:ext cx="538200" cy="160920"/>
          </xdr14:xfrm>
        </xdr:contentPart>
      </mc:Choice>
      <mc:Fallback>
        <xdr:pic>
          <xdr:nvPicPr>
            <xdr:cNvPr id="12" name="Ink 11">
              <a:extLst>
                <a:ext uri="{FF2B5EF4-FFF2-40B4-BE49-F238E27FC236}">
                  <a16:creationId xmlns:a16="http://schemas.microsoft.com/office/drawing/2014/main" id="{1985C72A-9E2F-4BCF-8935-300D4CEF1392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2472480" y="2086920"/>
              <a:ext cx="573840" cy="196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601920</xdr:colOff>
      <xdr:row>13</xdr:row>
      <xdr:rowOff>167400</xdr:rowOff>
    </xdr:from>
    <xdr:to>
      <xdr:col>4</xdr:col>
      <xdr:colOff>107520</xdr:colOff>
      <xdr:row>16</xdr:row>
      <xdr:rowOff>71460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7D0F2922-DCE7-4B1E-B12E-16BB5CC80DA2}"/>
                </a:ext>
              </a:extLst>
            </xdr14:cNvPr>
            <xdr14:cNvContentPartPr/>
          </xdr14:nvContentPartPr>
          <xdr14:nvPr macro=""/>
          <xdr14:xfrm>
            <a:off x="2430720" y="2453400"/>
            <a:ext cx="115200" cy="475560"/>
          </xdr14:xfrm>
        </xdr:contentPart>
      </mc:Choice>
      <mc:Fallback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7D0F2922-DCE7-4B1E-B12E-16BB5CC80DA2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2413080" y="2435760"/>
              <a:ext cx="150840" cy="511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188520</xdr:colOff>
      <xdr:row>14</xdr:row>
      <xdr:rowOff>49260</xdr:rowOff>
    </xdr:from>
    <xdr:to>
      <xdr:col>4</xdr:col>
      <xdr:colOff>484080</xdr:colOff>
      <xdr:row>15</xdr:row>
      <xdr:rowOff>56400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5F02382F-6C53-43B3-9561-8060B8A227B8}"/>
                </a:ext>
              </a:extLst>
            </xdr14:cNvPr>
            <xdr14:cNvContentPartPr/>
          </xdr14:nvContentPartPr>
          <xdr14:nvPr macro=""/>
          <xdr14:xfrm>
            <a:off x="2626920" y="2525760"/>
            <a:ext cx="295560" cy="197640"/>
          </xdr14:xfrm>
        </xdr:contentPart>
      </mc:Choice>
      <mc:Fallback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5F02382F-6C53-43B3-9561-8060B8A227B8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2608920" y="2507760"/>
              <a:ext cx="331200" cy="233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52800</xdr:colOff>
      <xdr:row>17</xdr:row>
      <xdr:rowOff>17760</xdr:rowOff>
    </xdr:from>
    <xdr:to>
      <xdr:col>4</xdr:col>
      <xdr:colOff>461400</xdr:colOff>
      <xdr:row>18</xdr:row>
      <xdr:rowOff>187260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83F87943-4D62-4B22-8D95-C9B570008B67}"/>
                </a:ext>
              </a:extLst>
            </xdr14:cNvPr>
            <xdr14:cNvContentPartPr/>
          </xdr14:nvContentPartPr>
          <xdr14:nvPr macro=""/>
          <xdr14:xfrm>
            <a:off x="2491200" y="3065760"/>
            <a:ext cx="408600" cy="360000"/>
          </xdr14:xfrm>
        </xdr:contentPart>
      </mc:Choice>
      <mc:Fallback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83F87943-4D62-4B22-8D95-C9B570008B67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2473200" y="3047760"/>
              <a:ext cx="444240" cy="3956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9:49:45.868"/>
    </inkml:context>
    <inkml:brush xml:id="br0">
      <inkml:brushProperty name="width" value="0.1" units="cm"/>
      <inkml:brushProperty name="height" value="0.1" units="cm"/>
    </inkml:brush>
  </inkml:definitions>
  <inkml:trace contextRef="#ctx0" brushRef="#br0">86 12 3084,'0'0'510,"0"-1"-367,-1 0 0,1 0-1,-1 1 1,1-1 0,-1 0 0,1 1 0,-1-1 0,0 0 0,1 1 0,-1-1 0,0 1 0,0-1 0,1 1 0,-1-1 0,0 1 0,0-1 0,-1 0 0,1 1-208,-30 4 4404,27 4-1171,17 8-3430,101 78 2542,-106-86-2246,-1 1-1,0 0 0,-1 0 0,1 1 1,-2 0-1,8 16 0,2 2 42,-14-24-61,0 0 0,0 0 0,0 0 0,-1 0 0,1 0 0,-1 0-1,0 0 1,0 0 0,0 0 0,-1 0 0,1 0 0,-1 0 0,0 0 0,0 0 0,-1 0 0,-1 5 0,-32 64 242,-8 32-144,42-100-105,-1 0 0,1 0 0,1 0 0,-1 0 1,1 0-1,-1 0 0,2-1 0,-1 1 1,0 0-1,1 0 0,0 0 0,0 0 0,0 0 1,1-1-1,0 1 0,0 0 0,4 7 1,-5-11 9,30 10 220,21-8 1777,-58-4-2032,2-1 15,-1 2 0,1-1 0,-1 0 1,1 1-1,-1 0 0,0 0 0,1 1 0,-1-1 1,1 1-1,-7 1 0,9-1-8,-44 10-119,45-11 119,11 30-83,-1-13 99,0 0 1,-1 1-1,-1 0 0,7 28 1,-12-38-1,-1 1 0,0-1-1,0 1 1,-1-1 0,0 1 0,-2 14 0,-1 19 11,3-41-13,0 1 0,-1-1 0,1 1 0,0-1-1,0 0 1,-1 1 0,1-1 0,-1 0 0,1 1 0,-1-1 0,0 0 0,0 1 0,1-1 0,-1 0 0,0 0 0,0 0 0,0 0 0,0 0 0,0 0 0,0 0 0,-1 0-1,-1 1 1,-38 14 50,7-4-46,-24 6 159,56-17-143,0 0 21,-1 1-1,1-1 0,-1 1 1,1-1-1,-1 0 1,0 0-1,0 0 0,1 0 1,-6 0-1,1 1 985,11-39-15380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9:49:50.494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171 321 8097,'0'0'-471,"-27"1"6456,62-13-5772,-33 11-145,26-5 333,46-5 207,-32 6-565,57-15 0,-58 16 6,-3 2-16,193-24 98,-194 23-95,52 3 0,-78 1-3,0 0 0,1-1 0,21-2 0,4-1 164,44 0 1499,-79 3-1365,10 1 117,-7 2-982,-102-1-11738,69 1 8858</inkml:trace>
  <inkml:trace contextRef="#ctx0" brushRef="#br0" timeOffset="1378.43">368 1 7001,'-44'64'4957,"4"-13"-4376,-89 88 0,60-74-320,37-34 251,32-30-451,-21 17 479,7-11-623,-3 4 1173,17-11-1079,0 0-1,-1 1 1,1-1-1,0 0 1,0 0-1,0 1 1,0-1 0,0 0-1,0 0 1,0 1-1,0-1 1,0 0 0,0 0-1,0 1 1,0-1-1,0 0 1,0 0-1,0 1 1,0-1 0,0 0-1,0 0 1,0 1-1,0-1 1,1 0-1,-1 0 1,0 1 0,0-1-1,0 0 1,0 0-1,1 0 1,-1 1 0,0-1-1,0 0 1,0 0-1,1 0 1,-1 0-1,0 1 1,0-1 0,1 0-1,-1 0 1,0 0-1,0 0 1,1 0 0,-1 0-1,0 0 1,0 0-1,1 0 1,-1 0-1,0 0 1,0 0 0,1 0-1,-1 0 1,0 0-1,0 0 1,1 0-1,98 47 517,-74-40-316,-1 2 0,1 1 1,29 17-1,-52-26-158,19 9 460,-9-3 512,-34-25-10146,11 10 5085,1 0-7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9:50:21.843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168 300 2048,'1'-6'14326,"34"18"-13480,-33-12-714,13 1 424,56 3 580,-68-3-1070,15-1 150,-3 2-35,0-1-1,0-1 1,0 0-1,0-1 0,17-4 1,37-1 153,-67 6-324,33-3 45,71 6 55,-104-3-105,17 0 18,-12 0-20,35 3-9,-40-3 8,0 1-5,15 2 3,0 1 6,0 0-1,0-2 1,0 0-1,0-1 1,19-1-1,-4-2-3,58-11 26,-46 11-43,-39 0 17,-7 1-3,42-2 23,-16 3-28,-22 0 10,45-5 0,-34 4-3,15 1-1,1 2-1,36 6 0,-38-4 14,-11-1-5,1 0 1,0-1-1,32-1 1,56-3 28,-102 2-319,-33-29-11458</inkml:trace>
  <inkml:trace contextRef="#ctx0" brushRef="#br0" timeOffset="1833.89">415 0 8181,'12'5'6202,"-6"-1"-6976,-5-1 1062,-48 42 1237,0-2-626,6-4-500,-1-3 1,-81 54-1,103-79-390,-37 27 75,56-37-90,-55 20 1472,251 14 421,-176-31-1820,1 0-1,-1 1 1,0 1-1,-1 1 1,19 10-1,-33-15-51,22 8 12,-25-10-27,45 20 138,-44-20-9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9:50:38.018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130 1 1748,'0'11'531,"-1"6"4372,-1 8 657,2-24-5157,0 1-124,0-1-1,0 0 1,0 1-1,0-1 1,0 0-1,1 1 1,-1-1-1,0 0 1,1 1-1,-1-1 1,1 0 0,-1 0-1,1 0 1,-1 1-1,1-1 1,0 0-1,0 0 1,0 0-1,0 0 1,-1 0-1,1 0 1,1 0-1,0 1 1,24 19 370,-25-20-562,32 29 861,-23-16-650,0 1-1,-1 1 1,11 27 0,-18-35-227,0 0 1,-1 0-1,0 0 1,-1 0 0,0 1-1,0-1 1,-1 0-1,0 0 1,0 0 0,-1 0-1,0 0 1,0-1-1,-1 1 1,0 0-1,-7 12 1,-7 24 155,3 4-118,14-47-104,-3 35 37,3-35-45,0 2 4,0 0-1,0 0 1,1 0-1,-1-1 1,1 1-1,0 0 1,-1 0-1,1-1 1,1 1-1,-1-1 1,0 1-1,0-1 1,1 1-1,0-1 1,-1 0-1,1 0 0,0 0 1,0 0-1,0 0 1,0 0-1,3 2 1,1-1 3,0 1 0,1-1 0,-1 0 0,1 0 0,10 2 0,-16-5-12,1 0 15,1 0 0,-1-1 0,0 1 0,0 0 1,0 0-1,0 0 0,0 0 0,0 1 0,0-1 0,0 0 0,0 1 1,1 0-1,-2-1 0,1 1 0,0 0 0,0 0 0,0 0 0,0 0 1,3 3-1,-6-3-3,0 1 0,0-1 1,1 0-1,-1 1 1,0-1-1,0 1 0,0-1 1,-1 0-1,1 0 0,0 0 1,0 0-1,-1 1 0,1-2 1,0 1-1,-1 0 0,1 0 1,-1 0-1,1-1 1,-1 1-1,0-1 0,-2 1 1,2 1-1,-9 4 24,1 0-1,0 1 1,1 0 0,-16 16-1,24-22-15,-1 3 20,1-1 1,-1 1-1,1 0 1,-1 0-1,1 0 1,0-1-1,1 1 1,-2 8-1,14 24 378,22 45 1,-29-71-348,2 7-8,0 1 0,-2 0 0,0 0 0,0 0 0,-2 0-1,0 1 1,0 27 0,-3-34-23,-1 0-1,0-1 1,0 1-1,-1 0 1,-1 0 0,0-1-1,0 1 1,-2-1-1,1 0 1,-1 0 0,-1-1-1,-11 18 1,7-15-16,1 0 0,-2 0 0,0-1 1,0 0-1,-1-1 0,-1-1 0,0 0 1,-26 16-1,1-12 266,37-14-246,-45 21-882,27-19-4843,5-2 1839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9:50:46.530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198 220 2288,'0'0'550,"-35"41"11398,107-28-9995,-71-13-1706,72 3 1137,-15-3-287,78-11 0,-133 11-1067,55 0 185,-56 0-205,49 3 149,25 5 192,-73-7-308,0-1 0,0 1 0,0 0 0,0 0 0,0 0 0,0 0 0,0 1-1,5 2 1,6 4 166,-12-8-164,38 14 396,-39-14-363,36 14 347,-36-13-422</inkml:trace>
  <inkml:trace contextRef="#ctx0" brushRef="#br0" timeOffset="1250.67">287 0 9453,'0'0'-374,"-2"3"641,-11 19 953,12-21-922,-2 1-108,0 0 1,0 0-1,1 0 0,-1 1 0,1-1 0,-1 1 0,1-1 1,0 1-1,0 0 0,-3 6 0,-8 8 403,-90 93 1597,-10 15-313,112-125-1776,0 1-77,0-1 0,1 0 0,-1 1 1,1-1-1,-1 1 0,0-1 0,1 0 0,-1 1 0,1-1 0,-1 1 1,1-1-1,0 1 0,-1 0 0,1-1 0,-1 1 0,1-1 0,0 1 1,-1 0-1,1-1 0,0 1 0,0 0 0,0-1 0,0 1 0,-1 0 1,1 0-1,0-1 0,0 1 0,0 1 0,2 22 1877,2-18-1760,0 0 0,0-1 0,1 1 0,0-1 0,0 0 1,1 0-1,-1 0 0,12 6 0,7 8 157,16 22 148,-29-29-240,1 0 0,0 0 0,22 16-1,-14-11 978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1-25T09:51:05.413"/>
    </inkml:context>
    <inkml:brush xml:id="br0">
      <inkml:brushProperty name="width" value="0.1" units="cm"/>
      <inkml:brushProperty name="height" value="0.1" units="cm"/>
    </inkml:brush>
  </inkml:definitions>
  <inkml:trace contextRef="#ctx0" brushRef="#br0">0 0 2360,'22'24'8342,"-22"-23"-8112,0 0 0,0-1 1,0 1-1,0 0 0,0-1 0,0 1 0,0 0 0,0-1 0,0 1 0,6 8 3452,-5-9-3452,-1 0 0,1 1 0,-1-1 0,1 0 0,-1 0 0,2 1 0,30 12 1011,6 5-336,-3 7-127,-29-22-661,-1 0 0,1 1 0,-1-1 0,0 1 0,-1 0-1,1 1 1,0-1 0,-1 1 0,0 0 0,0 0 0,4 9-1,-6-8-9,-1 0 0,1 0-1,-1 0 1,-1 0 0,0 0 0,1 0-1,-2 0 1,1 0 0,-1 0-1,0 0 1,0 0 0,0 0-1,-1 0 1,0 0 0,0 0-1,-1-1 1,-5 9 0,-11 39 133,7-9-64,8-32-134,1 1 1,0 0-1,1 0 0,0 0 0,0 19 1,2-31-37,0 0-1,-1 0 0,1 0-1,0 0 1,0 0 0,0 0-1,0 0 1,-1 0 0,1 0-1,1 0 1,-1 0 0,0 0-1,0 0 1,0 0 0,0 0-1,1 0 1,-1 0 0,1 0-1,-1 0 1,0 0 0,1-1-1,0 1 1,-1 0 0,1 0-1,-1 0 1,1-1 0,0 1-1,0 0 1,-1-1 0,3 2-1,23 12 132,-24-13-112,13 2 54,-14-4-73,0 1 0,0 0 1,0 0-1,0 0 0,0-1 0,0 1 1,0 0-1,0 1 0,0-1 1,0 0-1,0 0 0,0 0 1,0 1-1,0-1 0,0 0 1,0 1-1,0-1 0,0 1 1,0-1-1,0 1 0,0-1 0,0 1 1,-1 0-1,1 0 0,1 0 1,-2 0 151,-2 2-152,0 0-8,0-1 1,-1 1 0,1 0 0,-1-1 0,0 1-1,1-1 1,-1 0 0,0 0 0,-1 0-1,-3 2 1,-6 4-6,12-7 13,-1 0-3,-4 3-4,4-3 3,1-1-1,0 1 1,0 0 0,0-1-1,0 1 1,0 0-1,0 0 1,0 0-1,0 0 1,0 0-1,0 0 1,0 0-1,0 0 1,1 1 0,-1-1-1,1 0 1,-1 0-1,0 3 1,7 26 27,-6-29-24,16 41 53,-6-8 12,-6-21-58,0 1 0,0-1 0,1-1-1,9 16 1,-13-24-5,0 1 0,1-1 0,-1 1 0,-1-1-1,1 1 1,-1-1 0,1 1 0,-1-1 0,-1 1 0,0 8 0,0 4-12,1-12 12,-1 0 0,0 0 0,1 0 0,-2 0 0,1 0 0,-1 0-1,1 0 1,-1-1 0,0 1 0,-1 0 0,1-1 0,-1 0 0,0 0 0,0 0 0,-1 0 0,1 0 0,-1 0 0,1-1 0,-1 0 0,0 0 0,-1 0 0,-5 3 0,-21 20 51,30-25-43,-49 18 432,49-18-322,-10 3 48,-9-5-5105</inkml:trace>
  <inkml:trace contextRef="#ctx0" brushRef="#br0" timeOffset="2767.27">601 380 3252,'0'0'7019,"20"4"-5331,-6-2 2242,1-1-3024,-1 0 0,1-1 1,0-1-1,-1-1 0,1 0 1,18-6-1,37-3 498,16 0-250,60-2 220,-83 13-1021,-60 0-321,7 3-369</inkml:trace>
  <inkml:trace contextRef="#ctx0" brushRef="#br0" timeOffset="3700.78">721 172 10325,'5'-2'3308,"-9"8"-3083,0 0-1,-1 0 0,0-1 0,0 1 1,0-1-1,0 0 0,-1 0 0,0-1 1,0 0-1,0 0 0,-9 4 0,5-2 116,0 0-1,1 1 0,0 0 1,-17 16-1,-13 13 1514,38-35-1656,-13 24 1145,14-23-1271,-1 1 1,0 0 0,1 0 0,0 0-1,-1-1 1,1 1 0,0 0 0,1 0-1,-1 0 1,0 0 0,1 0 0,0-1-1,-1 1 1,1 0 0,0 0 0,0-1-1,1 1 1,-1-1 0,0 1 0,1-1-1,3 4 1,5 6 74,0 0-1,2-1 1,12 10-1,21 24 124,30 40 718,-72-81-712,0-2 341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69A4-47B0-4C2B-B617-5F8DA9C115F7}">
  <dimension ref="A1:D53"/>
  <sheetViews>
    <sheetView topLeftCell="A16" workbookViewId="0">
      <selection activeCell="C53" sqref="C53"/>
    </sheetView>
  </sheetViews>
  <sheetFormatPr defaultRowHeight="15" x14ac:dyDescent="0.25"/>
  <cols>
    <col min="1" max="1" width="22" customWidth="1"/>
    <col min="2" max="2" width="14.42578125" customWidth="1"/>
  </cols>
  <sheetData>
    <row r="1" spans="1:3" ht="26.25" x14ac:dyDescent="0.4">
      <c r="A1" s="3" t="s">
        <v>7</v>
      </c>
    </row>
    <row r="3" spans="1:3" x14ac:dyDescent="0.25">
      <c r="A3" t="s">
        <v>45</v>
      </c>
    </row>
    <row r="4" spans="1:3" x14ac:dyDescent="0.25">
      <c r="A4" t="s">
        <v>9</v>
      </c>
    </row>
    <row r="6" spans="1:3" ht="18.75" x14ac:dyDescent="0.3">
      <c r="A6" s="4" t="s">
        <v>10</v>
      </c>
    </row>
    <row r="7" spans="1:3" x14ac:dyDescent="0.25">
      <c r="A7" s="5"/>
    </row>
    <row r="8" spans="1:3" x14ac:dyDescent="0.25">
      <c r="A8" s="6" t="s">
        <v>11</v>
      </c>
      <c r="B8" s="7" t="s">
        <v>12</v>
      </c>
      <c r="C8" s="7" t="s">
        <v>13</v>
      </c>
    </row>
    <row r="9" spans="1:3" x14ac:dyDescent="0.25">
      <c r="A9" s="8" t="s">
        <v>2</v>
      </c>
      <c r="B9" t="s">
        <v>14</v>
      </c>
      <c r="C9">
        <v>5698</v>
      </c>
    </row>
    <row r="10" spans="1:3" x14ac:dyDescent="0.25">
      <c r="A10" s="8" t="s">
        <v>16</v>
      </c>
      <c r="B10" t="s">
        <v>14</v>
      </c>
      <c r="C10">
        <v>300</v>
      </c>
    </row>
    <row r="11" spans="1:3" x14ac:dyDescent="0.25">
      <c r="A11" s="12" t="s">
        <v>41</v>
      </c>
      <c r="B11" s="2" t="s">
        <v>14</v>
      </c>
      <c r="C11">
        <v>5400</v>
      </c>
    </row>
    <row r="12" spans="1:3" x14ac:dyDescent="0.25">
      <c r="A12" s="8"/>
      <c r="B12" t="s">
        <v>14</v>
      </c>
      <c r="C12" t="s">
        <v>14</v>
      </c>
    </row>
    <row r="13" spans="1:3" x14ac:dyDescent="0.25">
      <c r="A13" s="8" t="s">
        <v>17</v>
      </c>
      <c r="B13">
        <v>9850</v>
      </c>
      <c r="C13" t="s">
        <v>14</v>
      </c>
    </row>
    <row r="14" spans="1:3" x14ac:dyDescent="0.25">
      <c r="A14" s="8" t="s">
        <v>18</v>
      </c>
      <c r="B14">
        <v>600</v>
      </c>
      <c r="C14" t="s">
        <v>14</v>
      </c>
    </row>
    <row r="15" spans="1:3" x14ac:dyDescent="0.25">
      <c r="A15" s="8"/>
      <c r="B15" t="s">
        <v>14</v>
      </c>
      <c r="C15" t="s">
        <v>14</v>
      </c>
    </row>
    <row r="16" spans="1:3" x14ac:dyDescent="0.25">
      <c r="A16" s="8" t="s">
        <v>19</v>
      </c>
      <c r="B16">
        <v>500</v>
      </c>
      <c r="C16" t="s">
        <v>14</v>
      </c>
    </row>
    <row r="17" spans="1:4" x14ac:dyDescent="0.25">
      <c r="A17" s="8" t="s">
        <v>20</v>
      </c>
      <c r="B17" t="s">
        <v>14</v>
      </c>
      <c r="C17">
        <v>125</v>
      </c>
    </row>
    <row r="18" spans="1:4" x14ac:dyDescent="0.25">
      <c r="A18" s="8"/>
      <c r="B18" t="s">
        <v>14</v>
      </c>
      <c r="C18" t="s">
        <v>14</v>
      </c>
    </row>
    <row r="19" spans="1:4" x14ac:dyDescent="0.25">
      <c r="A19" s="8" t="s">
        <v>21</v>
      </c>
      <c r="B19">
        <v>1100</v>
      </c>
      <c r="C19" t="s">
        <v>14</v>
      </c>
    </row>
    <row r="20" spans="1:4" x14ac:dyDescent="0.25">
      <c r="A20" s="8"/>
      <c r="B20" t="s">
        <v>14</v>
      </c>
      <c r="C20" t="s">
        <v>14</v>
      </c>
    </row>
    <row r="21" spans="1:4" x14ac:dyDescent="0.25">
      <c r="A21" s="5" t="s">
        <v>22</v>
      </c>
      <c r="B21" s="2" t="s">
        <v>14</v>
      </c>
      <c r="C21">
        <v>150</v>
      </c>
    </row>
    <row r="22" spans="1:4" x14ac:dyDescent="0.25">
      <c r="A22" s="5"/>
      <c r="B22" s="2"/>
    </row>
    <row r="23" spans="1:4" x14ac:dyDescent="0.25">
      <c r="A23" s="5" t="s">
        <v>23</v>
      </c>
      <c r="B23" s="2" t="s">
        <v>14</v>
      </c>
      <c r="C23">
        <v>332</v>
      </c>
    </row>
    <row r="24" spans="1:4" x14ac:dyDescent="0.25">
      <c r="A24" s="5" t="s">
        <v>24</v>
      </c>
      <c r="B24" s="2" t="s">
        <v>14</v>
      </c>
      <c r="C24">
        <v>45</v>
      </c>
    </row>
    <row r="25" spans="1:4" x14ac:dyDescent="0.25">
      <c r="A25" s="5"/>
      <c r="B25" s="2"/>
    </row>
    <row r="26" spans="1:4" x14ac:dyDescent="0.25">
      <c r="A26" s="8" t="s">
        <v>6</v>
      </c>
      <c r="B26">
        <v>12050</v>
      </c>
    </row>
    <row r="29" spans="1:4" ht="18.75" x14ac:dyDescent="0.3">
      <c r="A29" s="11" t="s">
        <v>46</v>
      </c>
    </row>
    <row r="31" spans="1:4" x14ac:dyDescent="0.25">
      <c r="A31" s="20" t="s">
        <v>0</v>
      </c>
      <c r="B31" s="1"/>
      <c r="C31" s="1"/>
      <c r="D31" s="1"/>
    </row>
    <row r="32" spans="1:4" x14ac:dyDescent="0.25">
      <c r="A32" s="1" t="s">
        <v>1</v>
      </c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 t="s">
        <v>6</v>
      </c>
      <c r="C35" s="1"/>
      <c r="D35" s="10"/>
    </row>
    <row r="36" spans="1:4" x14ac:dyDescent="0.25">
      <c r="A36" s="1"/>
      <c r="B36" s="1"/>
      <c r="C36" s="1"/>
      <c r="D36" s="1"/>
    </row>
    <row r="37" spans="1:4" x14ac:dyDescent="0.25">
      <c r="A37" s="1" t="s">
        <v>4</v>
      </c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21" t="s">
        <v>28</v>
      </c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20" t="s">
        <v>5</v>
      </c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21" t="s">
        <v>36</v>
      </c>
      <c r="B45" s="1"/>
      <c r="C45" s="10"/>
      <c r="D45" s="1"/>
    </row>
    <row r="46" spans="1:4" x14ac:dyDescent="0.25">
      <c r="A46" s="1"/>
      <c r="B46" s="1"/>
      <c r="C46" s="1"/>
      <c r="D46" s="1"/>
    </row>
    <row r="47" spans="1:4" x14ac:dyDescent="0.25">
      <c r="A47" s="20" t="s">
        <v>19</v>
      </c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21" t="s">
        <v>30</v>
      </c>
      <c r="B51" s="1"/>
      <c r="C51" s="10"/>
      <c r="D51" s="1"/>
    </row>
    <row r="52" spans="1:4" x14ac:dyDescent="0.25">
      <c r="A52" s="1"/>
      <c r="B52" s="1"/>
      <c r="C52" s="1"/>
      <c r="D52" s="1"/>
    </row>
    <row r="53" spans="1:4" x14ac:dyDescent="0.25">
      <c r="A53" s="21" t="s">
        <v>38</v>
      </c>
      <c r="B53" s="1"/>
      <c r="C53" s="1"/>
      <c r="D5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C37B4-FF01-4649-8E93-9C127486DD9E}">
  <dimension ref="A1:S33"/>
  <sheetViews>
    <sheetView tabSelected="1" workbookViewId="0">
      <selection activeCell="I36" sqref="I35:I36"/>
    </sheetView>
  </sheetViews>
  <sheetFormatPr defaultRowHeight="15" x14ac:dyDescent="0.25"/>
  <cols>
    <col min="1" max="1" width="7.42578125" customWidth="1"/>
    <col min="2" max="2" width="17" customWidth="1"/>
    <col min="9" max="9" width="17.42578125" customWidth="1"/>
    <col min="14" max="14" width="11" customWidth="1"/>
  </cols>
  <sheetData>
    <row r="1" spans="1:19" ht="26.25" x14ac:dyDescent="0.4">
      <c r="A1" s="3" t="s">
        <v>7</v>
      </c>
    </row>
    <row r="3" spans="1:19" x14ac:dyDescent="0.25">
      <c r="A3" t="s">
        <v>8</v>
      </c>
    </row>
    <row r="4" spans="1:19" x14ac:dyDescent="0.25">
      <c r="A4" t="s">
        <v>9</v>
      </c>
    </row>
    <row r="5" spans="1:19" ht="15.75" thickBot="1" x14ac:dyDescent="0.3"/>
    <row r="6" spans="1:19" x14ac:dyDescent="0.25">
      <c r="B6" s="19" t="s">
        <v>42</v>
      </c>
      <c r="C6" s="13"/>
      <c r="D6" s="13"/>
      <c r="E6" s="13"/>
      <c r="F6" s="13"/>
      <c r="G6" s="14"/>
      <c r="I6" s="19" t="s">
        <v>43</v>
      </c>
      <c r="J6" s="13"/>
      <c r="K6" s="13"/>
      <c r="L6" s="14"/>
      <c r="N6" s="19" t="s">
        <v>44</v>
      </c>
      <c r="O6" s="13"/>
      <c r="P6" s="13"/>
      <c r="Q6" s="13"/>
      <c r="R6" s="13"/>
      <c r="S6" s="14"/>
    </row>
    <row r="7" spans="1:19" x14ac:dyDescent="0.25">
      <c r="B7" s="5"/>
      <c r="C7" s="1"/>
      <c r="D7" s="1"/>
      <c r="E7" s="1"/>
      <c r="F7" s="1"/>
      <c r="G7" s="15"/>
      <c r="I7" s="5"/>
      <c r="J7" s="1"/>
      <c r="K7" s="1"/>
      <c r="L7" s="15"/>
      <c r="N7" s="5"/>
      <c r="O7" s="1"/>
      <c r="P7" s="1"/>
      <c r="Q7" s="1"/>
      <c r="R7" s="1"/>
      <c r="S7" s="15"/>
    </row>
    <row r="8" spans="1:19" ht="18.75" x14ac:dyDescent="0.3">
      <c r="B8" s="4" t="s">
        <v>10</v>
      </c>
      <c r="C8" s="1"/>
      <c r="D8" s="1"/>
      <c r="E8" s="1"/>
      <c r="F8" s="1"/>
      <c r="G8" s="15"/>
      <c r="I8" s="4" t="s">
        <v>26</v>
      </c>
      <c r="J8" s="1"/>
      <c r="K8" s="1"/>
      <c r="L8" s="15"/>
      <c r="N8" s="5"/>
      <c r="O8" s="9" t="s">
        <v>33</v>
      </c>
      <c r="P8" s="1"/>
      <c r="Q8" s="1"/>
      <c r="R8" s="1"/>
      <c r="S8" s="15"/>
    </row>
    <row r="9" spans="1:19" x14ac:dyDescent="0.25">
      <c r="B9" s="5"/>
      <c r="C9" s="1"/>
      <c r="D9" s="1"/>
      <c r="E9" s="1"/>
      <c r="F9" s="1"/>
      <c r="G9" s="15"/>
      <c r="I9" s="5"/>
      <c r="J9" s="1"/>
      <c r="K9" s="1"/>
      <c r="L9" s="15"/>
      <c r="N9" s="5"/>
      <c r="O9" s="1"/>
      <c r="P9" s="1"/>
      <c r="Q9" s="1"/>
      <c r="R9" s="1"/>
      <c r="S9" s="15"/>
    </row>
    <row r="10" spans="1:19" x14ac:dyDescent="0.25">
      <c r="B10" s="6" t="s">
        <v>11</v>
      </c>
      <c r="C10" s="7" t="s">
        <v>12</v>
      </c>
      <c r="D10" s="7" t="s">
        <v>13</v>
      </c>
      <c r="E10" s="1"/>
      <c r="F10" s="1"/>
      <c r="G10" s="15"/>
      <c r="I10" s="5"/>
      <c r="J10" s="1"/>
      <c r="K10" s="1"/>
      <c r="L10" s="15"/>
      <c r="N10" s="5"/>
      <c r="O10" s="20" t="s">
        <v>0</v>
      </c>
      <c r="P10" s="1"/>
      <c r="Q10" s="1"/>
      <c r="R10" s="1"/>
      <c r="S10" s="15"/>
    </row>
    <row r="11" spans="1:19" x14ac:dyDescent="0.25">
      <c r="B11" s="8" t="s">
        <v>2</v>
      </c>
      <c r="C11" s="1" t="s">
        <v>14</v>
      </c>
      <c r="D11" s="1">
        <v>5698</v>
      </c>
      <c r="E11" s="1"/>
      <c r="F11" s="1" t="s">
        <v>1</v>
      </c>
      <c r="G11" s="15"/>
      <c r="I11" s="5" t="s">
        <v>1</v>
      </c>
      <c r="J11" s="1"/>
      <c r="K11" s="1">
        <f>SUM(D11:D12)</f>
        <v>5998</v>
      </c>
      <c r="L11" s="15"/>
      <c r="N11" s="5"/>
      <c r="O11" s="1" t="s">
        <v>1</v>
      </c>
      <c r="P11" s="1"/>
      <c r="Q11" s="1"/>
      <c r="R11" s="1"/>
      <c r="S11" s="15"/>
    </row>
    <row r="12" spans="1:19" x14ac:dyDescent="0.25">
      <c r="B12" s="12" t="s">
        <v>25</v>
      </c>
      <c r="C12" s="2" t="s">
        <v>14</v>
      </c>
      <c r="D12" s="1">
        <v>300</v>
      </c>
      <c r="E12" s="1"/>
      <c r="F12" s="1"/>
      <c r="G12" s="15"/>
      <c r="I12" s="5" t="s">
        <v>27</v>
      </c>
      <c r="J12" s="1"/>
      <c r="K12" s="1">
        <f>D13</f>
        <v>5400</v>
      </c>
      <c r="L12" s="15"/>
      <c r="N12" s="5"/>
      <c r="O12" s="1"/>
      <c r="P12" s="1" t="s">
        <v>2</v>
      </c>
      <c r="Q12" s="1"/>
      <c r="R12" s="1">
        <f>D11</f>
        <v>5698</v>
      </c>
      <c r="S12" s="15"/>
    </row>
    <row r="13" spans="1:19" x14ac:dyDescent="0.25">
      <c r="B13" s="8" t="s">
        <v>15</v>
      </c>
      <c r="C13" s="1" t="s">
        <v>14</v>
      </c>
      <c r="D13" s="1">
        <v>5400</v>
      </c>
      <c r="E13" s="1"/>
      <c r="F13" s="1" t="s">
        <v>4</v>
      </c>
      <c r="G13" s="15"/>
      <c r="I13" s="5" t="s">
        <v>28</v>
      </c>
      <c r="J13" s="1"/>
      <c r="K13" s="10">
        <f>SUM(K11:K12)</f>
        <v>11398</v>
      </c>
      <c r="L13" s="15"/>
      <c r="N13" s="5"/>
      <c r="O13" s="1"/>
      <c r="P13" s="1" t="s">
        <v>3</v>
      </c>
      <c r="Q13" s="1"/>
      <c r="R13" s="1">
        <f>D12</f>
        <v>300</v>
      </c>
      <c r="S13" s="15"/>
    </row>
    <row r="14" spans="1:19" x14ac:dyDescent="0.25">
      <c r="B14" s="8"/>
      <c r="C14" s="1" t="s">
        <v>14</v>
      </c>
      <c r="D14" s="1" t="s">
        <v>14</v>
      </c>
      <c r="E14" s="1"/>
      <c r="F14" s="1"/>
      <c r="G14" s="15"/>
      <c r="I14" s="5"/>
      <c r="J14" s="1"/>
      <c r="K14" s="1"/>
      <c r="L14" s="15"/>
      <c r="N14" s="5"/>
      <c r="O14" s="1"/>
      <c r="P14" s="1" t="s">
        <v>6</v>
      </c>
      <c r="Q14" s="1"/>
      <c r="R14" s="10">
        <f>SUM(R12:R13)</f>
        <v>5998</v>
      </c>
      <c r="S14" s="15"/>
    </row>
    <row r="15" spans="1:19" x14ac:dyDescent="0.25">
      <c r="B15" s="8" t="s">
        <v>17</v>
      </c>
      <c r="C15" s="1">
        <v>9850</v>
      </c>
      <c r="D15" s="1" t="s">
        <v>14</v>
      </c>
      <c r="E15" s="1"/>
      <c r="F15" s="1" t="s">
        <v>5</v>
      </c>
      <c r="G15" s="15"/>
      <c r="I15" s="5" t="s">
        <v>5</v>
      </c>
      <c r="J15" s="1">
        <f>SUM(C15:C16)</f>
        <v>10450</v>
      </c>
      <c r="K15" s="1"/>
      <c r="L15" s="15"/>
      <c r="N15" s="5"/>
      <c r="O15" s="1"/>
      <c r="P15" s="1"/>
      <c r="Q15" s="1"/>
      <c r="R15" s="1"/>
      <c r="S15" s="15"/>
    </row>
    <row r="16" spans="1:19" x14ac:dyDescent="0.25">
      <c r="B16" s="8" t="s">
        <v>18</v>
      </c>
      <c r="C16" s="1">
        <v>600</v>
      </c>
      <c r="D16" s="1" t="s">
        <v>14</v>
      </c>
      <c r="E16" s="1"/>
      <c r="F16" s="1"/>
      <c r="G16" s="15"/>
      <c r="I16" s="5"/>
      <c r="J16" s="1"/>
      <c r="K16" s="1"/>
      <c r="L16" s="15"/>
      <c r="N16" s="5"/>
      <c r="O16" s="1" t="s">
        <v>4</v>
      </c>
      <c r="P16" s="1"/>
      <c r="Q16" s="1"/>
      <c r="R16" s="1"/>
      <c r="S16" s="15"/>
    </row>
    <row r="17" spans="2:19" x14ac:dyDescent="0.25">
      <c r="B17" s="8"/>
      <c r="C17" s="1" t="s">
        <v>14</v>
      </c>
      <c r="D17" s="1" t="s">
        <v>14</v>
      </c>
      <c r="E17" s="1"/>
      <c r="F17" s="1"/>
      <c r="G17" s="15"/>
      <c r="I17" s="5" t="s">
        <v>19</v>
      </c>
      <c r="J17" s="1">
        <v>500</v>
      </c>
      <c r="K17" s="1"/>
      <c r="L17" s="15"/>
      <c r="N17" s="5"/>
      <c r="O17" s="1"/>
      <c r="P17" s="1" t="s">
        <v>15</v>
      </c>
      <c r="Q17" s="1"/>
      <c r="R17" s="1">
        <f>D13</f>
        <v>5400</v>
      </c>
      <c r="S17" s="15"/>
    </row>
    <row r="18" spans="2:19" x14ac:dyDescent="0.25">
      <c r="B18" s="8" t="s">
        <v>19</v>
      </c>
      <c r="C18" s="1">
        <v>500</v>
      </c>
      <c r="D18" s="1" t="s">
        <v>14</v>
      </c>
      <c r="E18" s="1"/>
      <c r="F18" s="1" t="s">
        <v>19</v>
      </c>
      <c r="G18" s="15"/>
      <c r="I18" s="5" t="s">
        <v>29</v>
      </c>
      <c r="J18" s="1"/>
      <c r="K18" s="1">
        <v>125</v>
      </c>
      <c r="L18" s="15"/>
      <c r="N18" s="5"/>
      <c r="O18" s="1"/>
      <c r="P18" s="1"/>
      <c r="Q18" s="1"/>
      <c r="R18" s="1"/>
      <c r="S18" s="15"/>
    </row>
    <row r="19" spans="2:19" x14ac:dyDescent="0.25">
      <c r="B19" s="8" t="s">
        <v>20</v>
      </c>
      <c r="C19" s="1" t="s">
        <v>14</v>
      </c>
      <c r="D19" s="1">
        <v>125</v>
      </c>
      <c r="E19" s="1"/>
      <c r="F19" s="1"/>
      <c r="G19" s="15"/>
      <c r="I19" s="5" t="s">
        <v>39</v>
      </c>
      <c r="J19" s="1">
        <v>573</v>
      </c>
      <c r="K19" s="1"/>
      <c r="L19" s="15"/>
      <c r="N19" s="5"/>
      <c r="O19" s="21" t="s">
        <v>28</v>
      </c>
      <c r="P19" s="1"/>
      <c r="Q19" s="1"/>
      <c r="R19" s="1">
        <f>R17+R14</f>
        <v>11398</v>
      </c>
      <c r="S19" s="15"/>
    </row>
    <row r="20" spans="2:19" x14ac:dyDescent="0.25">
      <c r="B20" s="8"/>
      <c r="C20" s="1" t="s">
        <v>14</v>
      </c>
      <c r="D20" s="1" t="s">
        <v>14</v>
      </c>
      <c r="E20" s="1"/>
      <c r="F20" s="1"/>
      <c r="G20" s="15"/>
      <c r="I20" s="5" t="s">
        <v>30</v>
      </c>
      <c r="J20" s="10">
        <f>SUM(J17:J19)-K18</f>
        <v>948</v>
      </c>
      <c r="K20" s="1"/>
      <c r="L20" s="15"/>
      <c r="N20" s="5"/>
      <c r="O20" s="1"/>
      <c r="P20" s="1"/>
      <c r="Q20" s="1"/>
      <c r="R20" s="1"/>
      <c r="S20" s="15"/>
    </row>
    <row r="21" spans="2:19" x14ac:dyDescent="0.25">
      <c r="B21" s="8" t="s">
        <v>21</v>
      </c>
      <c r="C21" s="1">
        <v>1100</v>
      </c>
      <c r="D21" s="1" t="s">
        <v>14</v>
      </c>
      <c r="E21" s="1"/>
      <c r="F21" s="1"/>
      <c r="G21" s="15"/>
      <c r="I21" s="5"/>
      <c r="J21" s="1"/>
      <c r="K21" s="1"/>
      <c r="L21" s="15"/>
      <c r="N21" s="5"/>
      <c r="O21" s="20" t="s">
        <v>5</v>
      </c>
      <c r="P21" s="1"/>
      <c r="Q21" s="1"/>
      <c r="R21" s="1"/>
      <c r="S21" s="15"/>
    </row>
    <row r="22" spans="2:19" x14ac:dyDescent="0.25">
      <c r="B22" s="8"/>
      <c r="C22" s="1" t="s">
        <v>14</v>
      </c>
      <c r="D22" s="1" t="s">
        <v>14</v>
      </c>
      <c r="E22" s="1"/>
      <c r="F22" s="1"/>
      <c r="G22" s="15"/>
      <c r="I22" s="5" t="s">
        <v>31</v>
      </c>
      <c r="J22" s="1">
        <f>J15+J20</f>
        <v>11398</v>
      </c>
      <c r="K22" s="1"/>
      <c r="L22" s="15"/>
      <c r="N22" s="5"/>
      <c r="O22" s="1"/>
      <c r="P22" s="1" t="s">
        <v>34</v>
      </c>
      <c r="Q22" s="1">
        <f>C15</f>
        <v>9850</v>
      </c>
      <c r="R22" s="1"/>
      <c r="S22" s="15"/>
    </row>
    <row r="23" spans="2:19" x14ac:dyDescent="0.25">
      <c r="B23" s="5" t="s">
        <v>22</v>
      </c>
      <c r="C23" s="2" t="s">
        <v>14</v>
      </c>
      <c r="D23" s="1">
        <v>150</v>
      </c>
      <c r="E23" s="1"/>
      <c r="F23" s="1"/>
      <c r="G23" s="15"/>
      <c r="I23" s="5"/>
      <c r="J23" s="1"/>
      <c r="K23" s="1"/>
      <c r="L23" s="15"/>
      <c r="N23" s="5"/>
      <c r="O23" s="1"/>
      <c r="P23" s="1" t="s">
        <v>35</v>
      </c>
      <c r="Q23" s="1">
        <f>C16</f>
        <v>600</v>
      </c>
      <c r="R23" s="1"/>
      <c r="S23" s="15"/>
    </row>
    <row r="24" spans="2:19" x14ac:dyDescent="0.25">
      <c r="B24" s="5"/>
      <c r="C24" s="2"/>
      <c r="D24" s="1"/>
      <c r="E24" s="1"/>
      <c r="F24" s="1"/>
      <c r="G24" s="15"/>
      <c r="I24" s="5" t="s">
        <v>40</v>
      </c>
      <c r="J24" s="1"/>
      <c r="K24" s="1"/>
      <c r="L24" s="15"/>
      <c r="N24" s="5"/>
      <c r="O24" s="21" t="s">
        <v>36</v>
      </c>
      <c r="P24" s="1"/>
      <c r="Q24" s="10">
        <f>SUM(Q22:Q23)</f>
        <v>10450</v>
      </c>
      <c r="R24" s="1"/>
      <c r="S24" s="15"/>
    </row>
    <row r="25" spans="2:19" x14ac:dyDescent="0.25">
      <c r="B25" s="5" t="s">
        <v>23</v>
      </c>
      <c r="C25" s="2" t="s">
        <v>14</v>
      </c>
      <c r="D25" s="1">
        <v>332</v>
      </c>
      <c r="E25" s="1"/>
      <c r="F25" s="1"/>
      <c r="G25" s="15"/>
      <c r="I25" s="5"/>
      <c r="J25" s="1"/>
      <c r="K25" s="1"/>
      <c r="L25" s="15"/>
      <c r="N25" s="5"/>
      <c r="O25" s="1"/>
      <c r="P25" s="1"/>
      <c r="Q25" s="1"/>
      <c r="R25" s="1"/>
      <c r="S25" s="15"/>
    </row>
    <row r="26" spans="2:19" x14ac:dyDescent="0.25">
      <c r="B26" s="5" t="s">
        <v>24</v>
      </c>
      <c r="C26" s="2" t="s">
        <v>14</v>
      </c>
      <c r="D26" s="1">
        <v>45</v>
      </c>
      <c r="E26" s="1"/>
      <c r="F26" s="1"/>
      <c r="G26" s="15"/>
      <c r="I26" s="5"/>
      <c r="J26" s="1"/>
      <c r="K26" s="1"/>
      <c r="L26" s="15"/>
      <c r="N26" s="5"/>
      <c r="O26" s="20" t="s">
        <v>19</v>
      </c>
      <c r="P26" s="1"/>
      <c r="Q26" s="1"/>
      <c r="R26" s="1"/>
      <c r="S26" s="15"/>
    </row>
    <row r="27" spans="2:19" x14ac:dyDescent="0.25">
      <c r="B27" s="5"/>
      <c r="C27" s="2"/>
      <c r="D27" s="1"/>
      <c r="E27" s="1"/>
      <c r="F27" s="1"/>
      <c r="G27" s="15"/>
      <c r="I27" s="5"/>
      <c r="J27" s="1"/>
      <c r="K27" s="1"/>
      <c r="L27" s="15"/>
      <c r="N27" s="5"/>
      <c r="O27" s="1"/>
      <c r="P27" s="1" t="s">
        <v>37</v>
      </c>
      <c r="Q27" s="1">
        <v>500</v>
      </c>
      <c r="R27" s="1"/>
      <c r="S27" s="15"/>
    </row>
    <row r="28" spans="2:19" x14ac:dyDescent="0.25">
      <c r="B28" s="8" t="s">
        <v>6</v>
      </c>
      <c r="C28" s="1">
        <v>12050</v>
      </c>
      <c r="D28" s="1"/>
      <c r="E28" s="1"/>
      <c r="F28" s="1"/>
      <c r="G28" s="15"/>
      <c r="I28" s="5"/>
      <c r="J28" s="1"/>
      <c r="K28" s="1"/>
      <c r="L28" s="15"/>
      <c r="N28" s="5"/>
      <c r="O28" s="1"/>
      <c r="P28" s="1" t="s">
        <v>29</v>
      </c>
      <c r="Q28" s="1"/>
      <c r="R28" s="1">
        <v>125</v>
      </c>
      <c r="S28" s="15"/>
    </row>
    <row r="29" spans="2:19" x14ac:dyDescent="0.25">
      <c r="B29" s="5"/>
      <c r="C29" s="1"/>
      <c r="D29" s="1"/>
      <c r="E29" s="1"/>
      <c r="F29" s="1"/>
      <c r="G29" s="15"/>
      <c r="I29" s="5"/>
      <c r="J29" s="1"/>
      <c r="K29" s="1"/>
      <c r="L29" s="15"/>
      <c r="N29" s="5"/>
      <c r="O29" s="1"/>
      <c r="P29" s="1" t="s">
        <v>32</v>
      </c>
      <c r="Q29" s="1">
        <f>573</f>
        <v>573</v>
      </c>
      <c r="R29" s="1"/>
      <c r="S29" s="15"/>
    </row>
    <row r="30" spans="2:19" x14ac:dyDescent="0.25">
      <c r="B30" s="5"/>
      <c r="C30" s="1"/>
      <c r="D30" s="1"/>
      <c r="E30" s="1"/>
      <c r="F30" s="1"/>
      <c r="G30" s="15"/>
      <c r="I30" s="5"/>
      <c r="J30" s="1"/>
      <c r="K30" s="1"/>
      <c r="L30" s="15"/>
      <c r="N30" s="5"/>
      <c r="O30" s="21" t="s">
        <v>30</v>
      </c>
      <c r="P30" s="1"/>
      <c r="Q30" s="10">
        <f>SUM(Q27:Q29)-R28</f>
        <v>948</v>
      </c>
      <c r="R30" s="1"/>
      <c r="S30" s="15"/>
    </row>
    <row r="31" spans="2:19" x14ac:dyDescent="0.25">
      <c r="B31" s="5"/>
      <c r="C31" s="1"/>
      <c r="D31" s="1"/>
      <c r="E31" s="1"/>
      <c r="F31" s="1"/>
      <c r="G31" s="15"/>
      <c r="I31" s="5"/>
      <c r="J31" s="1"/>
      <c r="K31" s="1"/>
      <c r="L31" s="15"/>
      <c r="N31" s="5"/>
      <c r="O31" s="1"/>
      <c r="P31" s="1"/>
      <c r="Q31" s="1"/>
      <c r="R31" s="1"/>
      <c r="S31" s="15"/>
    </row>
    <row r="32" spans="2:19" x14ac:dyDescent="0.25">
      <c r="B32" s="5"/>
      <c r="C32" s="1"/>
      <c r="D32" s="1"/>
      <c r="E32" s="1"/>
      <c r="F32" s="1"/>
      <c r="G32" s="15"/>
      <c r="I32" s="5"/>
      <c r="J32" s="1"/>
      <c r="K32" s="1"/>
      <c r="L32" s="15"/>
      <c r="N32" s="5"/>
      <c r="O32" s="21" t="s">
        <v>38</v>
      </c>
      <c r="P32" s="1"/>
      <c r="Q32" s="1">
        <f>Q30+Q24</f>
        <v>11398</v>
      </c>
      <c r="R32" s="1"/>
      <c r="S32" s="15"/>
    </row>
    <row r="33" spans="2:19" ht="15.75" thickBot="1" x14ac:dyDescent="0.3">
      <c r="B33" s="16"/>
      <c r="C33" s="17"/>
      <c r="D33" s="17"/>
      <c r="E33" s="17"/>
      <c r="F33" s="17"/>
      <c r="G33" s="18"/>
      <c r="I33" s="16"/>
      <c r="J33" s="17"/>
      <c r="K33" s="17"/>
      <c r="L33" s="18"/>
      <c r="N33" s="16"/>
      <c r="O33" s="17"/>
      <c r="P33" s="17"/>
      <c r="Q33" s="17"/>
      <c r="R33" s="17"/>
      <c r="S33" s="18"/>
    </row>
  </sheetData>
  <pageMargins left="0.7" right="0.7" top="0.75" bottom="0.75" header="0.3" footer="0.3"/>
  <ignoredErrors>
    <ignoredError sqref="K11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Balance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Ranson</dc:creator>
  <cp:lastModifiedBy>Paul</cp:lastModifiedBy>
  <dcterms:created xsi:type="dcterms:W3CDTF">2022-01-24T13:37:45Z</dcterms:created>
  <dcterms:modified xsi:type="dcterms:W3CDTF">2022-01-25T10:18:14Z</dcterms:modified>
</cp:coreProperties>
</file>