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UWTSD Assessments\Semester 2\Level 4\ACCB4002 - Data Analysis &amp; Visualisation\Spreadsheet of marks\"/>
    </mc:Choice>
  </mc:AlternateContent>
  <bookViews>
    <workbookView xWindow="0" yWindow="0" windowWidth="20496" windowHeight="7536"/>
  </bookViews>
  <sheets>
    <sheet name="Data Analysis &amp; Visualisation" sheetId="1" r:id="rId1"/>
  </sheets>
  <definedNames>
    <definedName name="_xlnm.Print_Area" localSheetId="0">'Data Analysis &amp; Visualisation'!$A$1:$C$16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17" i="1" l="1"/>
  <c r="F18" i="1"/>
  <c r="F19" i="1"/>
  <c r="D17" i="1"/>
  <c r="J3" i="1"/>
</calcChain>
</file>

<file path=xl/sharedStrings.xml><?xml version="1.0" encoding="utf-8"?>
<sst xmlns="http://schemas.openxmlformats.org/spreadsheetml/2006/main" count="52" uniqueCount="37">
  <si>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</si>
  <si>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</si>
  <si>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</si>
  <si>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</si>
  <si>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</si>
  <si>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</si>
  <si>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</si>
  <si>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</si>
  <si>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</si>
  <si>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</si>
  <si>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Jones</t>
  </si>
  <si>
    <t>PART 2</t>
  </si>
  <si>
    <t>Abby Christina</t>
  </si>
  <si>
    <t>Burrell</t>
  </si>
  <si>
    <t>Hall</t>
  </si>
  <si>
    <t>Harries</t>
  </si>
  <si>
    <t>Johns</t>
  </si>
  <si>
    <t>King</t>
  </si>
  <si>
    <t>Sophie Michelle</t>
  </si>
  <si>
    <t>Slaughter</t>
  </si>
  <si>
    <t>Watkins</t>
  </si>
  <si>
    <t>Luke Philip</t>
  </si>
  <si>
    <t>Morgan Dean</t>
  </si>
  <si>
    <t>Steffan Rhys</t>
  </si>
  <si>
    <t>Michael Rhys</t>
  </si>
  <si>
    <t>Nicholas Daniel</t>
  </si>
  <si>
    <t>Jackson Aaron Rhys</t>
  </si>
  <si>
    <t>Declan Lee</t>
  </si>
  <si>
    <t>Davies</t>
  </si>
  <si>
    <t>Rhys Morgan</t>
  </si>
  <si>
    <t>Hunter</t>
  </si>
  <si>
    <t>Christopher Dean</t>
  </si>
  <si>
    <t>Michael Ashley</t>
  </si>
  <si>
    <t>Thomas</t>
  </si>
  <si>
    <t>Callum John</t>
  </si>
  <si>
    <t>Warwick</t>
  </si>
  <si>
    <t>Teirion Lloyd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</si>
</sst>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E7" sqref="E7"/>
    </sheetView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11</v>
      </c>
      <c r="F2" s="6" t="s">
        <v>3</v>
      </c>
    </row>
    <row r="3" spans="1:10" s="3" customFormat="1" ht="20.100000000000001" customHeight="1" thickBot="1" x14ac:dyDescent="0.35">
      <c r="A3" s="14" t="s">
        <v>8</v>
      </c>
      <c r="B3" s="15" t="s">
        <v>12</v>
      </c>
      <c r="C3" s="16" t="s">
        <v>13</v>
      </c>
      <c r="D3" s="17">
        <v>50</v>
      </c>
      <c r="E3" s="17">
        <v>54</v>
      </c>
      <c r="F3" s="10">
        <f>SUM(D3*0.5+E3*0.5)</f>
        <v>52</v>
      </c>
      <c r="I3" s="13" t="s">
        <v>5</v>
      </c>
      <c r="J3" s="3">
        <f>COUNTIF(F3:F16,"&gt;=60")/COUNTIF(F3:F16,"&gt;0")</f>
        <v>0.46153846153846156</v>
      </c>
    </row>
    <row r="4" spans="1:10" s="3" customFormat="1" ht="20.100000000000001" customHeight="1" thickBot="1" x14ac:dyDescent="0.35">
      <c r="A4" s="14" t="s">
        <v>8</v>
      </c>
      <c r="B4" s="15" t="s">
        <v>21</v>
      </c>
      <c r="C4" s="16" t="s">
        <v>14</v>
      </c>
      <c r="D4" s="17">
        <v>75</v>
      </c>
      <c r="E4" s="17">
        <v>66</v>
      </c>
      <c r="F4" s="17">
        <f t="shared" ref="F4:F16" si="0">SUM(D4*0.5+E4*0.5)</f>
        <v>70.5</v>
      </c>
      <c r="I4" s="13"/>
    </row>
    <row r="5" spans="1:10" s="3" customFormat="1" ht="20.100000000000001" customHeight="1" thickBot="1" x14ac:dyDescent="0.35">
      <c r="A5" s="14" t="s">
        <v>8</v>
      </c>
      <c r="B5" s="15" t="s">
        <v>22</v>
      </c>
      <c r="C5" s="16" t="s">
        <v>15</v>
      </c>
      <c r="D5" s="17">
        <v>60</v>
      </c>
      <c r="E5" s="17">
        <v>57</v>
      </c>
      <c r="F5" s="17">
        <f t="shared" si="0"/>
        <v>58.5</v>
      </c>
    </row>
    <row r="6" spans="1:10" s="3" customFormat="1" ht="20.100000000000001" customHeight="1" thickBot="1" x14ac:dyDescent="0.35">
      <c r="A6" s="14" t="s">
        <v>8</v>
      </c>
      <c r="B6" s="15" t="s">
        <v>23</v>
      </c>
      <c r="C6" s="16" t="s">
        <v>16</v>
      </c>
      <c r="D6" s="17">
        <v>40</v>
      </c>
      <c r="E6" s="17">
        <v>55</v>
      </c>
      <c r="F6" s="17">
        <f t="shared" si="0"/>
        <v>47.5</v>
      </c>
    </row>
    <row r="7" spans="1:10" s="3" customFormat="1" ht="20.100000000000001" customHeight="1" thickBot="1" x14ac:dyDescent="0.35">
      <c r="A7" s="14" t="s">
        <v>8</v>
      </c>
      <c r="B7" s="15" t="s">
        <v>24</v>
      </c>
      <c r="C7" s="16" t="s">
        <v>10</v>
      </c>
      <c r="D7" s="17">
        <v>46</v>
      </c>
      <c r="E7" s="17">
        <v>55</v>
      </c>
      <c r="F7" s="17">
        <f t="shared" si="0"/>
        <v>50.5</v>
      </c>
    </row>
    <row r="8" spans="1:10" s="3" customFormat="1" ht="20.100000000000001" customHeight="1" thickBot="1" x14ac:dyDescent="0.35">
      <c r="A8" s="14" t="s">
        <v>8</v>
      </c>
      <c r="B8" s="15" t="s">
        <v>25</v>
      </c>
      <c r="C8" s="16" t="s">
        <v>17</v>
      </c>
      <c r="D8" s="17">
        <v>57</v>
      </c>
      <c r="E8" s="17">
        <v>65</v>
      </c>
      <c r="F8" s="17">
        <f t="shared" si="0"/>
        <v>61</v>
      </c>
    </row>
    <row r="9" spans="1:10" s="3" customFormat="1" ht="20.100000000000001" customHeight="1" thickBot="1" x14ac:dyDescent="0.35">
      <c r="A9" s="14" t="s">
        <v>8</v>
      </c>
      <c r="B9" s="15" t="s">
        <v>18</v>
      </c>
      <c r="C9" s="16" t="s">
        <v>19</v>
      </c>
      <c r="D9" s="17">
        <v>72</v>
      </c>
      <c r="E9" s="17">
        <v>65</v>
      </c>
      <c r="F9" s="17">
        <f t="shared" si="0"/>
        <v>68.5</v>
      </c>
    </row>
    <row r="10" spans="1:10" s="3" customFormat="1" ht="20.100000000000001" customHeight="1" thickBot="1" x14ac:dyDescent="0.35">
      <c r="A10" s="14" t="s">
        <v>8</v>
      </c>
      <c r="B10" s="15" t="s">
        <v>26</v>
      </c>
      <c r="C10" s="16" t="s">
        <v>20</v>
      </c>
      <c r="D10" s="17">
        <v>54</v>
      </c>
      <c r="E10" s="17">
        <v>30</v>
      </c>
      <c r="F10" s="17">
        <f t="shared" si="0"/>
        <v>42</v>
      </c>
    </row>
    <row r="11" spans="1:10" s="3" customFormat="1" ht="20.100000000000001" customHeight="1" thickBot="1" x14ac:dyDescent="0.35">
      <c r="A11" s="14" t="s">
        <v>8</v>
      </c>
      <c r="B11" s="15" t="s">
        <v>27</v>
      </c>
      <c r="C11" s="16" t="s">
        <v>28</v>
      </c>
      <c r="D11" s="17">
        <v>58</v>
      </c>
      <c r="E11" s="17">
        <v>33</v>
      </c>
      <c r="F11" s="17">
        <f t="shared" si="0"/>
        <v>45.5</v>
      </c>
    </row>
    <row r="12" spans="1:10" s="3" customFormat="1" ht="20.100000000000001" customHeight="1" thickBot="1" x14ac:dyDescent="0.35">
      <c r="A12" s="14" t="s">
        <v>8</v>
      </c>
      <c r="B12" s="15" t="s">
        <v>29</v>
      </c>
      <c r="C12" s="16" t="s">
        <v>30</v>
      </c>
      <c r="D12" s="17">
        <v>53</v>
      </c>
      <c r="E12" s="17">
        <v>60</v>
      </c>
      <c r="F12" s="17">
        <f t="shared" si="0"/>
        <v>56.5</v>
      </c>
    </row>
    <row r="13" spans="1:10" s="3" customFormat="1" ht="20.100000000000001" customHeight="1" thickBot="1" x14ac:dyDescent="0.35">
      <c r="A13" s="14" t="s">
        <v>8</v>
      </c>
      <c r="B13" s="15" t="s">
        <v>31</v>
      </c>
      <c r="C13" s="16" t="s">
        <v>10</v>
      </c>
      <c r="D13" s="17">
        <v>60</v>
      </c>
      <c r="E13" s="17">
        <v>62</v>
      </c>
      <c r="F13" s="17">
        <f t="shared" si="0"/>
        <v>61</v>
      </c>
    </row>
    <row r="14" spans="1:10" s="3" customFormat="1" ht="20.100000000000001" customHeight="1" thickBot="1" x14ac:dyDescent="0.35">
      <c r="A14" s="14" t="s">
        <v>8</v>
      </c>
      <c r="B14" s="15" t="s">
        <v>36</v>
      </c>
      <c r="C14" s="16" t="s">
        <v>10</v>
      </c>
      <c r="D14" s="17">
        <v>62</v>
      </c>
      <c r="E14" s="17">
        <v>69</v>
      </c>
      <c r="F14" s="17">
        <f t="shared" si="0"/>
        <v>65.5</v>
      </c>
    </row>
    <row r="15" spans="1:10" s="3" customFormat="1" ht="20.100000000000001" customHeight="1" thickBot="1" x14ac:dyDescent="0.35">
      <c r="A15" s="14" t="s">
        <v>8</v>
      </c>
      <c r="B15" s="15" t="s">
        <v>32</v>
      </c>
      <c r="C15" s="16" t="s">
        <v>33</v>
      </c>
      <c r="D15" s="17"/>
      <c r="E15" s="17"/>
      <c r="F15" s="17">
        <f t="shared" si="0"/>
        <v>0</v>
      </c>
    </row>
    <row r="16" spans="1:10" s="3" customFormat="1" ht="20.100000000000001" customHeight="1" x14ac:dyDescent="0.3">
      <c r="A16" s="14" t="s">
        <v>8</v>
      </c>
      <c r="B16" s="15" t="s">
        <v>34</v>
      </c>
      <c r="C16" s="16" t="s">
        <v>35</v>
      </c>
      <c r="D16" s="17">
        <v>60</v>
      </c>
      <c r="E16" s="17">
        <v>68</v>
      </c>
      <c r="F16" s="17">
        <f t="shared" si="0"/>
        <v>64</v>
      </c>
    </row>
    <row r="17" spans="1:6" s="3" customFormat="1" ht="20.100000000000001" customHeight="1" x14ac:dyDescent="0.3">
      <c r="A17" s="2"/>
      <c r="B17" s="2"/>
      <c r="C17" s="12" t="s">
        <v>4</v>
      </c>
      <c r="D17" s="11">
        <f>SUMIF(D3:D16,"&gt;0")/COUNTIF(D3:D16,"&gt;0")</f>
        <v>57.46153846153846</v>
      </c>
      <c r="E17" s="11"/>
      <c r="F17" s="11">
        <f>SUMIF(F3:F16,"&gt;0")/COUNTIF(F3:F16,"&gt;0")</f>
        <v>57.153846153846153</v>
      </c>
    </row>
    <row r="18" spans="1:6" s="3" customFormat="1" ht="20.100000000000001" customHeight="1" x14ac:dyDescent="0.3">
      <c r="A18" s="2"/>
      <c r="B18" s="2"/>
      <c r="C18" s="2"/>
      <c r="D18" s="8" t="s">
        <v>6</v>
      </c>
      <c r="E18" s="8"/>
      <c r="F18" s="8">
        <f>STDEV(F3:F16)</f>
        <v>17.580427428576037</v>
      </c>
    </row>
    <row r="19" spans="1:6" s="3" customFormat="1" ht="20.100000000000001" customHeight="1" x14ac:dyDescent="0.3">
      <c r="A19" s="2"/>
      <c r="B19" s="2"/>
      <c r="C19" s="2"/>
      <c r="D19" s="8" t="s">
        <v>7</v>
      </c>
      <c r="E19" s="8"/>
      <c r="F19" s="8">
        <f>SKEW(F3:F16)</f>
        <v>-2.2804715755601697</v>
      </c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2"/>
      <c r="B21" s="2"/>
      <c r="C21" s="2"/>
      <c r="D21" s="8"/>
      <c r="E21" s="8"/>
      <c r="F21" s="8"/>
    </row>
    <row r="22" spans="1:6" s="3" customFormat="1" ht="20.100000000000001" customHeight="1" x14ac:dyDescent="0.3">
      <c r="A22" s="2"/>
      <c r="B22" s="2"/>
      <c r="C22" s="2"/>
      <c r="D22" s="8"/>
      <c r="E22" s="8"/>
      <c r="F22" s="8"/>
    </row>
    <row r="23" spans="1:6" s="3" customFormat="1" ht="20.100000000000001" customHeight="1" x14ac:dyDescent="0.3">
      <c r="A23" s="2"/>
      <c r="B23" s="2"/>
      <c r="C23" s="2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  <row r="25" spans="1:6" s="3" customFormat="1" ht="20.100000000000001" customHeight="1" x14ac:dyDescent="0.3">
      <c r="A25" s="2"/>
      <c r="B25" s="2"/>
      <c r="C25" s="2"/>
      <c r="D25" s="8"/>
      <c r="E25" s="8"/>
      <c r="F25" s="8"/>
    </row>
    <row r="26" spans="1:6" s="3" customFormat="1" ht="20.100000000000001" customHeight="1" x14ac:dyDescent="0.3">
      <c r="A26" s="2"/>
      <c r="B26" s="2"/>
      <c r="C26" s="2"/>
      <c r="D26" s="8"/>
      <c r="E26" s="8"/>
      <c r="F26" s="8"/>
    </row>
    <row r="27" spans="1:6" s="3" customFormat="1" ht="20.100000000000001" customHeight="1" x14ac:dyDescent="0.3">
      <c r="A27" s="1"/>
      <c r="B27" s="1"/>
      <c r="C27" s="1"/>
      <c r="D27" s="8"/>
      <c r="E27" s="8"/>
      <c r="F27" s="8"/>
    </row>
    <row r="28" spans="1:6" s="3" customFormat="1" ht="20.100000000000001" customHeight="1" x14ac:dyDescent="0.3">
      <c r="A28" s="1"/>
      <c r="B28" s="1"/>
      <c r="C28" s="1"/>
      <c r="D28" s="8"/>
      <c r="E28" s="8"/>
      <c r="F28" s="8"/>
    </row>
    <row r="29" spans="1:6" s="3" customFormat="1" ht="20.100000000000001" customHeight="1" x14ac:dyDescent="0.3">
      <c r="A29" s="2"/>
      <c r="B29" s="2"/>
      <c r="C29" s="2"/>
      <c r="D29" s="8"/>
      <c r="E29" s="8"/>
      <c r="F29" s="8"/>
    </row>
    <row r="30" spans="1:6" s="3" customFormat="1" ht="20.100000000000001" customHeight="1" x14ac:dyDescent="0.3">
      <c r="A30" s="2"/>
      <c r="B30" s="2"/>
      <c r="C30" s="2"/>
      <c r="D30" s="8"/>
      <c r="E30" s="8"/>
      <c r="F30" s="8"/>
    </row>
  </sheetData>
  <sortState ref="A3:C53">
    <sortCondition ref="C3:C53"/>
    <sortCondition ref="B3:B53"/>
  </sortState>
  <conditionalFormatting sqref="F3">
    <cfRule type="cellIs" dxfId="7" priority="29" operator="between">
      <formula>0</formula>
      <formula>19.49</formula>
    </cfRule>
    <cfRule type="cellIs" dxfId="6" priority="30" operator="between">
      <formula>19.5</formula>
      <formula>29.49</formula>
    </cfRule>
    <cfRule type="cellIs" dxfId="5" priority="31" operator="between">
      <formula>29.5</formula>
      <formula>39.49</formula>
    </cfRule>
    <cfRule type="cellIs" dxfId="4" priority="32" operator="greaterThan">
      <formula>39.49</formula>
    </cfRule>
  </conditionalFormatting>
  <conditionalFormatting sqref="F4:F16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 Analysis &amp; Visualisation</vt:lpstr>
      <vt:lpstr>'Data Analysis &amp; Visualisation'!Print_Area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2020-06-01T14:43:16Z</dcterms:modified>
</cp:coreProperties>
</file>