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6ffab5666b50b18/Desktop/"/>
    </mc:Choice>
  </mc:AlternateContent>
  <xr:revisionPtr revIDLastSave="4" documentId="8_{155ED4EF-12A4-4CBF-BA79-A34904DD42F7}" xr6:coauthVersionLast="47" xr6:coauthVersionMax="47" xr10:uidLastSave="{6B96DC07-A990-475C-AF52-A4042774C241}"/>
  <bookViews>
    <workbookView xWindow="-108" yWindow="-108" windowWidth="23256" windowHeight="12576" activeTab="3" xr2:uid="{F0E39776-36B2-401A-BFFF-5C9897E8C50F}"/>
  </bookViews>
  <sheets>
    <sheet name="General ledger accounts" sheetId="1" r:id="rId1"/>
    <sheet name="Trial balance" sheetId="2" r:id="rId2"/>
    <sheet name="Sheet1" sheetId="3" r:id="rId3"/>
    <sheet name="Sheet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6" i="4" l="1"/>
  <c r="K65" i="4"/>
  <c r="K66" i="4" s="1"/>
  <c r="H61" i="4"/>
  <c r="K60" i="4"/>
  <c r="H62" i="4" s="1"/>
  <c r="K44" i="4"/>
  <c r="K45" i="4" s="1"/>
  <c r="H51" i="4"/>
  <c r="K49" i="4" s="1"/>
  <c r="K40" i="4"/>
  <c r="H32" i="4"/>
  <c r="H55" i="4"/>
  <c r="H70" i="4"/>
  <c r="H71" i="4" s="1"/>
  <c r="H17" i="4"/>
  <c r="H13" i="4"/>
  <c r="K12" i="4"/>
  <c r="H14" i="4" s="1"/>
  <c r="K9" i="4"/>
  <c r="H8" i="4"/>
  <c r="O19" i="4"/>
  <c r="K8" i="4"/>
  <c r="R19" i="3"/>
  <c r="R8" i="3"/>
  <c r="R17" i="3"/>
  <c r="R16" i="3"/>
  <c r="R14" i="3"/>
  <c r="S13" i="3"/>
  <c r="R11" i="3"/>
  <c r="R9" i="3"/>
  <c r="S7" i="3"/>
  <c r="O19" i="3"/>
  <c r="O20" i="3"/>
  <c r="L50" i="3"/>
  <c r="O38" i="3"/>
  <c r="L49" i="3" s="1"/>
  <c r="O37" i="3"/>
  <c r="L30" i="3"/>
  <c r="O44" i="3" s="1"/>
  <c r="L29" i="3"/>
  <c r="O22" i="3"/>
  <c r="O21" i="3"/>
  <c r="L55" i="3" s="1"/>
  <c r="O18" i="3"/>
  <c r="L70" i="3" s="1"/>
  <c r="L19" i="3"/>
  <c r="O30" i="3" s="1"/>
  <c r="O17" i="3"/>
  <c r="L18" i="3"/>
  <c r="O29" i="3" s="1"/>
  <c r="L17" i="3"/>
  <c r="L13" i="3"/>
  <c r="O12" i="3"/>
  <c r="L14" i="3" s="1"/>
  <c r="O7" i="3"/>
  <c r="O8" i="3" s="1"/>
  <c r="L7" i="3"/>
  <c r="O9" i="3" s="1"/>
  <c r="D36" i="2"/>
  <c r="D34" i="2"/>
  <c r="J35" i="2"/>
  <c r="J33" i="2"/>
  <c r="J32" i="2"/>
  <c r="J31" i="2"/>
  <c r="J30" i="2"/>
  <c r="J27" i="2"/>
  <c r="G27" i="2"/>
  <c r="G26" i="2"/>
  <c r="D59" i="2"/>
  <c r="D47" i="2"/>
  <c r="G20" i="2"/>
  <c r="G19" i="2"/>
  <c r="G17" i="2"/>
  <c r="D67" i="2" s="1"/>
  <c r="D68" i="2" s="1"/>
  <c r="G18" i="2"/>
  <c r="D57" i="2" s="1"/>
  <c r="G57" i="2" s="1"/>
  <c r="G58" i="2" s="1"/>
  <c r="G16" i="2"/>
  <c r="G15" i="2"/>
  <c r="D62" i="2" s="1"/>
  <c r="D63" i="2" s="1"/>
  <c r="D17" i="2"/>
  <c r="D16" i="2"/>
  <c r="D15" i="2"/>
  <c r="G35" i="2"/>
  <c r="D46" i="2" s="1"/>
  <c r="G34" i="2"/>
  <c r="D27" i="2"/>
  <c r="G41" i="2" s="1"/>
  <c r="D26" i="2"/>
  <c r="G5" i="2"/>
  <c r="G6" i="2" s="1"/>
  <c r="D5" i="2"/>
  <c r="D6" i="2" s="1"/>
  <c r="G10" i="2"/>
  <c r="G11" i="2" s="1"/>
  <c r="D11" i="2"/>
  <c r="H25" i="4" l="1"/>
  <c r="K24" i="4"/>
  <c r="H39" i="4"/>
  <c r="K41" i="4" s="1"/>
  <c r="H67" i="4"/>
  <c r="H44" i="4"/>
  <c r="K46" i="4" s="1"/>
  <c r="K31" i="4"/>
  <c r="H33" i="4" s="1"/>
  <c r="K55" i="4"/>
  <c r="H56" i="4"/>
  <c r="K51" i="4"/>
  <c r="H52" i="4"/>
  <c r="K13" i="4"/>
  <c r="K70" i="4"/>
  <c r="H45" i="4"/>
  <c r="K61" i="4"/>
  <c r="L51" i="3"/>
  <c r="O49" i="3" s="1"/>
  <c r="L32" i="3"/>
  <c r="O40" i="3"/>
  <c r="O13" i="3"/>
  <c r="O65" i="3"/>
  <c r="L67" i="3" s="1"/>
  <c r="L66" i="3"/>
  <c r="L25" i="3"/>
  <c r="O23" i="3" s="1"/>
  <c r="L26" i="3" s="1"/>
  <c r="R10" i="3" s="1"/>
  <c r="L37" i="3"/>
  <c r="L39" i="3" s="1"/>
  <c r="L71" i="3"/>
  <c r="O70" i="3"/>
  <c r="L61" i="3"/>
  <c r="O60" i="3"/>
  <c r="O31" i="3"/>
  <c r="L33" i="3" s="1"/>
  <c r="L52" i="3"/>
  <c r="O51" i="3"/>
  <c r="L56" i="3"/>
  <c r="O55" i="3"/>
  <c r="O45" i="3"/>
  <c r="L44" i="3"/>
  <c r="L8" i="3"/>
  <c r="D48" i="2"/>
  <c r="G46" i="2" s="1"/>
  <c r="D49" i="2" s="1"/>
  <c r="D58" i="2"/>
  <c r="D52" i="2"/>
  <c r="G62" i="2"/>
  <c r="G67" i="2"/>
  <c r="D29" i="2"/>
  <c r="G28" i="2" s="1"/>
  <c r="D30" i="2" s="1"/>
  <c r="G37" i="2"/>
  <c r="G38" i="2" s="1"/>
  <c r="K28" i="2" s="1"/>
  <c r="D41" i="2"/>
  <c r="G42" i="2"/>
  <c r="D12" i="2"/>
  <c r="J25" i="2" s="1"/>
  <c r="D22" i="2"/>
  <c r="G21" i="2" s="1"/>
  <c r="D23" i="2" s="1"/>
  <c r="J26" i="2" s="1"/>
  <c r="G7" i="2"/>
  <c r="K23" i="2" s="1"/>
  <c r="H40" i="4" l="1"/>
  <c r="H72" i="4"/>
  <c r="K71" i="4"/>
  <c r="H57" i="4"/>
  <c r="K56" i="4"/>
  <c r="K32" i="4"/>
  <c r="O66" i="3"/>
  <c r="L40" i="3"/>
  <c r="O41" i="3"/>
  <c r="S12" i="3" s="1"/>
  <c r="S19" i="3" s="1"/>
  <c r="O32" i="3"/>
  <c r="O24" i="3"/>
  <c r="L45" i="3"/>
  <c r="O46" i="3"/>
  <c r="O61" i="3"/>
  <c r="L62" i="3"/>
  <c r="O71" i="3"/>
  <c r="L72" i="3"/>
  <c r="O56" i="3"/>
  <c r="L57" i="3"/>
  <c r="R15" i="3" s="1"/>
  <c r="K35" i="2"/>
  <c r="G48" i="2"/>
  <c r="G63" i="2"/>
  <c r="D64" i="2"/>
  <c r="G22" i="2"/>
  <c r="D53" i="2"/>
  <c r="G52" i="2"/>
  <c r="G68" i="2"/>
  <c r="D69" i="2"/>
  <c r="J24" i="2" s="1"/>
  <c r="D37" i="2"/>
  <c r="G29" i="2"/>
  <c r="D42" i="2"/>
  <c r="G43" i="2"/>
  <c r="K29" i="2" s="1"/>
  <c r="N19" i="4" l="1"/>
  <c r="G53" i="2"/>
  <c r="D54" i="2"/>
</calcChain>
</file>

<file path=xl/sharedStrings.xml><?xml version="1.0" encoding="utf-8"?>
<sst xmlns="http://schemas.openxmlformats.org/spreadsheetml/2006/main" count="390" uniqueCount="66">
  <si>
    <t>General ledger ('T' acounts) example</t>
  </si>
  <si>
    <t>Date</t>
  </si>
  <si>
    <t>Transacation</t>
  </si>
  <si>
    <t>Amount</t>
  </si>
  <si>
    <t>I Mar</t>
  </si>
  <si>
    <t>31 Mar</t>
  </si>
  <si>
    <t>£</t>
  </si>
  <si>
    <t>Balance c/d</t>
  </si>
  <si>
    <t>Balance b/d</t>
  </si>
  <si>
    <t>Vehicles</t>
  </si>
  <si>
    <t xml:space="preserve">                      Capital account</t>
  </si>
  <si>
    <t>1 Mar</t>
  </si>
  <si>
    <t xml:space="preserve">1 April </t>
  </si>
  <si>
    <t>Bank</t>
  </si>
  <si>
    <t>9 Mar</t>
  </si>
  <si>
    <t>Receivables</t>
  </si>
  <si>
    <t>15 Mar</t>
  </si>
  <si>
    <t>2 Mar</t>
  </si>
  <si>
    <t xml:space="preserve">Data entry </t>
  </si>
  <si>
    <t>Owner's Initial capital</t>
  </si>
  <si>
    <t>Marketing fees</t>
  </si>
  <si>
    <t>3 Mar</t>
  </si>
  <si>
    <t>Payables</t>
  </si>
  <si>
    <t>7 Mar</t>
  </si>
  <si>
    <t>Drawings</t>
  </si>
  <si>
    <t>Petrol</t>
  </si>
  <si>
    <t>18 Mar</t>
  </si>
  <si>
    <t>Insurance</t>
  </si>
  <si>
    <t>Purchases</t>
  </si>
  <si>
    <t>30 Mar</t>
  </si>
  <si>
    <t>1 Apr</t>
  </si>
  <si>
    <t>Marketing fees paid</t>
  </si>
  <si>
    <t>Personal cash withdrawal</t>
  </si>
  <si>
    <t>Pays supplier</t>
  </si>
  <si>
    <t>Payment from customer</t>
  </si>
  <si>
    <t>Pays for petrol</t>
  </si>
  <si>
    <t>Pays for insurance</t>
  </si>
  <si>
    <t>Buys goods on 30 days credit</t>
  </si>
  <si>
    <t>Invoices new customer 30 days credit</t>
  </si>
  <si>
    <t>Blance b/d</t>
  </si>
  <si>
    <t>21 Mar</t>
  </si>
  <si>
    <t>Sales</t>
  </si>
  <si>
    <t>20 Mar</t>
  </si>
  <si>
    <t>31Mar</t>
  </si>
  <si>
    <t>Petrol expenses</t>
  </si>
  <si>
    <t>11 Mar</t>
  </si>
  <si>
    <t>Marketing expenses</t>
  </si>
  <si>
    <t xml:space="preserve">Drawings </t>
  </si>
  <si>
    <t>Mar 7</t>
  </si>
  <si>
    <t>Trial balance</t>
  </si>
  <si>
    <t>Debit</t>
  </si>
  <si>
    <t>Credit</t>
  </si>
  <si>
    <t>Capital</t>
  </si>
  <si>
    <t>Journal item</t>
  </si>
  <si>
    <t>1Apr</t>
  </si>
  <si>
    <t>Purchases some stock</t>
  </si>
  <si>
    <t>Fixtures and fittings</t>
  </si>
  <si>
    <t>Rent paid</t>
  </si>
  <si>
    <t>Fixture and fittings</t>
  </si>
  <si>
    <t>Office equipment purchased</t>
  </si>
  <si>
    <t>Rent</t>
  </si>
  <si>
    <t>Office equipment</t>
  </si>
  <si>
    <t>4 Mar</t>
  </si>
  <si>
    <t>10 Mar</t>
  </si>
  <si>
    <t>Transaction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</si>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</sst>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center"/>
    </xf>
    <xf numFmtId="17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0" fontId="0" fillId="0" borderId="2" xfId="0" applyBorder="1"/>
    <xf numFmtId="3" fontId="0" fillId="0" borderId="2" xfId="0" applyNumberFormat="1" applyBorder="1"/>
    <xf numFmtId="49" fontId="0" fillId="0" borderId="3" xfId="0" applyNumberFormat="1" applyBorder="1"/>
    <xf numFmtId="3" fontId="0" fillId="0" borderId="4" xfId="0" applyNumberFormat="1" applyBorder="1"/>
    <xf numFmtId="3" fontId="0" fillId="0" borderId="5" xfId="0" applyNumberFormat="1" applyBorder="1"/>
    <xf numFmtId="16" fontId="0" fillId="0" borderId="0" xfId="0" applyNumberForma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C01D0-10F0-49D4-AF79-AB2C7C33EEC2}">
  <dimension ref="A1"/>
  <sheetViews>
    <sheetView workbookViewId="0">
      <selection activeCell="G18" sqref="G18"/>
    </sheetView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6548-3DF2-41AB-B7BA-45D35F1402D6}">
  <dimension ref="B2:N88"/>
  <sheetViews>
    <sheetView topLeftCell="A30" workbookViewId="0">
      <selection activeCell="M31" sqref="M31"/>
    </sheetView>
  </sheetViews>
  <sheetFormatPr defaultRowHeight="15" x14ac:dyDescent="0.25"/>
  <cols>
    <col min="2" max="2" width="7.36328125" style="2" customWidth="1"/>
    <col min="3" max="3" width="12" customWidth="1"/>
    <col min="4" max="4" width="8.54296875" style="3" customWidth="1"/>
    <col min="5" max="5" width="9.1796875" style="6" customWidth="1"/>
    <col min="6" max="6" width="12.81640625" bestFit="1" customWidth="1"/>
    <col min="7" max="7" width="8.81640625" style="3"/>
    <col min="8" max="8" width="6" style="3" customWidth="1"/>
    <col min="9" max="9" width="11.1796875" customWidth="1"/>
    <col min="10" max="10" width="9.08984375" customWidth="1"/>
    <col min="11" max="11" width="31.36328125" style="3" bestFit="1" customWidth="1"/>
  </cols>
  <sheetData>
    <row r="2" spans="2:14" x14ac:dyDescent="0.25">
      <c r="B2" s="15" t="s">
        <v>10</v>
      </c>
      <c r="C2" s="15"/>
      <c r="D2" s="15"/>
      <c r="E2" s="15"/>
      <c r="F2" s="15"/>
      <c r="K2" s="1" t="s">
        <v>18</v>
      </c>
      <c r="L2" s="1"/>
      <c r="M2" s="1"/>
      <c r="N2" s="1"/>
    </row>
    <row r="3" spans="2:14" ht="15.6" thickBot="1" x14ac:dyDescent="0.3">
      <c r="B3" s="7" t="s">
        <v>1</v>
      </c>
      <c r="C3" s="8" t="s">
        <v>2</v>
      </c>
      <c r="D3" s="9" t="s">
        <v>3</v>
      </c>
      <c r="E3" s="10" t="s">
        <v>1</v>
      </c>
      <c r="F3" s="8" t="s">
        <v>2</v>
      </c>
      <c r="G3" s="9" t="s">
        <v>3</v>
      </c>
      <c r="I3" s="4" t="s">
        <v>53</v>
      </c>
      <c r="K3"/>
      <c r="L3" s="3"/>
    </row>
    <row r="4" spans="2:14" ht="15.6" thickTop="1" x14ac:dyDescent="0.25">
      <c r="D4" s="4" t="s">
        <v>6</v>
      </c>
      <c r="G4" s="4" t="s">
        <v>6</v>
      </c>
      <c r="H4" s="4"/>
      <c r="I4" s="1">
        <v>1</v>
      </c>
      <c r="J4" s="5">
        <v>36951</v>
      </c>
      <c r="K4" t="s">
        <v>19</v>
      </c>
      <c r="L4" s="3">
        <v>84000</v>
      </c>
    </row>
    <row r="5" spans="2:14" x14ac:dyDescent="0.25">
      <c r="B5" s="2" t="s">
        <v>5</v>
      </c>
      <c r="C5" t="s">
        <v>7</v>
      </c>
      <c r="D5" s="3">
        <f>L4</f>
        <v>84000</v>
      </c>
      <c r="E5" s="6" t="s">
        <v>4</v>
      </c>
      <c r="F5" t="s">
        <v>8</v>
      </c>
      <c r="G5" s="3">
        <f>L4</f>
        <v>84000</v>
      </c>
      <c r="I5" s="1">
        <v>2</v>
      </c>
      <c r="J5" s="5">
        <v>36951</v>
      </c>
      <c r="K5" t="s">
        <v>9</v>
      </c>
      <c r="L5" s="3">
        <v>39000</v>
      </c>
    </row>
    <row r="6" spans="2:14" ht="15.6" thickBot="1" x14ac:dyDescent="0.3">
      <c r="D6" s="11">
        <f>SUM(D5)</f>
        <v>84000</v>
      </c>
      <c r="G6" s="11">
        <f>SUM(G5)</f>
        <v>84000</v>
      </c>
      <c r="I6" s="1">
        <v>3</v>
      </c>
      <c r="J6" s="5">
        <v>36951</v>
      </c>
      <c r="K6" t="s">
        <v>13</v>
      </c>
      <c r="L6" s="3">
        <v>33000</v>
      </c>
    </row>
    <row r="7" spans="2:14" ht="15.6" thickTop="1" x14ac:dyDescent="0.25">
      <c r="E7" s="6" t="s">
        <v>30</v>
      </c>
      <c r="F7" t="s">
        <v>39</v>
      </c>
      <c r="G7" s="3">
        <f>D5</f>
        <v>84000</v>
      </c>
      <c r="I7" s="1">
        <v>4</v>
      </c>
      <c r="J7" s="5">
        <v>36951</v>
      </c>
      <c r="K7" t="s">
        <v>15</v>
      </c>
      <c r="L7" s="3">
        <v>36000</v>
      </c>
    </row>
    <row r="8" spans="2:14" ht="15.6" thickBot="1" x14ac:dyDescent="0.3">
      <c r="B8" s="7"/>
      <c r="C8" s="8"/>
      <c r="D8" s="9"/>
      <c r="E8" s="10"/>
      <c r="F8" s="8"/>
      <c r="G8" s="9"/>
      <c r="I8" s="1">
        <v>5</v>
      </c>
      <c r="J8" s="5">
        <v>36951</v>
      </c>
      <c r="K8" t="s">
        <v>22</v>
      </c>
      <c r="L8" s="3">
        <v>24000</v>
      </c>
    </row>
    <row r="9" spans="2:14" ht="15.6" thickTop="1" x14ac:dyDescent="0.25">
      <c r="D9" s="15" t="s">
        <v>9</v>
      </c>
      <c r="E9" s="15"/>
      <c r="I9" s="1">
        <v>6</v>
      </c>
      <c r="J9" s="5">
        <v>37681</v>
      </c>
      <c r="K9" t="s">
        <v>33</v>
      </c>
      <c r="L9" s="3">
        <v>6600</v>
      </c>
    </row>
    <row r="10" spans="2:14" x14ac:dyDescent="0.25">
      <c r="B10" s="2" t="s">
        <v>11</v>
      </c>
      <c r="C10" t="s">
        <v>8</v>
      </c>
      <c r="D10" s="3">
        <v>39000</v>
      </c>
      <c r="E10" s="6" t="s">
        <v>5</v>
      </c>
      <c r="F10" t="s">
        <v>7</v>
      </c>
      <c r="G10" s="3">
        <f>D10</f>
        <v>39000</v>
      </c>
      <c r="I10" s="1">
        <v>7</v>
      </c>
      <c r="J10" s="5">
        <v>37316</v>
      </c>
      <c r="K10" t="s">
        <v>31</v>
      </c>
      <c r="L10" s="3">
        <v>585</v>
      </c>
    </row>
    <row r="11" spans="2:14" ht="15.6" thickBot="1" x14ac:dyDescent="0.3">
      <c r="D11" s="11">
        <f>SUM(D10)</f>
        <v>39000</v>
      </c>
      <c r="G11" s="11">
        <f>SUM(G10)</f>
        <v>39000</v>
      </c>
      <c r="I11" s="1">
        <v>8</v>
      </c>
      <c r="J11" s="5">
        <v>39142</v>
      </c>
      <c r="K11" t="s">
        <v>32</v>
      </c>
      <c r="L11" s="3">
        <v>2000</v>
      </c>
    </row>
    <row r="12" spans="2:14" ht="15.6" thickTop="1" x14ac:dyDescent="0.25">
      <c r="B12" s="2" t="s">
        <v>12</v>
      </c>
      <c r="C12" t="s">
        <v>8</v>
      </c>
      <c r="D12" s="3">
        <f>G10</f>
        <v>39000</v>
      </c>
      <c r="I12" s="1">
        <v>9</v>
      </c>
      <c r="J12" s="5">
        <v>39873</v>
      </c>
      <c r="K12" t="s">
        <v>34</v>
      </c>
      <c r="L12" s="3">
        <v>8400</v>
      </c>
    </row>
    <row r="13" spans="2:14" ht="15.6" thickBot="1" x14ac:dyDescent="0.3">
      <c r="B13" s="7"/>
      <c r="C13" s="8"/>
      <c r="D13" s="9"/>
      <c r="E13" s="10"/>
      <c r="F13" s="8"/>
      <c r="G13" s="9"/>
      <c r="I13" s="1">
        <v>10</v>
      </c>
      <c r="J13" s="5">
        <v>40603</v>
      </c>
      <c r="K13" t="s">
        <v>35</v>
      </c>
      <c r="L13" s="3">
        <v>100</v>
      </c>
    </row>
    <row r="14" spans="2:14" ht="15.6" thickTop="1" x14ac:dyDescent="0.25">
      <c r="D14" s="14" t="s">
        <v>13</v>
      </c>
      <c r="E14" s="14"/>
      <c r="I14" s="1">
        <v>11</v>
      </c>
      <c r="J14" s="5">
        <v>42064</v>
      </c>
      <c r="K14" t="s">
        <v>34</v>
      </c>
      <c r="L14" s="3">
        <v>6900</v>
      </c>
    </row>
    <row r="15" spans="2:14" x14ac:dyDescent="0.25">
      <c r="B15" s="2" t="s">
        <v>11</v>
      </c>
      <c r="C15" t="s">
        <v>8</v>
      </c>
      <c r="D15" s="3">
        <f>L6</f>
        <v>33000</v>
      </c>
      <c r="E15" s="6" t="s">
        <v>17</v>
      </c>
      <c r="F15" t="s">
        <v>20</v>
      </c>
      <c r="G15" s="3">
        <f>L10</f>
        <v>585</v>
      </c>
      <c r="I15" s="1">
        <v>12</v>
      </c>
      <c r="J15" s="5">
        <v>43160</v>
      </c>
      <c r="K15" t="s">
        <v>36</v>
      </c>
      <c r="L15" s="3">
        <v>500</v>
      </c>
    </row>
    <row r="16" spans="2:14" x14ac:dyDescent="0.25">
      <c r="B16" s="2" t="s">
        <v>14</v>
      </c>
      <c r="C16" t="s">
        <v>15</v>
      </c>
      <c r="D16" s="3">
        <f>L12</f>
        <v>8400</v>
      </c>
      <c r="E16" s="6" t="s">
        <v>21</v>
      </c>
      <c r="F16" t="s">
        <v>22</v>
      </c>
      <c r="G16" s="3">
        <f>L9</f>
        <v>6600</v>
      </c>
      <c r="I16" s="1">
        <v>13</v>
      </c>
      <c r="J16" s="5">
        <v>43891</v>
      </c>
      <c r="K16" t="s">
        <v>37</v>
      </c>
      <c r="L16" s="3">
        <v>4620</v>
      </c>
    </row>
    <row r="17" spans="2:12" x14ac:dyDescent="0.25">
      <c r="B17" s="2" t="s">
        <v>16</v>
      </c>
      <c r="C17" t="s">
        <v>15</v>
      </c>
      <c r="D17" s="3">
        <f>L14</f>
        <v>6900</v>
      </c>
      <c r="E17" s="6" t="s">
        <v>23</v>
      </c>
      <c r="F17" t="s">
        <v>24</v>
      </c>
      <c r="G17" s="3">
        <f>L11</f>
        <v>2000</v>
      </c>
      <c r="I17" s="1">
        <v>14</v>
      </c>
      <c r="J17" s="5">
        <v>44256</v>
      </c>
      <c r="K17" t="s">
        <v>38</v>
      </c>
      <c r="L17" s="3">
        <v>4185</v>
      </c>
    </row>
    <row r="18" spans="2:12" x14ac:dyDescent="0.25">
      <c r="E18" s="6" t="s">
        <v>16</v>
      </c>
      <c r="F18" t="s">
        <v>25</v>
      </c>
      <c r="G18" s="3">
        <f>L13</f>
        <v>100</v>
      </c>
      <c r="I18" s="1">
        <v>15</v>
      </c>
      <c r="J18" s="5">
        <v>11018</v>
      </c>
      <c r="K18" t="s">
        <v>55</v>
      </c>
      <c r="L18" s="3">
        <v>4950</v>
      </c>
    </row>
    <row r="19" spans="2:12" x14ac:dyDescent="0.25">
      <c r="E19" s="6" t="s">
        <v>26</v>
      </c>
      <c r="F19" t="s">
        <v>27</v>
      </c>
      <c r="G19" s="3">
        <f>L15</f>
        <v>500</v>
      </c>
      <c r="K19"/>
    </row>
    <row r="20" spans="2:12" x14ac:dyDescent="0.25">
      <c r="E20" s="6" t="s">
        <v>29</v>
      </c>
      <c r="F20" t="s">
        <v>28</v>
      </c>
      <c r="G20" s="3">
        <f>L18</f>
        <v>4950</v>
      </c>
      <c r="J20" s="1" t="s">
        <v>49</v>
      </c>
      <c r="K20" s="1"/>
      <c r="L20" s="1"/>
    </row>
    <row r="21" spans="2:12" x14ac:dyDescent="0.25">
      <c r="E21" s="6" t="s">
        <v>5</v>
      </c>
      <c r="F21" t="s">
        <v>7</v>
      </c>
      <c r="G21" s="3">
        <f>D22-(SUM(G15:G20))</f>
        <v>33565</v>
      </c>
      <c r="J21" s="4" t="s">
        <v>50</v>
      </c>
      <c r="K21" s="1" t="s">
        <v>51</v>
      </c>
    </row>
    <row r="22" spans="2:12" ht="15.6" thickBot="1" x14ac:dyDescent="0.3">
      <c r="D22" s="11">
        <f>SUM(D15:D17)</f>
        <v>48300</v>
      </c>
      <c r="G22" s="11">
        <f>SUM(G14:G21)</f>
        <v>48300</v>
      </c>
      <c r="J22" s="4" t="s">
        <v>6</v>
      </c>
      <c r="K22" s="1" t="s">
        <v>6</v>
      </c>
    </row>
    <row r="23" spans="2:12" ht="15.6" thickTop="1" x14ac:dyDescent="0.25">
      <c r="B23" s="2" t="s">
        <v>30</v>
      </c>
      <c r="C23" t="s">
        <v>8</v>
      </c>
      <c r="D23" s="3">
        <f>G21</f>
        <v>33565</v>
      </c>
      <c r="I23" t="s">
        <v>52</v>
      </c>
      <c r="J23" s="3"/>
      <c r="K23" s="3">
        <f>G7</f>
        <v>84000</v>
      </c>
    </row>
    <row r="24" spans="2:12" ht="15.6" thickBot="1" x14ac:dyDescent="0.3">
      <c r="B24" s="7"/>
      <c r="C24" s="8"/>
      <c r="D24" s="9"/>
      <c r="E24" s="10"/>
      <c r="F24" s="8"/>
      <c r="G24" s="9"/>
      <c r="I24" t="s">
        <v>24</v>
      </c>
      <c r="J24" s="3">
        <f>D69</f>
        <v>2000</v>
      </c>
      <c r="K24"/>
    </row>
    <row r="25" spans="2:12" ht="15.6" thickTop="1" x14ac:dyDescent="0.25">
      <c r="D25" s="14" t="s">
        <v>15</v>
      </c>
      <c r="E25" s="14"/>
      <c r="I25" t="s">
        <v>9</v>
      </c>
      <c r="J25" s="3">
        <f>D12</f>
        <v>39000</v>
      </c>
      <c r="K25"/>
    </row>
    <row r="26" spans="2:12" x14ac:dyDescent="0.25">
      <c r="B26" s="2" t="s">
        <v>11</v>
      </c>
      <c r="C26" t="s">
        <v>8</v>
      </c>
      <c r="D26" s="3">
        <f>L7</f>
        <v>36000</v>
      </c>
      <c r="E26" s="6" t="s">
        <v>14</v>
      </c>
      <c r="F26" t="s">
        <v>13</v>
      </c>
      <c r="G26" s="3">
        <f>D16</f>
        <v>8400</v>
      </c>
      <c r="I26" t="s">
        <v>13</v>
      </c>
      <c r="J26" s="3">
        <f>D23</f>
        <v>33565</v>
      </c>
      <c r="K26"/>
    </row>
    <row r="27" spans="2:12" x14ac:dyDescent="0.25">
      <c r="B27" s="2" t="s">
        <v>40</v>
      </c>
      <c r="C27" t="s">
        <v>41</v>
      </c>
      <c r="D27" s="3">
        <f>L17</f>
        <v>4185</v>
      </c>
      <c r="E27" s="6" t="s">
        <v>16</v>
      </c>
      <c r="F27" t="s">
        <v>13</v>
      </c>
      <c r="G27" s="3">
        <f>D17</f>
        <v>6900</v>
      </c>
      <c r="I27" t="s">
        <v>15</v>
      </c>
      <c r="J27" s="3">
        <f>D30</f>
        <v>24885</v>
      </c>
      <c r="K27"/>
    </row>
    <row r="28" spans="2:12" x14ac:dyDescent="0.25">
      <c r="E28" s="6" t="s">
        <v>5</v>
      </c>
      <c r="F28" t="s">
        <v>7</v>
      </c>
      <c r="G28" s="3">
        <f>D29-(SUM(G26:G27))</f>
        <v>24885</v>
      </c>
      <c r="I28" t="s">
        <v>22</v>
      </c>
      <c r="J28" s="3"/>
      <c r="K28" s="3">
        <f>G38</f>
        <v>22020</v>
      </c>
    </row>
    <row r="29" spans="2:12" ht="15.6" thickBot="1" x14ac:dyDescent="0.3">
      <c r="D29" s="11">
        <f>SUM(D26:D27)</f>
        <v>40185</v>
      </c>
      <c r="G29" s="11">
        <f>SUM(G26:G28)</f>
        <v>40185</v>
      </c>
      <c r="I29" t="s">
        <v>41</v>
      </c>
      <c r="J29" s="3"/>
      <c r="K29" s="3">
        <f>G43</f>
        <v>4185</v>
      </c>
    </row>
    <row r="30" spans="2:12" ht="15.6" thickTop="1" x14ac:dyDescent="0.25">
      <c r="B30" s="2" t="s">
        <v>30</v>
      </c>
      <c r="C30" t="s">
        <v>8</v>
      </c>
      <c r="D30" s="3">
        <f>G28</f>
        <v>24885</v>
      </c>
      <c r="I30" t="s">
        <v>28</v>
      </c>
      <c r="J30" s="3">
        <f>D49</f>
        <v>9570</v>
      </c>
      <c r="K30"/>
    </row>
    <row r="31" spans="2:12" x14ac:dyDescent="0.25">
      <c r="I31" t="s">
        <v>46</v>
      </c>
      <c r="J31" s="3">
        <f>D64</f>
        <v>585</v>
      </c>
      <c r="K31"/>
    </row>
    <row r="32" spans="2:12" ht="15.6" thickBot="1" x14ac:dyDescent="0.3">
      <c r="B32" s="7"/>
      <c r="C32" s="8"/>
      <c r="D32" s="9"/>
      <c r="E32" s="10"/>
      <c r="F32" s="8"/>
      <c r="G32" s="9"/>
      <c r="I32" t="s">
        <v>44</v>
      </c>
      <c r="J32" s="3">
        <f>D59</f>
        <v>100</v>
      </c>
      <c r="K32"/>
    </row>
    <row r="33" spans="2:11" ht="15.6" thickTop="1" x14ac:dyDescent="0.25">
      <c r="D33" s="14" t="s">
        <v>22</v>
      </c>
      <c r="E33" s="14"/>
      <c r="I33" t="s">
        <v>27</v>
      </c>
      <c r="J33" s="3">
        <f>D54</f>
        <v>500</v>
      </c>
      <c r="K33"/>
    </row>
    <row r="34" spans="2:11" x14ac:dyDescent="0.25">
      <c r="B34" s="2" t="s">
        <v>21</v>
      </c>
      <c r="C34" t="s">
        <v>13</v>
      </c>
      <c r="D34" s="3">
        <f>G16</f>
        <v>6600</v>
      </c>
      <c r="E34" s="6" t="s">
        <v>11</v>
      </c>
      <c r="F34" t="s">
        <v>8</v>
      </c>
      <c r="G34" s="3">
        <f>L8</f>
        <v>24000</v>
      </c>
      <c r="J34" s="3"/>
      <c r="K34"/>
    </row>
    <row r="35" spans="2:11" ht="15.6" thickBot="1" x14ac:dyDescent="0.3">
      <c r="E35" s="6" t="s">
        <v>42</v>
      </c>
      <c r="F35" t="s">
        <v>28</v>
      </c>
      <c r="G35" s="3">
        <f>L16</f>
        <v>4620</v>
      </c>
      <c r="J35" s="11">
        <f>SUM(J24:J33)</f>
        <v>110205</v>
      </c>
      <c r="K35" s="11">
        <f>SUM(K23:K29)</f>
        <v>110205</v>
      </c>
    </row>
    <row r="36" spans="2:11" ht="15.6" thickTop="1" x14ac:dyDescent="0.25">
      <c r="B36" s="2" t="s">
        <v>5</v>
      </c>
      <c r="C36" t="s">
        <v>7</v>
      </c>
      <c r="D36" s="3">
        <f>G37-D34</f>
        <v>22020</v>
      </c>
      <c r="J36" s="3"/>
      <c r="K36"/>
    </row>
    <row r="37" spans="2:11" ht="15.6" thickBot="1" x14ac:dyDescent="0.3">
      <c r="D37" s="11">
        <f>SUM(D34:D36)</f>
        <v>28620</v>
      </c>
      <c r="G37" s="11">
        <f>SUM(G34:G35)</f>
        <v>28620</v>
      </c>
      <c r="J37" s="3"/>
      <c r="K37"/>
    </row>
    <row r="38" spans="2:11" ht="15.6" thickTop="1" x14ac:dyDescent="0.25">
      <c r="E38" s="6" t="s">
        <v>30</v>
      </c>
      <c r="F38" t="s">
        <v>8</v>
      </c>
      <c r="G38" s="3">
        <f>D36</f>
        <v>22020</v>
      </c>
      <c r="J38" s="3"/>
      <c r="K38"/>
    </row>
    <row r="39" spans="2:11" ht="15.6" thickBot="1" x14ac:dyDescent="0.3">
      <c r="B39" s="7"/>
      <c r="C39" s="8"/>
      <c r="D39" s="9"/>
      <c r="E39" s="10"/>
      <c r="F39" s="8"/>
      <c r="G39" s="9"/>
    </row>
    <row r="40" spans="2:11" ht="15.6" thickTop="1" x14ac:dyDescent="0.25">
      <c r="D40" s="14" t="s">
        <v>41</v>
      </c>
      <c r="E40" s="14"/>
    </row>
    <row r="41" spans="2:11" x14ac:dyDescent="0.25">
      <c r="B41" s="2" t="s">
        <v>5</v>
      </c>
      <c r="C41" t="s">
        <v>7</v>
      </c>
      <c r="D41" s="3">
        <f>G41</f>
        <v>4185</v>
      </c>
      <c r="E41" s="6" t="s">
        <v>40</v>
      </c>
      <c r="F41" t="s">
        <v>15</v>
      </c>
      <c r="G41" s="3">
        <f>D27</f>
        <v>4185</v>
      </c>
    </row>
    <row r="42" spans="2:11" ht="15.6" thickBot="1" x14ac:dyDescent="0.3">
      <c r="D42" s="11">
        <f>SUM(D41)</f>
        <v>4185</v>
      </c>
      <c r="G42" s="11">
        <f>SUM(G41)</f>
        <v>4185</v>
      </c>
    </row>
    <row r="43" spans="2:11" ht="15.6" thickTop="1" x14ac:dyDescent="0.25">
      <c r="E43" s="6" t="s">
        <v>30</v>
      </c>
      <c r="F43" t="s">
        <v>8</v>
      </c>
      <c r="G43" s="3">
        <f>D41</f>
        <v>4185</v>
      </c>
    </row>
    <row r="44" spans="2:11" ht="15.6" thickBot="1" x14ac:dyDescent="0.3">
      <c r="B44" s="7"/>
      <c r="C44" s="8"/>
      <c r="D44" s="9"/>
      <c r="E44" s="10"/>
      <c r="F44" s="8"/>
      <c r="G44" s="9"/>
    </row>
    <row r="45" spans="2:11" ht="15.6" thickTop="1" x14ac:dyDescent="0.25">
      <c r="D45" s="14" t="s">
        <v>28</v>
      </c>
      <c r="E45" s="14"/>
    </row>
    <row r="46" spans="2:11" x14ac:dyDescent="0.25">
      <c r="B46" s="2" t="s">
        <v>42</v>
      </c>
      <c r="C46" t="s">
        <v>22</v>
      </c>
      <c r="D46" s="3">
        <f>G35</f>
        <v>4620</v>
      </c>
      <c r="E46" s="6" t="s">
        <v>43</v>
      </c>
      <c r="F46" t="s">
        <v>7</v>
      </c>
      <c r="G46" s="3">
        <f>D48</f>
        <v>9570</v>
      </c>
    </row>
    <row r="47" spans="2:11" x14ac:dyDescent="0.25">
      <c r="B47" s="2" t="s">
        <v>29</v>
      </c>
      <c r="C47" t="s">
        <v>13</v>
      </c>
      <c r="D47" s="3">
        <f>L18</f>
        <v>4950</v>
      </c>
    </row>
    <row r="48" spans="2:11" ht="15.6" thickBot="1" x14ac:dyDescent="0.3">
      <c r="D48" s="12">
        <f>SUM(D46:D47)</f>
        <v>9570</v>
      </c>
      <c r="G48" s="11">
        <f>SUM(G46)</f>
        <v>9570</v>
      </c>
    </row>
    <row r="49" spans="2:7" ht="15.6" thickTop="1" x14ac:dyDescent="0.25">
      <c r="B49" s="2" t="s">
        <v>54</v>
      </c>
      <c r="C49" t="s">
        <v>8</v>
      </c>
      <c r="D49" s="3">
        <f>G46</f>
        <v>9570</v>
      </c>
    </row>
    <row r="50" spans="2:7" ht="15.6" thickBot="1" x14ac:dyDescent="0.3">
      <c r="B50" s="7"/>
      <c r="C50" s="8"/>
      <c r="D50" s="9"/>
      <c r="E50" s="10"/>
      <c r="F50" s="8"/>
      <c r="G50" s="9"/>
    </row>
    <row r="51" spans="2:7" ht="15.6" thickTop="1" x14ac:dyDescent="0.25">
      <c r="D51" s="14" t="s">
        <v>27</v>
      </c>
      <c r="E51" s="14"/>
    </row>
    <row r="52" spans="2:7" x14ac:dyDescent="0.25">
      <c r="B52" s="2" t="s">
        <v>26</v>
      </c>
      <c r="C52" t="s">
        <v>13</v>
      </c>
      <c r="D52" s="3">
        <f>G19</f>
        <v>500</v>
      </c>
      <c r="E52" s="6" t="s">
        <v>43</v>
      </c>
      <c r="F52" t="s">
        <v>7</v>
      </c>
      <c r="G52" s="3">
        <f>D52</f>
        <v>500</v>
      </c>
    </row>
    <row r="53" spans="2:7" ht="15.6" thickBot="1" x14ac:dyDescent="0.3">
      <c r="D53" s="11">
        <f>SUM(D52)</f>
        <v>500</v>
      </c>
      <c r="G53" s="11">
        <f>SUM(G52)</f>
        <v>500</v>
      </c>
    </row>
    <row r="54" spans="2:7" ht="15.6" thickTop="1" x14ac:dyDescent="0.25">
      <c r="B54" s="2" t="s">
        <v>30</v>
      </c>
      <c r="C54" t="s">
        <v>8</v>
      </c>
      <c r="D54" s="3">
        <f>G52</f>
        <v>500</v>
      </c>
    </row>
    <row r="55" spans="2:7" ht="15.6" thickBot="1" x14ac:dyDescent="0.3">
      <c r="B55" s="7"/>
      <c r="C55" s="8"/>
      <c r="D55" s="9"/>
      <c r="E55" s="10"/>
      <c r="F55" s="8"/>
      <c r="G55" s="9"/>
    </row>
    <row r="56" spans="2:7" ht="15.6" thickTop="1" x14ac:dyDescent="0.25">
      <c r="D56" s="14" t="s">
        <v>44</v>
      </c>
      <c r="E56" s="14"/>
    </row>
    <row r="57" spans="2:7" x14ac:dyDescent="0.25">
      <c r="B57" s="2" t="s">
        <v>45</v>
      </c>
      <c r="C57" t="s">
        <v>13</v>
      </c>
      <c r="D57" s="3">
        <f>G18</f>
        <v>100</v>
      </c>
      <c r="E57" s="6" t="s">
        <v>5</v>
      </c>
      <c r="F57" t="s">
        <v>7</v>
      </c>
      <c r="G57" s="3">
        <f>D57</f>
        <v>100</v>
      </c>
    </row>
    <row r="58" spans="2:7" ht="15.6" thickBot="1" x14ac:dyDescent="0.3">
      <c r="D58" s="11">
        <f>SUM(D57)</f>
        <v>100</v>
      </c>
      <c r="G58" s="11">
        <f>SUM(G57)</f>
        <v>100</v>
      </c>
    </row>
    <row r="59" spans="2:7" ht="15.6" thickTop="1" x14ac:dyDescent="0.25">
      <c r="B59" s="2" t="s">
        <v>30</v>
      </c>
      <c r="C59" t="s">
        <v>8</v>
      </c>
      <c r="D59" s="3">
        <f>G57</f>
        <v>100</v>
      </c>
    </row>
    <row r="60" spans="2:7" ht="15.6" thickBot="1" x14ac:dyDescent="0.3">
      <c r="B60" s="7"/>
      <c r="C60" s="8"/>
      <c r="D60" s="9"/>
      <c r="E60" s="7"/>
      <c r="F60" s="8"/>
      <c r="G60" s="9"/>
    </row>
    <row r="61" spans="2:7" ht="15.6" thickTop="1" x14ac:dyDescent="0.25">
      <c r="D61" s="14" t="s">
        <v>46</v>
      </c>
      <c r="E61" s="14"/>
    </row>
    <row r="62" spans="2:7" x14ac:dyDescent="0.25">
      <c r="B62" s="2" t="s">
        <v>17</v>
      </c>
      <c r="C62" t="s">
        <v>13</v>
      </c>
      <c r="D62" s="3">
        <f>G15</f>
        <v>585</v>
      </c>
      <c r="E62" s="6" t="s">
        <v>5</v>
      </c>
      <c r="F62" t="s">
        <v>7</v>
      </c>
      <c r="G62" s="3">
        <f>D62</f>
        <v>585</v>
      </c>
    </row>
    <row r="63" spans="2:7" ht="15.6" thickBot="1" x14ac:dyDescent="0.3">
      <c r="D63" s="11">
        <f>SUM(D62)</f>
        <v>585</v>
      </c>
      <c r="G63" s="11">
        <f>SUM(G62)</f>
        <v>585</v>
      </c>
    </row>
    <row r="64" spans="2:7" ht="15.6" thickTop="1" x14ac:dyDescent="0.25">
      <c r="B64" s="2" t="s">
        <v>30</v>
      </c>
      <c r="C64" t="s">
        <v>8</v>
      </c>
      <c r="D64" s="3">
        <f>G62</f>
        <v>585</v>
      </c>
    </row>
    <row r="65" spans="2:7" ht="15.6" thickBot="1" x14ac:dyDescent="0.3">
      <c r="B65" s="7"/>
      <c r="C65" s="8"/>
      <c r="D65" s="9"/>
      <c r="E65" s="7"/>
      <c r="F65" s="8"/>
      <c r="G65" s="9"/>
    </row>
    <row r="66" spans="2:7" ht="15.6" thickTop="1" x14ac:dyDescent="0.25">
      <c r="D66" s="14" t="s">
        <v>47</v>
      </c>
      <c r="E66" s="14"/>
    </row>
    <row r="67" spans="2:7" x14ac:dyDescent="0.25">
      <c r="B67" s="2" t="s">
        <v>48</v>
      </c>
      <c r="C67" t="s">
        <v>13</v>
      </c>
      <c r="D67" s="3">
        <f>G17</f>
        <v>2000</v>
      </c>
      <c r="E67" s="6" t="s">
        <v>5</v>
      </c>
      <c r="F67" t="s">
        <v>7</v>
      </c>
      <c r="G67" s="3">
        <f>D67</f>
        <v>2000</v>
      </c>
    </row>
    <row r="68" spans="2:7" ht="15.6" thickBot="1" x14ac:dyDescent="0.3">
      <c r="D68" s="11">
        <f>SUM(D67)</f>
        <v>2000</v>
      </c>
      <c r="G68" s="11">
        <f>SUM(G67)</f>
        <v>2000</v>
      </c>
    </row>
    <row r="69" spans="2:7" ht="15.6" thickTop="1" x14ac:dyDescent="0.25">
      <c r="B69" s="2" t="s">
        <v>30</v>
      </c>
      <c r="C69" t="s">
        <v>8</v>
      </c>
      <c r="D69" s="3">
        <f>G67</f>
        <v>2000</v>
      </c>
    </row>
    <row r="71" spans="2:7" x14ac:dyDescent="0.25">
      <c r="E71" s="2"/>
    </row>
    <row r="72" spans="2:7" x14ac:dyDescent="0.25">
      <c r="E72" s="2"/>
    </row>
    <row r="73" spans="2:7" x14ac:dyDescent="0.25">
      <c r="E73" s="2"/>
    </row>
    <row r="74" spans="2:7" x14ac:dyDescent="0.25">
      <c r="E74" s="2"/>
    </row>
    <row r="75" spans="2:7" x14ac:dyDescent="0.25">
      <c r="E75" s="2"/>
    </row>
    <row r="76" spans="2:7" x14ac:dyDescent="0.25">
      <c r="E76" s="2"/>
    </row>
    <row r="77" spans="2:7" x14ac:dyDescent="0.25">
      <c r="E77" s="2"/>
    </row>
    <row r="78" spans="2:7" x14ac:dyDescent="0.25">
      <c r="E78" s="2"/>
    </row>
    <row r="79" spans="2:7" x14ac:dyDescent="0.25">
      <c r="E79" s="2"/>
    </row>
    <row r="80" spans="2:7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</sheetData>
  <mergeCells count="11">
    <mergeCell ref="B2:F2"/>
    <mergeCell ref="D9:E9"/>
    <mergeCell ref="D14:E14"/>
    <mergeCell ref="D56:E56"/>
    <mergeCell ref="D61:E61"/>
    <mergeCell ref="D66:E66"/>
    <mergeCell ref="D25:E25"/>
    <mergeCell ref="D33:E33"/>
    <mergeCell ref="D40:E40"/>
    <mergeCell ref="D45:E45"/>
    <mergeCell ref="D51:E5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0AFB-A597-4A30-85C6-9999D882336C}">
  <dimension ref="C3:T77"/>
  <sheetViews>
    <sheetView topLeftCell="F11" workbookViewId="0">
      <selection activeCell="F3" sqref="F3:T78"/>
    </sheetView>
  </sheetViews>
  <sheetFormatPr defaultRowHeight="15" x14ac:dyDescent="0.25"/>
  <cols>
    <col min="7" max="7" width="31.36328125" bestFit="1" customWidth="1"/>
    <col min="9" max="9" width="2.453125" customWidth="1"/>
    <col min="11" max="11" width="11.08984375" bestFit="1" customWidth="1"/>
    <col min="12" max="12" width="18.1796875" customWidth="1"/>
    <col min="14" max="14" width="14.453125" bestFit="1" customWidth="1"/>
    <col min="16" max="16" width="2.1796875" customWidth="1"/>
    <col min="17" max="17" width="17.453125" customWidth="1"/>
    <col min="18" max="18" width="8.54296875" customWidth="1"/>
    <col min="19" max="19" width="10.1796875" customWidth="1"/>
  </cols>
  <sheetData>
    <row r="3" spans="3:20" x14ac:dyDescent="0.25">
      <c r="C3" s="2"/>
      <c r="E3" s="3"/>
      <c r="F3" s="6"/>
      <c r="H3" s="3"/>
      <c r="I3" s="3"/>
      <c r="Q3" s="3"/>
    </row>
    <row r="4" spans="3:20" x14ac:dyDescent="0.25">
      <c r="I4" s="3"/>
      <c r="J4" s="15" t="s">
        <v>10</v>
      </c>
      <c r="K4" s="15"/>
      <c r="L4" s="15"/>
      <c r="M4" s="15"/>
      <c r="N4" s="15"/>
      <c r="O4" s="3"/>
      <c r="R4" s="1" t="s">
        <v>49</v>
      </c>
      <c r="S4" s="1"/>
      <c r="T4" s="1"/>
    </row>
    <row r="5" spans="3:20" ht="15.6" thickBot="1" x14ac:dyDescent="0.3">
      <c r="G5" s="1" t="s">
        <v>18</v>
      </c>
      <c r="H5" s="1"/>
      <c r="I5" s="3"/>
      <c r="J5" s="7" t="s">
        <v>1</v>
      </c>
      <c r="K5" s="8" t="s">
        <v>64</v>
      </c>
      <c r="L5" s="9" t="s">
        <v>3</v>
      </c>
      <c r="M5" s="10" t="s">
        <v>1</v>
      </c>
      <c r="N5" s="8" t="s">
        <v>2</v>
      </c>
      <c r="O5" s="9" t="s">
        <v>3</v>
      </c>
      <c r="R5" s="4" t="s">
        <v>50</v>
      </c>
      <c r="S5" s="1" t="s">
        <v>51</v>
      </c>
    </row>
    <row r="6" spans="3:20" ht="15.6" thickTop="1" x14ac:dyDescent="0.25">
      <c r="H6" s="3"/>
      <c r="I6" s="4"/>
      <c r="J6" s="2"/>
      <c r="L6" s="4" t="s">
        <v>6</v>
      </c>
      <c r="M6" s="6"/>
      <c r="O6" s="4" t="s">
        <v>6</v>
      </c>
      <c r="R6" s="4" t="s">
        <v>6</v>
      </c>
      <c r="S6" s="1" t="s">
        <v>6</v>
      </c>
    </row>
    <row r="7" spans="3:20" x14ac:dyDescent="0.25">
      <c r="F7" s="5">
        <v>36951</v>
      </c>
      <c r="G7" t="s">
        <v>19</v>
      </c>
      <c r="H7" s="3">
        <v>84000</v>
      </c>
      <c r="I7" s="3"/>
      <c r="J7" s="2" t="s">
        <v>5</v>
      </c>
      <c r="K7" t="s">
        <v>7</v>
      </c>
      <c r="L7" s="3">
        <f>H7</f>
        <v>84000</v>
      </c>
      <c r="M7" s="6" t="s">
        <v>4</v>
      </c>
      <c r="N7" t="s">
        <v>8</v>
      </c>
      <c r="O7" s="3">
        <f>H7</f>
        <v>84000</v>
      </c>
      <c r="Q7" t="s">
        <v>52</v>
      </c>
      <c r="S7" s="3">
        <f>O9</f>
        <v>84000</v>
      </c>
    </row>
    <row r="8" spans="3:20" ht="15.6" thickBot="1" x14ac:dyDescent="0.3">
      <c r="F8" s="5">
        <v>36951</v>
      </c>
      <c r="G8" t="s">
        <v>56</v>
      </c>
      <c r="H8" s="3">
        <v>39000</v>
      </c>
      <c r="I8" s="3"/>
      <c r="J8" s="2"/>
      <c r="L8" s="11">
        <f>SUM(L7)</f>
        <v>84000</v>
      </c>
      <c r="M8" s="6"/>
      <c r="O8" s="11">
        <f>SUM(O7)</f>
        <v>84000</v>
      </c>
      <c r="Q8" t="s">
        <v>24</v>
      </c>
      <c r="R8" s="3">
        <f>L72</f>
        <v>2000</v>
      </c>
    </row>
    <row r="9" spans="3:20" ht="15.6" thickTop="1" x14ac:dyDescent="0.25">
      <c r="F9" s="5">
        <v>36951</v>
      </c>
      <c r="G9" t="s">
        <v>13</v>
      </c>
      <c r="H9" s="3">
        <v>33000</v>
      </c>
      <c r="I9" s="3"/>
      <c r="J9" s="2"/>
      <c r="L9" s="3"/>
      <c r="M9" s="6" t="s">
        <v>30</v>
      </c>
      <c r="N9" t="s">
        <v>39</v>
      </c>
      <c r="O9" s="3">
        <f>L7</f>
        <v>84000</v>
      </c>
      <c r="Q9" t="s">
        <v>56</v>
      </c>
      <c r="R9" s="3">
        <f>L14</f>
        <v>39000</v>
      </c>
    </row>
    <row r="10" spans="3:20" ht="15.6" thickBot="1" x14ac:dyDescent="0.3">
      <c r="F10" s="5">
        <v>36951</v>
      </c>
      <c r="G10" t="s">
        <v>15</v>
      </c>
      <c r="H10" s="3">
        <v>36000</v>
      </c>
      <c r="I10" s="3"/>
      <c r="J10" s="7"/>
      <c r="K10" s="8"/>
      <c r="L10" s="9"/>
      <c r="M10" s="10"/>
      <c r="N10" s="8"/>
      <c r="O10" s="9"/>
      <c r="Q10" t="s">
        <v>13</v>
      </c>
      <c r="R10" s="3">
        <f>L26</f>
        <v>32665</v>
      </c>
    </row>
    <row r="11" spans="3:20" ht="15.6" thickTop="1" x14ac:dyDescent="0.25">
      <c r="F11" s="5">
        <v>36951</v>
      </c>
      <c r="G11" t="s">
        <v>22</v>
      </c>
      <c r="H11" s="3">
        <v>24000</v>
      </c>
      <c r="I11" s="3"/>
      <c r="J11" s="2"/>
      <c r="L11" s="15" t="s">
        <v>58</v>
      </c>
      <c r="M11" s="15"/>
      <c r="O11" s="3"/>
      <c r="Q11" t="s">
        <v>15</v>
      </c>
      <c r="R11" s="3">
        <f>L33</f>
        <v>24885</v>
      </c>
    </row>
    <row r="12" spans="3:20" x14ac:dyDescent="0.25">
      <c r="F12" s="5">
        <v>37681</v>
      </c>
      <c r="G12" t="s">
        <v>33</v>
      </c>
      <c r="H12" s="3">
        <v>6600</v>
      </c>
      <c r="I12" s="3"/>
      <c r="J12" s="2" t="s">
        <v>11</v>
      </c>
      <c r="K12" t="s">
        <v>8</v>
      </c>
      <c r="L12" s="3">
        <v>39000</v>
      </c>
      <c r="M12" s="6" t="s">
        <v>5</v>
      </c>
      <c r="N12" t="s">
        <v>7</v>
      </c>
      <c r="O12" s="3">
        <f>L12</f>
        <v>39000</v>
      </c>
      <c r="Q12" t="s">
        <v>22</v>
      </c>
      <c r="R12" s="3"/>
      <c r="S12" s="3">
        <f>O41</f>
        <v>22020</v>
      </c>
    </row>
    <row r="13" spans="3:20" ht="15.6" thickBot="1" x14ac:dyDescent="0.3">
      <c r="F13" s="5">
        <v>38047</v>
      </c>
      <c r="G13" t="s">
        <v>57</v>
      </c>
      <c r="H13" s="3">
        <v>585</v>
      </c>
      <c r="I13" s="3"/>
      <c r="J13" s="2"/>
      <c r="L13" s="11">
        <f>SUM(L12)</f>
        <v>39000</v>
      </c>
      <c r="M13" s="6"/>
      <c r="O13" s="11">
        <f>SUM(O12)</f>
        <v>39000</v>
      </c>
      <c r="Q13" t="s">
        <v>41</v>
      </c>
      <c r="R13" s="3"/>
      <c r="S13" s="3">
        <f>O46</f>
        <v>4185</v>
      </c>
    </row>
    <row r="14" spans="3:20" ht="15.6" thickTop="1" x14ac:dyDescent="0.25">
      <c r="F14" s="5">
        <v>39142</v>
      </c>
      <c r="G14" t="s">
        <v>32</v>
      </c>
      <c r="H14" s="3">
        <v>2000</v>
      </c>
      <c r="I14" s="3"/>
      <c r="J14" s="2" t="s">
        <v>12</v>
      </c>
      <c r="K14" t="s">
        <v>8</v>
      </c>
      <c r="L14" s="3">
        <f>O12</f>
        <v>39000</v>
      </c>
      <c r="M14" s="6"/>
      <c r="O14" s="3"/>
      <c r="Q14" t="s">
        <v>28</v>
      </c>
      <c r="R14" s="3">
        <f>L52</f>
        <v>9570</v>
      </c>
    </row>
    <row r="15" spans="3:20" ht="15.6" thickBot="1" x14ac:dyDescent="0.3">
      <c r="F15" s="5">
        <v>39873</v>
      </c>
      <c r="G15" t="s">
        <v>34</v>
      </c>
      <c r="H15" s="3">
        <v>8400</v>
      </c>
      <c r="I15" s="3"/>
      <c r="J15" s="7"/>
      <c r="K15" s="8"/>
      <c r="L15" s="9"/>
      <c r="M15" s="10"/>
      <c r="N15" s="8"/>
      <c r="O15" s="9"/>
      <c r="Q15" t="s">
        <v>27</v>
      </c>
      <c r="R15" s="3">
        <f>L57</f>
        <v>500</v>
      </c>
    </row>
    <row r="16" spans="3:20" ht="15.6" thickTop="1" x14ac:dyDescent="0.25">
      <c r="F16" s="5">
        <v>40238</v>
      </c>
      <c r="G16" t="s">
        <v>59</v>
      </c>
      <c r="H16" s="3">
        <v>1000</v>
      </c>
      <c r="I16" s="3"/>
      <c r="J16" s="2"/>
      <c r="L16" s="14" t="s">
        <v>13</v>
      </c>
      <c r="M16" s="14"/>
      <c r="O16" s="3"/>
      <c r="Q16" t="s">
        <v>60</v>
      </c>
      <c r="R16" s="3">
        <f>L62</f>
        <v>585</v>
      </c>
    </row>
    <row r="17" spans="6:19" x14ac:dyDescent="0.25">
      <c r="F17" s="5">
        <v>42064</v>
      </c>
      <c r="G17" t="s">
        <v>34</v>
      </c>
      <c r="H17" s="3">
        <v>6900</v>
      </c>
      <c r="I17" s="3"/>
      <c r="J17" s="2" t="s">
        <v>11</v>
      </c>
      <c r="K17" t="s">
        <v>8</v>
      </c>
      <c r="L17" s="3">
        <f>H9</f>
        <v>33000</v>
      </c>
      <c r="M17" s="6" t="s">
        <v>21</v>
      </c>
      <c r="N17" t="s">
        <v>22</v>
      </c>
      <c r="O17" s="3">
        <f>H12</f>
        <v>6600</v>
      </c>
      <c r="Q17" t="s">
        <v>61</v>
      </c>
      <c r="R17" s="3">
        <f>L67</f>
        <v>1000</v>
      </c>
    </row>
    <row r="18" spans="6:19" x14ac:dyDescent="0.25">
      <c r="F18" s="5">
        <v>43160</v>
      </c>
      <c r="G18" t="s">
        <v>36</v>
      </c>
      <c r="H18" s="3">
        <v>500</v>
      </c>
      <c r="I18" s="3"/>
      <c r="J18" s="2" t="s">
        <v>14</v>
      </c>
      <c r="K18" t="s">
        <v>15</v>
      </c>
      <c r="L18" s="3">
        <f>H15</f>
        <v>8400</v>
      </c>
      <c r="M18" s="6" t="s">
        <v>23</v>
      </c>
      <c r="N18" t="s">
        <v>24</v>
      </c>
      <c r="O18" s="3">
        <f>H14</f>
        <v>2000</v>
      </c>
      <c r="R18" s="3"/>
    </row>
    <row r="19" spans="6:19" ht="15.6" thickBot="1" x14ac:dyDescent="0.3">
      <c r="F19" s="5">
        <v>43891</v>
      </c>
      <c r="G19" t="s">
        <v>37</v>
      </c>
      <c r="H19" s="3">
        <v>4620</v>
      </c>
      <c r="I19" s="3"/>
      <c r="J19" s="2" t="s">
        <v>16</v>
      </c>
      <c r="K19" t="s">
        <v>15</v>
      </c>
      <c r="L19" s="3">
        <f>H17</f>
        <v>6900</v>
      </c>
      <c r="M19" s="2" t="s">
        <v>63</v>
      </c>
      <c r="N19" t="s">
        <v>61</v>
      </c>
      <c r="O19" s="3">
        <f>H16</f>
        <v>1000</v>
      </c>
      <c r="R19" s="11">
        <f>SUM(R8:R17)</f>
        <v>110205</v>
      </c>
      <c r="S19" s="11">
        <f>SUM(S7:S13)</f>
        <v>110205</v>
      </c>
    </row>
    <row r="20" spans="6:19" ht="15.6" thickTop="1" x14ac:dyDescent="0.25">
      <c r="F20" s="5">
        <v>44256</v>
      </c>
      <c r="G20" t="s">
        <v>38</v>
      </c>
      <c r="H20" s="3">
        <v>4185</v>
      </c>
      <c r="I20" s="3"/>
      <c r="J20" s="2"/>
      <c r="L20" s="3"/>
      <c r="M20" s="6" t="s">
        <v>16</v>
      </c>
      <c r="N20" t="s">
        <v>60</v>
      </c>
      <c r="O20" s="3">
        <f>H13</f>
        <v>585</v>
      </c>
      <c r="R20" s="3"/>
    </row>
    <row r="21" spans="6:19" x14ac:dyDescent="0.25">
      <c r="F21" s="5">
        <v>11018</v>
      </c>
      <c r="G21" t="s">
        <v>55</v>
      </c>
      <c r="H21" s="3">
        <v>4950</v>
      </c>
      <c r="I21" s="3"/>
      <c r="J21" s="2"/>
      <c r="L21" s="3"/>
      <c r="M21" s="6" t="s">
        <v>26</v>
      </c>
      <c r="N21" t="s">
        <v>27</v>
      </c>
      <c r="O21" s="3">
        <f>H18</f>
        <v>500</v>
      </c>
    </row>
    <row r="22" spans="6:19" x14ac:dyDescent="0.25">
      <c r="I22" s="3"/>
      <c r="J22" s="2"/>
      <c r="L22" s="3"/>
      <c r="M22" s="6" t="s">
        <v>29</v>
      </c>
      <c r="N22" t="s">
        <v>28</v>
      </c>
      <c r="O22" s="3">
        <f>H21</f>
        <v>4950</v>
      </c>
      <c r="R22" s="3"/>
    </row>
    <row r="23" spans="6:19" x14ac:dyDescent="0.25">
      <c r="I23" s="3"/>
      <c r="J23" s="2"/>
      <c r="L23" s="3"/>
      <c r="M23" s="6" t="s">
        <v>5</v>
      </c>
      <c r="N23" t="s">
        <v>7</v>
      </c>
      <c r="O23" s="3">
        <f>L25-(SUM(O17:O22))</f>
        <v>32665</v>
      </c>
    </row>
    <row r="24" spans="6:19" ht="15.6" thickBot="1" x14ac:dyDescent="0.3">
      <c r="I24" s="3"/>
      <c r="M24" s="6"/>
      <c r="O24" s="11">
        <f>SUM(O16:O23)</f>
        <v>48300</v>
      </c>
    </row>
    <row r="25" spans="6:19" ht="16.2" thickTop="1" thickBot="1" x14ac:dyDescent="0.3">
      <c r="I25" s="3"/>
      <c r="J25" s="2"/>
      <c r="L25" s="11">
        <f>SUM(L17:L19)</f>
        <v>48300</v>
      </c>
    </row>
    <row r="26" spans="6:19" ht="15.6" thickTop="1" x14ac:dyDescent="0.25">
      <c r="I26" s="3"/>
      <c r="J26" s="2" t="s">
        <v>30</v>
      </c>
      <c r="K26" t="s">
        <v>8</v>
      </c>
      <c r="L26" s="3">
        <f>O23</f>
        <v>32665</v>
      </c>
      <c r="M26" s="6"/>
      <c r="O26" s="3"/>
    </row>
    <row r="27" spans="6:19" ht="15.6" thickBot="1" x14ac:dyDescent="0.3">
      <c r="I27" s="3"/>
      <c r="J27" s="2"/>
      <c r="L27" s="3"/>
      <c r="M27" s="10"/>
      <c r="N27" s="8"/>
      <c r="O27" s="9"/>
    </row>
    <row r="28" spans="6:19" ht="15.6" thickTop="1" x14ac:dyDescent="0.25">
      <c r="I28" s="3"/>
      <c r="J28" s="2"/>
      <c r="L28" s="14" t="s">
        <v>15</v>
      </c>
      <c r="M28" s="14"/>
      <c r="O28" s="3"/>
    </row>
    <row r="29" spans="6:19" x14ac:dyDescent="0.25">
      <c r="I29" s="3"/>
      <c r="J29" s="2" t="s">
        <v>11</v>
      </c>
      <c r="K29" t="s">
        <v>8</v>
      </c>
      <c r="L29" s="3">
        <f>H10</f>
        <v>36000</v>
      </c>
      <c r="M29" s="6" t="s">
        <v>14</v>
      </c>
      <c r="N29" t="s">
        <v>13</v>
      </c>
      <c r="O29" s="3">
        <f>L18</f>
        <v>8400</v>
      </c>
    </row>
    <row r="30" spans="6:19" x14ac:dyDescent="0.25">
      <c r="I30" s="3"/>
      <c r="J30" s="2" t="s">
        <v>40</v>
      </c>
      <c r="K30" t="s">
        <v>41</v>
      </c>
      <c r="L30" s="3">
        <f>H20</f>
        <v>4185</v>
      </c>
      <c r="M30" s="6" t="s">
        <v>16</v>
      </c>
      <c r="N30" t="s">
        <v>13</v>
      </c>
      <c r="O30" s="3">
        <f>L19</f>
        <v>6900</v>
      </c>
    </row>
    <row r="31" spans="6:19" x14ac:dyDescent="0.25">
      <c r="I31" s="3"/>
      <c r="J31" s="2"/>
      <c r="L31" s="3"/>
      <c r="M31" s="6" t="s">
        <v>5</v>
      </c>
      <c r="N31" t="s">
        <v>7</v>
      </c>
      <c r="O31" s="3">
        <f>L32-(SUM(O29:O30))</f>
        <v>24885</v>
      </c>
    </row>
    <row r="32" spans="6:19" ht="15.6" thickBot="1" x14ac:dyDescent="0.3">
      <c r="I32" s="3"/>
      <c r="J32" s="2"/>
      <c r="L32" s="11">
        <f>SUM(L29:L30)</f>
        <v>40185</v>
      </c>
      <c r="M32" s="6"/>
      <c r="O32" s="11">
        <f>SUM(O29:O31)</f>
        <v>40185</v>
      </c>
    </row>
    <row r="33" spans="9:15" ht="15.6" thickTop="1" x14ac:dyDescent="0.25">
      <c r="I33" s="3"/>
      <c r="J33" s="2" t="s">
        <v>30</v>
      </c>
      <c r="K33" t="s">
        <v>8</v>
      </c>
      <c r="L33" s="3">
        <f>O31</f>
        <v>24885</v>
      </c>
      <c r="M33" s="6"/>
      <c r="O33" s="3"/>
    </row>
    <row r="34" spans="9:15" x14ac:dyDescent="0.25">
      <c r="I34" s="3"/>
      <c r="J34" s="2"/>
      <c r="L34" s="3"/>
      <c r="M34" s="6"/>
      <c r="O34" s="3"/>
    </row>
    <row r="35" spans="9:15" ht="15.6" thickBot="1" x14ac:dyDescent="0.3">
      <c r="I35" s="3"/>
      <c r="J35" s="7"/>
      <c r="K35" s="8"/>
      <c r="L35" s="9"/>
      <c r="M35" s="10"/>
      <c r="N35" s="8"/>
      <c r="O35" s="9"/>
    </row>
    <row r="36" spans="9:15" ht="15.6" thickTop="1" x14ac:dyDescent="0.25">
      <c r="I36" s="3"/>
      <c r="J36" s="2"/>
      <c r="L36" s="14" t="s">
        <v>22</v>
      </c>
      <c r="M36" s="14"/>
      <c r="O36" s="3"/>
    </row>
    <row r="37" spans="9:15" x14ac:dyDescent="0.25">
      <c r="I37" s="3"/>
      <c r="J37" s="2" t="s">
        <v>21</v>
      </c>
      <c r="K37" t="s">
        <v>13</v>
      </c>
      <c r="L37" s="3">
        <f>O17</f>
        <v>6600</v>
      </c>
      <c r="M37" s="6" t="s">
        <v>11</v>
      </c>
      <c r="N37" t="s">
        <v>8</v>
      </c>
      <c r="O37" s="3">
        <f>H11</f>
        <v>24000</v>
      </c>
    </row>
    <row r="38" spans="9:15" x14ac:dyDescent="0.25">
      <c r="I38" s="3"/>
      <c r="J38" s="2"/>
      <c r="L38" s="3"/>
      <c r="M38" s="6" t="s">
        <v>42</v>
      </c>
      <c r="N38" t="s">
        <v>28</v>
      </c>
      <c r="O38" s="3">
        <f>H19</f>
        <v>4620</v>
      </c>
    </row>
    <row r="39" spans="9:15" x14ac:dyDescent="0.25">
      <c r="I39" s="3"/>
      <c r="J39" s="2" t="s">
        <v>5</v>
      </c>
      <c r="K39" t="s">
        <v>7</v>
      </c>
      <c r="L39" s="3">
        <f>O40-L37</f>
        <v>22020</v>
      </c>
      <c r="M39" s="6"/>
      <c r="O39" s="3"/>
    </row>
    <row r="40" spans="9:15" ht="15.6" thickBot="1" x14ac:dyDescent="0.3">
      <c r="I40" s="3"/>
      <c r="J40" s="2"/>
      <c r="L40" s="11">
        <f>SUM(L37:L39)</f>
        <v>28620</v>
      </c>
      <c r="M40" s="6"/>
      <c r="O40" s="11">
        <f>SUM(O37:O38)</f>
        <v>28620</v>
      </c>
    </row>
    <row r="41" spans="9:15" ht="15.6" thickTop="1" x14ac:dyDescent="0.25">
      <c r="I41" s="3"/>
      <c r="J41" s="2"/>
      <c r="L41" s="3"/>
      <c r="M41" s="6" t="s">
        <v>30</v>
      </c>
      <c r="N41" t="s">
        <v>8</v>
      </c>
      <c r="O41" s="3">
        <f>L39</f>
        <v>22020</v>
      </c>
    </row>
    <row r="42" spans="9:15" ht="15.6" thickBot="1" x14ac:dyDescent="0.3">
      <c r="I42" s="3"/>
      <c r="J42" s="7"/>
      <c r="K42" s="8"/>
      <c r="L42" s="9"/>
      <c r="M42" s="10"/>
      <c r="N42" s="8"/>
      <c r="O42" s="9"/>
    </row>
    <row r="43" spans="9:15" ht="15.6" thickTop="1" x14ac:dyDescent="0.25">
      <c r="I43" s="3"/>
      <c r="J43" s="2"/>
      <c r="L43" s="14" t="s">
        <v>41</v>
      </c>
      <c r="M43" s="14"/>
      <c r="O43" s="3"/>
    </row>
    <row r="44" spans="9:15" x14ac:dyDescent="0.25">
      <c r="I44" s="3"/>
      <c r="J44" s="2" t="s">
        <v>5</v>
      </c>
      <c r="K44" t="s">
        <v>7</v>
      </c>
      <c r="L44" s="3">
        <f>O44</f>
        <v>4185</v>
      </c>
      <c r="M44" s="6" t="s">
        <v>40</v>
      </c>
      <c r="N44" t="s">
        <v>15</v>
      </c>
      <c r="O44" s="3">
        <f>L30</f>
        <v>4185</v>
      </c>
    </row>
    <row r="45" spans="9:15" ht="15.6" thickBot="1" x14ac:dyDescent="0.3">
      <c r="I45" s="3"/>
      <c r="J45" s="2"/>
      <c r="L45" s="11">
        <f>SUM(L44)</f>
        <v>4185</v>
      </c>
      <c r="M45" s="6"/>
      <c r="O45" s="11">
        <f>SUM(O44)</f>
        <v>4185</v>
      </c>
    </row>
    <row r="46" spans="9:15" ht="15.6" thickTop="1" x14ac:dyDescent="0.25">
      <c r="I46" s="3"/>
      <c r="J46" s="2"/>
      <c r="L46" s="3"/>
      <c r="M46" s="6" t="s">
        <v>30</v>
      </c>
      <c r="N46" t="s">
        <v>8</v>
      </c>
      <c r="O46" s="3">
        <f>L44</f>
        <v>4185</v>
      </c>
    </row>
    <row r="47" spans="9:15" ht="15.6" thickBot="1" x14ac:dyDescent="0.3">
      <c r="I47" s="3"/>
      <c r="J47" s="7"/>
      <c r="K47" s="8"/>
      <c r="L47" s="9"/>
      <c r="M47" s="10"/>
      <c r="N47" s="8"/>
      <c r="O47" s="9"/>
    </row>
    <row r="48" spans="9:15" ht="15.6" thickTop="1" x14ac:dyDescent="0.25">
      <c r="I48" s="3"/>
      <c r="J48" s="2"/>
      <c r="L48" s="14" t="s">
        <v>28</v>
      </c>
      <c r="M48" s="14"/>
      <c r="O48" s="3"/>
    </row>
    <row r="49" spans="9:15" x14ac:dyDescent="0.25">
      <c r="I49" s="3"/>
      <c r="J49" s="2" t="s">
        <v>42</v>
      </c>
      <c r="K49" t="s">
        <v>22</v>
      </c>
      <c r="L49" s="3">
        <f>O38</f>
        <v>4620</v>
      </c>
      <c r="M49" s="6" t="s">
        <v>43</v>
      </c>
      <c r="N49" t="s">
        <v>7</v>
      </c>
      <c r="O49" s="3">
        <f>L51</f>
        <v>9570</v>
      </c>
    </row>
    <row r="50" spans="9:15" x14ac:dyDescent="0.25">
      <c r="I50" s="3"/>
      <c r="J50" s="2" t="s">
        <v>29</v>
      </c>
      <c r="K50" t="s">
        <v>13</v>
      </c>
      <c r="L50" s="3">
        <f>H21</f>
        <v>4950</v>
      </c>
      <c r="M50" s="6"/>
      <c r="O50" s="3"/>
    </row>
    <row r="51" spans="9:15" ht="15.6" thickBot="1" x14ac:dyDescent="0.3">
      <c r="I51" s="3"/>
      <c r="J51" s="2"/>
      <c r="L51" s="12">
        <f>SUM(L49:L50)</f>
        <v>9570</v>
      </c>
      <c r="M51" s="6"/>
      <c r="O51" s="11">
        <f>SUM(O49)</f>
        <v>9570</v>
      </c>
    </row>
    <row r="52" spans="9:15" ht="15.6" thickTop="1" x14ac:dyDescent="0.25">
      <c r="I52" s="3"/>
      <c r="J52" s="2" t="s">
        <v>54</v>
      </c>
      <c r="K52" t="s">
        <v>8</v>
      </c>
      <c r="L52" s="3">
        <f>O49</f>
        <v>9570</v>
      </c>
      <c r="M52" s="6"/>
      <c r="O52" s="3"/>
    </row>
    <row r="53" spans="9:15" ht="15.6" thickBot="1" x14ac:dyDescent="0.3">
      <c r="I53" s="3"/>
      <c r="J53" s="7"/>
      <c r="K53" s="8"/>
      <c r="L53" s="9"/>
      <c r="M53" s="10"/>
      <c r="N53" s="8"/>
      <c r="O53" s="9"/>
    </row>
    <row r="54" spans="9:15" ht="15.6" thickTop="1" x14ac:dyDescent="0.25">
      <c r="I54" s="3"/>
      <c r="J54" s="2"/>
      <c r="L54" s="14" t="s">
        <v>27</v>
      </c>
      <c r="M54" s="14"/>
      <c r="O54" s="3"/>
    </row>
    <row r="55" spans="9:15" x14ac:dyDescent="0.25">
      <c r="I55" s="3"/>
      <c r="J55" s="2" t="s">
        <v>26</v>
      </c>
      <c r="K55" t="s">
        <v>13</v>
      </c>
      <c r="L55" s="3">
        <f>O21</f>
        <v>500</v>
      </c>
      <c r="M55" s="6" t="s">
        <v>43</v>
      </c>
      <c r="N55" t="s">
        <v>7</v>
      </c>
      <c r="O55" s="3">
        <f>L55</f>
        <v>500</v>
      </c>
    </row>
    <row r="56" spans="9:15" ht="15.6" thickBot="1" x14ac:dyDescent="0.3">
      <c r="I56" s="3"/>
      <c r="J56" s="2"/>
      <c r="L56" s="11">
        <f>SUM(L55)</f>
        <v>500</v>
      </c>
      <c r="M56" s="6"/>
      <c r="O56" s="11">
        <f>SUM(O55)</f>
        <v>500</v>
      </c>
    </row>
    <row r="57" spans="9:15" ht="15.6" thickTop="1" x14ac:dyDescent="0.25">
      <c r="I57" s="3"/>
      <c r="J57" s="2" t="s">
        <v>30</v>
      </c>
      <c r="K57" t="s">
        <v>8</v>
      </c>
      <c r="L57" s="3">
        <f>O55</f>
        <v>500</v>
      </c>
      <c r="M57" s="6"/>
      <c r="O57" s="3"/>
    </row>
    <row r="58" spans="9:15" ht="15.6" thickBot="1" x14ac:dyDescent="0.3">
      <c r="I58" s="3"/>
      <c r="J58" s="7"/>
      <c r="K58" s="8"/>
      <c r="L58" s="9"/>
      <c r="M58" s="10"/>
      <c r="N58" s="8"/>
      <c r="O58" s="9"/>
    </row>
    <row r="59" spans="9:15" ht="15.6" thickTop="1" x14ac:dyDescent="0.25">
      <c r="I59" s="3"/>
      <c r="J59" s="2"/>
      <c r="L59" s="14" t="s">
        <v>60</v>
      </c>
      <c r="M59" s="14"/>
      <c r="O59" s="3"/>
    </row>
    <row r="60" spans="9:15" x14ac:dyDescent="0.25">
      <c r="I60" s="3"/>
      <c r="J60" s="2" t="s">
        <v>62</v>
      </c>
      <c r="K60" t="s">
        <v>13</v>
      </c>
      <c r="L60" s="3">
        <v>585</v>
      </c>
      <c r="M60" s="6" t="s">
        <v>5</v>
      </c>
      <c r="N60" t="s">
        <v>7</v>
      </c>
      <c r="O60" s="3">
        <f>L60</f>
        <v>585</v>
      </c>
    </row>
    <row r="61" spans="9:15" ht="15.6" thickBot="1" x14ac:dyDescent="0.3">
      <c r="I61" s="3"/>
      <c r="J61" s="2"/>
      <c r="L61" s="11">
        <f>SUM(L60)</f>
        <v>585</v>
      </c>
      <c r="M61" s="6"/>
      <c r="O61" s="11">
        <f>SUM(O60)</f>
        <v>585</v>
      </c>
    </row>
    <row r="62" spans="9:15" ht="15.6" thickTop="1" x14ac:dyDescent="0.25">
      <c r="I62" s="3"/>
      <c r="J62" s="2" t="s">
        <v>30</v>
      </c>
      <c r="K62" t="s">
        <v>8</v>
      </c>
      <c r="L62" s="3">
        <f>O60</f>
        <v>585</v>
      </c>
      <c r="M62" s="6"/>
      <c r="O62" s="3"/>
    </row>
    <row r="63" spans="9:15" ht="15.6" thickBot="1" x14ac:dyDescent="0.3">
      <c r="I63" s="3"/>
      <c r="J63" s="7"/>
      <c r="K63" s="8"/>
      <c r="L63" s="9"/>
      <c r="M63" s="7"/>
      <c r="N63" s="8"/>
      <c r="O63" s="9"/>
    </row>
    <row r="64" spans="9:15" ht="15.6" thickTop="1" x14ac:dyDescent="0.25">
      <c r="I64" s="3"/>
      <c r="J64" s="2"/>
      <c r="L64" s="14" t="s">
        <v>61</v>
      </c>
      <c r="M64" s="14"/>
      <c r="O64" s="3"/>
    </row>
    <row r="65" spans="3:15" x14ac:dyDescent="0.25">
      <c r="I65" s="3"/>
      <c r="J65" s="2" t="s">
        <v>63</v>
      </c>
      <c r="K65" t="s">
        <v>13</v>
      </c>
      <c r="L65" s="3">
        <v>1000</v>
      </c>
      <c r="M65" s="6" t="s">
        <v>5</v>
      </c>
      <c r="N65" t="s">
        <v>7</v>
      </c>
      <c r="O65" s="3">
        <f>L65</f>
        <v>1000</v>
      </c>
    </row>
    <row r="66" spans="3:15" ht="15.6" thickBot="1" x14ac:dyDescent="0.3">
      <c r="I66" s="3"/>
      <c r="J66" s="2"/>
      <c r="L66" s="11">
        <f>SUM(L65)</f>
        <v>1000</v>
      </c>
      <c r="M66" s="6"/>
      <c r="O66" s="11">
        <f>SUM(O65)</f>
        <v>1000</v>
      </c>
    </row>
    <row r="67" spans="3:15" ht="15.6" thickTop="1" x14ac:dyDescent="0.25">
      <c r="I67" s="3"/>
      <c r="J67" s="2" t="s">
        <v>30</v>
      </c>
      <c r="K67" t="s">
        <v>8</v>
      </c>
      <c r="L67" s="3">
        <f>O65</f>
        <v>1000</v>
      </c>
      <c r="M67" s="6"/>
      <c r="O67" s="3"/>
    </row>
    <row r="68" spans="3:15" ht="15.6" thickBot="1" x14ac:dyDescent="0.3">
      <c r="I68" s="3"/>
      <c r="J68" s="7"/>
      <c r="K68" s="8"/>
      <c r="L68" s="9"/>
      <c r="M68" s="7"/>
      <c r="N68" s="8"/>
      <c r="O68" s="9"/>
    </row>
    <row r="69" spans="3:15" ht="15.6" thickTop="1" x14ac:dyDescent="0.25">
      <c r="I69" s="3"/>
      <c r="J69" s="2"/>
      <c r="L69" s="14" t="s">
        <v>47</v>
      </c>
      <c r="M69" s="14"/>
      <c r="O69" s="3"/>
    </row>
    <row r="70" spans="3:15" x14ac:dyDescent="0.25">
      <c r="I70" s="3"/>
      <c r="J70" s="2" t="s">
        <v>48</v>
      </c>
      <c r="K70" t="s">
        <v>13</v>
      </c>
      <c r="L70" s="3">
        <f>O18</f>
        <v>2000</v>
      </c>
      <c r="M70" s="6" t="s">
        <v>5</v>
      </c>
      <c r="N70" t="s">
        <v>7</v>
      </c>
      <c r="O70" s="3">
        <f>L70</f>
        <v>2000</v>
      </c>
    </row>
    <row r="71" spans="3:15" ht="15.6" thickBot="1" x14ac:dyDescent="0.3">
      <c r="I71" s="3"/>
      <c r="J71" s="2"/>
      <c r="L71" s="11">
        <f>SUM(L70)</f>
        <v>2000</v>
      </c>
      <c r="M71" s="6"/>
      <c r="O71" s="11">
        <f>SUM(O70)</f>
        <v>2000</v>
      </c>
    </row>
    <row r="72" spans="3:15" ht="15.6" thickTop="1" x14ac:dyDescent="0.25">
      <c r="I72" s="3"/>
      <c r="J72" s="2" t="s">
        <v>30</v>
      </c>
      <c r="K72" t="s">
        <v>8</v>
      </c>
      <c r="L72" s="3">
        <f>O70</f>
        <v>2000</v>
      </c>
      <c r="M72" s="6"/>
      <c r="O72" s="3"/>
    </row>
    <row r="73" spans="3:15" x14ac:dyDescent="0.25">
      <c r="C73" s="2"/>
      <c r="E73" s="3"/>
      <c r="F73" s="6"/>
      <c r="H73" s="3"/>
      <c r="I73" s="3"/>
      <c r="L73" s="3"/>
    </row>
    <row r="74" spans="3:15" x14ac:dyDescent="0.25">
      <c r="C74" s="2"/>
      <c r="E74" s="3"/>
      <c r="F74" s="2"/>
      <c r="H74" s="3"/>
      <c r="I74" s="3"/>
      <c r="L74" s="14"/>
      <c r="M74" s="14"/>
    </row>
    <row r="75" spans="3:15" x14ac:dyDescent="0.25">
      <c r="J75" s="2"/>
      <c r="L75" s="3"/>
      <c r="M75" s="13"/>
      <c r="O75" s="3"/>
    </row>
    <row r="76" spans="3:15" ht="15.6" thickBot="1" x14ac:dyDescent="0.3">
      <c r="L76" s="11"/>
      <c r="O76" s="11"/>
    </row>
    <row r="77" spans="3:15" ht="15.6" customHeight="1" thickTop="1" x14ac:dyDescent="0.25">
      <c r="J77" s="2"/>
      <c r="L77" s="3"/>
    </row>
  </sheetData>
  <mergeCells count="12">
    <mergeCell ref="L74:M74"/>
    <mergeCell ref="J4:N4"/>
    <mergeCell ref="L11:M11"/>
    <mergeCell ref="L16:M16"/>
    <mergeCell ref="L28:M28"/>
    <mergeCell ref="L36:M36"/>
    <mergeCell ref="L43:M43"/>
    <mergeCell ref="L48:M48"/>
    <mergeCell ref="L54:M54"/>
    <mergeCell ref="L59:M59"/>
    <mergeCell ref="L64:M64"/>
    <mergeCell ref="L69:M6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8046-1916-4586-A30A-EB74206F27A3}">
  <dimension ref="B3:P77"/>
  <sheetViews>
    <sheetView tabSelected="1" topLeftCell="B1" workbookViewId="0">
      <selection activeCell="H29" sqref="H29"/>
    </sheetView>
  </sheetViews>
  <sheetFormatPr defaultRowHeight="15" x14ac:dyDescent="0.25"/>
  <cols>
    <col min="3" max="3" width="31.36328125" bestFit="1" customWidth="1"/>
    <col min="5" max="5" width="4.6328125" customWidth="1"/>
    <col min="7" max="7" width="10.453125" bestFit="1" customWidth="1"/>
    <col min="10" max="10" width="14.453125" bestFit="1" customWidth="1"/>
    <col min="12" max="12" width="4.08984375" customWidth="1"/>
    <col min="13" max="13" width="16.36328125" bestFit="1" customWidth="1"/>
  </cols>
  <sheetData>
    <row r="3" spans="2:16" x14ac:dyDescent="0.25">
      <c r="B3" s="6"/>
      <c r="D3" s="3"/>
      <c r="E3" s="3"/>
      <c r="M3" s="3"/>
    </row>
    <row r="4" spans="2:16" x14ac:dyDescent="0.25">
      <c r="E4" s="3"/>
      <c r="F4" s="15" t="s">
        <v>10</v>
      </c>
      <c r="G4" s="15"/>
      <c r="H4" s="15"/>
      <c r="I4" s="15"/>
      <c r="J4" s="15"/>
      <c r="K4" s="3"/>
      <c r="M4" t="s">
        <v>65</v>
      </c>
      <c r="N4" s="15" t="s">
        <v>49</v>
      </c>
      <c r="O4" s="15"/>
      <c r="P4" s="1"/>
    </row>
    <row r="5" spans="2:16" ht="15.6" thickBot="1" x14ac:dyDescent="0.3">
      <c r="C5" s="1" t="s">
        <v>18</v>
      </c>
      <c r="D5" s="1"/>
      <c r="E5" s="3"/>
      <c r="F5" s="7" t="s">
        <v>1</v>
      </c>
      <c r="G5" s="8" t="s">
        <v>64</v>
      </c>
      <c r="H5" s="9" t="s">
        <v>3</v>
      </c>
      <c r="I5" s="10" t="s">
        <v>1</v>
      </c>
      <c r="J5" s="8" t="s">
        <v>2</v>
      </c>
      <c r="K5" s="9" t="s">
        <v>3</v>
      </c>
      <c r="N5" s="4" t="s">
        <v>50</v>
      </c>
      <c r="O5" s="1" t="s">
        <v>51</v>
      </c>
    </row>
    <row r="6" spans="2:16" ht="15.6" thickTop="1" x14ac:dyDescent="0.25">
      <c r="D6" s="3"/>
      <c r="E6" s="4"/>
      <c r="F6" s="2"/>
      <c r="H6" s="4" t="s">
        <v>6</v>
      </c>
      <c r="I6" s="6"/>
      <c r="K6" s="4" t="s">
        <v>6</v>
      </c>
      <c r="N6" s="4" t="s">
        <v>6</v>
      </c>
      <c r="O6" s="1" t="s">
        <v>6</v>
      </c>
    </row>
    <row r="7" spans="2:16" x14ac:dyDescent="0.25">
      <c r="B7" s="5">
        <v>36951</v>
      </c>
      <c r="C7" t="s">
        <v>19</v>
      </c>
      <c r="D7" s="3">
        <v>84000</v>
      </c>
      <c r="E7" s="3"/>
      <c r="F7" s="2" t="s">
        <v>5</v>
      </c>
      <c r="G7" t="s">
        <v>7</v>
      </c>
      <c r="H7" s="3"/>
      <c r="I7" s="6" t="s">
        <v>4</v>
      </c>
      <c r="J7" t="s">
        <v>8</v>
      </c>
      <c r="K7" s="3"/>
      <c r="M7" t="s">
        <v>52</v>
      </c>
      <c r="O7" s="3"/>
    </row>
    <row r="8" spans="2:16" ht="15.6" thickBot="1" x14ac:dyDescent="0.3">
      <c r="B8" s="5">
        <v>36951</v>
      </c>
      <c r="C8" t="s">
        <v>56</v>
      </c>
      <c r="D8" s="3">
        <v>39000</v>
      </c>
      <c r="E8" s="3"/>
      <c r="F8" s="2"/>
      <c r="H8" s="11">
        <f>SUM(H7)</f>
        <v>0</v>
      </c>
      <c r="I8" s="6"/>
      <c r="K8" s="11">
        <f>SUM(K7)</f>
        <v>0</v>
      </c>
      <c r="M8" t="s">
        <v>24</v>
      </c>
      <c r="N8" s="3"/>
    </row>
    <row r="9" spans="2:16" ht="15.6" thickTop="1" x14ac:dyDescent="0.25">
      <c r="B9" s="5">
        <v>36951</v>
      </c>
      <c r="C9" t="s">
        <v>13</v>
      </c>
      <c r="D9" s="3">
        <v>33000</v>
      </c>
      <c r="E9" s="3"/>
      <c r="F9" s="2"/>
      <c r="H9" s="3"/>
      <c r="I9" s="6" t="s">
        <v>30</v>
      </c>
      <c r="J9" t="s">
        <v>39</v>
      </c>
      <c r="K9" s="3">
        <f>H7</f>
        <v>0</v>
      </c>
      <c r="M9" t="s">
        <v>56</v>
      </c>
      <c r="N9" s="3"/>
    </row>
    <row r="10" spans="2:16" ht="15.6" thickBot="1" x14ac:dyDescent="0.3">
      <c r="B10" s="5">
        <v>36951</v>
      </c>
      <c r="C10" t="s">
        <v>15</v>
      </c>
      <c r="D10" s="3">
        <v>36000</v>
      </c>
      <c r="E10" s="3"/>
      <c r="F10" s="7"/>
      <c r="G10" s="8"/>
      <c r="H10" s="9"/>
      <c r="I10" s="10"/>
      <c r="J10" s="8"/>
      <c r="K10" s="9"/>
      <c r="M10" t="s">
        <v>13</v>
      </c>
      <c r="N10" s="3"/>
    </row>
    <row r="11" spans="2:16" ht="15.6" thickTop="1" x14ac:dyDescent="0.25">
      <c r="B11" s="5">
        <v>36951</v>
      </c>
      <c r="C11" t="s">
        <v>22</v>
      </c>
      <c r="D11" s="3">
        <v>24000</v>
      </c>
      <c r="E11" s="3"/>
      <c r="F11" s="2"/>
      <c r="H11" s="15" t="s">
        <v>58</v>
      </c>
      <c r="I11" s="15"/>
      <c r="K11" s="3"/>
      <c r="M11" t="s">
        <v>15</v>
      </c>
      <c r="N11" s="3"/>
    </row>
    <row r="12" spans="2:16" x14ac:dyDescent="0.25">
      <c r="B12" s="5">
        <v>37681</v>
      </c>
      <c r="C12" t="s">
        <v>33</v>
      </c>
      <c r="D12" s="3">
        <v>6600</v>
      </c>
      <c r="E12" s="3"/>
      <c r="F12" s="2" t="s">
        <v>11</v>
      </c>
      <c r="G12" t="s">
        <v>8</v>
      </c>
      <c r="H12" s="3"/>
      <c r="I12" s="6" t="s">
        <v>5</v>
      </c>
      <c r="J12" t="s">
        <v>7</v>
      </c>
      <c r="K12" s="3">
        <f>H12</f>
        <v>0</v>
      </c>
      <c r="N12" s="3"/>
      <c r="O12" s="3"/>
    </row>
    <row r="13" spans="2:16" ht="15.6" thickBot="1" x14ac:dyDescent="0.3">
      <c r="B13" s="5">
        <v>38047</v>
      </c>
      <c r="C13" t="s">
        <v>57</v>
      </c>
      <c r="D13" s="3">
        <v>585</v>
      </c>
      <c r="E13" s="3"/>
      <c r="F13" s="2"/>
      <c r="H13" s="11">
        <f>SUM(H12)</f>
        <v>0</v>
      </c>
      <c r="I13" s="6"/>
      <c r="K13" s="11">
        <f>SUM(K12)</f>
        <v>0</v>
      </c>
      <c r="N13" s="3"/>
      <c r="O13" s="3"/>
    </row>
    <row r="14" spans="2:16" ht="15.6" thickTop="1" x14ac:dyDescent="0.25">
      <c r="B14" s="5">
        <v>39142</v>
      </c>
      <c r="C14" t="s">
        <v>32</v>
      </c>
      <c r="D14" s="3">
        <v>2000</v>
      </c>
      <c r="E14" s="3"/>
      <c r="F14" s="2" t="s">
        <v>12</v>
      </c>
      <c r="G14" t="s">
        <v>8</v>
      </c>
      <c r="H14" s="3">
        <f>K12</f>
        <v>0</v>
      </c>
      <c r="I14" s="6"/>
      <c r="K14" s="3"/>
      <c r="N14" s="3"/>
    </row>
    <row r="15" spans="2:16" ht="15.6" thickBot="1" x14ac:dyDescent="0.3">
      <c r="B15" s="5">
        <v>39873</v>
      </c>
      <c r="C15" t="s">
        <v>34</v>
      </c>
      <c r="D15" s="3">
        <v>8400</v>
      </c>
      <c r="E15" s="3"/>
      <c r="F15" s="7"/>
      <c r="G15" s="8"/>
      <c r="H15" s="9"/>
      <c r="I15" s="10"/>
      <c r="J15" s="8"/>
      <c r="K15" s="9"/>
      <c r="N15" s="3"/>
    </row>
    <row r="16" spans="2:16" ht="15.6" thickTop="1" x14ac:dyDescent="0.25">
      <c r="B16" s="5">
        <v>40238</v>
      </c>
      <c r="C16" t="s">
        <v>59</v>
      </c>
      <c r="D16" s="3">
        <v>1000</v>
      </c>
      <c r="E16" s="3"/>
      <c r="F16" s="2"/>
      <c r="H16" s="14" t="s">
        <v>13</v>
      </c>
      <c r="I16" s="14"/>
      <c r="K16" s="3"/>
      <c r="N16" s="3"/>
    </row>
    <row r="17" spans="2:15" x14ac:dyDescent="0.25">
      <c r="B17" s="5">
        <v>42064</v>
      </c>
      <c r="C17" t="s">
        <v>34</v>
      </c>
      <c r="D17" s="3">
        <v>6900</v>
      </c>
      <c r="E17" s="3"/>
      <c r="F17" s="2" t="s">
        <v>11</v>
      </c>
      <c r="G17" t="s">
        <v>8</v>
      </c>
      <c r="H17" s="3">
        <f>D9</f>
        <v>33000</v>
      </c>
      <c r="I17" s="6"/>
      <c r="K17" s="3"/>
      <c r="N17" s="3"/>
    </row>
    <row r="18" spans="2:15" x14ac:dyDescent="0.25">
      <c r="B18" s="5">
        <v>43160</v>
      </c>
      <c r="C18" t="s">
        <v>36</v>
      </c>
      <c r="D18" s="3">
        <v>500</v>
      </c>
      <c r="E18" s="3"/>
      <c r="F18" s="2"/>
      <c r="H18" s="3"/>
      <c r="I18" s="6"/>
      <c r="K18" s="3"/>
      <c r="N18" s="3"/>
    </row>
    <row r="19" spans="2:15" ht="15.6" thickBot="1" x14ac:dyDescent="0.3">
      <c r="B19" s="5">
        <v>43891</v>
      </c>
      <c r="C19" t="s">
        <v>37</v>
      </c>
      <c r="D19" s="3">
        <v>4620</v>
      </c>
      <c r="E19" s="3"/>
      <c r="F19" s="2"/>
      <c r="H19" s="3"/>
      <c r="I19" s="2"/>
      <c r="K19" s="3"/>
      <c r="N19" s="11">
        <f>SUM(N8:N17)</f>
        <v>0</v>
      </c>
      <c r="O19" s="11">
        <f>SUM(O7:O13)</f>
        <v>0</v>
      </c>
    </row>
    <row r="20" spans="2:15" ht="15.6" thickTop="1" x14ac:dyDescent="0.25">
      <c r="B20" s="5">
        <v>44256</v>
      </c>
      <c r="C20" t="s">
        <v>38</v>
      </c>
      <c r="D20" s="3">
        <v>4185</v>
      </c>
      <c r="E20" s="3"/>
      <c r="F20" s="2"/>
      <c r="H20" s="3"/>
      <c r="I20" s="6"/>
      <c r="K20" s="3"/>
      <c r="N20" s="3"/>
    </row>
    <row r="21" spans="2:15" x14ac:dyDescent="0.25">
      <c r="B21" s="5">
        <v>11018</v>
      </c>
      <c r="C21" t="s">
        <v>55</v>
      </c>
      <c r="D21" s="3">
        <v>4950</v>
      </c>
      <c r="E21" s="3"/>
      <c r="F21" s="2"/>
      <c r="H21" s="3"/>
      <c r="I21" s="6"/>
      <c r="K21" s="3"/>
    </row>
    <row r="22" spans="2:15" x14ac:dyDescent="0.25">
      <c r="D22" s="3"/>
      <c r="E22" s="3"/>
      <c r="F22" s="2"/>
      <c r="H22" s="3"/>
      <c r="I22" s="6"/>
      <c r="K22" s="3"/>
      <c r="N22" s="3"/>
    </row>
    <row r="23" spans="2:15" x14ac:dyDescent="0.25">
      <c r="E23" s="3"/>
      <c r="F23" s="2"/>
      <c r="H23" s="3"/>
      <c r="I23" s="6"/>
      <c r="K23" s="3"/>
    </row>
    <row r="24" spans="2:15" ht="15.6" thickBot="1" x14ac:dyDescent="0.3">
      <c r="E24" s="3"/>
      <c r="H24" s="11"/>
      <c r="I24" s="6"/>
      <c r="K24" s="11">
        <f>SUM(K16:K23)</f>
        <v>0</v>
      </c>
    </row>
    <row r="25" spans="2:15" ht="15.6" thickTop="1" x14ac:dyDescent="0.25">
      <c r="E25" s="3"/>
      <c r="F25" s="2" t="s">
        <v>30</v>
      </c>
      <c r="G25" t="s">
        <v>8</v>
      </c>
      <c r="H25" s="3">
        <f>K23</f>
        <v>0</v>
      </c>
    </row>
    <row r="26" spans="2:15" x14ac:dyDescent="0.25">
      <c r="E26" s="3"/>
      <c r="I26" s="6"/>
      <c r="K26" s="3"/>
    </row>
    <row r="27" spans="2:15" ht="15.6" thickBot="1" x14ac:dyDescent="0.3">
      <c r="E27" s="3"/>
      <c r="F27" s="2"/>
      <c r="H27" s="3"/>
      <c r="I27" s="10"/>
      <c r="J27" s="8"/>
      <c r="K27" s="9"/>
    </row>
    <row r="28" spans="2:15" ht="15.6" thickTop="1" x14ac:dyDescent="0.25">
      <c r="E28" s="3"/>
      <c r="F28" s="2"/>
      <c r="H28" s="14" t="s">
        <v>15</v>
      </c>
      <c r="I28" s="14"/>
      <c r="K28" s="3"/>
    </row>
    <row r="29" spans="2:15" x14ac:dyDescent="0.25">
      <c r="E29" s="3"/>
      <c r="F29" s="2" t="s">
        <v>11</v>
      </c>
      <c r="G29" t="s">
        <v>8</v>
      </c>
      <c r="H29" s="3"/>
      <c r="I29" s="6"/>
      <c r="K29" s="3"/>
    </row>
    <row r="30" spans="2:15" x14ac:dyDescent="0.25">
      <c r="E30" s="3"/>
      <c r="F30" s="2"/>
      <c r="H30" s="3"/>
      <c r="I30" s="6"/>
      <c r="K30" s="3"/>
    </row>
    <row r="31" spans="2:15" x14ac:dyDescent="0.25">
      <c r="E31" s="3"/>
      <c r="F31" s="2"/>
      <c r="H31" s="3"/>
      <c r="I31" s="6" t="s">
        <v>5</v>
      </c>
      <c r="J31" t="s">
        <v>7</v>
      </c>
      <c r="K31" s="3">
        <f>H32-(SUM(K29:K30))</f>
        <v>0</v>
      </c>
    </row>
    <row r="32" spans="2:15" ht="15.6" thickBot="1" x14ac:dyDescent="0.3">
      <c r="E32" s="3"/>
      <c r="F32" s="2"/>
      <c r="H32" s="11">
        <f>SUM(H29:H30)</f>
        <v>0</v>
      </c>
      <c r="I32" s="6"/>
      <c r="K32" s="11">
        <f>SUM(K29:K31)</f>
        <v>0</v>
      </c>
    </row>
    <row r="33" spans="5:11" ht="15.6" thickTop="1" x14ac:dyDescent="0.25">
      <c r="E33" s="3"/>
      <c r="F33" s="2" t="s">
        <v>30</v>
      </c>
      <c r="G33" t="s">
        <v>8</v>
      </c>
      <c r="H33" s="3">
        <f>K31</f>
        <v>0</v>
      </c>
      <c r="I33" s="6"/>
      <c r="K33" s="3"/>
    </row>
    <row r="34" spans="5:11" x14ac:dyDescent="0.25">
      <c r="E34" s="3"/>
      <c r="F34" s="2"/>
      <c r="H34" s="3"/>
      <c r="I34" s="6"/>
      <c r="K34" s="3"/>
    </row>
    <row r="35" spans="5:11" ht="15.6" thickBot="1" x14ac:dyDescent="0.3">
      <c r="E35" s="3"/>
      <c r="F35" s="7"/>
      <c r="G35" s="8"/>
      <c r="H35" s="9"/>
      <c r="I35" s="10"/>
      <c r="J35" s="8"/>
      <c r="K35" s="9"/>
    </row>
    <row r="36" spans="5:11" ht="15.6" thickTop="1" x14ac:dyDescent="0.25">
      <c r="E36" s="3"/>
      <c r="F36" s="2"/>
      <c r="H36" s="14" t="s">
        <v>22</v>
      </c>
      <c r="I36" s="14"/>
      <c r="K36" s="3"/>
    </row>
    <row r="37" spans="5:11" x14ac:dyDescent="0.25">
      <c r="E37" s="3"/>
      <c r="F37" s="2"/>
      <c r="H37" s="3"/>
      <c r="I37" s="6"/>
      <c r="K37" s="3"/>
    </row>
    <row r="38" spans="5:11" x14ac:dyDescent="0.25">
      <c r="E38" s="3"/>
      <c r="F38" s="2"/>
      <c r="H38" s="3"/>
      <c r="I38" s="6"/>
      <c r="K38" s="3"/>
    </row>
    <row r="39" spans="5:11" x14ac:dyDescent="0.25">
      <c r="E39" s="3"/>
      <c r="F39" s="2" t="s">
        <v>5</v>
      </c>
      <c r="G39" t="s">
        <v>7</v>
      </c>
      <c r="H39" s="3">
        <f>K40-H37</f>
        <v>0</v>
      </c>
      <c r="I39" s="6"/>
      <c r="K39" s="3"/>
    </row>
    <row r="40" spans="5:11" ht="15.6" thickBot="1" x14ac:dyDescent="0.3">
      <c r="E40" s="3"/>
      <c r="F40" s="2"/>
      <c r="H40" s="11">
        <f>SUM(H37:H39)</f>
        <v>0</v>
      </c>
      <c r="I40" s="6"/>
      <c r="K40" s="11">
        <f>SUM(K37:K38)</f>
        <v>0</v>
      </c>
    </row>
    <row r="41" spans="5:11" ht="15.6" thickTop="1" x14ac:dyDescent="0.25">
      <c r="E41" s="3"/>
      <c r="F41" s="2"/>
      <c r="H41" s="3"/>
      <c r="I41" s="6" t="s">
        <v>30</v>
      </c>
      <c r="J41" t="s">
        <v>8</v>
      </c>
      <c r="K41" s="3">
        <f>H39</f>
        <v>0</v>
      </c>
    </row>
    <row r="42" spans="5:11" ht="15.6" thickBot="1" x14ac:dyDescent="0.3">
      <c r="E42" s="3"/>
      <c r="F42" s="7"/>
      <c r="G42" s="8"/>
      <c r="H42" s="9"/>
      <c r="I42" s="10"/>
      <c r="J42" s="8"/>
      <c r="K42" s="9"/>
    </row>
    <row r="43" spans="5:11" ht="15.6" thickTop="1" x14ac:dyDescent="0.25">
      <c r="E43" s="3"/>
      <c r="F43" s="2"/>
      <c r="H43" s="14" t="s">
        <v>41</v>
      </c>
      <c r="I43" s="14"/>
      <c r="K43" s="3"/>
    </row>
    <row r="44" spans="5:11" x14ac:dyDescent="0.25">
      <c r="E44" s="3"/>
      <c r="F44" s="2" t="s">
        <v>5</v>
      </c>
      <c r="G44" t="s">
        <v>7</v>
      </c>
      <c r="H44" s="3">
        <f>K44</f>
        <v>0</v>
      </c>
      <c r="I44" s="6"/>
      <c r="K44" s="3">
        <f>H30</f>
        <v>0</v>
      </c>
    </row>
    <row r="45" spans="5:11" ht="15.6" thickBot="1" x14ac:dyDescent="0.3">
      <c r="E45" s="3"/>
      <c r="F45" s="2"/>
      <c r="H45" s="11">
        <f>SUM(H44)</f>
        <v>0</v>
      </c>
      <c r="I45" s="6"/>
      <c r="K45" s="11">
        <f>SUM(K44)</f>
        <v>0</v>
      </c>
    </row>
    <row r="46" spans="5:11" ht="15.6" thickTop="1" x14ac:dyDescent="0.25">
      <c r="E46" s="3"/>
      <c r="F46" s="2"/>
      <c r="H46" s="3"/>
      <c r="I46" s="6" t="s">
        <v>30</v>
      </c>
      <c r="J46" t="s">
        <v>8</v>
      </c>
      <c r="K46" s="3">
        <f>H44</f>
        <v>0</v>
      </c>
    </row>
    <row r="47" spans="5:11" ht="15.6" thickBot="1" x14ac:dyDescent="0.3">
      <c r="E47" s="3"/>
      <c r="F47" s="7"/>
      <c r="G47" s="8"/>
      <c r="H47" s="9"/>
      <c r="I47" s="10"/>
      <c r="J47" s="8"/>
      <c r="K47" s="9"/>
    </row>
    <row r="48" spans="5:11" ht="15.6" thickTop="1" x14ac:dyDescent="0.25">
      <c r="E48" s="3"/>
      <c r="F48" s="2"/>
      <c r="H48" s="14" t="s">
        <v>28</v>
      </c>
      <c r="I48" s="14"/>
      <c r="K48" s="3"/>
    </row>
    <row r="49" spans="5:11" x14ac:dyDescent="0.25">
      <c r="E49" s="3"/>
      <c r="F49" s="2"/>
      <c r="H49" s="3"/>
      <c r="K49" s="3">
        <f>H51</f>
        <v>0</v>
      </c>
    </row>
    <row r="50" spans="5:11" x14ac:dyDescent="0.25">
      <c r="E50" s="3"/>
      <c r="F50" s="2"/>
      <c r="H50" s="3"/>
      <c r="I50" s="6" t="s">
        <v>43</v>
      </c>
      <c r="J50" t="s">
        <v>7</v>
      </c>
      <c r="K50" s="3"/>
    </row>
    <row r="51" spans="5:11" ht="15.6" thickBot="1" x14ac:dyDescent="0.3">
      <c r="E51" s="3"/>
      <c r="F51" s="2"/>
      <c r="H51" s="12">
        <f>SUM(H49:H50)</f>
        <v>0</v>
      </c>
      <c r="I51" s="6"/>
      <c r="K51" s="11">
        <f>SUM(K49)</f>
        <v>0</v>
      </c>
    </row>
    <row r="52" spans="5:11" ht="15.6" thickTop="1" x14ac:dyDescent="0.25">
      <c r="E52" s="3"/>
      <c r="F52" s="2" t="s">
        <v>54</v>
      </c>
      <c r="G52" t="s">
        <v>8</v>
      </c>
      <c r="H52" s="3">
        <f>K49</f>
        <v>0</v>
      </c>
      <c r="I52" s="6"/>
      <c r="K52" s="3"/>
    </row>
    <row r="53" spans="5:11" ht="15.6" thickBot="1" x14ac:dyDescent="0.3">
      <c r="E53" s="3"/>
      <c r="F53" s="7"/>
      <c r="G53" s="8"/>
      <c r="H53" s="9"/>
      <c r="I53" s="10"/>
      <c r="J53" s="8"/>
      <c r="K53" s="9"/>
    </row>
    <row r="54" spans="5:11" ht="15.6" thickTop="1" x14ac:dyDescent="0.25">
      <c r="E54" s="3"/>
      <c r="F54" s="2"/>
      <c r="H54" s="14" t="s">
        <v>27</v>
      </c>
      <c r="I54" s="14"/>
      <c r="K54" s="3"/>
    </row>
    <row r="55" spans="5:11" x14ac:dyDescent="0.25">
      <c r="E55" s="3"/>
      <c r="F55" s="2"/>
      <c r="H55" s="3">
        <f>K21</f>
        <v>0</v>
      </c>
      <c r="I55" s="6"/>
      <c r="K55" s="3">
        <f>H55</f>
        <v>0</v>
      </c>
    </row>
    <row r="56" spans="5:11" ht="15.6" thickBot="1" x14ac:dyDescent="0.3">
      <c r="E56" s="3"/>
      <c r="F56" s="2"/>
      <c r="H56" s="11">
        <f>SUM(H55)</f>
        <v>0</v>
      </c>
      <c r="I56" s="6"/>
      <c r="K56" s="11">
        <f>SUM(K55)</f>
        <v>0</v>
      </c>
    </row>
    <row r="57" spans="5:11" ht="15.6" thickTop="1" x14ac:dyDescent="0.25">
      <c r="E57" s="3"/>
      <c r="F57" s="2" t="s">
        <v>30</v>
      </c>
      <c r="G57" t="s">
        <v>8</v>
      </c>
      <c r="H57" s="3">
        <f>K55</f>
        <v>0</v>
      </c>
      <c r="I57" s="6"/>
      <c r="K57" s="3"/>
    </row>
    <row r="58" spans="5:11" ht="15.6" thickBot="1" x14ac:dyDescent="0.3">
      <c r="E58" s="3"/>
      <c r="F58" s="7"/>
      <c r="G58" s="8"/>
      <c r="H58" s="9"/>
      <c r="I58" s="10"/>
      <c r="J58" s="8"/>
      <c r="K58" s="9"/>
    </row>
    <row r="59" spans="5:11" ht="15.6" thickTop="1" x14ac:dyDescent="0.25">
      <c r="E59" s="3"/>
      <c r="F59" s="2"/>
      <c r="H59" s="14" t="s">
        <v>60</v>
      </c>
      <c r="I59" s="14"/>
      <c r="K59" s="3"/>
    </row>
    <row r="60" spans="5:11" x14ac:dyDescent="0.25">
      <c r="E60" s="3"/>
      <c r="F60" s="2"/>
      <c r="H60" s="3"/>
      <c r="I60" s="6" t="s">
        <v>5</v>
      </c>
      <c r="J60" t="s">
        <v>7</v>
      </c>
      <c r="K60" s="3">
        <f>H60</f>
        <v>0</v>
      </c>
    </row>
    <row r="61" spans="5:11" ht="15.6" thickBot="1" x14ac:dyDescent="0.3">
      <c r="E61" s="3"/>
      <c r="F61" s="2"/>
      <c r="H61" s="11">
        <f>SUM(H60)</f>
        <v>0</v>
      </c>
      <c r="K61" s="11">
        <f>SUM(K60)</f>
        <v>0</v>
      </c>
    </row>
    <row r="62" spans="5:11" ht="15.6" thickTop="1" x14ac:dyDescent="0.25">
      <c r="E62" s="3"/>
      <c r="F62" s="2" t="s">
        <v>30</v>
      </c>
      <c r="G62" t="s">
        <v>8</v>
      </c>
      <c r="H62" s="3">
        <f>K60</f>
        <v>0</v>
      </c>
      <c r="I62" s="6"/>
      <c r="K62" s="3"/>
    </row>
    <row r="63" spans="5:11" ht="15.6" thickBot="1" x14ac:dyDescent="0.3">
      <c r="E63" s="3"/>
      <c r="F63" s="7"/>
      <c r="G63" s="8"/>
      <c r="H63" s="9"/>
      <c r="I63" s="7"/>
      <c r="J63" s="8"/>
      <c r="K63" s="9"/>
    </row>
    <row r="64" spans="5:11" ht="15.6" thickTop="1" x14ac:dyDescent="0.25">
      <c r="E64" s="3"/>
      <c r="F64" s="2"/>
      <c r="H64" s="14" t="s">
        <v>61</v>
      </c>
      <c r="I64" s="14"/>
      <c r="K64" s="3"/>
    </row>
    <row r="65" spans="2:11" x14ac:dyDescent="0.25">
      <c r="E65" s="3"/>
      <c r="F65" s="2" t="s">
        <v>63</v>
      </c>
      <c r="G65" t="s">
        <v>13</v>
      </c>
      <c r="H65" s="3"/>
      <c r="I65" s="6" t="s">
        <v>5</v>
      </c>
      <c r="J65" t="s">
        <v>7</v>
      </c>
      <c r="K65" s="3">
        <f>H65</f>
        <v>0</v>
      </c>
    </row>
    <row r="66" spans="2:11" ht="15.6" thickBot="1" x14ac:dyDescent="0.3">
      <c r="E66" s="3"/>
      <c r="F66" s="2"/>
      <c r="H66" s="11">
        <f>SUM(H65)</f>
        <v>0</v>
      </c>
      <c r="I66" s="6"/>
      <c r="K66" s="11">
        <f>SUM(K65)</f>
        <v>0</v>
      </c>
    </row>
    <row r="67" spans="2:11" ht="15.6" thickTop="1" x14ac:dyDescent="0.25">
      <c r="E67" s="3"/>
      <c r="F67" s="2" t="s">
        <v>30</v>
      </c>
      <c r="G67" t="s">
        <v>8</v>
      </c>
      <c r="H67" s="3">
        <f>K65</f>
        <v>0</v>
      </c>
      <c r="I67" s="6"/>
      <c r="K67" s="3"/>
    </row>
    <row r="68" spans="2:11" ht="15.6" thickBot="1" x14ac:dyDescent="0.3">
      <c r="E68" s="3"/>
      <c r="F68" s="7"/>
      <c r="G68" s="8"/>
      <c r="H68" s="9"/>
      <c r="I68" s="7"/>
      <c r="J68" s="8"/>
      <c r="K68" s="9"/>
    </row>
    <row r="69" spans="2:11" ht="15.6" thickTop="1" x14ac:dyDescent="0.25">
      <c r="E69" s="3"/>
      <c r="F69" s="2"/>
      <c r="H69" s="14" t="s">
        <v>47</v>
      </c>
      <c r="I69" s="14"/>
      <c r="K69" s="3"/>
    </row>
    <row r="70" spans="2:11" x14ac:dyDescent="0.25">
      <c r="E70" s="3"/>
      <c r="F70" s="2" t="s">
        <v>48</v>
      </c>
      <c r="G70" t="s">
        <v>13</v>
      </c>
      <c r="H70" s="3">
        <f>K18</f>
        <v>0</v>
      </c>
      <c r="I70" s="6" t="s">
        <v>5</v>
      </c>
      <c r="J70" t="s">
        <v>7</v>
      </c>
      <c r="K70" s="3">
        <f>H70</f>
        <v>0</v>
      </c>
    </row>
    <row r="71" spans="2:11" ht="15.6" thickBot="1" x14ac:dyDescent="0.3">
      <c r="E71" s="3"/>
      <c r="F71" s="2"/>
      <c r="H71" s="11">
        <f>SUM(H70)</f>
        <v>0</v>
      </c>
      <c r="I71" s="6"/>
      <c r="K71" s="11">
        <f>SUM(K70)</f>
        <v>0</v>
      </c>
    </row>
    <row r="72" spans="2:11" ht="15.6" thickTop="1" x14ac:dyDescent="0.25">
      <c r="E72" s="3"/>
      <c r="F72" s="2" t="s">
        <v>30</v>
      </c>
      <c r="G72" t="s">
        <v>8</v>
      </c>
      <c r="H72" s="3">
        <f>K70</f>
        <v>0</v>
      </c>
      <c r="I72" s="6"/>
      <c r="K72" s="3"/>
    </row>
    <row r="73" spans="2:11" x14ac:dyDescent="0.25">
      <c r="B73" s="6"/>
      <c r="D73" s="3"/>
      <c r="E73" s="3"/>
      <c r="H73" s="3"/>
    </row>
    <row r="74" spans="2:11" x14ac:dyDescent="0.25">
      <c r="B74" s="2"/>
      <c r="D74" s="3"/>
      <c r="E74" s="3"/>
      <c r="H74" s="14"/>
      <c r="I74" s="14"/>
    </row>
    <row r="75" spans="2:11" x14ac:dyDescent="0.25">
      <c r="F75" s="2"/>
      <c r="H75" s="3"/>
      <c r="I75" s="13"/>
      <c r="K75" s="3"/>
    </row>
    <row r="76" spans="2:11" ht="15.6" thickBot="1" x14ac:dyDescent="0.3">
      <c r="H76" s="11"/>
      <c r="K76" s="11"/>
    </row>
    <row r="77" spans="2:11" ht="15.6" thickTop="1" x14ac:dyDescent="0.25">
      <c r="F77" s="2"/>
      <c r="H77" s="3"/>
    </row>
  </sheetData>
  <mergeCells count="13">
    <mergeCell ref="N4:O4"/>
    <mergeCell ref="H48:I48"/>
    <mergeCell ref="H54:I54"/>
    <mergeCell ref="H59:I59"/>
    <mergeCell ref="H64:I64"/>
    <mergeCell ref="H69:I69"/>
    <mergeCell ref="H74:I74"/>
    <mergeCell ref="F4:J4"/>
    <mergeCell ref="H11:I11"/>
    <mergeCell ref="H16:I16"/>
    <mergeCell ref="H28:I28"/>
    <mergeCell ref="H36:I36"/>
    <mergeCell ref="H43:I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General ledger accounts</vt:lpstr>
      <vt:lpstr>Trial balance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cp:lastPrinted>2021-11-01T17:00:47Z</cp:lastPrinted>
  <dcterms:created xsi:type="dcterms:W3CDTF">2021-11-01T16:08:19Z</dcterms:created>
  <dcterms:modified xsi:type="dcterms:W3CDTF">2023-02-15T09:18:43Z</dcterms:modified>
</cp:coreProperties>
</file>