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sh Flow 2021-2025" sheetId="1" state="visible" r:id="rId1"/>
    <sheet xmlns:r="http://schemas.openxmlformats.org/officeDocument/2006/relationships" name="Checks" sheetId="2" state="visible" r:id="rId2"/>
  </sheets>
  <definedNames>
    <definedName name="_xlnm._FilterDatabase" localSheetId="0" hidden="1">'Cash Flow 2021-2025'!$A$5:$F$41</definedName>
    <definedName name="_xlnm.Print_Titles" localSheetId="0">'Cash Flow 2021-2025'!$1:$5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#,##0;(#,##0);–"/>
  </numFmts>
  <fonts count="13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176B9A"/>
      <sz val="12"/>
    </font>
    <font>
      <name val="Arial"/>
      <i val="1"/>
      <color rgb="00666666"/>
      <sz val="9"/>
    </font>
    <font>
      <name val="Arial"/>
      <b val="1"/>
      <color rgb="00174A6E"/>
      <sz val="10"/>
    </font>
    <font>
      <name val="Arial"/>
      <b val="1"/>
      <color rgb="00176B9A"/>
      <sz val="10"/>
    </font>
    <font>
      <name val="Arial"/>
      <color rgb="00222222"/>
      <sz val="10"/>
    </font>
    <font>
      <name val="Arial"/>
      <i val="1"/>
      <color rgb="00333333"/>
      <sz val="10"/>
    </font>
    <font>
      <name val="Arial"/>
      <b val="1"/>
      <color rgb="00FFFFFF"/>
      <sz val="14"/>
    </font>
    <font>
      <i val="1"/>
      <color rgb="00666666"/>
    </font>
    <font>
      <b val="1"/>
      <color rgb="00174A6E"/>
    </font>
    <font>
      <name val="Arial"/>
      <sz val="10"/>
    </font>
    <font>
      <i val="1"/>
      <color rgb="00666666"/>
      <sz val="9"/>
    </font>
  </fonts>
  <fills count="7">
    <fill>
      <patternFill/>
    </fill>
    <fill>
      <patternFill patternType="gray125"/>
    </fill>
    <fill>
      <patternFill patternType="solid">
        <fgColor rgb="00176B9A"/>
      </patternFill>
    </fill>
    <fill>
      <patternFill patternType="solid">
        <fgColor rgb="00D9EAF4"/>
      </patternFill>
    </fill>
    <fill>
      <patternFill patternType="solid">
        <fgColor rgb="00E7F1F8"/>
      </patternFill>
    </fill>
    <fill>
      <patternFill patternType="solid">
        <fgColor rgb="00F7FAFC"/>
      </patternFill>
    </fill>
    <fill>
      <patternFill patternType="solid">
        <fgColor rgb="00F0F6FA"/>
      </patternFill>
    </fill>
  </fills>
  <borders count="5">
    <border>
      <left/>
      <right/>
      <top/>
      <bottom/>
      <diagonal/>
    </border>
    <border>
      <bottom style="medium">
        <color rgb="004F9BC5"/>
      </bottom>
    </border>
    <border>
      <top style="thin">
        <color rgb="004F9BC5"/>
      </top>
    </border>
    <border>
      <top style="thin">
        <color rgb="004F9BC5"/>
      </top>
      <bottom style="double">
        <color rgb="004F9BC5"/>
      </bottom>
    </border>
    <border>
      <bottom style="thin">
        <color rgb="004F9BC5"/>
      </bottom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0" applyAlignment="1" pivotButton="0" quotePrefix="0" xfId="0">
      <alignment vertical="center"/>
    </xf>
    <xf numFmtId="0" fontId="3" fillId="0" borderId="0" applyAlignment="1" pivotButton="0" quotePrefix="0" xfId="0">
      <alignment vertical="center"/>
    </xf>
    <xf numFmtId="0" fontId="4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right" vertical="center"/>
    </xf>
    <xf numFmtId="0" fontId="5" fillId="4" borderId="0" applyAlignment="1" pivotButton="0" quotePrefix="0" xfId="0">
      <alignment vertical="center"/>
    </xf>
    <xf numFmtId="164" fontId="5" fillId="4" borderId="0" applyAlignment="1" pivotButton="0" quotePrefix="0" xfId="0">
      <alignment horizontal="right" vertical="center"/>
    </xf>
    <xf numFmtId="0" fontId="6" fillId="0" borderId="0" applyAlignment="1" pivotButton="0" quotePrefix="0" xfId="0">
      <alignment vertical="center" indent="1"/>
    </xf>
    <xf numFmtId="164" fontId="6" fillId="0" borderId="0" applyAlignment="1" pivotButton="0" quotePrefix="0" xfId="0">
      <alignment horizontal="right" vertical="center"/>
    </xf>
    <xf numFmtId="0" fontId="7" fillId="0" borderId="0" applyAlignment="1" pivotButton="0" quotePrefix="0" xfId="0">
      <alignment vertical="center" indent="1"/>
    </xf>
    <xf numFmtId="164" fontId="0" fillId="5" borderId="0" applyAlignment="1" pivotButton="0" quotePrefix="0" xfId="0">
      <alignment horizontal="right" vertical="center"/>
    </xf>
    <xf numFmtId="0" fontId="4" fillId="0" borderId="2" applyAlignment="1" pivotButton="0" quotePrefix="0" xfId="0">
      <alignment vertical="center"/>
    </xf>
    <xf numFmtId="164" fontId="4" fillId="6" borderId="2" applyAlignment="1" pivotButton="0" quotePrefix="0" xfId="0">
      <alignment horizontal="right" vertical="center"/>
    </xf>
    <xf numFmtId="0" fontId="4" fillId="0" borderId="0" applyAlignment="1" pivotButton="0" quotePrefix="0" xfId="0">
      <alignment vertical="center" indent="1"/>
    </xf>
    <xf numFmtId="164" fontId="4" fillId="0" borderId="0" applyAlignment="1" pivotButton="0" quotePrefix="0" xfId="0">
      <alignment horizontal="right" vertical="center"/>
    </xf>
    <xf numFmtId="0" fontId="4" fillId="3" borderId="3" applyAlignment="1" pivotButton="0" quotePrefix="0" xfId="0">
      <alignment vertical="center"/>
    </xf>
    <xf numFmtId="164" fontId="4" fillId="3" borderId="3" applyAlignment="1" pivotButton="0" quotePrefix="0" xfId="0">
      <alignment horizontal="right" vertical="center"/>
    </xf>
    <xf numFmtId="0" fontId="3" fillId="0" borderId="0" applyAlignment="1" pivotButton="0" quotePrefix="0" xfId="0">
      <alignment wrapText="1"/>
    </xf>
    <xf numFmtId="0" fontId="8" fillId="2" borderId="0" pivotButton="0" quotePrefix="0" xfId="0"/>
    <xf numFmtId="0" fontId="9" fillId="0" borderId="0" pivotButton="0" quotePrefix="0" xfId="0"/>
    <xf numFmtId="0" fontId="10" fillId="3" borderId="4" pivotButton="0" quotePrefix="0" xfId="0"/>
    <xf numFmtId="0" fontId="11" fillId="0" borderId="0" pivotButton="0" quotePrefix="0" xfId="0"/>
    <xf numFmtId="164" fontId="0" fillId="0" borderId="0" applyAlignment="1" pivotButton="0" quotePrefix="0" xfId="0">
      <alignment horizontal="right"/>
    </xf>
    <xf numFmtId="0" fontId="10" fillId="6" borderId="0" pivotButton="0" quotePrefix="0" xfId="0"/>
    <xf numFmtId="164" fontId="10" fillId="6" borderId="0" applyAlignment="1" pivotButton="0" quotePrefix="0" xfId="0">
      <alignment horizontal="right"/>
    </xf>
    <xf numFmtId="0" fontId="1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44"/>
  <sheetViews>
    <sheetView showGridLines="0" zoomScale="85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 ht="28" customHeight="1">
      <c r="A1" s="1" t="inlineStr">
        <is>
          <t>CHEVRON CORPORATION</t>
        </is>
      </c>
    </row>
    <row r="2" ht="22" customHeight="1">
      <c r="A2" s="2" t="inlineStr">
        <is>
          <t>Consolidated Statement of Cash Flows | Years ended December 31</t>
        </is>
      </c>
    </row>
    <row r="3" ht="18" customHeight="1">
      <c r="A3" s="3" t="inlineStr">
        <is>
          <t>Millions of US dollars | 2021–2025 | Parentheses indicate cash outflows / negative amounts</t>
        </is>
      </c>
    </row>
    <row r="5" ht="22" customHeight="1">
      <c r="A5" s="4" t="inlineStr">
        <is>
          <t>Cash flow statement line item</t>
        </is>
      </c>
      <c r="B5" s="5" t="n">
        <v>2021</v>
      </c>
      <c r="C5" s="5" t="n">
        <v>2022</v>
      </c>
      <c r="D5" s="5" t="n">
        <v>2023</v>
      </c>
      <c r="E5" s="5" t="n">
        <v>2024</v>
      </c>
      <c r="F5" s="5" t="n">
        <v>2025</v>
      </c>
    </row>
    <row r="6" ht="19" customHeight="1">
      <c r="A6" s="6" t="inlineStr">
        <is>
          <t>Operating Activities</t>
        </is>
      </c>
      <c r="B6" s="7" t="n"/>
      <c r="C6" s="7" t="n"/>
      <c r="D6" s="7" t="n"/>
      <c r="E6" s="7" t="n"/>
      <c r="F6" s="7" t="n"/>
    </row>
    <row r="7" ht="18" customHeight="1">
      <c r="A7" s="8" t="inlineStr">
        <is>
          <t>Net Income (Loss)</t>
        </is>
      </c>
      <c r="B7" s="9" t="n">
        <v>15689</v>
      </c>
      <c r="C7" s="9" t="n">
        <v>35608</v>
      </c>
      <c r="D7" s="9" t="n">
        <v>21411</v>
      </c>
      <c r="E7" s="9" t="n">
        <v>17749</v>
      </c>
      <c r="F7" s="9" t="n">
        <v>12485</v>
      </c>
    </row>
    <row r="8" ht="18" customHeight="1">
      <c r="A8" s="10" t="inlineStr">
        <is>
          <t>Adjustments</t>
        </is>
      </c>
      <c r="B8" s="11" t="n"/>
      <c r="C8" s="11" t="n"/>
      <c r="D8" s="11" t="n"/>
      <c r="E8" s="11" t="n"/>
      <c r="F8" s="11" t="n"/>
    </row>
    <row r="9" ht="18" customHeight="1">
      <c r="A9" s="8" t="inlineStr">
        <is>
          <t>Depreciation, depletion and amortization</t>
        </is>
      </c>
      <c r="B9" s="9" t="n">
        <v>17925</v>
      </c>
      <c r="C9" s="9" t="n">
        <v>16319</v>
      </c>
      <c r="D9" s="9" t="n">
        <v>17326</v>
      </c>
      <c r="E9" s="9" t="n">
        <v>17282</v>
      </c>
      <c r="F9" s="9" t="n">
        <v>20132</v>
      </c>
    </row>
    <row r="10" ht="18" customHeight="1">
      <c r="A10" s="8" t="inlineStr">
        <is>
          <t>Dry hole expense</t>
        </is>
      </c>
      <c r="B10" s="9" t="n">
        <v>118</v>
      </c>
      <c r="C10" s="9" t="n">
        <v>486</v>
      </c>
      <c r="D10" s="9" t="n">
        <v>436</v>
      </c>
      <c r="E10" s="9" t="n">
        <v>429</v>
      </c>
      <c r="F10" s="9" t="n">
        <v>325</v>
      </c>
    </row>
    <row r="11" ht="18" customHeight="1">
      <c r="A11" s="8" t="inlineStr">
        <is>
          <t>Distributions more (less) than income from equity affiliates</t>
        </is>
      </c>
      <c r="B11" s="9" t="n">
        <v>-1998</v>
      </c>
      <c r="C11" s="9" t="n">
        <v>-4730</v>
      </c>
      <c r="D11" s="9" t="n">
        <v>-885</v>
      </c>
      <c r="E11" s="9" t="n">
        <v>-366</v>
      </c>
      <c r="F11" s="9" t="n">
        <v>2282</v>
      </c>
    </row>
    <row r="12" ht="18" customHeight="1">
      <c r="A12" s="8" t="inlineStr">
        <is>
          <t>Net before-tax gains on asset retirements and sales</t>
        </is>
      </c>
      <c r="B12" s="9" t="n">
        <v>-1021</v>
      </c>
      <c r="C12" s="9" t="n">
        <v>-550</v>
      </c>
      <c r="D12" s="9" t="n">
        <v>-138</v>
      </c>
      <c r="E12" s="9" t="n">
        <v>-1685</v>
      </c>
      <c r="F12" s="9" t="n">
        <v>-462</v>
      </c>
    </row>
    <row r="13" ht="18" customHeight="1">
      <c r="A13" s="8" t="inlineStr">
        <is>
          <t>Net foreign currency effects</t>
        </is>
      </c>
      <c r="B13" s="9" t="n">
        <v>-7</v>
      </c>
      <c r="C13" s="9" t="n">
        <v>-412</v>
      </c>
      <c r="D13" s="9" t="n">
        <v>578</v>
      </c>
      <c r="E13" s="9" t="n">
        <v>-629</v>
      </c>
      <c r="F13" s="9" t="n">
        <v>585</v>
      </c>
    </row>
    <row r="14" ht="18" customHeight="1">
      <c r="A14" s="8" t="inlineStr">
        <is>
          <t>Deferred income tax provision</t>
        </is>
      </c>
      <c r="B14" s="9" t="n">
        <v>700</v>
      </c>
      <c r="C14" s="9" t="n">
        <v>2124</v>
      </c>
      <c r="D14" s="9" t="n">
        <v>298</v>
      </c>
      <c r="E14" s="9" t="n">
        <v>1240</v>
      </c>
      <c r="F14" s="9" t="n">
        <v>986</v>
      </c>
    </row>
    <row r="15" ht="18" customHeight="1">
      <c r="A15" s="8" t="inlineStr">
        <is>
          <t>Net decrease (increase) in operating working capital</t>
        </is>
      </c>
      <c r="B15" s="9" t="n">
        <v>-1361</v>
      </c>
      <c r="C15" s="9" t="n">
        <v>2125</v>
      </c>
      <c r="D15" s="9" t="n">
        <v>-3185</v>
      </c>
      <c r="E15" s="9" t="n">
        <v>1211</v>
      </c>
      <c r="F15" s="9" t="n">
        <v>-1008</v>
      </c>
    </row>
    <row r="16" ht="18" customHeight="1">
      <c r="A16" s="8" t="inlineStr">
        <is>
          <t>Decrease (increase) in long-term receivables</t>
        </is>
      </c>
      <c r="B16" s="9" t="n">
        <v>21</v>
      </c>
      <c r="C16" s="9" t="n">
        <v>153</v>
      </c>
      <c r="D16" s="9" t="n">
        <v>150</v>
      </c>
      <c r="E16" s="9" t="n">
        <v>114</v>
      </c>
      <c r="F16" s="9" t="n">
        <v>-132</v>
      </c>
    </row>
    <row r="17" ht="18" customHeight="1">
      <c r="A17" s="8" t="inlineStr">
        <is>
          <t>Net decrease (increase) in other deferred charges</t>
        </is>
      </c>
      <c r="B17" s="9" t="n">
        <v>-320</v>
      </c>
      <c r="C17" s="9" t="n">
        <v>-212</v>
      </c>
      <c r="D17" s="9" t="n">
        <v>-300</v>
      </c>
      <c r="E17" s="9" t="n">
        <v>-1225</v>
      </c>
      <c r="F17" s="9" t="n">
        <v>-508</v>
      </c>
    </row>
    <row r="18" ht="18" customHeight="1">
      <c r="A18" s="8" t="inlineStr">
        <is>
          <t>Cash contributions to employee pension plans</t>
        </is>
      </c>
      <c r="B18" s="9" t="n">
        <v>-1751</v>
      </c>
      <c r="C18" s="9" t="n">
        <v>-1322</v>
      </c>
      <c r="D18" s="9" t="n">
        <v>-1120</v>
      </c>
      <c r="E18" s="9" t="n">
        <v>-844</v>
      </c>
      <c r="F18" s="9" t="n">
        <v>-588</v>
      </c>
    </row>
    <row r="19" ht="18" customHeight="1">
      <c r="A19" s="8" t="inlineStr">
        <is>
          <t>Other</t>
        </is>
      </c>
      <c r="B19" s="9" t="n">
        <v>1192</v>
      </c>
      <c r="C19" s="9" t="n">
        <v>13</v>
      </c>
      <c r="D19" s="9" t="n">
        <v>1038</v>
      </c>
      <c r="E19" s="9" t="n">
        <v>-1784</v>
      </c>
      <c r="F19" s="9" t="n">
        <v>-158</v>
      </c>
    </row>
    <row r="20" ht="19" customHeight="1">
      <c r="A20" s="12" t="inlineStr">
        <is>
          <t>Net Cash Provided by Operating Activities</t>
        </is>
      </c>
      <c r="B20" s="13" t="n">
        <v>29187</v>
      </c>
      <c r="C20" s="13" t="n">
        <v>49602</v>
      </c>
      <c r="D20" s="13" t="n">
        <v>35609</v>
      </c>
      <c r="E20" s="13" t="n">
        <v>31492</v>
      </c>
      <c r="F20" s="13" t="n">
        <v>33939</v>
      </c>
    </row>
    <row r="21" ht="19" customHeight="1">
      <c r="A21" s="6" t="inlineStr">
        <is>
          <t>Investing Activities</t>
        </is>
      </c>
      <c r="B21" s="7" t="n"/>
      <c r="C21" s="7" t="n"/>
      <c r="D21" s="7" t="n"/>
      <c r="E21" s="7" t="n"/>
      <c r="F21" s="7" t="n"/>
    </row>
    <row r="22" ht="18" customHeight="1">
      <c r="A22" s="8" t="inlineStr">
        <is>
          <t>Acquisition of businesses, net of cash received</t>
        </is>
      </c>
      <c r="B22" s="9" t="n"/>
      <c r="C22" s="9" t="n">
        <v>-2862</v>
      </c>
      <c r="D22" s="9" t="n">
        <v>55</v>
      </c>
      <c r="E22" s="9" t="n"/>
      <c r="F22" s="9" t="n">
        <v>1056</v>
      </c>
    </row>
    <row r="23" ht="18" customHeight="1">
      <c r="A23" s="8" t="inlineStr">
        <is>
          <t>Acquisition of Hess Corporation common stock</t>
        </is>
      </c>
      <c r="B23" s="9" t="n"/>
      <c r="C23" s="9" t="n"/>
      <c r="D23" s="9" t="n"/>
      <c r="E23" s="9" t="n"/>
      <c r="F23" s="9" t="n">
        <v>-2225</v>
      </c>
    </row>
    <row r="24" ht="18" customHeight="1">
      <c r="A24" s="8" t="inlineStr">
        <is>
          <t>Capital expenditures</t>
        </is>
      </c>
      <c r="B24" s="9" t="n">
        <v>-8056</v>
      </c>
      <c r="C24" s="9" t="n">
        <v>-11974</v>
      </c>
      <c r="D24" s="9" t="n">
        <v>-15829</v>
      </c>
      <c r="E24" s="9" t="n">
        <v>-16448</v>
      </c>
      <c r="F24" s="9" t="n">
        <v>-17347</v>
      </c>
    </row>
    <row r="25" ht="18" customHeight="1">
      <c r="A25" s="8" t="inlineStr">
        <is>
          <t>Proceeds and deposits related to asset sales and returns of investment</t>
        </is>
      </c>
      <c r="B25" s="9" t="n">
        <v>1791</v>
      </c>
      <c r="C25" s="9" t="n">
        <v>2635</v>
      </c>
      <c r="D25" s="9" t="n">
        <v>669</v>
      </c>
      <c r="E25" s="9" t="n">
        <v>7704</v>
      </c>
      <c r="F25" s="9" t="n">
        <v>1826</v>
      </c>
    </row>
    <row r="26" ht="18" customHeight="1">
      <c r="A26" s="8" t="inlineStr">
        <is>
          <t>Net maturities of (investments in) time deposits</t>
        </is>
      </c>
      <c r="B26" s="9" t="n"/>
      <c r="C26" s="9" t="n"/>
      <c r="D26" s="9" t="n"/>
      <c r="E26" s="9" t="n">
        <v>-4</v>
      </c>
      <c r="F26" s="9" t="n">
        <v>1</v>
      </c>
    </row>
    <row r="27" ht="18" customHeight="1">
      <c r="A27" s="8" t="inlineStr">
        <is>
          <t>Net sales (purchases) of marketable securities</t>
        </is>
      </c>
      <c r="B27" s="9" t="n">
        <v>-1</v>
      </c>
      <c r="C27" s="9" t="n">
        <v>117</v>
      </c>
      <c r="D27" s="9" t="n">
        <v>175</v>
      </c>
      <c r="E27" s="9" t="n">
        <v>45</v>
      </c>
      <c r="F27" s="9" t="n"/>
    </row>
    <row r="28" ht="18" customHeight="1">
      <c r="A28" s="8" t="inlineStr">
        <is>
          <t>Net repayment (borrowing) of loans by equity affiliates</t>
        </is>
      </c>
      <c r="B28" s="9" t="n">
        <v>401</v>
      </c>
      <c r="C28" s="9" t="n">
        <v>-24</v>
      </c>
      <c r="D28" s="9" t="n">
        <v>-302</v>
      </c>
      <c r="E28" s="9" t="n">
        <v>-233</v>
      </c>
      <c r="F28" s="9" t="n">
        <v>778</v>
      </c>
    </row>
    <row r="29" ht="19" customHeight="1">
      <c r="A29" s="12" t="inlineStr">
        <is>
          <t>Net Cash Used for Investing Activities</t>
        </is>
      </c>
      <c r="B29" s="13" t="n">
        <v>-5865</v>
      </c>
      <c r="C29" s="13" t="n">
        <v>-12108</v>
      </c>
      <c r="D29" s="13" t="n">
        <v>-15232</v>
      </c>
      <c r="E29" s="13" t="n">
        <v>-8936</v>
      </c>
      <c r="F29" s="13" t="n">
        <v>-15911</v>
      </c>
    </row>
    <row r="30" ht="19" customHeight="1">
      <c r="A30" s="6" t="inlineStr">
        <is>
          <t>Financing Activities</t>
        </is>
      </c>
      <c r="B30" s="7" t="n"/>
      <c r="C30" s="7" t="n"/>
      <c r="D30" s="7" t="n"/>
      <c r="E30" s="7" t="n"/>
      <c r="F30" s="7" t="n"/>
    </row>
    <row r="31" ht="18" customHeight="1">
      <c r="A31" s="8" t="inlineStr">
        <is>
          <t>Net borrowings (repayments) of short-term obligations</t>
        </is>
      </c>
      <c r="B31" s="9" t="n">
        <v>-5572</v>
      </c>
      <c r="C31" s="9" t="n">
        <v>263</v>
      </c>
      <c r="D31" s="9" t="n">
        <v>135</v>
      </c>
      <c r="E31" s="9" t="n">
        <v>4868</v>
      </c>
      <c r="F31" s="9" t="n">
        <v>-1061</v>
      </c>
    </row>
    <row r="32" ht="18" customHeight="1">
      <c r="A32" s="8" t="inlineStr">
        <is>
          <t>Proceeds from issuances of long-term debt</t>
        </is>
      </c>
      <c r="B32" s="9" t="n"/>
      <c r="C32" s="9" t="n"/>
      <c r="D32" s="9" t="n">
        <v>150</v>
      </c>
      <c r="E32" s="9" t="n">
        <v>478</v>
      </c>
      <c r="F32" s="9" t="n">
        <v>11402</v>
      </c>
    </row>
    <row r="33" ht="18" customHeight="1">
      <c r="A33" s="8" t="inlineStr">
        <is>
          <t>Repayments of long-term debt and other financing obligations</t>
        </is>
      </c>
      <c r="B33" s="9" t="n">
        <v>-7364</v>
      </c>
      <c r="C33" s="9" t="n">
        <v>-8742</v>
      </c>
      <c r="D33" s="9" t="n">
        <v>-4340</v>
      </c>
      <c r="E33" s="9" t="n">
        <v>-1778</v>
      </c>
      <c r="F33" s="9" t="n">
        <v>-4475</v>
      </c>
    </row>
    <row r="34" ht="18" customHeight="1">
      <c r="A34" s="8" t="inlineStr">
        <is>
          <t>Cash dividends - common stock</t>
        </is>
      </c>
      <c r="B34" s="9" t="n">
        <v>-10179</v>
      </c>
      <c r="C34" s="9" t="n">
        <v>-10968</v>
      </c>
      <c r="D34" s="9" t="n">
        <v>-11336</v>
      </c>
      <c r="E34" s="9" t="n">
        <v>-11801</v>
      </c>
      <c r="F34" s="9" t="n">
        <v>-12751</v>
      </c>
    </row>
    <row r="35" ht="18" customHeight="1">
      <c r="A35" s="8" t="inlineStr">
        <is>
          <t>Net contributions from (distributions to) noncontrolling interests</t>
        </is>
      </c>
      <c r="B35" s="9" t="n">
        <v>-36</v>
      </c>
      <c r="C35" s="9" t="n">
        <v>-114</v>
      </c>
      <c r="D35" s="9" t="n">
        <v>-40</v>
      </c>
      <c r="E35" s="9" t="n">
        <v>-195</v>
      </c>
      <c r="F35" s="9" t="n">
        <v>-323</v>
      </c>
    </row>
    <row r="36" ht="18" customHeight="1">
      <c r="A36" s="8" t="inlineStr">
        <is>
          <t>Net sales (purchases) of treasury shares</t>
        </is>
      </c>
      <c r="B36" s="9" t="n">
        <v>38</v>
      </c>
      <c r="C36" s="9" t="n">
        <v>-5417</v>
      </c>
      <c r="D36" s="9" t="n">
        <v>-14678</v>
      </c>
      <c r="E36" s="9" t="n">
        <v>-15044</v>
      </c>
      <c r="F36" s="9" t="n">
        <v>-11855</v>
      </c>
    </row>
    <row r="37" ht="19" customHeight="1">
      <c r="A37" s="12" t="inlineStr">
        <is>
          <t>Net Cash Provided by (Used for) Financing Activities</t>
        </is>
      </c>
      <c r="B37" s="13" t="n">
        <v>-23113</v>
      </c>
      <c r="C37" s="13" t="n">
        <v>-24978</v>
      </c>
      <c r="D37" s="13" t="n">
        <v>-30109</v>
      </c>
      <c r="E37" s="13" t="n">
        <v>-23472</v>
      </c>
      <c r="F37" s="13" t="n">
        <v>-19063</v>
      </c>
    </row>
    <row r="38" ht="19" customHeight="1">
      <c r="A38" s="12" t="inlineStr">
        <is>
          <t>Effect of Exchange Rate Changes on Cash, Cash Equivalents and Restricted Cash</t>
        </is>
      </c>
      <c r="B38" s="13" t="n">
        <v>-151</v>
      </c>
      <c r="C38" s="13" t="n">
        <v>-190</v>
      </c>
      <c r="D38" s="13" t="n">
        <v>-114</v>
      </c>
      <c r="E38" s="13" t="n">
        <v>-97</v>
      </c>
      <c r="F38" s="13" t="n">
        <v>58</v>
      </c>
    </row>
    <row r="39" ht="19" customHeight="1">
      <c r="A39" s="12" t="inlineStr">
        <is>
          <t>Net Change in Cash, Cash Equivalents and Restricted Cash</t>
        </is>
      </c>
      <c r="B39" s="13" t="n">
        <v>58</v>
      </c>
      <c r="C39" s="13" t="n">
        <v>12326</v>
      </c>
      <c r="D39" s="13" t="n">
        <v>-9846</v>
      </c>
      <c r="E39" s="13" t="n">
        <v>-1013</v>
      </c>
      <c r="F39" s="13" t="n">
        <v>-977</v>
      </c>
    </row>
    <row r="40" ht="18" customHeight="1">
      <c r="A40" s="14" t="inlineStr">
        <is>
          <t>Cash, Cash Equivalents and Restricted Cash at January 1</t>
        </is>
      </c>
      <c r="B40" s="15" t="n">
        <v>6737</v>
      </c>
      <c r="C40" s="15" t="n">
        <v>6795</v>
      </c>
      <c r="D40" s="15" t="n">
        <v>19121</v>
      </c>
      <c r="E40" s="15" t="n">
        <v>9275</v>
      </c>
      <c r="F40" s="15" t="n">
        <v>8262</v>
      </c>
    </row>
    <row r="41" ht="19" customHeight="1">
      <c r="A41" s="16" t="inlineStr">
        <is>
          <t>Cash, Cash Equivalents and Restricted Cash at December 31</t>
        </is>
      </c>
      <c r="B41" s="17" t="n">
        <v>6795</v>
      </c>
      <c r="C41" s="17" t="n">
        <v>19121</v>
      </c>
      <c r="D41" s="17" t="n">
        <v>9275</v>
      </c>
      <c r="E41" s="17" t="n">
        <v>8262</v>
      </c>
      <c r="F41" s="17" t="n">
        <v>7285</v>
      </c>
    </row>
    <row r="44" ht="28" customHeight="1">
      <c r="A44" s="18" t="inlineStr">
        <is>
          <t>Source: Chevron Corporation Annual Reports 2021–2025, Consolidated Statements of Cash Flows supplied by the user.</t>
        </is>
      </c>
    </row>
  </sheetData>
  <autoFilter ref="A5:F41"/>
  <mergeCells count="4">
    <mergeCell ref="A3:F3"/>
    <mergeCell ref="A2:F2"/>
    <mergeCell ref="A44:F44"/>
    <mergeCell ref="A1:F1"/>
  </mergeCells>
  <pageMargins left="0.25" right="0.25" top="0.4" bottom="0.4" header="0.5" footer="0.5"/>
  <pageSetup orientation="landscape" paperSize="8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4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5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9" t="inlineStr">
        <is>
          <t>Cash Flow Reconciliation Checks</t>
        </is>
      </c>
    </row>
    <row r="2">
      <c r="A2" s="20" t="inlineStr">
        <is>
          <t>Millions of US dollars</t>
        </is>
      </c>
    </row>
    <row r="4">
      <c r="A4" s="21" t="inlineStr">
        <is>
          <t>Check</t>
        </is>
      </c>
      <c r="B4" s="21" t="n">
        <v>2021</v>
      </c>
      <c r="C4" s="21" t="n">
        <v>2022</v>
      </c>
      <c r="D4" s="21" t="n">
        <v>2023</v>
      </c>
      <c r="E4" s="21" t="n">
        <v>2024</v>
      </c>
      <c r="F4" s="21" t="n">
        <v>2025</v>
      </c>
    </row>
    <row r="5">
      <c r="A5" s="22" t="inlineStr">
        <is>
          <t>Operating cash flow</t>
        </is>
      </c>
      <c r="B5" s="23" t="n">
        <v>29187</v>
      </c>
      <c r="C5" s="23" t="n">
        <v>49602</v>
      </c>
      <c r="D5" s="23" t="n">
        <v>35609</v>
      </c>
      <c r="E5" s="23" t="n">
        <v>31492</v>
      </c>
      <c r="F5" s="23" t="n">
        <v>33939</v>
      </c>
    </row>
    <row r="6">
      <c r="A6" s="22" t="inlineStr">
        <is>
          <t>Investing cash flow</t>
        </is>
      </c>
      <c r="B6" s="23" t="n">
        <v>-5865</v>
      </c>
      <c r="C6" s="23" t="n">
        <v>-12108</v>
      </c>
      <c r="D6" s="23" t="n">
        <v>-15232</v>
      </c>
      <c r="E6" s="23" t="n">
        <v>-8936</v>
      </c>
      <c r="F6" s="23" t="n">
        <v>-15911</v>
      </c>
    </row>
    <row r="7">
      <c r="A7" s="22" t="inlineStr">
        <is>
          <t>Financing cash flow</t>
        </is>
      </c>
      <c r="B7" s="23" t="n">
        <v>-23113</v>
      </c>
      <c r="C7" s="23" t="n">
        <v>-24978</v>
      </c>
      <c r="D7" s="23" t="n">
        <v>-30109</v>
      </c>
      <c r="E7" s="23" t="n">
        <v>-23472</v>
      </c>
      <c r="F7" s="23" t="n">
        <v>-19063</v>
      </c>
    </row>
    <row r="8">
      <c r="A8" s="22" t="inlineStr">
        <is>
          <t>FX effect</t>
        </is>
      </c>
      <c r="B8" s="23" t="n">
        <v>-151</v>
      </c>
      <c r="C8" s="23" t="n">
        <v>-190</v>
      </c>
      <c r="D8" s="23" t="n">
        <v>-114</v>
      </c>
      <c r="E8" s="23" t="n">
        <v>-97</v>
      </c>
      <c r="F8" s="23" t="n">
        <v>58</v>
      </c>
    </row>
    <row r="9">
      <c r="A9" s="22" t="inlineStr">
        <is>
          <t>Net change in cash</t>
        </is>
      </c>
      <c r="B9" s="23" t="n">
        <v>58</v>
      </c>
      <c r="C9" s="23" t="n">
        <v>12326</v>
      </c>
      <c r="D9" s="23" t="n">
        <v>-9846</v>
      </c>
      <c r="E9" s="23" t="n">
        <v>-1013</v>
      </c>
      <c r="F9" s="23" t="n">
        <v>-977</v>
      </c>
    </row>
    <row r="10">
      <c r="A10" s="24" t="inlineStr">
        <is>
          <t>Calculated net change (cash flow components)</t>
        </is>
      </c>
      <c r="B10" s="25">
        <f>B5+B6+B7+B8</f>
        <v/>
      </c>
      <c r="C10" s="25">
        <f>C5+C6+C7+C8</f>
        <v/>
      </c>
      <c r="D10" s="25">
        <f>D5+D6+D7+D8</f>
        <v/>
      </c>
      <c r="E10" s="25">
        <f>E5+E6+E7+E8</f>
        <v/>
      </c>
      <c r="F10" s="25">
        <f>F5+F6+F7+F8</f>
        <v/>
      </c>
    </row>
    <row r="11">
      <c r="A11" s="24" t="inlineStr">
        <is>
          <t>Calculated closing cash</t>
        </is>
      </c>
      <c r="B11" s="25">
        <f>B9+B10</f>
        <v/>
      </c>
      <c r="C11" s="25">
        <f>C9+C10</f>
        <v/>
      </c>
      <c r="D11" s="25">
        <f>D9+D10</f>
        <v/>
      </c>
      <c r="E11" s="25">
        <f>E9+E10</f>
        <v/>
      </c>
      <c r="F11" s="25">
        <f>F9+F10</f>
        <v/>
      </c>
    </row>
    <row r="13">
      <c r="A13" s="26" t="inlineStr">
        <is>
          <t>Arithmetic check: operating + investing + financing + FX = net change in cash.</t>
        </is>
      </c>
    </row>
    <row r="14">
      <c r="A14" s="26" t="inlineStr">
        <is>
          <t>Opening cash + net change in cash = closing cash.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2026-10-20T16:05:16Z</dcterms:created>
  <dcterms:modified xmlns:dcterms="http://purl.org/dc/terms/" xmlns:xsi="http://www.w3.org/2001/XMLSchema-instance" xsi:type="dcterms:W3CDTF">2026-10-20T16:05:16Z</dcterms:modified>
</cp:coreProperties>
</file>