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TURE LAPTOP\Desktop\29-mar-23\5-apr-23\"/>
    </mc:Choice>
  </mc:AlternateContent>
  <bookViews>
    <workbookView xWindow="0" yWindow="0" windowWidth="14380" windowHeight="419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7" i="1" l="1"/>
  <c r="C57" i="1"/>
  <c r="E56" i="1"/>
  <c r="D56" i="1"/>
  <c r="D57" i="1" s="1"/>
  <c r="C56" i="1"/>
  <c r="B56" i="1"/>
  <c r="B57" i="1" s="1"/>
  <c r="G8" i="1" l="1"/>
  <c r="E8" i="1"/>
  <c r="E10" i="1" s="1"/>
  <c r="H8" i="1" l="1"/>
  <c r="F8" i="1" s="1"/>
</calcChain>
</file>

<file path=xl/comments1.xml><?xml version="1.0" encoding="utf-8"?>
<comments xmlns="http://schemas.openxmlformats.org/spreadsheetml/2006/main">
  <authors>
    <author>Windows User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 xml:space="preserve">task 1 performed to find the value of acceeration and time taken.
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calculate the values by inputing the value between 1-9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the data that is given in the question.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insert the value in the cell below.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the things we have to find.
</t>
        </r>
      </text>
    </comment>
    <comment ref="B13" authorId="0" shapeId="0">
      <text>
        <r>
          <rPr>
            <b/>
            <sz val="9"/>
            <color indexed="81"/>
            <rFont val="Tahoma"/>
            <family val="2"/>
          </rPr>
          <t xml:space="preserve">the formulas that will be used in solving the question.
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the question is bieng solved.</t>
        </r>
      </text>
    </comment>
    <comment ref="M27" authorId="0" shapeId="0">
      <text>
        <r>
          <rPr>
            <b/>
            <sz val="9"/>
            <color indexed="81"/>
            <rFont val="Tahoma"/>
            <family val="2"/>
          </rPr>
          <t>This chart compares data collected by Technician A.
When compared to the other two technicians, TECHNICIAN A's measurements are the most accurate.</t>
        </r>
      </text>
    </comment>
    <comment ref="A33" authorId="0" shapeId="0">
      <text>
        <r>
          <rPr>
            <b/>
            <sz val="9"/>
            <color indexed="81"/>
            <rFont val="Tahoma"/>
            <charset val="1"/>
          </rPr>
          <t>this task is performed to compare the actual size with the estimation soze of three technictian.</t>
        </r>
      </text>
    </comment>
    <comment ref="G38" authorId="0" shapeId="0">
      <text>
        <r>
          <rPr>
            <b/>
            <sz val="9"/>
            <color indexed="81"/>
            <rFont val="Tahoma"/>
            <family val="2"/>
          </rPr>
          <t>comperison of actual size with all three measurement of technictians.</t>
        </r>
      </text>
    </comment>
    <comment ref="M41" authorId="0" shapeId="0">
      <text>
        <r>
          <rPr>
            <b/>
            <sz val="9"/>
            <color indexed="81"/>
            <rFont val="Tahoma"/>
            <family val="2"/>
          </rPr>
          <t>When the ratios fluctuate more across technicians A and B, technician B has the worse performance.</t>
        </r>
      </text>
    </comment>
    <comment ref="M55" authorId="0" shapeId="0">
      <text>
        <r>
          <rPr>
            <b/>
            <sz val="9"/>
            <color indexed="81"/>
            <rFont val="Tahoma"/>
            <family val="2"/>
          </rPr>
          <t>the graph of technictian c</t>
        </r>
      </text>
    </comment>
    <comment ref="A56" authorId="0" shapeId="0">
      <text>
        <r>
          <rPr>
            <b/>
            <sz val="9"/>
            <color indexed="81"/>
            <rFont val="Tahoma"/>
            <family val="2"/>
          </rPr>
          <t>the mean value for all the columns are created.</t>
        </r>
      </text>
    </comment>
    <comment ref="A57" authorId="0" shapeId="0">
      <text>
        <r>
          <rPr>
            <b/>
            <sz val="9"/>
            <color indexed="81"/>
            <rFont val="Tahoma"/>
            <family val="2"/>
          </rPr>
          <t>range calculated for all the columns</t>
        </r>
      </text>
    </comment>
    <comment ref="B63" authorId="0" shapeId="0">
      <text>
        <r>
          <rPr>
            <b/>
            <sz val="9"/>
            <color indexed="81"/>
            <rFont val="Tahoma"/>
            <charset val="1"/>
          </rPr>
          <t>in this task the measurement of error is performed</t>
        </r>
      </text>
    </comment>
    <comment ref="A65" authorId="0" shapeId="0">
      <text>
        <r>
          <rPr>
            <b/>
            <sz val="9"/>
            <color indexed="81"/>
            <rFont val="Tahoma"/>
            <family val="2"/>
          </rPr>
          <t>least error ratio</t>
        </r>
      </text>
    </comment>
    <comment ref="B65" authorId="0" shapeId="0">
      <text>
        <r>
          <rPr>
            <b/>
            <sz val="9"/>
            <color indexed="81"/>
            <rFont val="Tahoma"/>
            <family val="2"/>
          </rPr>
          <t>greatest error ratio</t>
        </r>
      </text>
    </comment>
  </commentList>
</comments>
</file>

<file path=xl/sharedStrings.xml><?xml version="1.0" encoding="utf-8"?>
<sst xmlns="http://schemas.openxmlformats.org/spreadsheetml/2006/main" count="55" uniqueCount="51">
  <si>
    <t>Task: 1(a)</t>
  </si>
  <si>
    <t>Statement:</t>
  </si>
  <si>
    <t xml:space="preserve">Data: </t>
  </si>
  <si>
    <t>240 km/h (66.66 m/s)</t>
  </si>
  <si>
    <t>Speed (top):</t>
  </si>
  <si>
    <t>Track {length):</t>
  </si>
  <si>
    <t>400 m</t>
  </si>
  <si>
    <t>a:</t>
  </si>
  <si>
    <t>t:</t>
  </si>
  <si>
    <t>v2-=u22.s</t>
  </si>
  <si>
    <t>v-u a</t>
  </si>
  <si>
    <t>Car's acceleration:</t>
  </si>
  <si>
    <t>Time (taken):</t>
  </si>
  <si>
    <t>to find?</t>
  </si>
  <si>
    <t xml:space="preserve">Statement: </t>
  </si>
  <si>
    <t>Acceleration:</t>
  </si>
  <si>
    <t xml:space="preserve">𝑎 = (v^2 - u^2) / 2s </t>
  </si>
  <si>
    <t>Velocity:</t>
  </si>
  <si>
    <t>v= 66.66 m/s, u= 0 m/s, and  s= 400 m.</t>
  </si>
  <si>
    <t>Formulas:</t>
  </si>
  <si>
    <t>Solution:</t>
  </si>
  <si>
    <t xml:space="preserve">(66,66^2 - 0^2) / (2 x 400) </t>
  </si>
  <si>
    <t>277.77 m/s^2 (answer)</t>
  </si>
  <si>
    <t>Find:</t>
  </si>
  <si>
    <t>Time taken:</t>
  </si>
  <si>
    <t>66.66 /277.77</t>
  </si>
  <si>
    <t>0.24 (answer)</t>
  </si>
  <si>
    <t>Task: 1(b)</t>
  </si>
  <si>
    <t>Insert value here</t>
  </si>
  <si>
    <t>Time(s)</t>
  </si>
  <si>
    <t>Speed(km/h)</t>
  </si>
  <si>
    <t>Distance (m)</t>
  </si>
  <si>
    <t>Total time</t>
  </si>
  <si>
    <t>Task: 1(c.)</t>
  </si>
  <si>
    <t>Sample</t>
  </si>
  <si>
    <t>Actual Size -</t>
  </si>
  <si>
    <t>Techniction A</t>
  </si>
  <si>
    <t>Techniction B</t>
  </si>
  <si>
    <t>Technician C</t>
  </si>
  <si>
    <t>Mean</t>
  </si>
  <si>
    <t>Range</t>
  </si>
  <si>
    <t>Task: 2(a)</t>
  </si>
  <si>
    <t>Task: 2(b)</t>
  </si>
  <si>
    <t>measurement error collection</t>
  </si>
  <si>
    <t>TA</t>
  </si>
  <si>
    <t>TB</t>
  </si>
  <si>
    <t>TC</t>
  </si>
  <si>
    <t>Graph 1:</t>
  </si>
  <si>
    <t>Graph 2:</t>
  </si>
  <si>
    <t>Graph 3:</t>
  </si>
  <si>
    <t>Graph 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</si>
</sst>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Border="1" applyAlignment="1"/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3" fillId="0" borderId="7" xfId="0" applyFont="1" applyBorder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Time graph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Sheet1!$E$7:$F$7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Sheet1!$E$8:$F$8</c:f>
              <c:numCache>
                <c:formatCode>General</c:formatCode>
                <c:ptCount val="2"/>
                <c:pt idx="0">
                  <c:v>7.4074074074074074</c:v>
                </c:pt>
                <c:pt idx="1">
                  <c:v>4.1152263374485605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B6-4FB5-BC41-788D3F044263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Sheet1!$E$7:$F$7</c:f>
              <c:strCache>
                <c:ptCount val="2"/>
                <c:pt idx="0">
                  <c:v>Time(s)</c:v>
                </c:pt>
                <c:pt idx="1">
                  <c:v>Speed(km/h)</c:v>
                </c:pt>
              </c:strCache>
            </c:strRef>
          </c:xVal>
          <c:yVal>
            <c:numRef>
              <c:f>Sheet1!$E$7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B6-4FB5-BC41-788D3F044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0910720"/>
        <c:axId val="2090920704"/>
      </c:scatterChart>
      <c:valAx>
        <c:axId val="2090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20704"/>
        <c:crosses val="autoZero"/>
        <c:crossBetween val="midCat"/>
      </c:valAx>
      <c:valAx>
        <c:axId val="209092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0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Values</a:t>
            </a:r>
            <a:r>
              <a:rPr lang="en-US" baseline="0"/>
              <a:t> measured against actual size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574958842365216"/>
          <c:y val="0.17409400528533661"/>
          <c:w val="0.83728339226146598"/>
          <c:h val="0.4527006284749576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B7-48AC-96E6-F1E31F8C7BF1}"/>
            </c:ext>
          </c:extLst>
        </c:ser>
        <c:ser>
          <c:idx val="1"/>
          <c:order val="1"/>
          <c:tx>
            <c:strRef>
              <c:f>Sheet1!$D$35</c:f>
              <c:strCache>
                <c:ptCount val="1"/>
                <c:pt idx="0">
                  <c:v>Techniction B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Sheet1!$D$36:$D$55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B7-48AC-96E6-F1E31F8C7BF1}"/>
            </c:ext>
          </c:extLst>
        </c:ser>
        <c:ser>
          <c:idx val="2"/>
          <c:order val="2"/>
          <c:tx>
            <c:strRef>
              <c:f>Sheet1!$E$35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Sheet1!$E$36:$E$55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B7-48AC-96E6-F1E31F8C7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4192448"/>
        <c:axId val="1834194112"/>
      </c:scatterChart>
      <c:valAx>
        <c:axId val="18341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4112"/>
        <c:crosses val="autoZero"/>
        <c:crossBetween val="midCat"/>
      </c:valAx>
      <c:valAx>
        <c:axId val="183419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41924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Sheet1!$C$35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Sheet1!$B$36:$B$55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Sheet1!$C$36:$C$55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71-43F9-BD28-45DF263E6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2047520"/>
        <c:axId val="2082040448"/>
      </c:scatterChart>
      <c:valAx>
        <c:axId val="2082047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0448"/>
        <c:crosses val="autoZero"/>
        <c:crossBetween val="midCat"/>
      </c:valAx>
      <c:valAx>
        <c:axId val="208204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047520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Techniction B</a:t>
            </a:r>
          </a:p>
        </c:rich>
      </c:tx>
      <c:layout>
        <c:manualLayout>
          <c:xMode val="edge"/>
          <c:yMode val="edge"/>
          <c:x val="0.35485546375328192"/>
          <c:y val="3.032128625920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914260717410324E-2"/>
          <c:y val="0.1612980635241674"/>
          <c:w val="0.90286351706036749"/>
          <c:h val="0.61772319492814309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8-470E-B951-895CA0288BB2}"/>
            </c:ext>
          </c:extLst>
        </c:ser>
        <c:ser>
          <c:idx val="1"/>
          <c:order val="1"/>
          <c:tx>
            <c:strRef>
              <c:f>[1]Sheet1!$D$32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lt1"/>
              </a:solidFill>
              <a:ln w="1587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</a:ln>
              <a:effectLst/>
            </c:spPr>
            <c:trendlineType val="linear"/>
            <c:dispRSqr val="0"/>
            <c:dispEq val="0"/>
          </c:trendline>
          <c:yVal>
            <c:numRef>
              <c:f>[1]Sheet1!$D$33:$D$52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8-470E-B951-895CA0288B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7677999"/>
        <c:axId val="1357678831"/>
      </c:scatterChart>
      <c:valAx>
        <c:axId val="1357677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8831"/>
        <c:crosses val="autoZero"/>
        <c:crossBetween val="midCat"/>
      </c:valAx>
      <c:valAx>
        <c:axId val="1357678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7677999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4542496849474036"/>
          <c:y val="3.0431115456131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[1]Sheet1!$E$32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[1]Sheet1!$E$33:$E$52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F1-4219-97D1-B2375E41F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9158239"/>
        <c:axId val="1529147423"/>
      </c:scatterChart>
      <c:valAx>
        <c:axId val="1529158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47423"/>
        <c:crosses val="autoZero"/>
        <c:crossBetween val="midCat"/>
      </c:valAx>
      <c:valAx>
        <c:axId val="152914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9158239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255323</xdr:colOff>
      <xdr:row>15</xdr:row>
      <xdr:rowOff>119328</xdr:rowOff>
    </xdr:from>
    <xdr:to>
      <xdr:col>10</xdr:col>
      <xdr:colOff>469636</xdr:colOff>
      <xdr:row>29</xdr:row>
      <xdr:rowOff>68528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280459</xdr:colOff>
      <xdr:row>38</xdr:row>
      <xdr:rowOff>189441</xdr:rowOff>
    </xdr:from>
    <xdr:to>
      <xdr:col>11</xdr:col>
      <xdr:colOff>439209</xdr:colOff>
      <xdr:row>52</xdr:row>
      <xdr:rowOff>117475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10582</xdr:colOff>
      <xdr:row>27</xdr:row>
      <xdr:rowOff>179916</xdr:rowOff>
    </xdr:from>
    <xdr:to>
      <xdr:col>18</xdr:col>
      <xdr:colOff>167819</xdr:colOff>
      <xdr:row>39</xdr:row>
      <xdr:rowOff>41123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582083</xdr:colOff>
      <xdr:row>41</xdr:row>
      <xdr:rowOff>105834</xdr:rowOff>
    </xdr:from>
    <xdr:to>
      <xdr:col>18</xdr:col>
      <xdr:colOff>222250</xdr:colOff>
      <xdr:row>52</xdr:row>
      <xdr:rowOff>179917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603251</xdr:colOff>
      <xdr:row>55</xdr:row>
      <xdr:rowOff>31750</xdr:rowOff>
    </xdr:from>
    <xdr:to>
      <xdr:col>18</xdr:col>
      <xdr:colOff>169334</xdr:colOff>
      <xdr:row>66</xdr:row>
      <xdr:rowOff>10583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UTURE%20LAPTOP/Desktop/29-mar-23/ACMA4014_sem2_CW2_2022-23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2">
          <cell r="B32" t="str">
            <v>Actual Size -</v>
          </cell>
          <cell r="D32" t="str">
            <v>Techniction B</v>
          </cell>
          <cell r="E32" t="str">
            <v>Technician C</v>
          </cell>
        </row>
        <row r="33">
          <cell r="B33">
            <v>0.7</v>
          </cell>
          <cell r="D33">
            <v>1</v>
          </cell>
          <cell r="E33">
            <v>1.4</v>
          </cell>
        </row>
        <row r="34">
          <cell r="B34">
            <v>2.1</v>
          </cell>
          <cell r="D34">
            <v>2</v>
          </cell>
          <cell r="E34">
            <v>2.5</v>
          </cell>
        </row>
        <row r="35">
          <cell r="B35">
            <v>1.1000000000000001</v>
          </cell>
          <cell r="D35">
            <v>2</v>
          </cell>
          <cell r="E35">
            <v>1.6</v>
          </cell>
        </row>
        <row r="36">
          <cell r="B36">
            <v>1.6</v>
          </cell>
          <cell r="D36">
            <v>2</v>
          </cell>
          <cell r="E36">
            <v>1.6</v>
          </cell>
        </row>
        <row r="37">
          <cell r="B37">
            <v>2.7</v>
          </cell>
          <cell r="D37">
            <v>3.5</v>
          </cell>
          <cell r="E37">
            <v>3</v>
          </cell>
        </row>
        <row r="38">
          <cell r="B38">
            <v>0.55000000000000004</v>
          </cell>
          <cell r="D38">
            <v>1</v>
          </cell>
          <cell r="E38">
            <v>1</v>
          </cell>
        </row>
        <row r="39">
          <cell r="B39">
            <v>0.27</v>
          </cell>
          <cell r="D39">
            <v>1</v>
          </cell>
          <cell r="E39">
            <v>0.7</v>
          </cell>
        </row>
        <row r="40">
          <cell r="B40">
            <v>0.4</v>
          </cell>
          <cell r="D40">
            <v>1</v>
          </cell>
          <cell r="E40">
            <v>0.9</v>
          </cell>
        </row>
        <row r="41">
          <cell r="B41">
            <v>6</v>
          </cell>
          <cell r="D41">
            <v>6.5</v>
          </cell>
          <cell r="E41">
            <v>6.2</v>
          </cell>
        </row>
        <row r="42">
          <cell r="B42">
            <v>1.1200000000000001</v>
          </cell>
          <cell r="D42">
            <v>1.5</v>
          </cell>
          <cell r="E42">
            <v>1.4</v>
          </cell>
        </row>
        <row r="43">
          <cell r="B43">
            <v>1.3</v>
          </cell>
          <cell r="D43">
            <v>1.5</v>
          </cell>
          <cell r="E43">
            <v>1.7</v>
          </cell>
        </row>
        <row r="44">
          <cell r="B44">
            <v>0.98</v>
          </cell>
          <cell r="D44">
            <v>1</v>
          </cell>
          <cell r="E44">
            <v>1.3</v>
          </cell>
        </row>
        <row r="45">
          <cell r="B45">
            <v>1.1499999999999999</v>
          </cell>
          <cell r="D45">
            <v>1.5</v>
          </cell>
          <cell r="E45">
            <v>1.6</v>
          </cell>
        </row>
        <row r="46">
          <cell r="B46">
            <v>0.52</v>
          </cell>
          <cell r="D46">
            <v>1</v>
          </cell>
          <cell r="E46">
            <v>1</v>
          </cell>
        </row>
        <row r="47">
          <cell r="B47">
            <v>1.8</v>
          </cell>
          <cell r="D47">
            <v>2.5</v>
          </cell>
          <cell r="E47">
            <v>2.1</v>
          </cell>
        </row>
        <row r="48">
          <cell r="B48">
            <v>7.5</v>
          </cell>
          <cell r="D48">
            <v>8</v>
          </cell>
          <cell r="E48">
            <v>7</v>
          </cell>
        </row>
        <row r="49">
          <cell r="B49">
            <v>0.28000000000000003</v>
          </cell>
          <cell r="D49">
            <v>1</v>
          </cell>
          <cell r="E49">
            <v>0.8</v>
          </cell>
        </row>
        <row r="50">
          <cell r="B50">
            <v>0.5</v>
          </cell>
          <cell r="D50">
            <v>1.2</v>
          </cell>
          <cell r="E50">
            <v>0.8</v>
          </cell>
        </row>
        <row r="51">
          <cell r="B51">
            <v>4.9000000000000004</v>
          </cell>
          <cell r="D51">
            <v>5.5</v>
          </cell>
          <cell r="E51">
            <v>4.9000000000000004</v>
          </cell>
        </row>
        <row r="52">
          <cell r="B52">
            <v>0.25</v>
          </cell>
          <cell r="D52">
            <v>1</v>
          </cell>
          <cell r="E52">
            <v>0.5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35:E57" totalsRowShown="0" headerRowDxfId="14" dataDxfId="12" totalsRowDxfId="10" headerRowBorderDxfId="13" tableBorderDxfId="11">
  <autoFilter ref="A35:E57"/>
  <sortState ref="A36:E57">
    <sortCondition ref="A35:A57"/>
  </sortState>
  <tableColumns count="5">
    <tableColumn id="1" name="Sample" dataDxfId="9" totalsRowDxfId="8"/>
    <tableColumn id="2" name="Actual Size -" dataDxfId="7" totalsRowDxfId="6"/>
    <tableColumn id="3" name="Techniction A" dataDxfId="5" totalsRowDxfId="4"/>
    <tableColumn id="4" name="Techniction B" dataDxfId="3" totalsRowDxfId="2"/>
    <tableColumn id="5" name="Technician C" dataDxfId="1" totalsRow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6"/>
  <sheetViews>
    <sheetView tabSelected="1" topLeftCell="A32" zoomScale="60" zoomScaleNormal="60" workbookViewId="0">
      <selection activeCell="Q55" sqref="Q55"/>
    </sheetView>
  </sheetViews>
  <sheetFormatPr defaultRowHeight="15.5" x14ac:dyDescent="0.35"/>
  <cols>
    <col min="1" max="1" width="19" style="1" customWidth="1"/>
    <col min="2" max="2" width="35" style="1" customWidth="1"/>
    <col min="3" max="3" width="18.7265625" style="1" customWidth="1"/>
    <col min="4" max="4" width="18.08984375" style="1" customWidth="1"/>
    <col min="5" max="5" width="18.90625" style="1" customWidth="1"/>
    <col min="6" max="6" width="12.6328125" style="1" customWidth="1"/>
    <col min="7" max="7" width="12.81640625" style="1" customWidth="1"/>
    <col min="8" max="8" width="11.36328125" style="1" customWidth="1"/>
    <col min="9" max="16384" width="8.7265625" style="1"/>
  </cols>
  <sheetData>
    <row r="1" spans="1:8" ht="16" thickBot="1" x14ac:dyDescent="0.4"/>
    <row r="2" spans="1:8" ht="16" thickBot="1" x14ac:dyDescent="0.4">
      <c r="A2" s="19" t="s">
        <v>0</v>
      </c>
      <c r="B2" s="22"/>
      <c r="F2" s="19" t="s">
        <v>27</v>
      </c>
      <c r="G2" s="22"/>
    </row>
    <row r="3" spans="1:8" ht="16" thickBot="1" x14ac:dyDescent="0.4"/>
    <row r="4" spans="1:8" ht="16" thickBot="1" x14ac:dyDescent="0.4">
      <c r="A4" s="4" t="s">
        <v>1</v>
      </c>
      <c r="B4" s="3" t="s">
        <v>2</v>
      </c>
      <c r="F4" s="23" t="s">
        <v>28</v>
      </c>
      <c r="G4" s="22"/>
    </row>
    <row r="5" spans="1:8" x14ac:dyDescent="0.35">
      <c r="A5" s="1" t="s">
        <v>4</v>
      </c>
      <c r="B5" s="1" t="s">
        <v>3</v>
      </c>
      <c r="F5" s="24">
        <v>9</v>
      </c>
      <c r="G5" s="24"/>
    </row>
    <row r="6" spans="1:8" ht="16" thickBot="1" x14ac:dyDescent="0.4">
      <c r="A6" s="1" t="s">
        <v>5</v>
      </c>
      <c r="B6" s="1" t="s">
        <v>6</v>
      </c>
    </row>
    <row r="7" spans="1:8" ht="16" thickBot="1" x14ac:dyDescent="0.4">
      <c r="D7" s="16"/>
      <c r="E7" s="18" t="s">
        <v>29</v>
      </c>
      <c r="F7" s="18" t="s">
        <v>30</v>
      </c>
      <c r="G7" s="18" t="s">
        <v>31</v>
      </c>
      <c r="H7" s="18" t="s">
        <v>32</v>
      </c>
    </row>
    <row r="8" spans="1:8" ht="16" thickBot="1" x14ac:dyDescent="0.4">
      <c r="A8" s="3" t="s">
        <v>1</v>
      </c>
      <c r="B8" s="3" t="s">
        <v>23</v>
      </c>
      <c r="E8" s="2">
        <f>240/(F5*3.6)</f>
        <v>7.4074074074074074</v>
      </c>
      <c r="F8" s="2">
        <f>F5*H8/(F5*3.6)</f>
        <v>4.1152263374485605</v>
      </c>
      <c r="G8" s="2">
        <f>0.5*F5*((240/3.6)/F5)*2</f>
        <v>66.666666666666671</v>
      </c>
      <c r="H8" s="2">
        <f>2*E8</f>
        <v>14.814814814814815</v>
      </c>
    </row>
    <row r="9" spans="1:8" ht="16" thickBot="1" x14ac:dyDescent="0.4">
      <c r="A9" s="1" t="s">
        <v>11</v>
      </c>
      <c r="B9" s="1" t="s">
        <v>13</v>
      </c>
    </row>
    <row r="10" spans="1:8" ht="16" thickBot="1" x14ac:dyDescent="0.4">
      <c r="A10" s="1" t="s">
        <v>12</v>
      </c>
      <c r="B10" s="1" t="s">
        <v>13</v>
      </c>
      <c r="E10" s="23" t="str">
        <f>IF(E8&lt;12,"Impossible! - the race car cannot accelerate this quickly!",IF(E8&gt;17,"The car will lose the race - Acceleration value too low!",IF(E8&gt;=13,"The car will win the race",IF(E8&gt;=14,"The car will win the race",IF(E8&gt;=15,"The car will win the race",IF(E8&gt;=16,"The car will win the race",))))))</f>
        <v>Impossible! - the race car cannot accelerate this quickly!</v>
      </c>
      <c r="F10" s="25"/>
      <c r="G10" s="25"/>
      <c r="H10" s="22"/>
    </row>
    <row r="12" spans="1:8" ht="16" thickBot="1" x14ac:dyDescent="0.4"/>
    <row r="13" spans="1:8" ht="16" thickBot="1" x14ac:dyDescent="0.4">
      <c r="A13" s="3" t="s">
        <v>14</v>
      </c>
      <c r="B13" s="3" t="s">
        <v>19</v>
      </c>
    </row>
    <row r="14" spans="1:8" ht="16" thickBot="1" x14ac:dyDescent="0.4">
      <c r="A14" s="1" t="s">
        <v>15</v>
      </c>
      <c r="B14" s="1" t="s">
        <v>16</v>
      </c>
    </row>
    <row r="15" spans="1:8" ht="16" thickBot="1" x14ac:dyDescent="0.4">
      <c r="A15" s="1" t="s">
        <v>17</v>
      </c>
      <c r="B15" s="1" t="s">
        <v>18</v>
      </c>
      <c r="F15" s="19" t="s">
        <v>33</v>
      </c>
      <c r="G15" s="20"/>
      <c r="H15" s="6"/>
    </row>
    <row r="16" spans="1:8" x14ac:dyDescent="0.35">
      <c r="A16" s="1" t="s">
        <v>7</v>
      </c>
      <c r="B16" s="1" t="s">
        <v>9</v>
      </c>
    </row>
    <row r="17" spans="1:13" x14ac:dyDescent="0.35">
      <c r="A17" s="1" t="s">
        <v>8</v>
      </c>
      <c r="B17" s="1" t="s">
        <v>10</v>
      </c>
    </row>
    <row r="18" spans="1:13" ht="16" thickBot="1" x14ac:dyDescent="0.4"/>
    <row r="19" spans="1:13" ht="16" thickBot="1" x14ac:dyDescent="0.4">
      <c r="A19" s="3" t="s">
        <v>1</v>
      </c>
      <c r="B19" s="3" t="s">
        <v>20</v>
      </c>
    </row>
    <row r="20" spans="1:13" x14ac:dyDescent="0.35">
      <c r="A20" s="1" t="s">
        <v>15</v>
      </c>
      <c r="B20" s="1" t="s">
        <v>21</v>
      </c>
    </row>
    <row r="21" spans="1:13" x14ac:dyDescent="0.35">
      <c r="B21" s="1" t="s">
        <v>22</v>
      </c>
    </row>
    <row r="23" spans="1:13" x14ac:dyDescent="0.35">
      <c r="A23" s="1" t="s">
        <v>24</v>
      </c>
      <c r="B23" s="1" t="s">
        <v>25</v>
      </c>
    </row>
    <row r="24" spans="1:13" x14ac:dyDescent="0.35">
      <c r="B24" s="1" t="s">
        <v>26</v>
      </c>
    </row>
    <row r="26" spans="1:13" ht="16" thickBot="1" x14ac:dyDescent="0.4"/>
    <row r="27" spans="1:13" ht="16" thickBot="1" x14ac:dyDescent="0.4">
      <c r="M27" s="3" t="s">
        <v>48</v>
      </c>
    </row>
    <row r="32" spans="1:13" ht="16" thickBot="1" x14ac:dyDescent="0.4"/>
    <row r="33" spans="1:13" ht="16" thickBot="1" x14ac:dyDescent="0.4">
      <c r="A33" s="19" t="s">
        <v>41</v>
      </c>
      <c r="B33" s="21"/>
      <c r="C33" s="21"/>
      <c r="D33" s="21"/>
      <c r="E33" s="20"/>
    </row>
    <row r="35" spans="1:13" ht="16" thickBot="1" x14ac:dyDescent="0.4">
      <c r="A35" s="7" t="s">
        <v>34</v>
      </c>
      <c r="B35" s="7" t="s">
        <v>35</v>
      </c>
      <c r="C35" s="7" t="s">
        <v>36</v>
      </c>
      <c r="D35" s="7" t="s">
        <v>37</v>
      </c>
      <c r="E35" s="7" t="s">
        <v>38</v>
      </c>
      <c r="F35" s="8"/>
    </row>
    <row r="36" spans="1:13" ht="16" thickBot="1" x14ac:dyDescent="0.4">
      <c r="A36" s="8">
        <v>1</v>
      </c>
      <c r="B36" s="9">
        <v>0.7</v>
      </c>
      <c r="C36" s="9">
        <v>1.5</v>
      </c>
      <c r="D36" s="9">
        <v>1</v>
      </c>
      <c r="E36" s="9">
        <v>1.4</v>
      </c>
      <c r="F36" s="8"/>
    </row>
    <row r="37" spans="1:13" ht="16" thickBot="1" x14ac:dyDescent="0.4">
      <c r="A37" s="8">
        <v>2</v>
      </c>
      <c r="B37" s="10">
        <v>2.1</v>
      </c>
      <c r="C37" s="10">
        <v>1.8</v>
      </c>
      <c r="D37" s="10">
        <v>2</v>
      </c>
      <c r="E37" s="10">
        <v>2.5</v>
      </c>
      <c r="F37" s="8"/>
    </row>
    <row r="38" spans="1:13" ht="16" thickBot="1" x14ac:dyDescent="0.4">
      <c r="A38" s="8">
        <v>3</v>
      </c>
      <c r="B38" s="10">
        <v>1.1000000000000001</v>
      </c>
      <c r="C38" s="10">
        <v>2</v>
      </c>
      <c r="D38" s="10">
        <v>2</v>
      </c>
      <c r="E38" s="10">
        <v>1.6</v>
      </c>
      <c r="F38" s="8"/>
      <c r="G38" s="3" t="s">
        <v>47</v>
      </c>
    </row>
    <row r="39" spans="1:13" ht="16" thickBot="1" x14ac:dyDescent="0.4">
      <c r="A39" s="8">
        <v>4</v>
      </c>
      <c r="B39" s="10">
        <v>1.6</v>
      </c>
      <c r="C39" s="10">
        <v>0.8</v>
      </c>
      <c r="D39" s="10">
        <v>2</v>
      </c>
      <c r="E39" s="10">
        <v>1.6</v>
      </c>
      <c r="F39" s="8"/>
    </row>
    <row r="40" spans="1:13" ht="16" thickBot="1" x14ac:dyDescent="0.4">
      <c r="A40" s="8">
        <v>5</v>
      </c>
      <c r="B40" s="10">
        <v>2.7</v>
      </c>
      <c r="C40" s="10">
        <v>3</v>
      </c>
      <c r="D40" s="10">
        <v>3.5</v>
      </c>
      <c r="E40" s="10">
        <v>3</v>
      </c>
      <c r="F40" s="8"/>
    </row>
    <row r="41" spans="1:13" ht="16" thickBot="1" x14ac:dyDescent="0.4">
      <c r="A41" s="8">
        <v>6</v>
      </c>
      <c r="B41" s="10">
        <v>0.55000000000000004</v>
      </c>
      <c r="C41" s="10">
        <v>1.2</v>
      </c>
      <c r="D41" s="10">
        <v>1</v>
      </c>
      <c r="E41" s="10">
        <v>1</v>
      </c>
      <c r="F41" s="8"/>
      <c r="M41" s="3" t="s">
        <v>49</v>
      </c>
    </row>
    <row r="42" spans="1:13" ht="16" thickBot="1" x14ac:dyDescent="0.4">
      <c r="A42" s="8">
        <v>7</v>
      </c>
      <c r="B42" s="10">
        <v>0.27</v>
      </c>
      <c r="C42" s="10">
        <v>1.2</v>
      </c>
      <c r="D42" s="10">
        <v>1</v>
      </c>
      <c r="E42" s="10">
        <v>0.7</v>
      </c>
      <c r="F42" s="8"/>
    </row>
    <row r="43" spans="1:13" ht="16" thickBot="1" x14ac:dyDescent="0.4">
      <c r="A43" s="8">
        <v>8</v>
      </c>
      <c r="B43" s="10">
        <v>0.4</v>
      </c>
      <c r="C43" s="10">
        <v>0.5</v>
      </c>
      <c r="D43" s="10">
        <v>1</v>
      </c>
      <c r="E43" s="10">
        <v>0.9</v>
      </c>
      <c r="F43" s="8"/>
    </row>
    <row r="44" spans="1:13" ht="16" thickBot="1" x14ac:dyDescent="0.4">
      <c r="A44" s="8">
        <v>9</v>
      </c>
      <c r="B44" s="10">
        <v>6</v>
      </c>
      <c r="C44" s="10">
        <v>5.5</v>
      </c>
      <c r="D44" s="10">
        <v>6.5</v>
      </c>
      <c r="E44" s="10">
        <v>6.2</v>
      </c>
      <c r="F44" s="8"/>
    </row>
    <row r="45" spans="1:13" ht="16" thickBot="1" x14ac:dyDescent="0.4">
      <c r="A45" s="8">
        <v>10</v>
      </c>
      <c r="B45" s="10">
        <v>1.1200000000000001</v>
      </c>
      <c r="C45" s="10">
        <v>0.5</v>
      </c>
      <c r="D45" s="10">
        <v>1.5</v>
      </c>
      <c r="E45" s="10">
        <v>1.4</v>
      </c>
      <c r="F45" s="8"/>
    </row>
    <row r="46" spans="1:13" ht="16" thickBot="1" x14ac:dyDescent="0.4">
      <c r="A46" s="8">
        <v>11</v>
      </c>
      <c r="B46" s="10">
        <v>1.3</v>
      </c>
      <c r="C46" s="10">
        <v>2.1</v>
      </c>
      <c r="D46" s="10">
        <v>1.5</v>
      </c>
      <c r="E46" s="10">
        <v>1.7</v>
      </c>
      <c r="F46" s="8"/>
    </row>
    <row r="47" spans="1:13" ht="16" thickBot="1" x14ac:dyDescent="0.4">
      <c r="A47" s="8">
        <v>12</v>
      </c>
      <c r="B47" s="10">
        <v>0.98</v>
      </c>
      <c r="C47" s="10">
        <v>1</v>
      </c>
      <c r="D47" s="10">
        <v>1</v>
      </c>
      <c r="E47" s="10">
        <v>1.3</v>
      </c>
      <c r="F47" s="8"/>
    </row>
    <row r="48" spans="1:13" ht="16" thickBot="1" x14ac:dyDescent="0.4">
      <c r="A48" s="8">
        <v>13</v>
      </c>
      <c r="B48" s="10">
        <v>1.1499999999999999</v>
      </c>
      <c r="C48" s="10">
        <v>1.8</v>
      </c>
      <c r="D48" s="10">
        <v>1.5</v>
      </c>
      <c r="E48" s="10">
        <v>1.6</v>
      </c>
      <c r="F48" s="8"/>
    </row>
    <row r="49" spans="1:13" ht="16" thickBot="1" x14ac:dyDescent="0.4">
      <c r="A49" s="8">
        <v>14</v>
      </c>
      <c r="B49" s="10">
        <v>0.52</v>
      </c>
      <c r="C49" s="10">
        <v>1.5</v>
      </c>
      <c r="D49" s="10">
        <v>1</v>
      </c>
      <c r="E49" s="10">
        <v>1</v>
      </c>
      <c r="F49" s="8"/>
    </row>
    <row r="50" spans="1:13" ht="16" thickBot="1" x14ac:dyDescent="0.4">
      <c r="A50" s="8">
        <v>15</v>
      </c>
      <c r="B50" s="10">
        <v>1.8</v>
      </c>
      <c r="C50" s="10">
        <v>2</v>
      </c>
      <c r="D50" s="10">
        <v>2.5</v>
      </c>
      <c r="E50" s="10">
        <v>2.1</v>
      </c>
      <c r="F50" s="8"/>
    </row>
    <row r="51" spans="1:13" ht="16" thickBot="1" x14ac:dyDescent="0.4">
      <c r="A51" s="8">
        <v>16</v>
      </c>
      <c r="B51" s="10">
        <v>7.5</v>
      </c>
      <c r="C51" s="10">
        <v>6</v>
      </c>
      <c r="D51" s="10">
        <v>8</v>
      </c>
      <c r="E51" s="10">
        <v>7</v>
      </c>
      <c r="F51" s="8"/>
    </row>
    <row r="52" spans="1:13" ht="16" thickBot="1" x14ac:dyDescent="0.4">
      <c r="A52" s="8">
        <v>17</v>
      </c>
      <c r="B52" s="10">
        <v>0.28000000000000003</v>
      </c>
      <c r="C52" s="10">
        <v>1</v>
      </c>
      <c r="D52" s="10">
        <v>1</v>
      </c>
      <c r="E52" s="10">
        <v>0.8</v>
      </c>
      <c r="F52" s="8"/>
    </row>
    <row r="53" spans="1:13" ht="16" thickBot="1" x14ac:dyDescent="0.4">
      <c r="A53" s="8">
        <v>18</v>
      </c>
      <c r="B53" s="10">
        <v>0.5</v>
      </c>
      <c r="C53" s="10">
        <v>0.9</v>
      </c>
      <c r="D53" s="10">
        <v>1.2</v>
      </c>
      <c r="E53" s="10">
        <v>0.8</v>
      </c>
      <c r="F53" s="8"/>
    </row>
    <row r="54" spans="1:13" ht="16" thickBot="1" x14ac:dyDescent="0.4">
      <c r="A54" s="8">
        <v>19</v>
      </c>
      <c r="B54" s="10">
        <v>4.9000000000000004</v>
      </c>
      <c r="C54" s="10">
        <v>4.5</v>
      </c>
      <c r="D54" s="10">
        <v>5.5</v>
      </c>
      <c r="E54" s="10">
        <v>4.9000000000000004</v>
      </c>
      <c r="F54" s="8"/>
    </row>
    <row r="55" spans="1:13" ht="16" thickBot="1" x14ac:dyDescent="0.4">
      <c r="A55" s="8">
        <v>20</v>
      </c>
      <c r="B55" s="11">
        <v>0.25</v>
      </c>
      <c r="C55" s="11">
        <v>0.5</v>
      </c>
      <c r="D55" s="11">
        <v>1</v>
      </c>
      <c r="E55" s="11">
        <v>0.5</v>
      </c>
      <c r="F55" s="8"/>
      <c r="M55" s="3" t="s">
        <v>50</v>
      </c>
    </row>
    <row r="56" spans="1:13" x14ac:dyDescent="0.35">
      <c r="A56" s="12" t="s">
        <v>39</v>
      </c>
      <c r="B56" s="13">
        <f>AVERAGE(B36:B55)</f>
        <v>1.786</v>
      </c>
      <c r="C56" s="13">
        <f>AVERAGE(C36:C55)</f>
        <v>1.9650000000000003</v>
      </c>
      <c r="D56" s="13">
        <f>AVERAGE(D36:D55)</f>
        <v>2.2850000000000001</v>
      </c>
      <c r="E56" s="13">
        <f>AVERAGE(E36:E55)</f>
        <v>2.0999999999999996</v>
      </c>
      <c r="F56" s="8"/>
    </row>
    <row r="57" spans="1:13" x14ac:dyDescent="0.35">
      <c r="A57" s="12" t="s">
        <v>40</v>
      </c>
      <c r="B57" s="13">
        <f>MAX(B36:B55)-MIN(B36:B55)</f>
        <v>7.25</v>
      </c>
      <c r="C57" s="13">
        <f>MAX(C36:C55)-MIN(C36:C55)</f>
        <v>5.5</v>
      </c>
      <c r="D57" s="13">
        <f>MAX(D36:D55)-MIN(D36:D55)</f>
        <v>7</v>
      </c>
      <c r="E57" s="13">
        <f>MAX(E36:E55)-MIN(E36:E55)</f>
        <v>6.5</v>
      </c>
      <c r="F57" s="8"/>
    </row>
    <row r="58" spans="1:13" x14ac:dyDescent="0.35">
      <c r="A58" s="8"/>
      <c r="B58" s="8"/>
      <c r="C58" s="8"/>
      <c r="D58" s="8"/>
      <c r="E58" s="8"/>
      <c r="F58" s="8"/>
    </row>
    <row r="59" spans="1:13" x14ac:dyDescent="0.35">
      <c r="A59" s="8"/>
      <c r="B59" s="8"/>
      <c r="C59" s="8"/>
      <c r="D59" s="8"/>
      <c r="E59" s="8"/>
      <c r="F59" s="8"/>
    </row>
    <row r="62" spans="1:13" ht="16" thickBot="1" x14ac:dyDescent="0.4"/>
    <row r="63" spans="1:13" ht="16" thickBot="1" x14ac:dyDescent="0.4">
      <c r="B63" s="17" t="s">
        <v>42</v>
      </c>
      <c r="C63" s="15"/>
    </row>
    <row r="64" spans="1:13" x14ac:dyDescent="0.35">
      <c r="B64" s="5" t="s">
        <v>43</v>
      </c>
      <c r="C64" s="14"/>
    </row>
    <row r="65" spans="1:3" x14ac:dyDescent="0.35">
      <c r="A65" s="12" t="s">
        <v>44</v>
      </c>
      <c r="B65" s="12" t="s">
        <v>45</v>
      </c>
      <c r="C65" s="12" t="s">
        <v>46</v>
      </c>
    </row>
    <row r="66" spans="1:3" x14ac:dyDescent="0.35">
      <c r="A66" s="8">
        <v>-0.17899999999999999</v>
      </c>
      <c r="B66" s="8">
        <v>-0.499</v>
      </c>
      <c r="C66" s="8">
        <v>-0.314</v>
      </c>
    </row>
  </sheetData>
  <mergeCells count="7">
    <mergeCell ref="F15:G15"/>
    <mergeCell ref="A33:E33"/>
    <mergeCell ref="A2:B2"/>
    <mergeCell ref="F2:G2"/>
    <mergeCell ref="F4:G4"/>
    <mergeCell ref="F5:G5"/>
    <mergeCell ref="E10:H10"/>
  </mergeCells>
  <conditionalFormatting sqref="E10:H10">
    <cfRule type="cellIs" dxfId="18" priority="1" operator="between">
      <formula>"12&gt;=$E$8"</formula>
      <formula>"17&gt;=$E$8"</formula>
    </cfRule>
    <cfRule type="cellIs" dxfId="17" priority="2" operator="lessThan">
      <formula>$E$8&lt;12</formula>
    </cfRule>
    <cfRule type="cellIs" dxfId="16" priority="3" operator="lessThan">
      <formula>$E$8&lt;12</formula>
    </cfRule>
    <cfRule type="cellIs" dxfId="15" priority="4" operator="greaterThan">
      <formula>$E$8&gt;17</formula>
    </cfRule>
  </conditionalFormatting>
  <dataValidations count="1">
    <dataValidation type="whole" allowBlank="1" showInputMessage="1" showErrorMessage="1" promptTitle="insert value" prompt="type here" sqref="F5">
      <formula1>1</formula1>
      <formula2>10</formula2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2023-04-05T18:00:16Z</dcterms:created>
  <dcterms:modified xsi:type="dcterms:W3CDTF">2023-04-05T21:11:01Z</dcterms:modified>
</cp:coreProperties>
</file>