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 codeName="ThisWorkbook"/>
  <mc:AlternateContent xmlns:mc="http://schemas.openxmlformats.org/markup-compatibility/2006">
    <mc:Choice Requires="x15">
      <x15ac:absPath xmlns:x15ac="http://schemas.microsoft.com/office/spreadsheetml/2010/11/ac" url="E:\One Drive\OneDrive\University\Year 2\Computer Forensics\"/>
    </mc:Choice>
  </mc:AlternateContent>
  <xr:revisionPtr revIDLastSave="8" documentId="6_{445E0403-C99D-461C-B67D-C17511CA52FC}" xr6:coauthVersionLast="31" xr6:coauthVersionMax="31" xr10:uidLastSave="{E880BCE9-478B-498A-BF5E-9F81E24ED3D5}"/>
  <bookViews>
    <workbookView xWindow="0" yWindow="0" windowWidth="23040" windowHeight="8628" xr2:uid="{00000000-000D-0000-FFFF-FFFF00000000}"/>
  </bookViews>
  <sheets>
    <sheet name="Service Invoice" sheetId="1" r:id="rId1"/>
  </sheets>
  <definedNames>
    <definedName name="BillName">'Service Invoice'!$C$5</definedName>
    <definedName name="ColumnTitle1">InvoiceItems[[#Headers],[DATE]]</definedName>
    <definedName name="ColumnTitleRegion1..G6.1">'Service Invoice'!$G$5</definedName>
    <definedName name="CompanyName">'Service Invoice'!$B$2</definedName>
    <definedName name="CustomerLookup">#REF!</definedName>
    <definedName name="Deposit">'Service Invoice'!$H$21</definedName>
    <definedName name="InvoiceSubtotal">'Service Invoice'!$H$20</definedName>
    <definedName name="_xlnm.Print_Area" localSheetId="0">'Service Invoice'!$A:$I</definedName>
    <definedName name="_xlnm.Print_Titles" localSheetId="0">'Service Invoice'!$9:$9</definedName>
    <definedName name="RowTitleRegion1..H3">'Service Invoice'!$G$1</definedName>
    <definedName name="RowTitleRegion2..C8">'Service Invoice'!$B$5</definedName>
    <definedName name="RowTitleRegion3..E8">'Service Invoice'!$D$5</definedName>
    <definedName name="RowTitleRegion4..H18">'Service Invoice'!$G$20</definedName>
    <definedName name="Title2">#REF!</definedName>
  </definedNames>
  <calcPr calcId="179017"/>
</workbook>
</file>

<file path=xl/calcChain.xml><?xml version="1.0" encoding="utf-8"?>
<calcChain xmlns="http://schemas.openxmlformats.org/spreadsheetml/2006/main">
  <c r="H17" i="1" l="1"/>
  <c r="B21" i="1"/>
  <c r="H10" i="1"/>
  <c r="H11" i="1"/>
  <c r="H12" i="1"/>
  <c r="H13" i="1"/>
  <c r="H14" i="1"/>
  <c r="H15" i="1"/>
  <c r="H16" i="1"/>
  <c r="B18" i="1"/>
  <c r="B10" i="1"/>
  <c r="B12" i="1"/>
  <c r="B11" i="1"/>
  <c r="H3" i="1" l="1"/>
  <c r="H2" i="1"/>
  <c r="H20" i="1" l="1"/>
  <c r="H22" i="1" s="1"/>
</calcChain>
</file>

<file path=xl/sharedStrings.xml><?xml version="1.0" encoding="utf-8"?>
<sst xmlns="http://schemas.openxmlformats.org/spreadsheetml/2006/main" count="75" uniqueCount="50">
  <si>
    <t>Invoice No.:</t>
  </si>
  <si>
    <t>Invoice Date:</t>
  </si>
  <si>
    <t>Date Due:</t>
  </si>
  <si>
    <t>Bill To:</t>
  </si>
  <si>
    <t>Phone:</t>
  </si>
  <si>
    <t xml:space="preserve">Invoice For: </t>
  </si>
  <si>
    <t>Address:</t>
  </si>
  <si>
    <t>Fax:</t>
  </si>
  <si>
    <t>Email:</t>
  </si>
  <si>
    <t>Contact:</t>
  </si>
  <si>
    <t>DATE</t>
  </si>
  <si>
    <t>DESCRIPTION</t>
  </si>
  <si>
    <t>RATE PER HOUR</t>
  </si>
  <si>
    <t>HOURS</t>
  </si>
  <si>
    <t>FLAT FEE</t>
  </si>
  <si>
    <t>DISCOUNT</t>
  </si>
  <si>
    <t>TOTAL</t>
  </si>
  <si>
    <t>Invoice Subtotal</t>
  </si>
  <si>
    <t>Deposit Amount</t>
  </si>
  <si>
    <t>Total</t>
  </si>
  <si>
    <t>Customers</t>
  </si>
  <si>
    <t>Digital Forensic Services Invoice</t>
  </si>
  <si>
    <t>John Doe Forensics Investigations</t>
  </si>
  <si>
    <t>123 Cyber Street</t>
  </si>
  <si>
    <t>Forensic View, FTK 12345</t>
  </si>
  <si>
    <t>accountse@johndoeforensicss.com</t>
  </si>
  <si>
    <t>www.johndoeforensics.com</t>
  </si>
  <si>
    <t>999-999-9999</t>
  </si>
  <si>
    <t>Mr. M Wales</t>
  </si>
  <si>
    <t>31, Police Station Road</t>
  </si>
  <si>
    <t>London</t>
  </si>
  <si>
    <t>UK</t>
  </si>
  <si>
    <t>01269 999999</t>
  </si>
  <si>
    <t>Heathrow Airport Suspected Terror Case</t>
  </si>
  <si>
    <t>090-909-0909</t>
  </si>
  <si>
    <t>m.wales@londonpolice.com</t>
  </si>
  <si>
    <t>Scotland Yard</t>
  </si>
  <si>
    <t>Digital Evidence Assessment</t>
  </si>
  <si>
    <t>Digital Evidence Acquisition</t>
  </si>
  <si>
    <t>Video Analysis</t>
  </si>
  <si>
    <t>Total due in 30 days. Overdue accounts subject to a service charge of 20% per month.</t>
  </si>
  <si>
    <t>Image Analysis</t>
  </si>
  <si>
    <t>Document Analysis</t>
  </si>
  <si>
    <t>Spreadsheet Analysis</t>
  </si>
  <si>
    <t>Decryption x 2</t>
  </si>
  <si>
    <t>E-Mail Anlaysis</t>
  </si>
  <si>
    <t>N/A</t>
  </si>
  <si>
    <t>Report</t>
  </si>
  <si>
    <t>Expert Witness</t>
  </si>
  <si>
    <t>TBC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</si>
</sst>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164" formatCode="_(* #,##0_);_(* \(#,##0\);_(* &quot;-&quot;_);_(@_)"/>
    <numFmt numFmtId="165" formatCode="_(* #,##0.00_);_(* \(#,##0.00\);_(* &quot;-&quot;??_);_(@_)"/>
    <numFmt numFmtId="166" formatCode="&quot;$&quot;#,##0.00"/>
    <numFmt numFmtId="167" formatCode="00000"/>
    <numFmt numFmtId="168" formatCode="[&lt;=9999999]###\-####;###\-###\-####"/>
    <numFmt numFmtId="169" formatCode="&quot;£&quot;#,##0.00"/>
  </numFmts>
  <fonts count="13" x14ac:knownFonts="1">
    <font>
      <sz val="11"/>
      <color theme="3"/>
      <name val="Segoe UI"/>
      <family val="2"/>
      <scheme val="minor"/>
    </font>
    <font>
      <b/>
      <sz val="10"/>
      <name val="Arial"/>
      <family val="2"/>
    </font>
    <font>
      <b/>
      <sz val="24"/>
      <color theme="0"/>
      <name val="Segoe UI"/>
      <family val="2"/>
      <scheme val="major"/>
    </font>
    <font>
      <sz val="11"/>
      <color theme="0"/>
      <name val="Segoe UI"/>
      <family val="2"/>
      <scheme val="minor"/>
    </font>
    <font>
      <sz val="11"/>
      <color theme="3"/>
      <name val="Segoe UI"/>
      <family val="2"/>
      <scheme val="minor"/>
    </font>
    <font>
      <sz val="11"/>
      <color theme="2"/>
      <name val="Segoe UI"/>
      <family val="2"/>
      <scheme val="major"/>
    </font>
    <font>
      <b/>
      <sz val="11"/>
      <color theme="3"/>
      <name val="Segoe UI"/>
      <family val="2"/>
      <scheme val="minor"/>
    </font>
    <font>
      <b/>
      <sz val="11"/>
      <color theme="1"/>
      <name val="Segoe UI"/>
      <family val="2"/>
      <scheme val="minor"/>
    </font>
    <font>
      <sz val="11"/>
      <color theme="3"/>
      <name val="Segoe UI"/>
      <family val="2"/>
      <scheme val="major"/>
    </font>
    <font>
      <b/>
      <sz val="11"/>
      <color theme="3" tint="0.59996337778862885"/>
      <name val="Segoe UI"/>
      <family val="2"/>
      <scheme val="major"/>
    </font>
    <font>
      <sz val="11"/>
      <name val="Segoe UI"/>
      <family val="2"/>
      <scheme val="minor"/>
    </font>
    <font>
      <b/>
      <sz val="11"/>
      <color theme="0"/>
      <name val="Segoe UI"/>
      <family val="2"/>
      <scheme val="minor"/>
    </font>
    <font>
      <b/>
      <sz val="11"/>
      <color theme="0"/>
      <name val="Segoe UI"/>
      <family val="2"/>
      <scheme val="major"/>
    </font>
  </fonts>
  <fills count="7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/>
      </patternFill>
    </fill>
    <fill>
      <patternFill patternType="solid">
        <fgColor theme="4" tint="-0.24994659260841701"/>
        <bgColor indexed="64"/>
      </patternFill>
    </fill>
    <fill>
      <patternFill patternType="solid">
        <fgColor rgb="FFC00000"/>
        <bgColor indexed="64"/>
      </patternFill>
    </fill>
  </fills>
  <borders count="5">
    <border>
      <left/>
      <right/>
      <top/>
      <bottom/>
      <diagonal/>
    </border>
    <border>
      <left style="thick">
        <color theme="2"/>
      </left>
      <right/>
      <top/>
      <bottom/>
      <diagonal/>
    </border>
    <border>
      <left/>
      <right/>
      <top/>
      <bottom style="thin">
        <color theme="2"/>
      </bottom>
      <diagonal/>
    </border>
    <border>
      <left/>
      <right/>
      <top style="thin">
        <color theme="2"/>
      </top>
      <bottom/>
      <diagonal/>
    </border>
    <border>
      <left/>
      <right style="thick">
        <color theme="2"/>
      </right>
      <top/>
      <bottom/>
      <diagonal/>
    </border>
  </borders>
  <cellStyleXfs count="27">
    <xf numFmtId="0" fontId="0" fillId="0" borderId="0" applyFill="0" applyBorder="0" applyProtection="0">
      <alignment horizontal="left" vertical="center" wrapText="1"/>
    </xf>
    <xf numFmtId="0" fontId="10" fillId="0" borderId="0" applyNumberFormat="0" applyFill="0" applyBorder="0" applyAlignment="0" applyProtection="0"/>
    <xf numFmtId="0" fontId="9" fillId="2" borderId="0" applyNumberFormat="0" applyBorder="0" applyProtection="0">
      <alignment horizontal="left" vertical="center" indent="1"/>
    </xf>
    <xf numFmtId="0" fontId="5" fillId="2" borderId="0" applyNumberFormat="0" applyBorder="0" applyProtection="0">
      <alignment horizontal="left" vertical="center" wrapText="1" indent="1"/>
    </xf>
    <xf numFmtId="0" fontId="4" fillId="0" borderId="0" applyNumberFormat="0" applyBorder="0" applyAlignment="0" applyProtection="0">
      <alignment vertical="top" wrapText="1"/>
    </xf>
    <xf numFmtId="0" fontId="2" fillId="2" borderId="0" applyNumberFormat="0" applyBorder="0" applyProtection="0">
      <alignment horizontal="left" vertical="center" indent="1"/>
    </xf>
    <xf numFmtId="0" fontId="8" fillId="0" borderId="0" applyNumberFormat="0" applyBorder="0" applyProtection="0">
      <alignment horizontal="right" vertical="center"/>
    </xf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6" fontId="4" fillId="0" borderId="0" applyFont="0" applyFill="0" applyBorder="0" applyAlignment="0" applyProtection="0">
      <alignment horizontal="right" vertical="top"/>
    </xf>
    <xf numFmtId="166" fontId="4" fillId="0" borderId="0" applyFont="0" applyFill="0" applyBorder="0" applyProtection="0">
      <alignment horizontal="right" vertical="center" indent="1"/>
    </xf>
    <xf numFmtId="9" fontId="4" fillId="0" borderId="0" applyFont="0" applyFill="0" applyBorder="0" applyAlignment="0" applyProtection="0"/>
    <xf numFmtId="0" fontId="3" fillId="5" borderId="1" applyNumberFormat="0" applyAlignment="0" applyProtection="0"/>
    <xf numFmtId="0" fontId="4" fillId="4" borderId="0" applyNumberFormat="0" applyFont="0" applyFill="0" applyBorder="0" applyProtection="0">
      <alignment horizontal="left" vertical="center" indent="1"/>
    </xf>
    <xf numFmtId="0" fontId="4" fillId="4" borderId="0" applyNumberFormat="0" applyFont="0" applyFill="0" applyBorder="0" applyProtection="0">
      <alignment horizontal="right" vertical="center"/>
    </xf>
    <xf numFmtId="14" fontId="4" fillId="4" borderId="0" applyFont="0" applyFill="0" applyProtection="0">
      <alignment horizontal="right" vertical="center" indent="1"/>
    </xf>
    <xf numFmtId="0" fontId="6" fillId="3" borderId="0" applyNumberFormat="0" applyBorder="0" applyProtection="0">
      <alignment horizontal="left" vertical="center" indent="1"/>
    </xf>
    <xf numFmtId="0" fontId="4" fillId="0" borderId="0" applyNumberFormat="0" applyFill="0" applyBorder="0" applyProtection="0">
      <alignment horizontal="left" vertical="center" indent="1"/>
    </xf>
    <xf numFmtId="0" fontId="7" fillId="0" borderId="0" applyNumberFormat="0" applyFill="0" applyBorder="0" applyProtection="0">
      <alignment horizontal="right" vertical="center"/>
    </xf>
    <xf numFmtId="167" fontId="4" fillId="0" borderId="0" applyFill="0" applyBorder="0" applyProtection="0">
      <alignment horizontal="right" vertical="center" indent="1"/>
    </xf>
    <xf numFmtId="168" fontId="4" fillId="0" borderId="0" applyFont="0" applyFill="0" applyBorder="0" applyAlignment="0" applyProtection="0">
      <alignment horizontal="left" vertical="center"/>
    </xf>
    <xf numFmtId="0" fontId="4" fillId="3" borderId="0" applyNumberFormat="0" applyFont="0" applyFill="0" applyBorder="0">
      <alignment horizontal="left" vertical="top" wrapText="1" indent="1"/>
    </xf>
    <xf numFmtId="0" fontId="10" fillId="5" borderId="0" applyNumberFormat="0" applyFont="0" applyFill="0">
      <alignment horizontal="right" vertical="center" wrapText="1" indent="1"/>
    </xf>
    <xf numFmtId="0" fontId="10" fillId="3" borderId="0" applyNumberFormat="0" applyFont="0" applyFill="0" applyBorder="0">
      <alignment horizontal="left" vertical="top" indent="1"/>
    </xf>
    <xf numFmtId="0" fontId="4" fillId="0" borderId="2" applyNumberFormat="0" applyFont="0" applyFill="0" applyAlignment="0">
      <alignment vertical="center" wrapText="1"/>
    </xf>
    <xf numFmtId="0" fontId="4" fillId="0" borderId="0" applyFont="0" applyFill="0" applyBorder="0">
      <alignment horizontal="right" vertical="center" indent="1"/>
    </xf>
    <xf numFmtId="0" fontId="3" fillId="0" borderId="0" applyNumberFormat="0" applyFill="0" applyBorder="0">
      <alignment horizontal="center" vertical="center" wrapText="1"/>
    </xf>
  </cellStyleXfs>
  <cellXfs count="44">
    <xf numFmtId="0" fontId="0" fillId="0" borderId="0" xfId="0">
      <alignment horizontal="left" vertical="center" wrapText="1"/>
    </xf>
    <xf numFmtId="0" fontId="9" fillId="2" borderId="0" xfId="2">
      <alignment horizontal="left" vertical="center" indent="1"/>
    </xf>
    <xf numFmtId="0" fontId="0" fillId="0" borderId="0" xfId="0" applyFont="1" applyFill="1" applyBorder="1" applyAlignment="1">
      <alignment vertical="center" wrapText="1"/>
    </xf>
    <xf numFmtId="0" fontId="6" fillId="3" borderId="0" xfId="16">
      <alignment horizontal="left" vertical="center" indent="1"/>
    </xf>
    <xf numFmtId="0" fontId="2" fillId="2" borderId="0" xfId="5">
      <alignment horizontal="left" vertical="center" indent="1"/>
    </xf>
    <xf numFmtId="0" fontId="0" fillId="0" borderId="0" xfId="0" applyProtection="1">
      <alignment horizontal="left" vertical="center" wrapText="1"/>
    </xf>
    <xf numFmtId="0" fontId="0" fillId="3" borderId="0" xfId="0" applyFill="1">
      <alignment horizontal="left" vertical="center" wrapText="1"/>
    </xf>
    <xf numFmtId="14" fontId="3" fillId="5" borderId="0" xfId="15" applyFont="1" applyFill="1">
      <alignment horizontal="right" vertical="center" indent="1"/>
    </xf>
    <xf numFmtId="0" fontId="0" fillId="3" borderId="0" xfId="0" applyFill="1">
      <alignment horizontal="left" vertical="center" wrapText="1"/>
    </xf>
    <xf numFmtId="14" fontId="3" fillId="5" borderId="0" xfId="15" applyFont="1" applyFill="1" applyProtection="1">
      <alignment horizontal="right" vertical="center" indent="1"/>
    </xf>
    <xf numFmtId="0" fontId="5" fillId="2" borderId="0" xfId="3">
      <alignment horizontal="left" vertical="center" wrapText="1" indent="1"/>
    </xf>
    <xf numFmtId="0" fontId="6" fillId="3" borderId="0" xfId="16" applyProtection="1">
      <alignment horizontal="left" vertical="center" indent="1"/>
    </xf>
    <xf numFmtId="0" fontId="10" fillId="3" borderId="0" xfId="1" applyFill="1" applyAlignment="1">
      <alignment vertical="center" wrapText="1"/>
    </xf>
    <xf numFmtId="14" fontId="0" fillId="0" borderId="0" xfId="13" applyNumberFormat="1" applyFont="1" applyFill="1" applyBorder="1">
      <alignment horizontal="left" vertical="center" indent="1"/>
    </xf>
    <xf numFmtId="0" fontId="0" fillId="0" borderId="0" xfId="13" applyFont="1" applyFill="1" applyBorder="1">
      <alignment horizontal="left" vertical="center" indent="1"/>
    </xf>
    <xf numFmtId="0" fontId="0" fillId="0" borderId="0" xfId="14" applyFont="1" applyFill="1" applyBorder="1">
      <alignment horizontal="right" vertical="center"/>
    </xf>
    <xf numFmtId="0" fontId="5" fillId="2" borderId="0" xfId="14" applyFont="1" applyFill="1">
      <alignment horizontal="right" vertical="center"/>
    </xf>
    <xf numFmtId="168" fontId="5" fillId="2" borderId="0" xfId="20" applyFont="1" applyFill="1" applyAlignment="1">
      <alignment horizontal="left" vertical="center" indent="1"/>
    </xf>
    <xf numFmtId="0" fontId="6" fillId="3" borderId="0" xfId="22" applyFont="1" applyFill="1">
      <alignment horizontal="right" vertical="center" wrapText="1" indent="1"/>
    </xf>
    <xf numFmtId="0" fontId="3" fillId="5" borderId="1" xfId="12" applyAlignment="1">
      <alignment horizontal="left" vertical="center" indent="1"/>
    </xf>
    <xf numFmtId="0" fontId="3" fillId="5" borderId="1" xfId="12" applyAlignment="1" applyProtection="1">
      <alignment horizontal="left" vertical="center" indent="1"/>
    </xf>
    <xf numFmtId="0" fontId="3" fillId="5" borderId="0" xfId="22" applyFont="1">
      <alignment horizontal="right" vertical="center" wrapText="1" indent="1"/>
    </xf>
    <xf numFmtId="168" fontId="5" fillId="2" borderId="0" xfId="3" applyNumberFormat="1">
      <alignment horizontal="left" vertical="center" wrapText="1" indent="1"/>
    </xf>
    <xf numFmtId="0" fontId="0" fillId="0" borderId="0" xfId="25" applyFont="1" applyFill="1" applyBorder="1">
      <alignment horizontal="right" vertical="center" indent="1"/>
    </xf>
    <xf numFmtId="166" fontId="0" fillId="0" borderId="0" xfId="9" applyFont="1" applyFill="1" applyBorder="1" applyAlignment="1">
      <alignment horizontal="right" vertical="center"/>
    </xf>
    <xf numFmtId="0" fontId="3" fillId="0" borderId="0" xfId="26">
      <alignment horizontal="center" vertical="center" wrapText="1"/>
    </xf>
    <xf numFmtId="0" fontId="0" fillId="0" borderId="0" xfId="0">
      <alignment horizontal="left" vertical="center" wrapText="1"/>
    </xf>
    <xf numFmtId="168" fontId="0" fillId="3" borderId="0" xfId="20" applyFont="1" applyFill="1">
      <alignment horizontal="left" vertical="center"/>
    </xf>
    <xf numFmtId="169" fontId="0" fillId="0" borderId="0" xfId="9" applyNumberFormat="1" applyFont="1" applyFill="1" applyBorder="1" applyAlignment="1">
      <alignment horizontal="right" vertical="center"/>
    </xf>
    <xf numFmtId="169" fontId="0" fillId="0" borderId="0" xfId="9" applyNumberFormat="1" applyFont="1" applyFill="1" applyBorder="1" applyAlignment="1">
      <alignment horizontal="right" vertical="center" indent="1"/>
    </xf>
    <xf numFmtId="169" fontId="8" fillId="0" borderId="2" xfId="10" applyNumberFormat="1" applyFont="1" applyBorder="1">
      <alignment horizontal="right" vertical="center" indent="1"/>
    </xf>
    <xf numFmtId="169" fontId="8" fillId="0" borderId="3" xfId="10" applyNumberFormat="1" applyFont="1" applyBorder="1" applyProtection="1">
      <alignment horizontal="right" vertical="center" indent="1"/>
    </xf>
    <xf numFmtId="169" fontId="7" fillId="0" borderId="2" xfId="10" applyNumberFormat="1" applyFont="1" applyFill="1" applyBorder="1">
      <alignment horizontal="right" vertical="center" indent="1"/>
    </xf>
    <xf numFmtId="0" fontId="12" fillId="2" borderId="2" xfId="6" applyFont="1" applyFill="1" applyBorder="1">
      <alignment horizontal="right" vertical="center"/>
    </xf>
    <xf numFmtId="0" fontId="12" fillId="2" borderId="0" xfId="6" applyFont="1" applyFill="1" applyBorder="1" applyProtection="1">
      <alignment horizontal="right" vertical="center"/>
    </xf>
    <xf numFmtId="166" fontId="11" fillId="2" borderId="2" xfId="18" applyNumberFormat="1" applyFont="1" applyFill="1" applyBorder="1">
      <alignment horizontal="right" vertical="center"/>
    </xf>
    <xf numFmtId="0" fontId="11" fillId="6" borderId="0" xfId="17" applyFont="1" applyFill="1">
      <alignment horizontal="left" vertical="center" indent="1"/>
    </xf>
    <xf numFmtId="0" fontId="11" fillId="6" borderId="0" xfId="0" applyFont="1" applyFill="1">
      <alignment horizontal="left" vertical="center" wrapText="1"/>
    </xf>
    <xf numFmtId="0" fontId="3" fillId="5" borderId="1" xfId="12" applyAlignment="1" applyProtection="1">
      <alignment horizontal="left" vertical="center" indent="1"/>
    </xf>
    <xf numFmtId="0" fontId="3" fillId="5" borderId="0" xfId="12" applyBorder="1" applyAlignment="1" applyProtection="1">
      <alignment horizontal="left" vertical="center" indent="1"/>
    </xf>
    <xf numFmtId="0" fontId="10" fillId="2" borderId="0" xfId="1" applyFill="1" applyAlignment="1">
      <alignment horizontal="left" vertical="center" wrapText="1" indent="1"/>
    </xf>
    <xf numFmtId="0" fontId="10" fillId="2" borderId="4" xfId="1" applyFill="1" applyBorder="1" applyAlignment="1">
      <alignment horizontal="left" vertical="center" wrapText="1" indent="1"/>
    </xf>
    <xf numFmtId="0" fontId="0" fillId="3" borderId="0" xfId="21" applyFont="1" applyFill="1">
      <alignment horizontal="left" vertical="top" wrapText="1" indent="1"/>
    </xf>
    <xf numFmtId="0" fontId="6" fillId="3" borderId="0" xfId="23" applyFont="1">
      <alignment horizontal="left" vertical="top" indent="1"/>
    </xf>
  </cellXfs>
  <cellStyles count="27">
    <cellStyle name="Accent1" xfId="12" builtinId="29" customBuiltin="1"/>
    <cellStyle name="Bottom Border" xfId="24" xr:uid="{00000000-0005-0000-0000-000001000000}"/>
    <cellStyle name="Comma" xfId="7" builtinId="3" customBuiltin="1"/>
    <cellStyle name="Comma [0]" xfId="8" builtinId="6" customBuiltin="1"/>
    <cellStyle name="Currency" xfId="9" builtinId="4" customBuiltin="1"/>
    <cellStyle name="Currency [0]" xfId="10" builtinId="7" customBuiltin="1"/>
    <cellStyle name="Date" xfId="15" xr:uid="{00000000-0005-0000-0000-000006000000}"/>
    <cellStyle name="Explanatory Text" xfId="17" builtinId="53" customBuiltin="1"/>
    <cellStyle name="Followed Hyperlink" xfId="4" builtinId="9" customBuiltin="1"/>
    <cellStyle name="Heading 1" xfId="2" builtinId="16" customBuiltin="1"/>
    <cellStyle name="Heading 2" xfId="3" builtinId="17" customBuiltin="1"/>
    <cellStyle name="Heading 3" xfId="16" builtinId="18" customBuiltin="1"/>
    <cellStyle name="Heading 4" xfId="6" builtinId="19" customBuiltin="1"/>
    <cellStyle name="Hyperlink" xfId="1" builtinId="8" customBuiltin="1"/>
    <cellStyle name="Invoice description" xfId="21" xr:uid="{00000000-0005-0000-0000-00000E000000}"/>
    <cellStyle name="Invoice no. &amp; contact info" xfId="22" xr:uid="{00000000-0005-0000-0000-00000F000000}"/>
    <cellStyle name="Left Align" xfId="13" xr:uid="{00000000-0005-0000-0000-000010000000}"/>
    <cellStyle name="Normal" xfId="0" builtinId="0" customBuiltin="1"/>
    <cellStyle name="Percent" xfId="11" builtinId="5" customBuiltin="1"/>
    <cellStyle name="Phone" xfId="20" xr:uid="{00000000-0005-0000-0000-000013000000}"/>
    <cellStyle name="Right Align" xfId="14" xr:uid="{00000000-0005-0000-0000-000014000000}"/>
    <cellStyle name="Right Indent" xfId="25" xr:uid="{00000000-0005-0000-0000-000015000000}"/>
    <cellStyle name="Title" xfId="5" builtinId="15" customBuiltin="1"/>
    <cellStyle name="Top align" xfId="23" xr:uid="{00000000-0005-0000-0000-000017000000}"/>
    <cellStyle name="Total" xfId="18" builtinId="25" customBuiltin="1"/>
    <cellStyle name="Zip Code" xfId="19" xr:uid="{00000000-0005-0000-0000-000019000000}"/>
    <cellStyle name="znavigation cells" xfId="26" xr:uid="{00000000-0005-0000-0000-00001A000000}"/>
  </cellStyles>
  <dxfs count="7">
    <dxf>
      <numFmt numFmtId="169" formatCode="&quot;£&quot;#,##0.00"/>
    </dxf>
    <dxf>
      <font>
        <color theme="3"/>
      </font>
      <fill>
        <patternFill>
          <bgColor theme="2"/>
        </patternFill>
      </fill>
    </dxf>
    <dxf>
      <font>
        <color theme="0"/>
      </font>
      <fill>
        <patternFill>
          <bgColor theme="3"/>
        </patternFill>
      </fill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 tint="-0.24994659260841701"/>
        </patternFill>
      </fill>
      <border diagonalUp="0" diagonalDown="0">
        <left/>
        <right/>
        <top style="thick">
          <color theme="0"/>
        </top>
        <bottom/>
        <vertical/>
        <horizontal/>
      </border>
    </dxf>
    <dxf>
      <font>
        <color theme="1"/>
      </font>
      <border>
        <bottom style="thin">
          <color theme="2"/>
        </bottom>
        <horizontal style="thin">
          <color theme="2"/>
        </horizontal>
      </border>
    </dxf>
  </dxfs>
  <tableStyles count="1" defaultTableStyle="TableStyleMedium2" defaultPivotStyle="PivotStyleLight16">
    <tableStyle name="Service Invoice" pivot="0" count="4" xr9:uid="{00000000-0011-0000-FFFF-FFFF00000000}">
      <tableStyleElement type="wholeTable" dxfId="6"/>
      <tableStyleElement type="headerRow" dxfId="5"/>
      <tableStyleElement type="totalRow" dxfId="4"/>
      <tableStyleElement type="lastColumn" dxfId="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InvoiceItems" displayName="InvoiceItems" ref="B9:H19" headerRowCellStyle="Normal">
  <autoFilter ref="B9:H19" xr:uid="{00000000-0009-0000-0100-000003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7" xr3:uid="{00000000-0010-0000-0000-000007000000}" name="DATE" totalsRowLabel="Total" dataCellStyle="Left Align"/>
    <tableColumn id="2" xr3:uid="{00000000-0010-0000-0000-000002000000}" name="DESCRIPTION"/>
    <tableColumn id="3" xr3:uid="{00000000-0010-0000-0000-000003000000}" name="RATE PER HOUR" dataCellStyle="Currency"/>
    <tableColumn id="4" xr3:uid="{00000000-0010-0000-0000-000004000000}" name="HOURS" dataCellStyle="Right Align"/>
    <tableColumn id="1" xr3:uid="{00000000-0010-0000-0000-000001000000}" name="FLAT FEE" dataCellStyle="Currency"/>
    <tableColumn id="5" xr3:uid="{00000000-0010-0000-0000-000005000000}" name="DISCOUNT" dataCellStyle="Currency"/>
    <tableColumn id="6" xr3:uid="{00000000-0010-0000-0000-000006000000}" name="TOTAL" totalsRowFunction="sum" dataDxfId="0" dataCellStyle="Currency">
      <calculatedColumnFormula>InvoiceItems[[#This Row],[RATE PER HOUR]]*InvoiceItems[[#This Row],[HOURS]]</calculatedColumnFormula>
    </tableColumn>
  </tableColumns>
  <tableStyleInfo name="Service Invoice" showFirstColumn="0" showLastColumn="0" showRowStripes="1" showColumnStripes="0"/>
  <extLst>
    <ext xmlns:x14="http://schemas.microsoft.com/office/spreadsheetml/2009/9/main" uri="{504A1905-F514-4f6f-8877-14C23A59335A}">
      <x14:table altTextSummary="Enter Date, Description, Rate Per Hour, Hours, Flat Fee &amp; Discount in this table. Total is automatically calculated"/>
    </ext>
  </extLst>
</table>
</file>

<file path=xl/theme/theme1.xml><?xml version="1.0" encoding="utf-8"?>
<a:theme xmlns:a="http://schemas.openxmlformats.org/drawingml/2006/main" name="Office Theme">
  <a:themeElements>
    <a:clrScheme name="Service Invoice">
      <a:dk1>
        <a:sysClr val="windowText" lastClr="000000"/>
      </a:dk1>
      <a:lt1>
        <a:sysClr val="window" lastClr="FFFFFF"/>
      </a:lt1>
      <a:dk2>
        <a:srgbClr val="414141"/>
      </a:dk2>
      <a:lt2>
        <a:srgbClr val="F5F5F5"/>
      </a:lt2>
      <a:accent1>
        <a:srgbClr val="F01414"/>
      </a:accent1>
      <a:accent2>
        <a:srgbClr val="FF9900"/>
      </a:accent2>
      <a:accent3>
        <a:srgbClr val="00A9D8"/>
      </a:accent3>
      <a:accent4>
        <a:srgbClr val="7C35B1"/>
      </a:accent4>
      <a:accent5>
        <a:srgbClr val="32AC4E"/>
      </a:accent5>
      <a:accent6>
        <a:srgbClr val="9C4A5C"/>
      </a:accent6>
      <a:hlink>
        <a:srgbClr val="00A9D8"/>
      </a:hlink>
      <a:folHlink>
        <a:srgbClr val="9C4A5C"/>
      </a:folHlink>
    </a:clrScheme>
    <a:fontScheme name="Service Invoice">
      <a:majorFont>
        <a:latin typeface="Segoe UI"/>
        <a:ea typeface=""/>
        <a:cs typeface=""/>
      </a:majorFont>
      <a:minorFont>
        <a:latin typeface="Segoe U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ailspintoys.com/" TargetMode="External"/><Relationship Id="rId7" Type="http://schemas.openxmlformats.org/officeDocument/2006/relationships/table" Target="../tables/table1.xml"/><Relationship Id="rId2" Type="http://schemas.openxmlformats.org/officeDocument/2006/relationships/hyperlink" Target="http://www.johndoeforensics.com/" TargetMode="External"/><Relationship Id="rId1" Type="http://schemas.openxmlformats.org/officeDocument/2006/relationships/hyperlink" Target="mailto:accountse@johndoeforensicss.com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m.wales@londonpolice.com" TargetMode="External"/><Relationship Id="rId4" Type="http://schemas.openxmlformats.org/officeDocument/2006/relationships/hyperlink" Target="mailto:CustomerService@tailspintoy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tabColor theme="4" tint="-0.249977111117893"/>
    <pageSetUpPr autoPageBreaks="0" fitToPage="1"/>
  </sheetPr>
  <dimension ref="A1:J22"/>
  <sheetViews>
    <sheetView showGridLines="0" tabSelected="1" zoomScale="70" zoomScaleNormal="70" zoomScalePageLayoutView="60" workbookViewId="0">
      <selection activeCell="M16" sqref="M16"/>
    </sheetView>
  </sheetViews>
  <sheetFormatPr defaultColWidth="9" defaultRowHeight="30" customHeight="1" x14ac:dyDescent="0.4"/>
  <cols>
    <col min="1" max="1" width="2.59765625" customWidth="1"/>
    <col min="2" max="2" width="22.09765625" customWidth="1"/>
    <col min="3" max="5" width="25.59765625" customWidth="1"/>
    <col min="6" max="8" width="20.59765625" customWidth="1"/>
    <col min="9" max="9" width="2.59765625" customWidth="1"/>
    <col min="10" max="10" width="22.59765625" customWidth="1"/>
  </cols>
  <sheetData>
    <row r="1" spans="1:10" ht="50.1" customHeight="1" x14ac:dyDescent="0.4">
      <c r="A1" s="5"/>
      <c r="B1" s="1" t="s">
        <v>21</v>
      </c>
      <c r="C1" s="1"/>
      <c r="D1" s="1"/>
      <c r="E1" s="1"/>
      <c r="F1" s="1"/>
      <c r="G1" s="19" t="s">
        <v>0</v>
      </c>
      <c r="H1" s="21">
        <v>22369</v>
      </c>
      <c r="J1" s="25" t="s">
        <v>20</v>
      </c>
    </row>
    <row r="2" spans="1:10" ht="60" customHeight="1" x14ac:dyDescent="0.4">
      <c r="B2" s="4" t="s">
        <v>22</v>
      </c>
      <c r="C2" s="4"/>
      <c r="D2" s="4"/>
      <c r="E2" s="4"/>
      <c r="F2" s="4"/>
      <c r="G2" s="19" t="s">
        <v>1</v>
      </c>
      <c r="H2" s="7">
        <f ca="1">TODAY()</f>
        <v>43188</v>
      </c>
    </row>
    <row r="3" spans="1:10" ht="30" customHeight="1" x14ac:dyDescent="0.4">
      <c r="A3" s="5"/>
      <c r="B3" s="10" t="s">
        <v>23</v>
      </c>
      <c r="C3" s="16" t="s">
        <v>4</v>
      </c>
      <c r="D3" s="17">
        <v>7999999999</v>
      </c>
      <c r="E3" s="40" t="s">
        <v>25</v>
      </c>
      <c r="F3" s="41"/>
      <c r="G3" s="20" t="s">
        <v>2</v>
      </c>
      <c r="H3" s="9">
        <f ca="1">TODAY()+30</f>
        <v>43218</v>
      </c>
    </row>
    <row r="4" spans="1:10" ht="30" customHeight="1" x14ac:dyDescent="0.4">
      <c r="A4" s="5"/>
      <c r="B4" s="10" t="s">
        <v>24</v>
      </c>
      <c r="C4" s="16" t="s">
        <v>7</v>
      </c>
      <c r="D4" s="22" t="s">
        <v>27</v>
      </c>
      <c r="E4" s="40" t="s">
        <v>26</v>
      </c>
      <c r="F4" s="41"/>
      <c r="G4" s="38"/>
      <c r="H4" s="39"/>
    </row>
    <row r="5" spans="1:10" ht="30" customHeight="1" x14ac:dyDescent="0.4">
      <c r="A5" s="5"/>
      <c r="B5" s="3" t="s">
        <v>3</v>
      </c>
      <c r="C5" s="6" t="s">
        <v>28</v>
      </c>
      <c r="D5" s="18" t="s">
        <v>4</v>
      </c>
      <c r="E5" s="27" t="s">
        <v>32</v>
      </c>
      <c r="F5" s="6"/>
      <c r="G5" s="11" t="s">
        <v>5</v>
      </c>
      <c r="H5" s="11"/>
    </row>
    <row r="6" spans="1:10" ht="30" customHeight="1" x14ac:dyDescent="0.4">
      <c r="A6" s="5"/>
      <c r="B6" s="43" t="s">
        <v>6</v>
      </c>
      <c r="C6" s="6" t="s">
        <v>29</v>
      </c>
      <c r="D6" s="18" t="s">
        <v>7</v>
      </c>
      <c r="E6" s="27" t="s">
        <v>34</v>
      </c>
      <c r="F6" s="8"/>
      <c r="G6" s="42" t="s">
        <v>33</v>
      </c>
      <c r="H6" s="42"/>
    </row>
    <row r="7" spans="1:10" ht="30" customHeight="1" x14ac:dyDescent="0.4">
      <c r="A7" s="5"/>
      <c r="B7" s="43"/>
      <c r="C7" s="6" t="s">
        <v>30</v>
      </c>
      <c r="D7" s="18" t="s">
        <v>8</v>
      </c>
      <c r="E7" s="12" t="s">
        <v>35</v>
      </c>
      <c r="F7" s="8"/>
      <c r="G7" s="42"/>
      <c r="H7" s="42"/>
    </row>
    <row r="8" spans="1:10" ht="30" customHeight="1" x14ac:dyDescent="0.4">
      <c r="A8" s="5"/>
      <c r="B8" s="43"/>
      <c r="C8" s="6" t="s">
        <v>31</v>
      </c>
      <c r="D8" s="18" t="s">
        <v>9</v>
      </c>
      <c r="E8" s="6" t="s">
        <v>36</v>
      </c>
      <c r="F8" s="8"/>
      <c r="G8" s="42"/>
      <c r="H8" s="42"/>
    </row>
    <row r="9" spans="1:10" ht="30" customHeight="1" x14ac:dyDescent="0.4">
      <c r="A9" s="5"/>
      <c r="B9" s="14" t="s">
        <v>10</v>
      </c>
      <c r="C9" s="2" t="s">
        <v>11</v>
      </c>
      <c r="D9" s="15" t="s">
        <v>12</v>
      </c>
      <c r="E9" s="15" t="s">
        <v>13</v>
      </c>
      <c r="F9" s="15" t="s">
        <v>14</v>
      </c>
      <c r="G9" s="15" t="s">
        <v>15</v>
      </c>
      <c r="H9" s="23" t="s">
        <v>16</v>
      </c>
    </row>
    <row r="10" spans="1:10" ht="30" customHeight="1" x14ac:dyDescent="0.4">
      <c r="A10" s="5"/>
      <c r="B10" s="13">
        <f ca="1">TODAY()-5</f>
        <v>43183</v>
      </c>
      <c r="C10" s="2" t="s">
        <v>37</v>
      </c>
      <c r="D10" s="24" t="s">
        <v>46</v>
      </c>
      <c r="E10" s="15" t="s">
        <v>46</v>
      </c>
      <c r="F10" s="28">
        <v>200</v>
      </c>
      <c r="G10" s="24" t="s">
        <v>46</v>
      </c>
      <c r="H10" s="29">
        <f>200</f>
        <v>200</v>
      </c>
    </row>
    <row r="11" spans="1:10" ht="30" customHeight="1" x14ac:dyDescent="0.4">
      <c r="A11" s="5"/>
      <c r="B11" s="13">
        <f ca="1">TODAY()-5</f>
        <v>43183</v>
      </c>
      <c r="C11" s="2" t="s">
        <v>38</v>
      </c>
      <c r="D11" s="28">
        <v>250</v>
      </c>
      <c r="E11" s="15">
        <v>4.5</v>
      </c>
      <c r="F11" s="24" t="s">
        <v>46</v>
      </c>
      <c r="G11" s="24" t="s">
        <v>46</v>
      </c>
      <c r="H11" s="29">
        <f>InvoiceItems[[#This Row],[RATE PER HOUR]]*InvoiceItems[[#This Row],[HOURS]]</f>
        <v>1125</v>
      </c>
    </row>
    <row r="12" spans="1:10" ht="30" customHeight="1" x14ac:dyDescent="0.4">
      <c r="A12" s="5"/>
      <c r="B12" s="13">
        <f ca="1">TODAY()-2</f>
        <v>43186</v>
      </c>
      <c r="C12" s="2" t="s">
        <v>39</v>
      </c>
      <c r="D12" s="28">
        <v>250</v>
      </c>
      <c r="E12" s="15">
        <v>4</v>
      </c>
      <c r="F12" s="24" t="s">
        <v>46</v>
      </c>
      <c r="G12" s="24" t="s">
        <v>46</v>
      </c>
      <c r="H12" s="29">
        <f>InvoiceItems[[#This Row],[RATE PER HOUR]]*InvoiceItems[[#This Row],[HOURS]]</f>
        <v>1000</v>
      </c>
    </row>
    <row r="13" spans="1:10" ht="30" customHeight="1" x14ac:dyDescent="0.4">
      <c r="A13" s="5"/>
      <c r="B13" s="13"/>
      <c r="C13" s="2" t="s">
        <v>41</v>
      </c>
      <c r="D13" s="28">
        <v>250</v>
      </c>
      <c r="E13" s="15">
        <v>4</v>
      </c>
      <c r="F13" s="24" t="s">
        <v>46</v>
      </c>
      <c r="G13" s="24" t="s">
        <v>46</v>
      </c>
      <c r="H13" s="29">
        <f>InvoiceItems[[#This Row],[RATE PER HOUR]]*InvoiceItems[[#This Row],[HOURS]]</f>
        <v>1000</v>
      </c>
    </row>
    <row r="14" spans="1:10" ht="30" customHeight="1" x14ac:dyDescent="0.4">
      <c r="A14" s="5"/>
      <c r="B14" s="13"/>
      <c r="C14" s="2" t="s">
        <v>42</v>
      </c>
      <c r="D14" s="28">
        <v>250</v>
      </c>
      <c r="E14" s="15">
        <v>4</v>
      </c>
      <c r="F14" s="24" t="s">
        <v>46</v>
      </c>
      <c r="G14" s="24" t="s">
        <v>46</v>
      </c>
      <c r="H14" s="29">
        <f>InvoiceItems[[#This Row],[RATE PER HOUR]]*InvoiceItems[[#This Row],[HOURS]]</f>
        <v>1000</v>
      </c>
    </row>
    <row r="15" spans="1:10" s="26" customFormat="1" ht="30" customHeight="1" x14ac:dyDescent="0.4">
      <c r="A15" s="5"/>
      <c r="B15" s="13"/>
      <c r="C15" s="2" t="s">
        <v>43</v>
      </c>
      <c r="D15" s="28">
        <v>250</v>
      </c>
      <c r="E15" s="15">
        <v>2.5</v>
      </c>
      <c r="F15" s="24" t="s">
        <v>46</v>
      </c>
      <c r="G15" s="24" t="s">
        <v>46</v>
      </c>
      <c r="H15" s="29">
        <f>InvoiceItems[[#This Row],[RATE PER HOUR]]*InvoiceItems[[#This Row],[HOURS]]</f>
        <v>625</v>
      </c>
    </row>
    <row r="16" spans="1:10" s="26" customFormat="1" ht="30" customHeight="1" x14ac:dyDescent="0.4">
      <c r="A16" s="5"/>
      <c r="B16" s="13"/>
      <c r="C16" s="2" t="s">
        <v>45</v>
      </c>
      <c r="D16" s="28">
        <v>250</v>
      </c>
      <c r="E16" s="15">
        <v>10</v>
      </c>
      <c r="F16" s="24" t="s">
        <v>46</v>
      </c>
      <c r="G16" s="24" t="s">
        <v>46</v>
      </c>
      <c r="H16" s="29">
        <f>InvoiceItems[[#This Row],[RATE PER HOUR]]*InvoiceItems[[#This Row],[HOURS]]</f>
        <v>2500</v>
      </c>
    </row>
    <row r="17" spans="1:8" ht="30" customHeight="1" x14ac:dyDescent="0.4">
      <c r="A17" s="5"/>
      <c r="B17" s="13"/>
      <c r="C17" s="2" t="s">
        <v>44</v>
      </c>
      <c r="D17" s="24" t="s">
        <v>46</v>
      </c>
      <c r="E17" s="15" t="s">
        <v>46</v>
      </c>
      <c r="F17" s="28">
        <v>200</v>
      </c>
      <c r="G17" s="24" t="s">
        <v>46</v>
      </c>
      <c r="H17" s="29">
        <f>InvoiceItems[[#This Row],[FLAT FEE]]*2</f>
        <v>400</v>
      </c>
    </row>
    <row r="18" spans="1:8" s="26" customFormat="1" ht="30" customHeight="1" x14ac:dyDescent="0.4">
      <c r="A18" s="5"/>
      <c r="B18" s="13">
        <f ca="1">TODAY()</f>
        <v>43188</v>
      </c>
      <c r="C18" s="2" t="s">
        <v>47</v>
      </c>
      <c r="D18" s="24" t="s">
        <v>46</v>
      </c>
      <c r="E18" s="15" t="s">
        <v>46</v>
      </c>
      <c r="F18" s="28">
        <v>300</v>
      </c>
      <c r="G18" s="24" t="s">
        <v>46</v>
      </c>
      <c r="H18" s="29">
        <v>300</v>
      </c>
    </row>
    <row r="19" spans="1:8" s="26" customFormat="1" ht="30" customHeight="1" x14ac:dyDescent="0.4">
      <c r="A19" s="5"/>
      <c r="B19" s="13" t="s">
        <v>49</v>
      </c>
      <c r="C19" s="2" t="s">
        <v>48</v>
      </c>
      <c r="D19" s="24" t="s">
        <v>46</v>
      </c>
      <c r="E19" s="15" t="s">
        <v>46</v>
      </c>
      <c r="F19" s="28">
        <v>1000</v>
      </c>
      <c r="G19" s="24" t="s">
        <v>46</v>
      </c>
      <c r="H19" s="29">
        <v>1000</v>
      </c>
    </row>
    <row r="20" spans="1:8" ht="30" customHeight="1" x14ac:dyDescent="0.4">
      <c r="A20" s="5"/>
      <c r="B20" s="36"/>
      <c r="C20" s="36"/>
      <c r="D20" s="36"/>
      <c r="E20" s="36"/>
      <c r="F20" s="36"/>
      <c r="G20" s="33" t="s">
        <v>17</v>
      </c>
      <c r="H20" s="30">
        <f>SUM(InvoiceItems[TOTAL])</f>
        <v>9150</v>
      </c>
    </row>
    <row r="21" spans="1:8" ht="30" customHeight="1" x14ac:dyDescent="0.4">
      <c r="A21" s="5"/>
      <c r="B21" s="36" t="str">
        <f>"Make all checks payable to "&amp;CompanyName&amp;"."</f>
        <v>Make all checks payable to John Doe Forensics Investigations.</v>
      </c>
      <c r="C21" s="36"/>
      <c r="D21" s="36"/>
      <c r="E21" s="36"/>
      <c r="F21" s="36"/>
      <c r="G21" s="34" t="s">
        <v>18</v>
      </c>
      <c r="H21" s="31">
        <v>0</v>
      </c>
    </row>
    <row r="22" spans="1:8" ht="30" customHeight="1" x14ac:dyDescent="0.4">
      <c r="A22" s="5"/>
      <c r="B22" s="37" t="s">
        <v>40</v>
      </c>
      <c r="C22" s="37"/>
      <c r="D22" s="37"/>
      <c r="E22" s="37"/>
      <c r="F22" s="37"/>
      <c r="G22" s="35" t="s">
        <v>19</v>
      </c>
      <c r="H22" s="32">
        <f>InvoiceSubtotal-Deposit</f>
        <v>9150</v>
      </c>
    </row>
  </sheetData>
  <sheetProtection formatCells="0" formatColumns="0" formatRows="0" selectLockedCells="1" sort="0"/>
  <mergeCells count="8">
    <mergeCell ref="B20:F20"/>
    <mergeCell ref="B21:F21"/>
    <mergeCell ref="B22:F22"/>
    <mergeCell ref="G4:H4"/>
    <mergeCell ref="E3:F3"/>
    <mergeCell ref="E4:F4"/>
    <mergeCell ref="G6:H8"/>
    <mergeCell ref="B6:B8"/>
  </mergeCells>
  <phoneticPr fontId="1" type="noConversion"/>
  <conditionalFormatting sqref="E3:E4">
    <cfRule type="expression" dxfId="2" priority="2">
      <formula>$E3&lt;&gt;""</formula>
    </cfRule>
  </conditionalFormatting>
  <conditionalFormatting sqref="E7">
    <cfRule type="expression" dxfId="1" priority="1">
      <formula>$E$7&lt;&gt;""</formula>
    </cfRule>
  </conditionalFormatting>
  <dataValidations xWindow="872" yWindow="452" count="49">
    <dataValidation type="list" errorStyle="warning" allowBlank="1" showInputMessage="1" showErrorMessage="1" error="Select customer name from the list. Select CANCEL, then press ALT+DOWN ARROW to open the drop-down list, then ENTER to make selection" prompt="Select customer name in this cell. Press ALT+DOWN ARROW to open drop-down list, then ENTER to make selection. Add more customers to Customers worksheet to expand selection list" sqref="C5" xr:uid="{00000000-0002-0000-0000-000000000000}">
      <formula1>CustomerLookup</formula1>
    </dataValidation>
    <dataValidation allowBlank="1" showInputMessage="1" showErrorMessage="1" prompt="Create Service Invoice in this workbook. Enter company &amp; invoice details in this worksheet, &amp; customer details in Customers worksheet. Select cell J1 to navigate to Customers worksheet" sqref="A1" xr:uid="{00000000-0002-0000-0000-000001000000}"/>
    <dataValidation allowBlank="1" showInputMessage="1" showErrorMessage="1" prompt="Title of this worksheet is in this cell. Enter company name in below cell. Enter Invoice Number, Invoice Date and Date Due in cells H1, H2 and H3" sqref="B1" xr:uid="{00000000-0002-0000-0000-000002000000}"/>
    <dataValidation allowBlank="1" showInputMessage="1" showErrorMessage="1" prompt="Enter invoicing company name in this cell, invoicing company details in cells B3 to E4, and Invoice details in table starting cell B9" sqref="B2" xr:uid="{00000000-0002-0000-0000-000003000000}"/>
    <dataValidation allowBlank="1" showInputMessage="1" showErrorMessage="1" prompt="Enter invoicing company address in this cell" sqref="B3" xr:uid="{00000000-0002-0000-0000-000004000000}"/>
    <dataValidation allowBlank="1" showInputMessage="1" showErrorMessage="1" prompt="Enter city, state, and zip code in this cell" sqref="B4" xr:uid="{00000000-0002-0000-0000-000005000000}"/>
    <dataValidation allowBlank="1" showInputMessage="1" showErrorMessage="1" prompt="Enter invoicing company phone number in this cell" sqref="D3" xr:uid="{00000000-0002-0000-0000-000006000000}"/>
    <dataValidation allowBlank="1" showInputMessage="1" showErrorMessage="1" prompt="Enter invoicing company fax number in this cell" sqref="D4" xr:uid="{00000000-0002-0000-0000-000007000000}"/>
    <dataValidation allowBlank="1" showInputMessage="1" showErrorMessage="1" prompt="Enter invoicing company email address in this cell" sqref="E3" xr:uid="{00000000-0002-0000-0000-000008000000}"/>
    <dataValidation allowBlank="1" showInputMessage="1" showErrorMessage="1" prompt="Enter invoicing company website address in this cell" sqref="E4" xr:uid="{00000000-0002-0000-0000-000009000000}"/>
    <dataValidation allowBlank="1" showInputMessage="1" showErrorMessage="1" prompt="Bill To information is automatically updated in rows 5 to 8, based on selection made in cell at right. Enter Invoice description in cell G6" sqref="B5" xr:uid="{00000000-0002-0000-0000-00000A000000}"/>
    <dataValidation allowBlank="1" showInputMessage="1" showErrorMessage="1" prompt="Customer Address is automatically updated in cells C6 to C8" sqref="B6:B8" xr:uid="{00000000-0002-0000-0000-00000B000000}"/>
    <dataValidation allowBlank="1" showInputMessage="1" showErrorMessage="1" prompt="Customer address is automatically updated in this cell" sqref="C6" xr:uid="{00000000-0002-0000-0000-00000C000000}"/>
    <dataValidation allowBlank="1" showInputMessage="1" showErrorMessage="1" prompt="Customer address 2 is automatically updated in this cell" sqref="C7" xr:uid="{00000000-0002-0000-0000-00000D000000}"/>
    <dataValidation allowBlank="1" showInputMessage="1" showErrorMessage="1" prompt="Customer city, state, and zip code are automatically updated in this cell" sqref="C8" xr:uid="{00000000-0002-0000-0000-00000E000000}"/>
    <dataValidation allowBlank="1" showInputMessage="1" showErrorMessage="1" prompt="Customer Phone number is automatically updated in cell at right" sqref="D5" xr:uid="{00000000-0002-0000-0000-00000F000000}"/>
    <dataValidation allowBlank="1" showInputMessage="1" showErrorMessage="1" prompt="Customer Phone number is automatically updated in this cell" sqref="E5" xr:uid="{00000000-0002-0000-0000-000010000000}"/>
    <dataValidation allowBlank="1" showInputMessage="1" showErrorMessage="1" prompt="Customer Fax number is automatically updated in cell at right" sqref="D6" xr:uid="{00000000-0002-0000-0000-000011000000}"/>
    <dataValidation allowBlank="1" showInputMessage="1" showErrorMessage="1" prompt="Customer Fax number is automatically updated in this cell" sqref="E6" xr:uid="{00000000-0002-0000-0000-000012000000}"/>
    <dataValidation allowBlank="1" showInputMessage="1" showErrorMessage="1" prompt="Customer Email address is automatically updated in cell at right" sqref="D7" xr:uid="{00000000-0002-0000-0000-000013000000}"/>
    <dataValidation allowBlank="1" showInputMessage="1" showErrorMessage="1" prompt="Customer Email address is automatically updated in this cell" sqref="E7" xr:uid="{00000000-0002-0000-0000-000014000000}"/>
    <dataValidation allowBlank="1" showInputMessage="1" showErrorMessage="1" prompt="Customer Contact name is automatically updated in cell at right" sqref="D8" xr:uid="{00000000-0002-0000-0000-000015000000}"/>
    <dataValidation allowBlank="1" showInputMessage="1" showErrorMessage="1" prompt="Customer Contact name is automatically updated in this cell" sqref="E8" xr:uid="{00000000-0002-0000-0000-000016000000}"/>
    <dataValidation allowBlank="1" showInputMessage="1" showErrorMessage="1" prompt="Enter Invoice number in cell at right" sqref="G1" xr:uid="{00000000-0002-0000-0000-000017000000}"/>
    <dataValidation allowBlank="1" showInputMessage="1" showErrorMessage="1" prompt="Enter Invoice number in this cell" sqref="H1" xr:uid="{00000000-0002-0000-0000-000018000000}"/>
    <dataValidation allowBlank="1" showInputMessage="1" showErrorMessage="1" prompt="Enter Invoice Date in cell at right" sqref="G2" xr:uid="{00000000-0002-0000-0000-000019000000}"/>
    <dataValidation allowBlank="1" showInputMessage="1" showErrorMessage="1" prompt="Enter Invoice Date in this cell" sqref="H2" xr:uid="{00000000-0002-0000-0000-00001A000000}"/>
    <dataValidation allowBlank="1" showInputMessage="1" showErrorMessage="1" prompt="Enter Due Date in cell at right" sqref="G3" xr:uid="{00000000-0002-0000-0000-00001B000000}"/>
    <dataValidation allowBlank="1" showInputMessage="1" showErrorMessage="1" prompt="Enter Due Date in this cell" sqref="H3" xr:uid="{00000000-0002-0000-0000-00001C000000}"/>
    <dataValidation allowBlank="1" showInputMessage="1" showErrorMessage="1" prompt="Enter invoice description in cell below" sqref="G5:H5" xr:uid="{00000000-0002-0000-0000-00001D000000}"/>
    <dataValidation allowBlank="1" showInputMessage="1" showErrorMessage="1" prompt="Enter invoice description in this cell" sqref="G6:H8" xr:uid="{00000000-0002-0000-0000-00001E000000}"/>
    <dataValidation allowBlank="1" showInputMessage="1" showErrorMessage="1" prompt="Enter Date in this column under this heading" sqref="B9" xr:uid="{00000000-0002-0000-0000-00001F000000}"/>
    <dataValidation allowBlank="1" showInputMessage="1" showErrorMessage="1" prompt="Enter Description in this column under this heading" sqref="C9" xr:uid="{00000000-0002-0000-0000-000020000000}"/>
    <dataValidation allowBlank="1" showInputMessage="1" showErrorMessage="1" prompt="Enter Rate Per Hour in this column under this heading" sqref="D9" xr:uid="{00000000-0002-0000-0000-000021000000}"/>
    <dataValidation allowBlank="1" showInputMessage="1" showErrorMessage="1" prompt="Enter Hours in this column under this heading" sqref="E9" xr:uid="{00000000-0002-0000-0000-000022000000}"/>
    <dataValidation allowBlank="1" showInputMessage="1" showErrorMessage="1" prompt="Enter Flat Fee in this column under this heading" sqref="F9" xr:uid="{00000000-0002-0000-0000-000023000000}"/>
    <dataValidation allowBlank="1" showInputMessage="1" showErrorMessage="1" prompt="Enter Discount in this column under this heading" sqref="G9" xr:uid="{00000000-0002-0000-0000-000024000000}"/>
    <dataValidation allowBlank="1" showInputMessage="1" showErrorMessage="1" prompt="Total is automatically calculated in this column under this heading" sqref="H9" xr:uid="{00000000-0002-0000-0000-000025000000}"/>
    <dataValidation allowBlank="1" showInputMessage="1" showErrorMessage="1" prompt="Invoice Subtotal is automatically calculated in cell at right" sqref="G20" xr:uid="{00000000-0002-0000-0000-000026000000}"/>
    <dataValidation allowBlank="1" showInputMessage="1" showErrorMessage="1" prompt="Invoice Subtotal is automatically calculated in this cell" sqref="H20" xr:uid="{00000000-0002-0000-0000-000027000000}"/>
    <dataValidation allowBlank="1" showInputMessage="1" showErrorMessage="1" prompt="Enter Deposit Amount in cell at right" sqref="G21" xr:uid="{00000000-0002-0000-0000-000028000000}"/>
    <dataValidation allowBlank="1" showInputMessage="1" showErrorMessage="1" prompt="Enter Deposit Amount in this cell" sqref="H21" xr:uid="{00000000-0002-0000-0000-000029000000}"/>
    <dataValidation allowBlank="1" showInputMessage="1" showErrorMessage="1" prompt="Total due is automatically calculated in cell at right" sqref="G22" xr:uid="{00000000-0002-0000-0000-00002A000000}"/>
    <dataValidation allowBlank="1" showInputMessage="1" showErrorMessage="1" prompt="Total due is automatically calculated in this cell" sqref="H22" xr:uid="{00000000-0002-0000-0000-00002B000000}"/>
    <dataValidation allowBlank="1" showInputMessage="1" showErrorMessage="1" prompt="Enter number of days in which the Total is due to replace first &lt;#&gt; in this cell and enter overdue service charge percent in second &lt;#&gt;" sqref="B22:F22" xr:uid="{00000000-0002-0000-0000-00002C000000}"/>
    <dataValidation allowBlank="1" showInputMessage="1" showErrorMessage="1" prompt="Company name is automatically appended in this cell" sqref="B21:F21" xr:uid="{00000000-0002-0000-0000-00002D000000}"/>
    <dataValidation allowBlank="1" showInputMessage="1" showErrorMessage="1" prompt="Enter invoicing company phone number in cell at right" sqref="C3" xr:uid="{00000000-0002-0000-0000-00002E000000}"/>
    <dataValidation allowBlank="1" showInputMessage="1" showErrorMessage="1" prompt="Enter invoicing company fax number in cell at right" sqref="C4" xr:uid="{00000000-0002-0000-0000-00002F000000}"/>
    <dataValidation allowBlank="1" showInputMessage="1" showErrorMessage="1" prompt="Navigation link to Customers worksheet. This cell will not print" sqref="J1" xr:uid="{00000000-0002-0000-0000-000030000000}"/>
  </dataValidations>
  <hyperlinks>
    <hyperlink ref="E3" r:id="rId1" xr:uid="{00000000-0004-0000-0000-000000000000}"/>
    <hyperlink ref="E4" r:id="rId2" xr:uid="{00000000-0004-0000-0000-000001000000}"/>
    <hyperlink ref="E4:F4" r:id="rId3" tooltip="Select to go to website" display="www.tailspintoys.com" xr:uid="{00000000-0004-0000-0000-000002000000}"/>
    <hyperlink ref="E3:F3" r:id="rId4" tooltip="Select to send an email" display="CustomerService@tailspintoys.com" xr:uid="{00000000-0004-0000-0000-000003000000}"/>
    <hyperlink ref="J1" location="Customers!A1" tooltip="Select to navigate to Customers worksheet" display="Customers" xr:uid="{00000000-0004-0000-0000-000004000000}"/>
    <hyperlink ref="E7" r:id="rId5" xr:uid="{CEEF35A5-28D1-4FF4-8591-CC004806D792}"/>
  </hyperlinks>
  <printOptions horizontalCentered="1"/>
  <pageMargins left="0.25" right="0.25" top="0.75" bottom="0.75" header="0.3" footer="0.3"/>
  <pageSetup scale="50" fitToHeight="0" orientation="portrait" r:id="rId6"/>
  <headerFooter differentFirst="1">
    <oddFooter>Page &amp;P of &amp;N</oddFooter>
  </headerFooter>
  <tableParts count="1"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12</vt:i4>
      </vt:variant>
    </vt:vector>
  </HeadingPairs>
  <TitlesOfParts>
    <vt:vector size="13" baseType="lpstr">
      <vt:lpstr>Service Invoice</vt:lpstr>
      <vt:lpstr>BillName</vt:lpstr>
      <vt:lpstr>ColumnTitle1</vt:lpstr>
      <vt:lpstr>ColumnTitleRegion1..G6.1</vt:lpstr>
      <vt:lpstr>CompanyName</vt:lpstr>
      <vt:lpstr>Deposit</vt:lpstr>
      <vt:lpstr>InvoiceSubtotal</vt:lpstr>
      <vt:lpstr>'Service Invoice'!Print_Area</vt:lpstr>
      <vt:lpstr>'Service Invoice'!Print_Titles</vt:lpstr>
      <vt:lpstr>RowTitleRegion1..H3</vt:lpstr>
      <vt:lpstr>RowTitleRegion2..C8</vt:lpstr>
      <vt:lpstr>RowTitleRegion3..E8</vt:lpstr>
      <vt:lpstr>RowTitleRegion4..H18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AKA</cp:lastModifiedBy>
  <dcterms:created xsi:type="dcterms:W3CDTF">2017-04-21T05:22:01Z</dcterms:created>
  <dcterms:modified xsi:type="dcterms:W3CDTF">2018-03-29T00:23:06Z</dcterms:modified>
</cp:coreProperties>
</file>