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C:\Users\sales\Desktop\"/>
    </mc:Choice>
  </mc:AlternateContent>
  <xr:revisionPtr revIDLastSave="0" documentId="8_{8592457F-F588-489B-9D4C-2BCD1FF6C11F}" xr6:coauthVersionLast="47" xr6:coauthVersionMax="47" xr10:uidLastSave="{00000000-0000-0000-0000-000000000000}"/>
  <bookViews>
    <workbookView xWindow="-120" yWindow="-120" windowWidth="20730" windowHeight="11160" activeTab="1" xr2:uid="{00000000-000D-0000-FFFF-FFFF00000000}"/>
  </bookViews>
  <sheets>
    <sheet name="Sheet2" sheetId="2" r:id="rId1"/>
    <sheet name="Sheet1" sheetId="1"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3" i="2" l="1"/>
  <c r="C22" i="2"/>
  <c r="C21" i="2"/>
  <c r="B23" i="2"/>
  <c r="B22" i="2"/>
  <c r="B21" i="2"/>
  <c r="C11" i="1"/>
  <c r="E11" i="1" s="1"/>
  <c r="D21" i="1" l="1"/>
  <c r="D22" i="1"/>
  <c r="D23" i="1"/>
  <c r="D24" i="1"/>
  <c r="D25" i="1"/>
  <c r="D26" i="1"/>
  <c r="D27" i="1"/>
  <c r="D28" i="1"/>
  <c r="D29" i="1"/>
  <c r="D20" i="1"/>
  <c r="K6" i="2"/>
  <c r="E23" i="1" l="1"/>
  <c r="F23" i="1" s="1"/>
  <c r="E24" i="1"/>
  <c r="F24" i="1" s="1"/>
  <c r="E25" i="1"/>
  <c r="F25" i="1" s="1"/>
  <c r="E26" i="1"/>
  <c r="F26" i="1" s="1"/>
  <c r="E27" i="1"/>
  <c r="F27" i="1" s="1"/>
  <c r="E28" i="1"/>
  <c r="F28" i="1" s="1"/>
  <c r="E29" i="1"/>
  <c r="F29" i="1" s="1"/>
  <c r="E20" i="1"/>
  <c r="F20" i="1" s="1"/>
  <c r="E21" i="1"/>
  <c r="F21" i="1" s="1"/>
  <c r="E22" i="1"/>
  <c r="F22" i="1" s="1"/>
</calcChain>
</file>

<file path=xl/sharedStrings.xml><?xml version="1.0" encoding="utf-8"?>
<sst xmlns="http://schemas.openxmlformats.org/spreadsheetml/2006/main" count="135" uniqueCount="80">
  <si>
    <t>A race car competing in a drag race accelerates from rest and crosses the finish line with a top speed of 240 km/h (66.66 m/s). The race track is 400m long.</t>
  </si>
  <si>
    <t>Answer</t>
  </si>
  <si>
    <t xml:space="preserve">v=final velocity </t>
  </si>
  <si>
    <t xml:space="preserve">u=initial velocity </t>
  </si>
  <si>
    <t xml:space="preserve">a=acceleration </t>
  </si>
  <si>
    <t>s= distance (m)</t>
  </si>
  <si>
    <t>t= time (s)</t>
  </si>
  <si>
    <t>Message</t>
  </si>
  <si>
    <t>“The car will lose the race – Acceleration value too low!”</t>
  </si>
  <si>
    <t>Time&gt;17s</t>
  </si>
  <si>
    <t>Time&lt;12s</t>
  </si>
  <si>
    <t>“Impossible! – the race car cannot accelerate this quickly!”</t>
  </si>
  <si>
    <t>Time 12&gt;= and &lt;=17s</t>
  </si>
  <si>
    <t>“The car will win the race”</t>
  </si>
  <si>
    <t>Highlight Cell Red</t>
  </si>
  <si>
    <t>Highlight Cell Amber</t>
  </si>
  <si>
    <t>Highlight Cell Green</t>
  </si>
  <si>
    <t>Task 1C</t>
  </si>
  <si>
    <t>Task 2A</t>
  </si>
  <si>
    <t xml:space="preserve">Sample </t>
  </si>
  <si>
    <t xml:space="preserve">Actual size </t>
  </si>
  <si>
    <t xml:space="preserve"> Technician A </t>
  </si>
  <si>
    <t xml:space="preserve"> Technician B </t>
  </si>
  <si>
    <t>Technician C</t>
  </si>
  <si>
    <t>Range</t>
  </si>
  <si>
    <t>Mean</t>
  </si>
  <si>
    <t>Standard Error</t>
  </si>
  <si>
    <t>Median</t>
  </si>
  <si>
    <t>Mode</t>
  </si>
  <si>
    <t>Standard Deviation</t>
  </si>
  <si>
    <t>Sample Variance</t>
  </si>
  <si>
    <t>Kurtosis</t>
  </si>
  <si>
    <t>Skewness</t>
  </si>
  <si>
    <t>Minimum</t>
  </si>
  <si>
    <t>Maximum</t>
  </si>
  <si>
    <t>Sum</t>
  </si>
  <si>
    <t>Count</t>
  </si>
  <si>
    <t>Largest(1)</t>
  </si>
  <si>
    <t>Smallest(1)</t>
  </si>
  <si>
    <t>Confidence Level(95.0%)</t>
  </si>
  <si>
    <t xml:space="preserve">According to the descriptive statistics from the Excel data analysis report, I get the above descriptive dataset. Which has shown the standard deviation and standard error of Technician A, Technician B, and Technician C. Meanwhile the the summery is stated below-  </t>
  </si>
  <si>
    <t>Technician A</t>
  </si>
  <si>
    <t>Technician B</t>
  </si>
  <si>
    <t>Standard deviation</t>
  </si>
  <si>
    <t>The mentioned formulas are</t>
  </si>
  <si>
    <t>From the above scenario, we get the below info as-</t>
  </si>
  <si>
    <t xml:space="preserve">v=Final velocity(m/s) </t>
  </si>
  <si>
    <t>s= Distance (m)</t>
  </si>
  <si>
    <t xml:space="preserve">So using the above equation </t>
  </si>
  <si>
    <t>a=  Acceleration (m/sec2)</t>
  </si>
  <si>
    <t>Task- 1A</t>
  </si>
  <si>
    <t>Task- 1B</t>
  </si>
  <si>
    <t>1. Final velocity (V) always raised to 240km/hr, which refers to the SI unit being 66.66 m/sec</t>
  </si>
  <si>
    <t>2. As the race car competing in a drag race which accelerates from rest, then initial velocity (U) always 0</t>
  </si>
  <si>
    <t>Answer is stated below of 1B</t>
  </si>
  <si>
    <t xml:space="preserve"> Calculate the acceleration value of the race car.</t>
  </si>
  <si>
    <t xml:space="preserve"> Determine the time taken for the race car to complete the drag race.</t>
  </si>
  <si>
    <t xml:space="preserve">u= Initial velocity (m/s) </t>
  </si>
  <si>
    <t>From task 1B, we get the below conditions and progression through the conditions.</t>
  </si>
  <si>
    <t>▪ Create a simple velocity-time graph using the values calculated above.</t>
  </si>
  <si>
    <t>▪ Annotate your graph by adding appropriate title &amp; axis labels.</t>
  </si>
  <si>
    <t>▪ Customise your graph by altering the line type, thickness and colour etc.</t>
  </si>
  <si>
    <t>Using appropriate Excel tools to-</t>
  </si>
  <si>
    <t>Answer is stated below of 1C</t>
  </si>
  <si>
    <t>in task 2A- the scenario is stated below</t>
  </si>
  <si>
    <t>Three Individual technicians have been asked to measure and record the thickness of 20 material samples as part of a study to understand measurement variability. The data has been tabulated below:</t>
  </si>
  <si>
    <t>Using appropriate tools and functions in Excel, I perform basic statistical analysis as a DESCRIPTIVE ANALYSIS to assess the sizing accuracy of the individual technicians, as well as the measurement procedure/dataset as a whole.</t>
  </si>
  <si>
    <t>Answer is stated below of 2A</t>
  </si>
  <si>
    <t>Answering state of 1</t>
  </si>
  <si>
    <t>My analysis has included MEAN and  RANGE calculations, which are briefed in sheet 2 (AS marked green)</t>
  </si>
  <si>
    <t>REMARK</t>
  </si>
  <si>
    <t>Stated the required MEAN calculation</t>
  </si>
  <si>
    <t>Stated the required RANGE calculation</t>
  </si>
  <si>
    <t>Answering state of 2</t>
  </si>
  <si>
    <t>Answering state of 3.1</t>
  </si>
  <si>
    <t>Answering state of 3.2</t>
  </si>
  <si>
    <t>Answering state of 3.3</t>
  </si>
  <si>
    <t>So according to the above descriptive statistical data, it is clearly identified that  OPERATOR B performed the best and OPERATOR A performed the worst.</t>
  </si>
  <si>
    <t>And above data also indicates that there are no similarities but have some differences according to their performed tasks.</t>
  </si>
  <si>
    <t>A descriptive statistical analysis has been performed in sheet 2, where the below statement has referred to as the answer.
1. Which operator performed best and why?
2. Which operator performed worst and why?
3. Are there any similarities/differences between the operators?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</si>
</sst>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12" x14ac:knownFonts="1">
    <font>
      <sz val="11"/>
      <color theme="1"/>
      <name val="Calibri"/>
      <family val="2"/>
      <scheme val="minor"/>
    </font>
    <font>
      <sz val="16"/>
      <color theme="1"/>
      <name val="Calibri"/>
      <family val="2"/>
      <scheme val="minor"/>
    </font>
    <font>
      <b/>
      <sz val="14"/>
      <color theme="1"/>
      <name val="Calibri"/>
      <family val="2"/>
      <scheme val="minor"/>
    </font>
    <font>
      <b/>
      <sz val="11"/>
      <color theme="1"/>
      <name val="Calibri"/>
      <family val="2"/>
      <scheme val="minor"/>
    </font>
    <font>
      <b/>
      <sz val="12"/>
      <color theme="1"/>
      <name val="Calibri"/>
      <family val="2"/>
      <scheme val="minor"/>
    </font>
    <font>
      <sz val="16"/>
      <color rgb="FF7030A0"/>
      <name val="Calibri"/>
      <family val="2"/>
      <scheme val="minor"/>
    </font>
    <font>
      <sz val="11"/>
      <name val="Calibri"/>
      <family val="2"/>
      <scheme val="minor"/>
    </font>
    <font>
      <sz val="14"/>
      <color theme="1"/>
      <name val="Calibri"/>
      <family val="2"/>
      <scheme val="minor"/>
    </font>
    <font>
      <sz val="12"/>
      <color theme="1"/>
      <name val="Calibri"/>
      <family val="2"/>
      <scheme val="minor"/>
    </font>
    <font>
      <b/>
      <sz val="14"/>
      <color theme="0"/>
      <name val="Calibri"/>
      <family val="2"/>
      <scheme val="minor"/>
    </font>
    <font>
      <sz val="13"/>
      <color theme="1"/>
      <name val="Calibri"/>
      <family val="2"/>
      <scheme val="minor"/>
    </font>
    <font>
      <b/>
      <sz val="13"/>
      <color theme="0"/>
      <name val="Calibri"/>
      <family val="2"/>
      <scheme val="minor"/>
    </font>
  </fonts>
  <fills count="10">
    <fill>
      <patternFill patternType="none"/>
    </fill>
    <fill>
      <patternFill patternType="gray125"/>
    </fill>
    <fill>
      <patternFill patternType="solid">
        <fgColor theme="9" tint="0.39997558519241921"/>
        <bgColor indexed="64"/>
      </patternFill>
    </fill>
    <fill>
      <patternFill patternType="solid">
        <fgColor theme="5" tint="0.59999389629810485"/>
        <bgColor indexed="64"/>
      </patternFill>
    </fill>
    <fill>
      <patternFill patternType="solid">
        <fgColor rgb="FF00B050"/>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249977111117893"/>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top style="thin">
        <color indexed="64"/>
      </top>
      <bottom style="thin">
        <color indexed="64"/>
      </bottom>
      <diagonal/>
    </border>
  </borders>
  <cellStyleXfs count="1">
    <xf numFmtId="0" fontId="0" fillId="0" borderId="0"/>
  </cellStyleXfs>
  <cellXfs count="77">
    <xf numFmtId="0" fontId="0" fillId="0" borderId="0" xfId="0"/>
    <xf numFmtId="0" fontId="0" fillId="0" borderId="0" xfId="0"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0" borderId="1" xfId="0" applyBorder="1" applyAlignment="1">
      <alignment vertical="center" wrapText="1"/>
    </xf>
    <xf numFmtId="0" fontId="0" fillId="2" borderId="1" xfId="0" applyFill="1" applyBorder="1" applyAlignment="1">
      <alignment vertical="center" wrapText="1"/>
    </xf>
    <xf numFmtId="164" fontId="0" fillId="2" borderId="1" xfId="0" applyNumberFormat="1" applyFill="1" applyBorder="1" applyAlignment="1">
      <alignment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5" borderId="0" xfId="0" applyFill="1"/>
    <xf numFmtId="0" fontId="0" fillId="6" borderId="0" xfId="0" applyFill="1"/>
    <xf numFmtId="0" fontId="5" fillId="4" borderId="0" xfId="0" applyFont="1" applyFill="1" applyAlignment="1">
      <alignment horizontal="center" vertical="center" wrapText="1"/>
    </xf>
    <xf numFmtId="0" fontId="0" fillId="0" borderId="0" xfId="0" applyAlignment="1">
      <alignment horizontal="center" vertical="center" wrapText="1"/>
    </xf>
    <xf numFmtId="0" fontId="0" fillId="0" borderId="1" xfId="0" applyBorder="1" applyAlignment="1">
      <alignment vertical="center"/>
    </xf>
    <xf numFmtId="0" fontId="0" fillId="7"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vertical="center" wrapText="1"/>
    </xf>
    <xf numFmtId="0" fontId="6" fillId="3" borderId="2" xfId="0" applyFont="1" applyFill="1" applyBorder="1" applyAlignment="1">
      <alignment vertical="center" wrapText="1"/>
    </xf>
    <xf numFmtId="0" fontId="6" fillId="3" borderId="3" xfId="0" applyFont="1" applyFill="1" applyBorder="1" applyAlignment="1">
      <alignment vertical="center" wrapText="1"/>
    </xf>
    <xf numFmtId="0" fontId="1" fillId="4" borderId="0" xfId="0" applyFont="1" applyFill="1"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vertical="center" wrapText="1"/>
    </xf>
    <xf numFmtId="0" fontId="0" fillId="0" borderId="8" xfId="0" applyBorder="1" applyAlignment="1">
      <alignment horizontal="center" vertical="center" wrapText="1"/>
    </xf>
    <xf numFmtId="0" fontId="0" fillId="0" borderId="9" xfId="0" applyBorder="1" applyAlignment="1">
      <alignment vertical="center" wrapText="1"/>
    </xf>
    <xf numFmtId="0" fontId="0" fillId="0" borderId="10" xfId="0" applyBorder="1" applyAlignment="1">
      <alignment horizontal="center" vertical="center" wrapText="1"/>
    </xf>
    <xf numFmtId="0" fontId="0" fillId="0" borderId="13" xfId="0" applyBorder="1" applyAlignment="1">
      <alignment vertical="center" wrapText="1"/>
    </xf>
    <xf numFmtId="0" fontId="0" fillId="0" borderId="14" xfId="0" applyBorder="1" applyAlignment="1">
      <alignment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Border="1" applyAlignment="1">
      <alignment horizontal="center"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7" fillId="8" borderId="1" xfId="0" applyFont="1" applyFill="1" applyBorder="1" applyAlignment="1">
      <alignment horizontal="center" vertical="center" wrapText="1"/>
    </xf>
    <xf numFmtId="0" fontId="3" fillId="0" borderId="0" xfId="0" applyFont="1" applyAlignment="1">
      <alignment horizontal="left" vertical="center"/>
    </xf>
    <xf numFmtId="0" fontId="3" fillId="0" borderId="0" xfId="0" applyFont="1" applyBorder="1" applyAlignment="1">
      <alignment horizontal="center" vertical="center" wrapText="1"/>
    </xf>
    <xf numFmtId="0" fontId="0" fillId="0" borderId="22" xfId="0" applyBorder="1" applyAlignment="1">
      <alignment horizontal="center" vertical="center" wrapText="1"/>
    </xf>
    <xf numFmtId="0" fontId="0" fillId="0" borderId="0" xfId="0" applyFill="1" applyBorder="1" applyAlignment="1">
      <alignment horizontal="center" vertical="center" wrapText="1"/>
    </xf>
    <xf numFmtId="0" fontId="2" fillId="4" borderId="0" xfId="0" applyFont="1" applyFill="1" applyBorder="1" applyAlignment="1">
      <alignment horizontal="center" vertical="center" wrapText="1"/>
    </xf>
    <xf numFmtId="0" fontId="8" fillId="0" borderId="0" xfId="0" applyFont="1" applyFill="1" applyAlignment="1">
      <alignment horizontal="left" vertical="center" wrapText="1"/>
    </xf>
    <xf numFmtId="0" fontId="0" fillId="0" borderId="0" xfId="0" applyFill="1" applyAlignment="1">
      <alignment horizontal="left" vertical="center" wrapText="1"/>
    </xf>
    <xf numFmtId="0" fontId="4" fillId="0" borderId="0" xfId="0" applyFont="1" applyAlignment="1">
      <alignment vertical="center" wrapText="1"/>
    </xf>
    <xf numFmtId="0" fontId="4" fillId="8" borderId="0" xfId="0" applyFont="1" applyFill="1" applyAlignment="1">
      <alignment horizontal="center" vertical="center" wrapText="1"/>
    </xf>
    <xf numFmtId="0" fontId="9" fillId="4" borderId="0" xfId="0" applyFont="1" applyFill="1" applyAlignment="1">
      <alignment horizontal="center" vertical="center" wrapText="1"/>
    </xf>
    <xf numFmtId="0" fontId="9" fillId="0" borderId="0" xfId="0" applyFont="1" applyFill="1" applyAlignment="1">
      <alignment vertical="center" wrapText="1"/>
    </xf>
    <xf numFmtId="0" fontId="10" fillId="0" borderId="1" xfId="0" applyFont="1" applyBorder="1" applyAlignment="1">
      <alignment horizontal="center" vertical="center" wrapText="1"/>
    </xf>
    <xf numFmtId="0" fontId="11" fillId="9" borderId="1" xfId="0" applyFont="1" applyFill="1" applyBorder="1" applyAlignment="1">
      <alignment horizontal="center" vertical="center"/>
    </xf>
    <xf numFmtId="0" fontId="0" fillId="0" borderId="24" xfId="0" applyBorder="1" applyAlignment="1">
      <alignment horizontal="center" vertical="center" wrapText="1"/>
    </xf>
    <xf numFmtId="0" fontId="10" fillId="8" borderId="25" xfId="0" applyFont="1" applyFill="1" applyBorder="1" applyAlignment="1">
      <alignment horizontal="center" vertical="center" wrapText="1"/>
    </xf>
    <xf numFmtId="0" fontId="0" fillId="8" borderId="0" xfId="0" applyFill="1" applyAlignment="1">
      <alignment vertical="center" wrapText="1"/>
    </xf>
    <xf numFmtId="0" fontId="2" fillId="0" borderId="6" xfId="0" applyFont="1" applyBorder="1"/>
    <xf numFmtId="0" fontId="2" fillId="0" borderId="8" xfId="0" applyFont="1" applyBorder="1"/>
    <xf numFmtId="0" fontId="0" fillId="0" borderId="17" xfId="0" applyBorder="1"/>
    <xf numFmtId="0" fontId="0" fillId="0" borderId="10" xfId="0" applyBorder="1"/>
    <xf numFmtId="0" fontId="0" fillId="0" borderId="18" xfId="0" applyBorder="1"/>
    <xf numFmtId="0" fontId="0" fillId="0" borderId="12" xfId="0" applyBorder="1"/>
    <xf numFmtId="0" fontId="2" fillId="2" borderId="19" xfId="0" applyFont="1" applyFill="1" applyBorder="1"/>
    <xf numFmtId="0" fontId="0" fillId="0" borderId="1" xfId="0" applyBorder="1"/>
    <xf numFmtId="0" fontId="0" fillId="2" borderId="1" xfId="0" applyFill="1" applyBorder="1"/>
    <xf numFmtId="0" fontId="0" fillId="5" borderId="1" xfId="0" applyFill="1" applyBorder="1"/>
    <xf numFmtId="0" fontId="0" fillId="6" borderId="1" xfId="0" applyFill="1" applyBorder="1"/>
    <xf numFmtId="0" fontId="0" fillId="8" borderId="0" xfId="0" applyFill="1" applyAlignment="1">
      <alignment horizontal="center" vertical="center" wrapText="1"/>
    </xf>
    <xf numFmtId="0" fontId="0" fillId="0" borderId="6" xfId="0" applyBorder="1" applyAlignment="1">
      <alignment horizontal="center" wrapText="1"/>
    </xf>
    <xf numFmtId="0" fontId="0" fillId="0" borderId="7" xfId="0" applyBorder="1" applyAlignment="1">
      <alignment horizontal="center" wrapText="1"/>
    </xf>
    <xf numFmtId="0" fontId="0" fillId="0" borderId="7" xfId="0" applyBorder="1"/>
    <xf numFmtId="0" fontId="0" fillId="0" borderId="8" xfId="0" applyBorder="1"/>
    <xf numFmtId="0" fontId="0" fillId="0" borderId="9" xfId="0" applyBorder="1"/>
    <xf numFmtId="0" fontId="0" fillId="0" borderId="0" xfId="0" applyBorder="1"/>
    <xf numFmtId="0" fontId="0" fillId="0" borderId="0" xfId="0" applyBorder="1" applyAlignment="1">
      <alignment vertical="center"/>
    </xf>
    <xf numFmtId="0" fontId="0" fillId="0" borderId="11" xfId="0" applyBorder="1"/>
  </cellXfs>
  <cellStyles count="1">
    <cellStyle name="Normal" xfId="0" builtinId="0"/>
  </cellStyles>
  <dxfs count="4">
    <dxf>
      <font>
        <b/>
        <i val="0"/>
        <strike val="0"/>
      </font>
    </dxf>
    <dxf>
      <fill>
        <patternFill>
          <bgColor rgb="FFFF0000"/>
        </patternFill>
      </fill>
    </dxf>
    <dxf>
      <fill>
        <patternFill>
          <bgColor rgb="FFFFC000"/>
        </patternFill>
      </fill>
    </dxf>
    <dxf>
      <fill>
        <patternFill>
          <bgColor rgb="FF00B050"/>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200" b="1">
                <a:solidFill>
                  <a:schemeClr val="accent5">
                    <a:lumMod val="75000"/>
                  </a:schemeClr>
                </a:solidFill>
              </a:rPr>
              <a:t>Velocity</a:t>
            </a:r>
            <a:r>
              <a:rPr lang="en-GB" sz="1200" b="1" baseline="0">
                <a:solidFill>
                  <a:schemeClr val="accent5">
                    <a:lumMod val="75000"/>
                  </a:schemeClr>
                </a:solidFill>
              </a:rPr>
              <a:t> - Time</a:t>
            </a:r>
            <a:endParaRPr lang="en-GB" sz="1200" b="1">
              <a:solidFill>
                <a:schemeClr val="accent5">
                  <a:lumMod val="75000"/>
                </a:schemeClr>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420865224014831"/>
          <c:y val="0.15"/>
          <c:w val="0.78631108174415265"/>
          <c:h val="0.64719364624876441"/>
        </c:manualLayout>
      </c:layout>
      <c:lineChart>
        <c:grouping val="standard"/>
        <c:varyColors val="0"/>
        <c:ser>
          <c:idx val="0"/>
          <c:order val="0"/>
          <c:tx>
            <c:v>Velocity</c:v>
          </c:tx>
          <c:spPr>
            <a:ln w="28575" cap="rnd">
              <a:solidFill>
                <a:srgbClr val="00B050"/>
              </a:solidFill>
              <a:round/>
            </a:ln>
            <a:effectLst/>
          </c:spPr>
          <c:marker>
            <c:symbol val="diamond"/>
            <c:size val="8"/>
            <c:spPr>
              <a:solidFill>
                <a:srgbClr val="00B050"/>
              </a:solidFill>
              <a:ln w="9525">
                <a:solidFill>
                  <a:schemeClr val="accent1"/>
                </a:solidFill>
              </a:ln>
              <a:effectLst/>
            </c:spPr>
          </c:marker>
          <c:val>
            <c:numRef>
              <c:f>Sheet1!$A$20:$A$29</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val>
          <c:smooth val="0"/>
          <c:extLst>
            <c:ext xmlns:c16="http://schemas.microsoft.com/office/drawing/2014/chart" uri="{C3380CC4-5D6E-409C-BE32-E72D297353CC}">
              <c16:uniqueId val="{00000001-CBCD-48A2-BE4E-F2083E3D6201}"/>
            </c:ext>
          </c:extLst>
        </c:ser>
        <c:ser>
          <c:idx val="1"/>
          <c:order val="1"/>
          <c:tx>
            <c:v>Time</c:v>
          </c:tx>
          <c:spPr>
            <a:ln w="28575" cap="rnd">
              <a:solidFill>
                <a:srgbClr val="C00000"/>
              </a:solidFill>
              <a:round/>
            </a:ln>
            <a:effectLst/>
          </c:spPr>
          <c:marker>
            <c:symbol val="diamond"/>
            <c:size val="7"/>
            <c:spPr>
              <a:solidFill>
                <a:srgbClr val="C00000"/>
              </a:solidFill>
              <a:ln w="9525">
                <a:solidFill>
                  <a:schemeClr val="accent2"/>
                </a:solidFill>
              </a:ln>
              <a:effectLst/>
            </c:spPr>
          </c:marker>
          <c:val>
            <c:numRef>
              <c:f>Sheet1!$E$20:$E$29</c:f>
              <c:numCache>
                <c:formatCode>0.00;[Red]0.00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smooth val="0"/>
          <c:extLst>
            <c:ext xmlns:c16="http://schemas.microsoft.com/office/drawing/2014/chart" uri="{C3380CC4-5D6E-409C-BE32-E72D297353CC}">
              <c16:uniqueId val="{00000002-CBCD-48A2-BE4E-F2083E3D6201}"/>
            </c:ext>
          </c:extLst>
        </c:ser>
        <c:dLbls>
          <c:showLegendKey val="0"/>
          <c:showVal val="0"/>
          <c:showCatName val="0"/>
          <c:showSerName val="0"/>
          <c:showPercent val="0"/>
          <c:showBubbleSize val="0"/>
        </c:dLbls>
        <c:marker val="1"/>
        <c:smooth val="0"/>
        <c:axId val="564450016"/>
        <c:axId val="564451096"/>
      </c:lineChart>
      <c:catAx>
        <c:axId val="564450016"/>
        <c:scaling>
          <c:orientation val="minMax"/>
        </c:scaling>
        <c:delete val="0"/>
        <c:axPos val="b"/>
        <c:title>
          <c:tx>
            <c:rich>
              <a:bodyPr rot="0" spcFirstLastPara="1" vertOverflow="ellipsis" vert="horz" wrap="square" anchor="ctr" anchorCtr="1"/>
              <a:lstStyle/>
              <a:p>
                <a:pPr>
                  <a:defRPr sz="1200" b="1" i="0" u="none" strike="noStrike" kern="1200" baseline="0">
                    <a:solidFill>
                      <a:schemeClr val="tx1">
                        <a:lumMod val="95000"/>
                        <a:lumOff val="5000"/>
                      </a:schemeClr>
                    </a:solidFill>
                    <a:latin typeface="+mn-lt"/>
                    <a:ea typeface="+mn-ea"/>
                    <a:cs typeface="+mn-cs"/>
                  </a:defRPr>
                </a:pPr>
                <a:r>
                  <a:rPr lang="en-GB" sz="1200" b="1">
                    <a:solidFill>
                      <a:srgbClr val="C00000"/>
                    </a:solidFill>
                  </a:rPr>
                  <a:t>Time</a:t>
                </a: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95000"/>
                      <a:lumOff val="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4451096"/>
        <c:crosses val="autoZero"/>
        <c:auto val="1"/>
        <c:lblAlgn val="ctr"/>
        <c:lblOffset val="100"/>
        <c:noMultiLvlLbl val="0"/>
      </c:catAx>
      <c:valAx>
        <c:axId val="5644510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95000"/>
                        <a:lumOff val="5000"/>
                      </a:schemeClr>
                    </a:solidFill>
                    <a:latin typeface="+mn-lt"/>
                    <a:ea typeface="+mn-ea"/>
                    <a:cs typeface="+mn-cs"/>
                  </a:defRPr>
                </a:pPr>
                <a:r>
                  <a:rPr lang="en-GB" sz="1100" b="1">
                    <a:solidFill>
                      <a:srgbClr val="00B050"/>
                    </a:solidFill>
                  </a:rPr>
                  <a:t>Velocity</a:t>
                </a:r>
                <a:endParaRPr lang="en-GB" b="1">
                  <a:solidFill>
                    <a:srgbClr val="00B050"/>
                  </a:solidFill>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95000"/>
                      <a:lumOff val="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4450016"/>
        <c:crosses val="autoZero"/>
        <c:crossBetween val="between"/>
      </c:valAx>
      <c:spPr>
        <a:noFill/>
        <a:ln>
          <a:noFill/>
        </a:ln>
        <a:effectLst/>
      </c:spPr>
    </c:plotArea>
    <c:legend>
      <c:legendPos val="r"/>
      <c:layout>
        <c:manualLayout>
          <c:xMode val="edge"/>
          <c:yMode val="edge"/>
          <c:x val="0.11514510686164232"/>
          <c:y val="0.84876879026485308"/>
          <c:w val="0.22165543992315645"/>
          <c:h val="0.151007768324261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 Time</a:t>
            </a:r>
          </a:p>
        </c:rich>
      </c:tx>
      <c:overlay val="0"/>
      <c:spPr>
        <a:solidFill>
          <a:schemeClr val="accent2"/>
        </a:solid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4420865224014831"/>
          <c:y val="0.15"/>
          <c:w val="0.78631108174415265"/>
          <c:h val="0.64719364624876441"/>
        </c:manualLayout>
      </c:layout>
      <c:lineChart>
        <c:grouping val="standard"/>
        <c:varyColors val="0"/>
        <c:ser>
          <c:idx val="0"/>
          <c:order val="0"/>
          <c:tx>
            <c:v>Velocity</c:v>
          </c:tx>
          <c:spPr>
            <a:ln w="2857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Sheet1!$A$20:$A$29</c:f>
              <c:numCache>
                <c:formatCode>General</c:formatCode>
                <c:ptCount val="10"/>
                <c:pt idx="0">
                  <c:v>66.66</c:v>
                </c:pt>
                <c:pt idx="1">
                  <c:v>66.66</c:v>
                </c:pt>
                <c:pt idx="2">
                  <c:v>66.66</c:v>
                </c:pt>
                <c:pt idx="3">
                  <c:v>66.66</c:v>
                </c:pt>
                <c:pt idx="4">
                  <c:v>66.66</c:v>
                </c:pt>
                <c:pt idx="5">
                  <c:v>66.66</c:v>
                </c:pt>
                <c:pt idx="6">
                  <c:v>66.66</c:v>
                </c:pt>
                <c:pt idx="7">
                  <c:v>66.66</c:v>
                </c:pt>
                <c:pt idx="8">
                  <c:v>66.66</c:v>
                </c:pt>
                <c:pt idx="9">
                  <c:v>66.66</c:v>
                </c:pt>
              </c:numCache>
            </c:numRef>
          </c:val>
          <c:smooth val="0"/>
          <c:extLst>
            <c:ext xmlns:c16="http://schemas.microsoft.com/office/drawing/2014/chart" uri="{C3380CC4-5D6E-409C-BE32-E72D297353CC}">
              <c16:uniqueId val="{00000001-CBCD-48A2-BE4E-F2083E3D6201}"/>
            </c:ext>
          </c:extLst>
        </c:ser>
        <c:ser>
          <c:idx val="1"/>
          <c:order val="1"/>
          <c:tx>
            <c:v>Time</c:v>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Sheet1!$E$20:$E$29</c:f>
              <c:numCache>
                <c:formatCode>0.00;[Red]0.00</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val>
          <c:smooth val="0"/>
          <c:extLst>
            <c:ext xmlns:c16="http://schemas.microsoft.com/office/drawing/2014/chart" uri="{C3380CC4-5D6E-409C-BE32-E72D297353CC}">
              <c16:uniqueId val="{00000002-CBCD-48A2-BE4E-F2083E3D6201}"/>
            </c:ext>
          </c:extLst>
        </c:ser>
        <c:dLbls>
          <c:dLblPos val="ctr"/>
          <c:showLegendKey val="0"/>
          <c:showVal val="1"/>
          <c:showCatName val="0"/>
          <c:showSerName val="0"/>
          <c:showPercent val="0"/>
          <c:showBubbleSize val="0"/>
        </c:dLbls>
        <c:smooth val="0"/>
        <c:axId val="564450016"/>
        <c:axId val="564451096"/>
      </c:lineChart>
      <c:catAx>
        <c:axId val="5644500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p>
            </c:rich>
          </c:tx>
          <c:overlay val="0"/>
          <c:spPr>
            <a:solidFill>
              <a:schemeClr val="accent2">
                <a:lumMod val="60000"/>
                <a:lumOff val="40000"/>
              </a:schemeClr>
            </a:solid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4451096"/>
        <c:crosses val="autoZero"/>
        <c:auto val="1"/>
        <c:lblAlgn val="ctr"/>
        <c:lblOffset val="100"/>
        <c:noMultiLvlLbl val="0"/>
      </c:catAx>
      <c:valAx>
        <c:axId val="5644510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p>
            </c:rich>
          </c:tx>
          <c:overlay val="0"/>
          <c:spPr>
            <a:solidFill>
              <a:schemeClr val="accent1">
                <a:lumMod val="60000"/>
                <a:lumOff val="40000"/>
              </a:schemeClr>
            </a:solid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4450016"/>
        <c:crosses val="autoZero"/>
        <c:crossBetween val="between"/>
      </c:valAx>
      <c:spPr>
        <a:noFill/>
        <a:ln>
          <a:noFill/>
        </a:ln>
        <a:effectLst/>
      </c:spPr>
    </c:plotArea>
    <c:legend>
      <c:legendPos val="b"/>
      <c:layout>
        <c:manualLayout>
          <c:xMode val="edge"/>
          <c:yMode val="edge"/>
          <c:x val="3.6021021847793502E-2"/>
          <c:y val="0.91396052766131508"/>
          <c:w val="0.35608513970718697"/>
          <c:h val="7.3052459351671956E-2"/>
        </c:manualLayout>
      </c:layout>
      <c:overlay val="0"/>
      <c:spPr>
        <a:solidFill>
          <a:schemeClr val="accent6">
            <a:lumMod val="60000"/>
            <a:lumOff val="40000"/>
          </a:schemeClr>
        </a:solid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sz="1200">
                <a:solidFill>
                  <a:srgbClr val="002060"/>
                </a:solidFill>
              </a:rPr>
              <a:t>A graph plotting all measured values against actual size</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Sheet1!$B$56</c:f>
              <c:strCache>
                <c:ptCount val="1"/>
                <c:pt idx="0">
                  <c:v>Actual size </c:v>
                </c:pt>
              </c:strCache>
            </c:strRef>
          </c:tx>
          <c:spPr>
            <a:solidFill>
              <a:srgbClr val="FF0000"/>
            </a:solidFill>
            <a:ln>
              <a:solidFill>
                <a:srgbClr val="FF0000">
                  <a:alpha val="78000"/>
                </a:srgbClr>
              </a:solid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trendline>
            <c:spPr>
              <a:ln w="19050" cap="rnd">
                <a:solidFill>
                  <a:schemeClr val="accent2"/>
                </a:solidFill>
                <a:prstDash val="sysDash"/>
              </a:ln>
              <a:effectLst/>
            </c:spPr>
            <c:trendlineType val="movingAvg"/>
            <c:period val="2"/>
            <c:dispRSqr val="0"/>
            <c:dispEq val="0"/>
          </c:trendline>
          <c:val>
            <c:numRef>
              <c:f>Sheet1!$B$57:$B$76</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345C-427C-B10B-26695C63324E}"/>
            </c:ext>
          </c:extLst>
        </c:ser>
        <c:ser>
          <c:idx val="2"/>
          <c:order val="1"/>
          <c:tx>
            <c:strRef>
              <c:f>Sheet1!$C$56</c:f>
              <c:strCache>
                <c:ptCount val="1"/>
                <c:pt idx="0">
                  <c:v> Technician A </c:v>
                </c:pt>
              </c:strCache>
            </c:strRef>
          </c:tx>
          <c:spPr>
            <a:solidFill>
              <a:schemeClr val="accent3"/>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Sheet1!$C$57:$C$76</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2-345C-427C-B10B-26695C63324E}"/>
            </c:ext>
          </c:extLst>
        </c:ser>
        <c:ser>
          <c:idx val="3"/>
          <c:order val="2"/>
          <c:tx>
            <c:strRef>
              <c:f>Sheet1!$D$56</c:f>
              <c:strCache>
                <c:ptCount val="1"/>
                <c:pt idx="0">
                  <c:v> Technician B </c:v>
                </c:pt>
              </c:strCache>
            </c:strRef>
          </c:tx>
          <c:spPr>
            <a:solidFill>
              <a:schemeClr val="accent4"/>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Sheet1!$D$57:$D$76</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3-345C-427C-B10B-26695C63324E}"/>
            </c:ext>
          </c:extLst>
        </c:ser>
        <c:ser>
          <c:idx val="4"/>
          <c:order val="3"/>
          <c:tx>
            <c:strRef>
              <c:f>Sheet1!$E$56</c:f>
              <c:strCache>
                <c:ptCount val="1"/>
                <c:pt idx="0">
                  <c:v>Technician C</c:v>
                </c:pt>
              </c:strCache>
            </c:strRef>
          </c:tx>
          <c:spPr>
            <a:solidFill>
              <a:schemeClr val="accent5"/>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Sheet1!$E$57:$E$76</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4-345C-427C-B10B-26695C63324E}"/>
            </c:ext>
          </c:extLst>
        </c:ser>
        <c:dLbls>
          <c:dLblPos val="outEnd"/>
          <c:showLegendKey val="0"/>
          <c:showVal val="1"/>
          <c:showCatName val="0"/>
          <c:showSerName val="0"/>
          <c:showPercent val="0"/>
          <c:showBubbleSize val="0"/>
        </c:dLbls>
        <c:gapWidth val="444"/>
        <c:overlap val="-90"/>
        <c:axId val="601036240"/>
        <c:axId val="601034800"/>
      </c:barChart>
      <c:catAx>
        <c:axId val="601036240"/>
        <c:scaling>
          <c:orientation val="minMax"/>
        </c:scaling>
        <c:delete val="0"/>
        <c:axPos val="b"/>
        <c:majorGridlines>
          <c:spPr>
            <a:ln w="9525" cap="flat" cmpd="sng" algn="ctr">
              <a:solidFill>
                <a:schemeClr val="tx1">
                  <a:lumMod val="15000"/>
                  <a:lumOff val="85000"/>
                </a:schemeClr>
              </a:solidFill>
              <a:round/>
              <a:tailEnd type="triangle"/>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b="1">
                    <a:solidFill>
                      <a:schemeClr val="tx2"/>
                    </a:solidFill>
                  </a:rPr>
                  <a:t>Measured</a:t>
                </a:r>
              </a:p>
            </c:rich>
          </c:tx>
          <c:overlay val="0"/>
          <c:spPr>
            <a:solidFill>
              <a:schemeClr val="accent6">
                <a:lumMod val="60000"/>
                <a:lumOff val="40000"/>
              </a:schemeClr>
            </a:solid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601034800"/>
        <c:crosses val="autoZero"/>
        <c:auto val="1"/>
        <c:lblAlgn val="ctr"/>
        <c:lblOffset val="100"/>
        <c:noMultiLvlLbl val="0"/>
      </c:catAx>
      <c:valAx>
        <c:axId val="601034800"/>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solidFill>
                      <a:srgbClr val="FF0000"/>
                    </a:solidFill>
                  </a:rPr>
                  <a:t>Actual</a:t>
                </a:r>
              </a:p>
            </c:rich>
          </c:tx>
          <c:overlay val="0"/>
          <c:spPr>
            <a:solidFill>
              <a:schemeClr val="accent2">
                <a:lumMod val="60000"/>
                <a:lumOff val="40000"/>
              </a:schemeClr>
            </a:solid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601036240"/>
        <c:crosses val="autoZero"/>
        <c:crossBetween val="between"/>
      </c:valAx>
      <c:dTable>
        <c:showHorzBorder val="1"/>
        <c:showVertBorder val="1"/>
        <c:showOutline val="1"/>
        <c:showKeys val="1"/>
        <c:spPr>
          <a:noFill/>
          <a:ln w="9525">
            <a:solidFill>
              <a:schemeClr val="tx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a:glow rad="127000">
            <a:schemeClr val="accent4">
              <a:lumMod val="20000"/>
              <a:lumOff val="80000"/>
            </a:schemeClr>
          </a:glow>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sz="1200">
                <a:solidFill>
                  <a:srgbClr val="002060"/>
                </a:solidFill>
              </a:rPr>
              <a:t>plotting measured values against actual size for operator A</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Sheet1!$B$56</c:f>
              <c:strCache>
                <c:ptCount val="1"/>
                <c:pt idx="0">
                  <c:v>Actual size </c:v>
                </c:pt>
              </c:strCache>
            </c:strRef>
          </c:tx>
          <c:spPr>
            <a:solidFill>
              <a:srgbClr val="FF0000"/>
            </a:solidFill>
            <a:ln>
              <a:solidFill>
                <a:srgbClr val="FF0000">
                  <a:alpha val="78000"/>
                </a:srgbClr>
              </a:solid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trendline>
            <c:spPr>
              <a:ln w="19050" cap="rnd">
                <a:solidFill>
                  <a:schemeClr val="accent2"/>
                </a:solidFill>
                <a:prstDash val="sysDash"/>
              </a:ln>
              <a:effectLst/>
            </c:spPr>
            <c:trendlineType val="movingAvg"/>
            <c:period val="2"/>
            <c:dispRSqr val="0"/>
            <c:dispEq val="0"/>
          </c:trendline>
          <c:val>
            <c:numRef>
              <c:f>Sheet1!$B$57:$B$76</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345C-427C-B10B-26695C63324E}"/>
            </c:ext>
          </c:extLst>
        </c:ser>
        <c:ser>
          <c:idx val="2"/>
          <c:order val="1"/>
          <c:tx>
            <c:strRef>
              <c:f>Sheet1!$C$56</c:f>
              <c:strCache>
                <c:ptCount val="1"/>
                <c:pt idx="0">
                  <c:v> Technician A </c:v>
                </c:pt>
              </c:strCache>
            </c:strRef>
          </c:tx>
          <c:spPr>
            <a:solidFill>
              <a:schemeClr val="accent3"/>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Sheet1!$C$57:$C$76</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2-345C-427C-B10B-26695C63324E}"/>
            </c:ext>
          </c:extLst>
        </c:ser>
        <c:dLbls>
          <c:dLblPos val="outEnd"/>
          <c:showLegendKey val="0"/>
          <c:showVal val="1"/>
          <c:showCatName val="0"/>
          <c:showSerName val="0"/>
          <c:showPercent val="0"/>
          <c:showBubbleSize val="0"/>
        </c:dLbls>
        <c:gapWidth val="444"/>
        <c:overlap val="-90"/>
        <c:axId val="601036240"/>
        <c:axId val="601034800"/>
      </c:barChart>
      <c:catAx>
        <c:axId val="601036240"/>
        <c:scaling>
          <c:orientation val="minMax"/>
        </c:scaling>
        <c:delete val="0"/>
        <c:axPos val="b"/>
        <c:majorGridlines>
          <c:spPr>
            <a:ln w="9525" cap="flat" cmpd="sng" algn="ctr">
              <a:solidFill>
                <a:schemeClr val="tx1">
                  <a:lumMod val="15000"/>
                  <a:lumOff val="85000"/>
                </a:schemeClr>
              </a:solidFill>
              <a:round/>
              <a:tailEnd type="triangle"/>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b="1">
                    <a:solidFill>
                      <a:schemeClr val="tx2"/>
                    </a:solidFill>
                  </a:rPr>
                  <a:t>Measured by operator A</a:t>
                </a:r>
              </a:p>
            </c:rich>
          </c:tx>
          <c:overlay val="0"/>
          <c:spPr>
            <a:solidFill>
              <a:schemeClr val="accent6">
                <a:lumMod val="60000"/>
                <a:lumOff val="40000"/>
              </a:schemeClr>
            </a:solid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601034800"/>
        <c:crosses val="autoZero"/>
        <c:auto val="1"/>
        <c:lblAlgn val="ctr"/>
        <c:lblOffset val="100"/>
        <c:noMultiLvlLbl val="0"/>
      </c:catAx>
      <c:valAx>
        <c:axId val="601034800"/>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solidFill>
                      <a:srgbClr val="FF0000"/>
                    </a:solidFill>
                  </a:rPr>
                  <a:t>Actual</a:t>
                </a:r>
              </a:p>
            </c:rich>
          </c:tx>
          <c:overlay val="0"/>
          <c:spPr>
            <a:solidFill>
              <a:schemeClr val="accent2">
                <a:lumMod val="60000"/>
                <a:lumOff val="40000"/>
              </a:schemeClr>
            </a:solid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601036240"/>
        <c:crosses val="autoZero"/>
        <c:crossBetween val="between"/>
      </c:valAx>
      <c:dTable>
        <c:showHorzBorder val="1"/>
        <c:showVertBorder val="1"/>
        <c:showOutline val="1"/>
        <c:showKeys val="1"/>
        <c:spPr>
          <a:noFill/>
          <a:ln w="9525">
            <a:solidFill>
              <a:schemeClr val="tx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a:glow rad="127000">
            <a:schemeClr val="accent4">
              <a:lumMod val="20000"/>
              <a:lumOff val="80000"/>
            </a:schemeClr>
          </a:glow>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sz="1200">
                <a:solidFill>
                  <a:srgbClr val="002060"/>
                </a:solidFill>
              </a:rPr>
              <a:t>plotting measured values against actual size for operator B</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Sheet1!$B$56</c:f>
              <c:strCache>
                <c:ptCount val="1"/>
                <c:pt idx="0">
                  <c:v>Actual size </c:v>
                </c:pt>
              </c:strCache>
            </c:strRef>
          </c:tx>
          <c:spPr>
            <a:solidFill>
              <a:srgbClr val="FF0000"/>
            </a:solidFill>
            <a:ln>
              <a:solidFill>
                <a:srgbClr val="FF0000">
                  <a:alpha val="78000"/>
                </a:srgbClr>
              </a:solidFill>
            </a:ln>
            <a:effectLst/>
          </c:spPr>
          <c:invertIfNegative val="0"/>
          <c:dLbls>
            <c:delete val="1"/>
            <c:extLst/>
          </c:dLbls>
          <c:trendline>
            <c:spPr>
              <a:ln w="19050" cap="rnd">
                <a:solidFill>
                  <a:schemeClr val="accent2"/>
                </a:solidFill>
                <a:prstDash val="sysDash"/>
              </a:ln>
              <a:effectLst/>
            </c:spPr>
            <c:trendlineType val="movingAvg"/>
            <c:period val="2"/>
            <c:dispRSqr val="0"/>
            <c:dispEq val="0"/>
          </c:trendline>
          <c:val>
            <c:numRef>
              <c:f>Sheet1!$B$57:$B$76</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345C-427C-B10B-26695C63324E}"/>
            </c:ext>
          </c:extLst>
        </c:ser>
        <c:ser>
          <c:idx val="3"/>
          <c:order val="1"/>
          <c:tx>
            <c:strRef>
              <c:f>Sheet1!$D$56</c:f>
              <c:strCache>
                <c:ptCount val="1"/>
                <c:pt idx="0">
                  <c:v> Technician B </c:v>
                </c:pt>
              </c:strCache>
            </c:strRef>
          </c:tx>
          <c:spPr>
            <a:solidFill>
              <a:schemeClr val="accent4"/>
            </a:solidFill>
            <a:ln>
              <a:noFill/>
            </a:ln>
            <a:effectLst/>
          </c:spPr>
          <c:invertIfNegative val="0"/>
          <c:dLbls>
            <c:delete val="1"/>
            <c:extLst/>
          </c:dLbls>
          <c:val>
            <c:numRef>
              <c:f>Sheet1!$D$57:$D$76</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3-345C-427C-B10B-26695C63324E}"/>
            </c:ext>
          </c:extLst>
        </c:ser>
        <c:dLbls>
          <c:dLblPos val="outEnd"/>
          <c:showLegendKey val="0"/>
          <c:showVal val="1"/>
          <c:showCatName val="0"/>
          <c:showSerName val="0"/>
          <c:showPercent val="0"/>
          <c:showBubbleSize val="0"/>
        </c:dLbls>
        <c:gapWidth val="444"/>
        <c:overlap val="-90"/>
        <c:axId val="601036240"/>
        <c:axId val="601034800"/>
      </c:barChart>
      <c:catAx>
        <c:axId val="601036240"/>
        <c:scaling>
          <c:orientation val="minMax"/>
        </c:scaling>
        <c:delete val="0"/>
        <c:axPos val="b"/>
        <c:majorGridlines>
          <c:spPr>
            <a:ln w="9525" cap="flat" cmpd="sng" algn="ctr">
              <a:solidFill>
                <a:schemeClr val="tx1">
                  <a:lumMod val="15000"/>
                  <a:lumOff val="85000"/>
                </a:schemeClr>
              </a:solidFill>
              <a:round/>
              <a:tailEnd type="triangle"/>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b="1">
                    <a:solidFill>
                      <a:schemeClr val="tx1"/>
                    </a:solidFill>
                  </a:rPr>
                  <a:t>Measured by operator B</a:t>
                </a:r>
              </a:p>
            </c:rich>
          </c:tx>
          <c:overlay val="0"/>
          <c:spPr>
            <a:solidFill>
              <a:schemeClr val="accent6">
                <a:lumMod val="60000"/>
                <a:lumOff val="40000"/>
              </a:schemeClr>
            </a:solid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601034800"/>
        <c:crosses val="autoZero"/>
        <c:auto val="1"/>
        <c:lblAlgn val="ctr"/>
        <c:lblOffset val="100"/>
        <c:noMultiLvlLbl val="0"/>
      </c:catAx>
      <c:valAx>
        <c:axId val="601034800"/>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solidFill>
                      <a:srgbClr val="FF0000"/>
                    </a:solidFill>
                  </a:rPr>
                  <a:t>Actual</a:t>
                </a:r>
              </a:p>
            </c:rich>
          </c:tx>
          <c:overlay val="0"/>
          <c:spPr>
            <a:solidFill>
              <a:schemeClr val="accent2">
                <a:lumMod val="60000"/>
                <a:lumOff val="40000"/>
              </a:schemeClr>
            </a:solid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601036240"/>
        <c:crosses val="autoZero"/>
        <c:crossBetween val="between"/>
      </c:valAx>
      <c:dTable>
        <c:showHorzBorder val="1"/>
        <c:showVertBorder val="1"/>
        <c:showOutline val="1"/>
        <c:showKeys val="1"/>
        <c:spPr>
          <a:noFill/>
          <a:ln w="9525">
            <a:solidFill>
              <a:schemeClr val="tx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a:glow rad="127000">
            <a:schemeClr val="accent4">
              <a:lumMod val="20000"/>
              <a:lumOff val="80000"/>
            </a:schemeClr>
          </a:glow>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sz="1200">
                <a:solidFill>
                  <a:srgbClr val="002060"/>
                </a:solidFill>
              </a:rPr>
              <a:t>plotting measured values against actual size for operator C</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1"/>
          <c:order val="0"/>
          <c:tx>
            <c:strRef>
              <c:f>Sheet1!$B$56</c:f>
              <c:strCache>
                <c:ptCount val="1"/>
                <c:pt idx="0">
                  <c:v>Actual size </c:v>
                </c:pt>
              </c:strCache>
            </c:strRef>
          </c:tx>
          <c:spPr>
            <a:solidFill>
              <a:srgbClr val="FF0000"/>
            </a:solidFill>
            <a:ln>
              <a:solidFill>
                <a:srgbClr val="FF0000">
                  <a:alpha val="78000"/>
                </a:srgbClr>
              </a:solid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trendline>
            <c:spPr>
              <a:ln w="19050" cap="rnd">
                <a:solidFill>
                  <a:schemeClr val="accent2"/>
                </a:solidFill>
                <a:prstDash val="sysDash"/>
              </a:ln>
              <a:effectLst/>
            </c:spPr>
            <c:trendlineType val="movingAvg"/>
            <c:period val="2"/>
            <c:dispRSqr val="0"/>
            <c:dispEq val="0"/>
          </c:trendline>
          <c:val>
            <c:numRef>
              <c:f>Sheet1!$B$57:$B$76</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CA9A-4EFE-8B45-5EF46D39161D}"/>
            </c:ext>
          </c:extLst>
        </c:ser>
        <c:ser>
          <c:idx val="4"/>
          <c:order val="1"/>
          <c:tx>
            <c:strRef>
              <c:f>Sheet1!$E$56</c:f>
              <c:strCache>
                <c:ptCount val="1"/>
                <c:pt idx="0">
                  <c:v>Technician C</c:v>
                </c:pt>
              </c:strCache>
            </c:strRef>
          </c:tx>
          <c:spPr>
            <a:solidFill>
              <a:schemeClr val="accent5"/>
            </a:solidFill>
            <a:ln>
              <a:noFill/>
            </a:ln>
            <a:effectLst/>
          </c:spPr>
          <c:invertIfNegative val="0"/>
          <c:dLbls>
            <c:spPr>
              <a:noFill/>
              <a:ln>
                <a:noFill/>
              </a:ln>
              <a:effectLst/>
            </c:spPr>
            <c:txPr>
              <a:bodyPr rot="-5400000" spcFirstLastPara="1" vertOverflow="clip" horzOverflow="clip" vert="horz" wrap="square" lIns="38100" tIns="19050" rIns="38100" bIns="19050" anchor="ctr" anchorCtr="1">
                <a:spAutoFit/>
              </a:bodyPr>
              <a:lstStyle/>
              <a:p>
                <a:pPr>
                  <a:defRPr sz="800" b="0" i="0" u="none" strike="noStrike" kern="1200" baseline="0">
                    <a:solidFill>
                      <a:schemeClr val="tx1">
                        <a:lumMod val="50000"/>
                        <a:lumOff val="50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val>
            <c:numRef>
              <c:f>Sheet1!$E$57:$E$76</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4-CA9A-4EFE-8B45-5EF46D39161D}"/>
            </c:ext>
          </c:extLst>
        </c:ser>
        <c:dLbls>
          <c:dLblPos val="outEnd"/>
          <c:showLegendKey val="0"/>
          <c:showVal val="1"/>
          <c:showCatName val="0"/>
          <c:showSerName val="0"/>
          <c:showPercent val="0"/>
          <c:showBubbleSize val="0"/>
        </c:dLbls>
        <c:gapWidth val="444"/>
        <c:overlap val="-90"/>
        <c:axId val="601036240"/>
        <c:axId val="601034800"/>
      </c:barChart>
      <c:catAx>
        <c:axId val="601036240"/>
        <c:scaling>
          <c:orientation val="minMax"/>
        </c:scaling>
        <c:delete val="0"/>
        <c:axPos val="b"/>
        <c:majorGridlines>
          <c:spPr>
            <a:ln w="9525" cap="flat" cmpd="sng" algn="ctr">
              <a:solidFill>
                <a:schemeClr val="tx1">
                  <a:lumMod val="15000"/>
                  <a:lumOff val="85000"/>
                </a:schemeClr>
              </a:solidFill>
              <a:round/>
              <a:tailEnd type="triangle"/>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b="1">
                    <a:solidFill>
                      <a:schemeClr val="tx1"/>
                    </a:solidFill>
                  </a:rPr>
                  <a:t>Measured by operator B</a:t>
                </a:r>
              </a:p>
            </c:rich>
          </c:tx>
          <c:overlay val="0"/>
          <c:spPr>
            <a:solidFill>
              <a:schemeClr val="accent6">
                <a:lumMod val="60000"/>
                <a:lumOff val="40000"/>
              </a:schemeClr>
            </a:solid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n-US"/>
          </a:p>
        </c:txPr>
        <c:crossAx val="601034800"/>
        <c:crosses val="autoZero"/>
        <c:auto val="1"/>
        <c:lblAlgn val="ctr"/>
        <c:lblOffset val="100"/>
        <c:noMultiLvlLbl val="0"/>
      </c:catAx>
      <c:valAx>
        <c:axId val="601034800"/>
        <c:scaling>
          <c:orientation val="minMax"/>
        </c:scaling>
        <c:delete val="1"/>
        <c:axPos val="l"/>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solidFill>
                      <a:srgbClr val="FF0000"/>
                    </a:solidFill>
                  </a:rPr>
                  <a:t>Actual</a:t>
                </a:r>
              </a:p>
            </c:rich>
          </c:tx>
          <c:overlay val="0"/>
          <c:spPr>
            <a:solidFill>
              <a:schemeClr val="accent2">
                <a:lumMod val="60000"/>
                <a:lumOff val="40000"/>
              </a:schemeClr>
            </a:solid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crossAx val="601036240"/>
        <c:crosses val="autoZero"/>
        <c:crossBetween val="between"/>
      </c:valAx>
      <c:dTable>
        <c:showHorzBorder val="1"/>
        <c:showVertBorder val="1"/>
        <c:showOutline val="1"/>
        <c:showKeys val="1"/>
        <c:spPr>
          <a:noFill/>
          <a:ln w="9525">
            <a:solidFill>
              <a:schemeClr val="tx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a:glow rad="127000">
            <a:schemeClr val="accent4">
              <a:lumMod val="20000"/>
              <a:lumOff val="80000"/>
            </a:schemeClr>
          </a:glow>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8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bodyPr rot="-5400000" spcFirstLastPara="1" vertOverflow="clip" horzOverflow="clip" vert="horz" wrap="square" lIns="38100" tIns="19050" rIns="38100" bIns="19050" anchor="ctr" anchorCtr="1">
      <a:spAutoFit/>
    </cs:bodyPr>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oneCellAnchor>
    <xdr:from>
      <xdr:col>1</xdr:col>
      <xdr:colOff>123825</xdr:colOff>
      <xdr:row>5</xdr:row>
      <xdr:rowOff>90487</xdr:rowOff>
    </xdr:from>
    <xdr:ext cx="838200" cy="528638"/>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C6EF69EC-AD16-9E6C-E7FA-075AB663E3F6}"/>
                </a:ext>
              </a:extLst>
            </xdr:cNvPr>
            <xdr:cNvSpPr txBox="1"/>
          </xdr:nvSpPr>
          <xdr:spPr>
            <a:xfrm>
              <a:off x="1114425" y="1042987"/>
              <a:ext cx="838200" cy="5286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600"/>
                <a:t>a</a:t>
              </a:r>
              <a14:m>
                <m:oMath xmlns:m="http://schemas.openxmlformats.org/officeDocument/2006/math">
                  <m:r>
                    <a:rPr lang="en-GB" sz="1600" i="1">
                      <a:latin typeface="Cambria Math" panose="02040503050406030204" pitchFamily="18" charset="0"/>
                    </a:rPr>
                    <m:t>=</m:t>
                  </m:r>
                  <m:f>
                    <m:fPr>
                      <m:ctrlPr>
                        <a:rPr lang="en-GB" sz="1600" i="1">
                          <a:latin typeface="Cambria Math" panose="02040503050406030204" pitchFamily="18" charset="0"/>
                        </a:rPr>
                      </m:ctrlPr>
                    </m:fPr>
                    <m:num>
                      <m:sSup>
                        <m:sSupPr>
                          <m:ctrlPr>
                            <a:rPr lang="en-GB" sz="1600" i="1">
                              <a:latin typeface="Cambria Math" panose="02040503050406030204" pitchFamily="18" charset="0"/>
                            </a:rPr>
                          </m:ctrlPr>
                        </m:sSupPr>
                        <m:e>
                          <m:r>
                            <a:rPr lang="en-GB" sz="1600" b="0" i="1">
                              <a:latin typeface="Cambria Math" panose="02040503050406030204" pitchFamily="18" charset="0"/>
                            </a:rPr>
                            <m:t>𝑣</m:t>
                          </m:r>
                        </m:e>
                        <m:sup>
                          <m:r>
                            <a:rPr lang="en-GB" sz="1600" i="1">
                              <a:latin typeface="Cambria Math" panose="02040503050406030204" pitchFamily="18" charset="0"/>
                            </a:rPr>
                            <m:t>2</m:t>
                          </m:r>
                        </m:sup>
                      </m:sSup>
                      <m:r>
                        <a:rPr lang="en-GB" sz="1600" b="0" i="1">
                          <a:latin typeface="Cambria Math" panose="02040503050406030204" pitchFamily="18" charset="0"/>
                        </a:rPr>
                        <m:t>−</m:t>
                      </m:r>
                      <m:sSup>
                        <m:sSupPr>
                          <m:ctrlPr>
                            <a:rPr lang="en-GB" sz="1600" i="1">
                              <a:solidFill>
                                <a:schemeClr val="tx1"/>
                              </a:solidFill>
                              <a:effectLst/>
                              <a:latin typeface="Cambria Math" panose="02040503050406030204" pitchFamily="18" charset="0"/>
                              <a:ea typeface="+mn-ea"/>
                              <a:cs typeface="+mn-cs"/>
                            </a:rPr>
                          </m:ctrlPr>
                        </m:sSupPr>
                        <m:e>
                          <m:r>
                            <a:rPr lang="en-GB" sz="1600" b="0" i="1">
                              <a:solidFill>
                                <a:schemeClr val="tx1"/>
                              </a:solidFill>
                              <a:effectLst/>
                              <a:latin typeface="Cambria Math" panose="02040503050406030204" pitchFamily="18" charset="0"/>
                              <a:ea typeface="+mn-ea"/>
                              <a:cs typeface="+mn-cs"/>
                            </a:rPr>
                            <m:t>𝑢</m:t>
                          </m:r>
                        </m:e>
                        <m:sup>
                          <m:r>
                            <a:rPr lang="en-GB" sz="1600" i="1">
                              <a:solidFill>
                                <a:schemeClr val="tx1"/>
                              </a:solidFill>
                              <a:effectLst/>
                              <a:latin typeface="Cambria Math" panose="02040503050406030204" pitchFamily="18" charset="0"/>
                              <a:ea typeface="+mn-ea"/>
                              <a:cs typeface="+mn-cs"/>
                            </a:rPr>
                            <m:t>2</m:t>
                          </m:r>
                        </m:sup>
                      </m:sSup>
                    </m:num>
                    <m:den>
                      <m:r>
                        <a:rPr lang="en-GB" sz="1600" i="1">
                          <a:latin typeface="Cambria Math" panose="02040503050406030204" pitchFamily="18" charset="0"/>
                        </a:rPr>
                        <m:t>2</m:t>
                      </m:r>
                      <m:r>
                        <a:rPr lang="en-GB" sz="1600" b="0" i="1">
                          <a:latin typeface="Cambria Math" panose="02040503050406030204" pitchFamily="18" charset="0"/>
                        </a:rPr>
                        <m:t>.</m:t>
                      </m:r>
                      <m:r>
                        <a:rPr lang="en-GB" sz="1600" b="0" i="1">
                          <a:latin typeface="Cambria Math" panose="02040503050406030204" pitchFamily="18" charset="0"/>
                        </a:rPr>
                        <m:t>𝑠</m:t>
                      </m:r>
                    </m:den>
                  </m:f>
                </m:oMath>
              </a14:m>
              <a:endParaRPr lang="en-GB" sz="1600"/>
            </a:p>
          </xdr:txBody>
        </xdr:sp>
      </mc:Choice>
      <mc:Fallback xmlns="">
        <xdr:sp macro="" textlink="">
          <xdr:nvSpPr>
            <xdr:cNvPr id="2" name="TextBox 1">
              <a:extLst>
                <a:ext uri="{FF2B5EF4-FFF2-40B4-BE49-F238E27FC236}">
                  <a16:creationId xmlns:a16="http://schemas.microsoft.com/office/drawing/2014/main" id="{C6EF69EC-AD16-9E6C-E7FA-075AB663E3F6}"/>
                </a:ext>
              </a:extLst>
            </xdr:cNvPr>
            <xdr:cNvSpPr txBox="1"/>
          </xdr:nvSpPr>
          <xdr:spPr>
            <a:xfrm>
              <a:off x="1114425" y="1042987"/>
              <a:ext cx="838200" cy="5286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600"/>
                <a:t>a</a:t>
              </a:r>
              <a:r>
                <a:rPr lang="en-GB" sz="1600" i="0">
                  <a:latin typeface="Cambria Math" panose="02040503050406030204" pitchFamily="18" charset="0"/>
                </a:rPr>
                <a:t>=(</a:t>
              </a:r>
              <a:r>
                <a:rPr lang="en-GB" sz="1600" b="0" i="0">
                  <a:latin typeface="Cambria Math" panose="02040503050406030204" pitchFamily="18" charset="0"/>
                </a:rPr>
                <a:t>𝑣^</a:t>
              </a:r>
              <a:r>
                <a:rPr lang="en-GB" sz="1600" i="0">
                  <a:latin typeface="Cambria Math" panose="02040503050406030204" pitchFamily="18" charset="0"/>
                </a:rPr>
                <a:t>2</a:t>
              </a:r>
              <a:r>
                <a:rPr lang="en-GB" sz="1600" b="0" i="0">
                  <a:latin typeface="Cambria Math" panose="02040503050406030204" pitchFamily="18" charset="0"/>
                </a:rPr>
                <a:t>−</a:t>
              </a:r>
              <a:r>
                <a:rPr lang="en-GB" sz="1600" b="0" i="0">
                  <a:solidFill>
                    <a:schemeClr val="tx1"/>
                  </a:solidFill>
                  <a:effectLst/>
                  <a:latin typeface="Cambria Math" panose="02040503050406030204" pitchFamily="18" charset="0"/>
                  <a:ea typeface="+mn-ea"/>
                  <a:cs typeface="+mn-cs"/>
                </a:rPr>
                <a:t>𝑢</a:t>
              </a:r>
              <a:r>
                <a:rPr lang="en-GB" sz="1600" b="0" i="0">
                  <a:solidFill>
                    <a:schemeClr val="tx1"/>
                  </a:solidFill>
                  <a:effectLst/>
                  <a:latin typeface="+mn-lt"/>
                  <a:ea typeface="+mn-ea"/>
                  <a:cs typeface="+mn-cs"/>
                </a:rPr>
                <a:t>^</a:t>
              </a:r>
              <a:r>
                <a:rPr lang="en-GB" sz="1600" i="0">
                  <a:solidFill>
                    <a:schemeClr val="tx1"/>
                  </a:solidFill>
                  <a:effectLst/>
                  <a:latin typeface="+mn-lt"/>
                  <a:ea typeface="+mn-ea"/>
                  <a:cs typeface="+mn-cs"/>
                </a:rPr>
                <a:t>2</a:t>
              </a:r>
              <a:r>
                <a:rPr lang="en-GB" sz="1600" i="0">
                  <a:solidFill>
                    <a:schemeClr val="tx1"/>
                  </a:solidFill>
                  <a:effectLst/>
                  <a:latin typeface="Cambria Math" panose="02040503050406030204" pitchFamily="18" charset="0"/>
                  <a:ea typeface="+mn-ea"/>
                  <a:cs typeface="+mn-cs"/>
                </a:rPr>
                <a:t>)/(</a:t>
              </a:r>
              <a:r>
                <a:rPr lang="en-GB" sz="1600" i="0">
                  <a:latin typeface="Cambria Math" panose="02040503050406030204" pitchFamily="18" charset="0"/>
                </a:rPr>
                <a:t>2</a:t>
              </a:r>
              <a:r>
                <a:rPr lang="en-GB" sz="1600" b="0" i="0">
                  <a:latin typeface="Cambria Math" panose="02040503050406030204" pitchFamily="18" charset="0"/>
                </a:rPr>
                <a:t>.𝑠)</a:t>
              </a:r>
              <a:endParaRPr lang="en-GB" sz="1600"/>
            </a:p>
          </xdr:txBody>
        </xdr:sp>
      </mc:Fallback>
    </mc:AlternateContent>
    <xdr:clientData/>
  </xdr:oneCellAnchor>
  <xdr:oneCellAnchor>
    <xdr:from>
      <xdr:col>3</xdr:col>
      <xdr:colOff>314325</xdr:colOff>
      <xdr:row>5</xdr:row>
      <xdr:rowOff>176211</xdr:rowOff>
    </xdr:from>
    <xdr:ext cx="638175" cy="329449"/>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6B93B2DE-02A9-045D-F3A4-0F65230B2999}"/>
                </a:ext>
              </a:extLst>
            </xdr:cNvPr>
            <xdr:cNvSpPr txBox="1"/>
          </xdr:nvSpPr>
          <xdr:spPr>
            <a:xfrm>
              <a:off x="2105025" y="1128711"/>
              <a:ext cx="638175" cy="329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600"/>
                <a:t>t=</a:t>
              </a:r>
              <a14:m>
                <m:oMath xmlns:m="http://schemas.openxmlformats.org/officeDocument/2006/math">
                  <m:f>
                    <m:fPr>
                      <m:ctrlPr>
                        <a:rPr lang="en-GB" sz="1600" i="1">
                          <a:latin typeface="Cambria Math" panose="02040503050406030204" pitchFamily="18" charset="0"/>
                        </a:rPr>
                      </m:ctrlPr>
                    </m:fPr>
                    <m:num>
                      <m:r>
                        <a:rPr lang="en-GB" sz="1600" b="0" i="1">
                          <a:latin typeface="Cambria Math" panose="02040503050406030204" pitchFamily="18" charset="0"/>
                        </a:rPr>
                        <m:t>𝑣</m:t>
                      </m:r>
                      <m:r>
                        <a:rPr lang="en-GB" sz="1600" b="0" i="1">
                          <a:latin typeface="Cambria Math" panose="02040503050406030204" pitchFamily="18" charset="0"/>
                        </a:rPr>
                        <m:t>−</m:t>
                      </m:r>
                      <m:r>
                        <a:rPr lang="en-GB" sz="1600" b="0" i="1">
                          <a:latin typeface="Cambria Math" panose="02040503050406030204" pitchFamily="18" charset="0"/>
                        </a:rPr>
                        <m:t>𝑢</m:t>
                      </m:r>
                    </m:num>
                    <m:den>
                      <m:r>
                        <a:rPr lang="en-GB" sz="1600" b="0" i="1">
                          <a:latin typeface="Cambria Math" panose="02040503050406030204" pitchFamily="18" charset="0"/>
                        </a:rPr>
                        <m:t>𝑎</m:t>
                      </m:r>
                    </m:den>
                  </m:f>
                </m:oMath>
              </a14:m>
              <a:endParaRPr lang="en-GB" sz="1600"/>
            </a:p>
          </xdr:txBody>
        </xdr:sp>
      </mc:Choice>
      <mc:Fallback xmlns="">
        <xdr:sp macro="" textlink="">
          <xdr:nvSpPr>
            <xdr:cNvPr id="3" name="TextBox 2">
              <a:extLst>
                <a:ext uri="{FF2B5EF4-FFF2-40B4-BE49-F238E27FC236}">
                  <a16:creationId xmlns:a16="http://schemas.microsoft.com/office/drawing/2014/main" id="{6B93B2DE-02A9-045D-F3A4-0F65230B2999}"/>
                </a:ext>
              </a:extLst>
            </xdr:cNvPr>
            <xdr:cNvSpPr txBox="1"/>
          </xdr:nvSpPr>
          <xdr:spPr>
            <a:xfrm>
              <a:off x="2105025" y="1128711"/>
              <a:ext cx="638175" cy="329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600"/>
                <a:t>t=</a:t>
              </a:r>
              <a:r>
                <a:rPr lang="en-GB" sz="1600" i="0">
                  <a:latin typeface="Cambria Math" panose="02040503050406030204" pitchFamily="18" charset="0"/>
                </a:rPr>
                <a:t>(</a:t>
              </a:r>
              <a:r>
                <a:rPr lang="en-GB" sz="1600" b="0" i="0">
                  <a:latin typeface="Cambria Math" panose="02040503050406030204" pitchFamily="18" charset="0"/>
                </a:rPr>
                <a:t>𝑣−𝑢)/𝑎</a:t>
              </a:r>
              <a:endParaRPr lang="en-GB" sz="1600"/>
            </a:p>
          </xdr:txBody>
        </xdr:sp>
      </mc:Fallback>
    </mc:AlternateContent>
    <xdr:clientData/>
  </xdr:oneCellAnchor>
  <xdr:oneCellAnchor>
    <xdr:from>
      <xdr:col>0</xdr:col>
      <xdr:colOff>266700</xdr:colOff>
      <xdr:row>18</xdr:row>
      <xdr:rowOff>319086</xdr:rowOff>
    </xdr:from>
    <xdr:ext cx="533400" cy="174984"/>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EFBDC0EE-6125-42F9-BEA6-A9DBE35C9369}"/>
                </a:ext>
              </a:extLst>
            </xdr:cNvPr>
            <xdr:cNvSpPr txBox="1"/>
          </xdr:nvSpPr>
          <xdr:spPr>
            <a:xfrm>
              <a:off x="1257300" y="222408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a:t>
              </a:r>
              <a14:m>
                <m:oMath xmlns:m="http://schemas.openxmlformats.org/officeDocument/2006/math">
                  <m:sSup>
                    <m:sSupPr>
                      <m:ctrlPr>
                        <a:rPr lang="en-GB" sz="1100" i="1">
                          <a:latin typeface="Cambria Math" panose="02040503050406030204" pitchFamily="18" charset="0"/>
                        </a:rPr>
                      </m:ctrlPr>
                    </m:sSupPr>
                    <m:e>
                      <m:r>
                        <a:rPr lang="en-GB" sz="1100" b="0" i="1">
                          <a:latin typeface="Cambria Math" panose="02040503050406030204" pitchFamily="18" charset="0"/>
                        </a:rPr>
                        <m:t>𝑚𝑠</m:t>
                      </m:r>
                    </m:e>
                    <m:sup>
                      <m:r>
                        <a:rPr lang="en-GB" sz="1100" i="1">
                          <a:latin typeface="Cambria Math" panose="02040503050406030204" pitchFamily="18" charset="0"/>
                        </a:rPr>
                        <m:t>−</m:t>
                      </m:r>
                      <m:r>
                        <a:rPr lang="en-GB" sz="1100" b="0" i="1">
                          <a:latin typeface="Cambria Math" panose="02040503050406030204" pitchFamily="18" charset="0"/>
                        </a:rPr>
                        <m:t>1</m:t>
                      </m:r>
                    </m:sup>
                  </m:sSup>
                </m:oMath>
              </a14:m>
              <a:r>
                <a:rPr lang="en-GB" sz="1100"/>
                <a:t>)</a:t>
              </a:r>
            </a:p>
          </xdr:txBody>
        </xdr:sp>
      </mc:Choice>
      <mc:Fallback xmlns="">
        <xdr:sp macro="" textlink="">
          <xdr:nvSpPr>
            <xdr:cNvPr id="10" name="TextBox 9">
              <a:extLst>
                <a:ext uri="{FF2B5EF4-FFF2-40B4-BE49-F238E27FC236}">
                  <a16:creationId xmlns:a16="http://schemas.microsoft.com/office/drawing/2014/main" id="{EFBDC0EE-6125-42F9-BEA6-A9DBE35C9369}"/>
                </a:ext>
              </a:extLst>
            </xdr:cNvPr>
            <xdr:cNvSpPr txBox="1"/>
          </xdr:nvSpPr>
          <xdr:spPr>
            <a:xfrm>
              <a:off x="1257300" y="222408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a:t>
              </a:r>
              <a:r>
                <a:rPr lang="en-GB" sz="1100" i="0">
                  <a:latin typeface="Cambria Math" panose="02040503050406030204" pitchFamily="18" charset="0"/>
                </a:rPr>
                <a:t>〖</a:t>
              </a:r>
              <a:r>
                <a:rPr lang="en-GB" sz="1100" b="0" i="0">
                  <a:latin typeface="Cambria Math" panose="02040503050406030204" pitchFamily="18" charset="0"/>
                </a:rPr>
                <a:t>𝑚𝑠〗^(</a:t>
              </a:r>
              <a:r>
                <a:rPr lang="en-GB" sz="1100" i="0">
                  <a:latin typeface="Cambria Math" panose="02040503050406030204" pitchFamily="18" charset="0"/>
                </a:rPr>
                <a:t>−</a:t>
              </a:r>
              <a:r>
                <a:rPr lang="en-GB" sz="1100" b="0" i="0">
                  <a:latin typeface="Cambria Math" panose="02040503050406030204" pitchFamily="18" charset="0"/>
                </a:rPr>
                <a:t>1)</a:t>
              </a:r>
              <a:r>
                <a:rPr lang="en-GB" sz="1100"/>
                <a:t>)</a:t>
              </a:r>
            </a:p>
          </xdr:txBody>
        </xdr:sp>
      </mc:Fallback>
    </mc:AlternateContent>
    <xdr:clientData/>
  </xdr:oneCellAnchor>
  <xdr:oneCellAnchor>
    <xdr:from>
      <xdr:col>1</xdr:col>
      <xdr:colOff>295275</xdr:colOff>
      <xdr:row>18</xdr:row>
      <xdr:rowOff>314325</xdr:rowOff>
    </xdr:from>
    <xdr:ext cx="647700" cy="181332"/>
    <mc:AlternateContent xmlns:mc="http://schemas.openxmlformats.org/markup-compatibility/2006" xmlns:a14="http://schemas.microsoft.com/office/drawing/2010/main">
      <mc:Choice Requires="a14">
        <xdr:sp macro="" textlink="">
          <xdr:nvSpPr>
            <xdr:cNvPr id="11" name="TextBox 10">
              <a:extLst>
                <a:ext uri="{FF2B5EF4-FFF2-40B4-BE49-F238E27FC236}">
                  <a16:creationId xmlns:a16="http://schemas.microsoft.com/office/drawing/2014/main" id="{9088EF67-AE51-4257-9E92-9E427CCF2074}"/>
                </a:ext>
              </a:extLst>
            </xdr:cNvPr>
            <xdr:cNvSpPr txBox="1"/>
          </xdr:nvSpPr>
          <xdr:spPr>
            <a:xfrm>
              <a:off x="2438400" y="2219325"/>
              <a:ext cx="647700" cy="1813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sSup>
                    <m:sSupPr>
                      <m:ctrlPr>
                        <a:rPr lang="en-GB" sz="1100" i="1">
                          <a:latin typeface="Cambria Math" panose="02040503050406030204" pitchFamily="18" charset="0"/>
                        </a:rPr>
                      </m:ctrlPr>
                    </m:sSupPr>
                    <m:e>
                      <m:r>
                        <a:rPr lang="en-GB" sz="1100" b="0" i="1">
                          <a:latin typeface="Cambria Math" panose="02040503050406030204" pitchFamily="18" charset="0"/>
                        </a:rPr>
                        <m:t>(</m:t>
                      </m:r>
                      <m:r>
                        <a:rPr lang="en-GB" sz="1100" b="0" i="1">
                          <a:latin typeface="Cambria Math" panose="02040503050406030204" pitchFamily="18" charset="0"/>
                        </a:rPr>
                        <m:t>𝑚𝑠</m:t>
                      </m:r>
                    </m:e>
                    <m:sup>
                      <m:r>
                        <a:rPr lang="en-GB" sz="1100" i="1">
                          <a:latin typeface="Cambria Math" panose="02040503050406030204" pitchFamily="18" charset="0"/>
                        </a:rPr>
                        <m:t>−</m:t>
                      </m:r>
                      <m:r>
                        <a:rPr lang="en-GB" sz="1100" b="0" i="1">
                          <a:latin typeface="Cambria Math" panose="02040503050406030204" pitchFamily="18" charset="0"/>
                        </a:rPr>
                        <m:t>1</m:t>
                      </m:r>
                    </m:sup>
                  </m:sSup>
                </m:oMath>
              </a14:m>
              <a:r>
                <a:rPr lang="en-GB" sz="1100"/>
                <a:t>)</a:t>
              </a:r>
            </a:p>
          </xdr:txBody>
        </xdr:sp>
      </mc:Choice>
      <mc:Fallback xmlns="">
        <xdr:sp macro="" textlink="">
          <xdr:nvSpPr>
            <xdr:cNvPr id="11" name="TextBox 10">
              <a:extLst>
                <a:ext uri="{FF2B5EF4-FFF2-40B4-BE49-F238E27FC236}">
                  <a16:creationId xmlns:a16="http://schemas.microsoft.com/office/drawing/2014/main" id="{9088EF67-AE51-4257-9E92-9E427CCF2074}"/>
                </a:ext>
              </a:extLst>
            </xdr:cNvPr>
            <xdr:cNvSpPr txBox="1"/>
          </xdr:nvSpPr>
          <xdr:spPr>
            <a:xfrm>
              <a:off x="2438400" y="2219325"/>
              <a:ext cx="647700" cy="1813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i="0">
                  <a:latin typeface="Cambria Math" panose="02040503050406030204" pitchFamily="18" charset="0"/>
                </a:rPr>
                <a:t>〖</a:t>
              </a:r>
              <a:r>
                <a:rPr lang="en-GB" sz="1100" b="0" i="0">
                  <a:latin typeface="Cambria Math" panose="02040503050406030204" pitchFamily="18" charset="0"/>
                </a:rPr>
                <a:t>(𝑚𝑠〗^(</a:t>
              </a:r>
              <a:r>
                <a:rPr lang="en-GB" sz="1100" i="0">
                  <a:latin typeface="Cambria Math" panose="02040503050406030204" pitchFamily="18" charset="0"/>
                </a:rPr>
                <a:t>−</a:t>
              </a:r>
              <a:r>
                <a:rPr lang="en-GB" sz="1100" b="0" i="0">
                  <a:latin typeface="Cambria Math" panose="02040503050406030204" pitchFamily="18" charset="0"/>
                </a:rPr>
                <a:t>1)</a:t>
              </a:r>
              <a:r>
                <a:rPr lang="en-GB" sz="1100"/>
                <a:t>)</a:t>
              </a:r>
            </a:p>
          </xdr:txBody>
        </xdr:sp>
      </mc:Fallback>
    </mc:AlternateContent>
    <xdr:clientData/>
  </xdr:oneCellAnchor>
  <xdr:oneCellAnchor>
    <xdr:from>
      <xdr:col>2</xdr:col>
      <xdr:colOff>228600</xdr:colOff>
      <xdr:row>18</xdr:row>
      <xdr:rowOff>295275</xdr:rowOff>
    </xdr:from>
    <xdr:ext cx="485775" cy="174984"/>
    <mc:AlternateContent xmlns:mc="http://schemas.openxmlformats.org/markup-compatibility/2006" xmlns:a14="http://schemas.microsoft.com/office/drawing/2010/main">
      <mc:Choice Requires="a14">
        <xdr:sp macro="" textlink="">
          <xdr:nvSpPr>
            <xdr:cNvPr id="12" name="TextBox 11">
              <a:extLst>
                <a:ext uri="{FF2B5EF4-FFF2-40B4-BE49-F238E27FC236}">
                  <a16:creationId xmlns:a16="http://schemas.microsoft.com/office/drawing/2014/main" id="{FF42BB0D-44CB-4ED0-A1A4-C7FEEF94A009}"/>
                </a:ext>
              </a:extLst>
            </xdr:cNvPr>
            <xdr:cNvSpPr txBox="1"/>
          </xdr:nvSpPr>
          <xdr:spPr>
            <a:xfrm>
              <a:off x="3457575" y="2200275"/>
              <a:ext cx="485775"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a:t>
              </a:r>
              <a14:m>
                <m:oMath xmlns:m="http://schemas.openxmlformats.org/officeDocument/2006/math">
                  <m:sSup>
                    <m:sSupPr>
                      <m:ctrlPr>
                        <a:rPr lang="en-GB" sz="1100" i="1">
                          <a:latin typeface="Cambria Math" panose="02040503050406030204" pitchFamily="18" charset="0"/>
                        </a:rPr>
                      </m:ctrlPr>
                    </m:sSupPr>
                    <m:e>
                      <m:r>
                        <a:rPr lang="en-GB" sz="1100" b="0" i="1">
                          <a:latin typeface="Cambria Math" panose="02040503050406030204" pitchFamily="18" charset="0"/>
                        </a:rPr>
                        <m:t>𝑚𝑠</m:t>
                      </m:r>
                    </m:e>
                    <m:sup>
                      <m:r>
                        <a:rPr lang="en-GB" sz="1100" i="1">
                          <a:latin typeface="Cambria Math" panose="02040503050406030204" pitchFamily="18" charset="0"/>
                        </a:rPr>
                        <m:t>−</m:t>
                      </m:r>
                      <m:r>
                        <a:rPr lang="en-GB" sz="1100" b="0" i="1">
                          <a:latin typeface="Cambria Math" panose="02040503050406030204" pitchFamily="18" charset="0"/>
                        </a:rPr>
                        <m:t>2</m:t>
                      </m:r>
                    </m:sup>
                  </m:sSup>
                </m:oMath>
              </a14:m>
              <a:r>
                <a:rPr lang="en-GB" sz="1100"/>
                <a:t>)</a:t>
              </a:r>
            </a:p>
          </xdr:txBody>
        </xdr:sp>
      </mc:Choice>
      <mc:Fallback xmlns="">
        <xdr:sp macro="" textlink="">
          <xdr:nvSpPr>
            <xdr:cNvPr id="12" name="TextBox 11">
              <a:extLst>
                <a:ext uri="{FF2B5EF4-FFF2-40B4-BE49-F238E27FC236}">
                  <a16:creationId xmlns:a16="http://schemas.microsoft.com/office/drawing/2014/main" id="{FF42BB0D-44CB-4ED0-A1A4-C7FEEF94A009}"/>
                </a:ext>
              </a:extLst>
            </xdr:cNvPr>
            <xdr:cNvSpPr txBox="1"/>
          </xdr:nvSpPr>
          <xdr:spPr>
            <a:xfrm>
              <a:off x="3457575" y="2200275"/>
              <a:ext cx="485775"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100"/>
                <a:t>(</a:t>
              </a:r>
              <a:r>
                <a:rPr lang="en-GB" sz="1100" i="0">
                  <a:latin typeface="Cambria Math" panose="02040503050406030204" pitchFamily="18" charset="0"/>
                </a:rPr>
                <a:t>〖</a:t>
              </a:r>
              <a:r>
                <a:rPr lang="en-GB" sz="1100" b="0" i="0">
                  <a:latin typeface="Cambria Math" panose="02040503050406030204" pitchFamily="18" charset="0"/>
                </a:rPr>
                <a:t>𝑚𝑠〗^(</a:t>
              </a:r>
              <a:r>
                <a:rPr lang="en-GB" sz="1100" i="0">
                  <a:latin typeface="Cambria Math" panose="02040503050406030204" pitchFamily="18" charset="0"/>
                </a:rPr>
                <a:t>−</a:t>
              </a:r>
              <a:r>
                <a:rPr lang="en-GB" sz="1100" b="0" i="0">
                  <a:latin typeface="Cambria Math" panose="02040503050406030204" pitchFamily="18" charset="0"/>
                </a:rPr>
                <a:t>2)</a:t>
              </a:r>
              <a:r>
                <a:rPr lang="en-GB" sz="1100"/>
                <a:t>)</a:t>
              </a:r>
            </a:p>
          </xdr:txBody>
        </xdr:sp>
      </mc:Fallback>
    </mc:AlternateContent>
    <xdr:clientData/>
  </xdr:oneCellAnchor>
  <xdr:oneCellAnchor>
    <xdr:from>
      <xdr:col>0</xdr:col>
      <xdr:colOff>266700</xdr:colOff>
      <xdr:row>19</xdr:row>
      <xdr:rowOff>319086</xdr:rowOff>
    </xdr:from>
    <xdr:ext cx="533400" cy="174984"/>
    <xdr:sp macro="" textlink="">
      <xdr:nvSpPr>
        <xdr:cNvPr id="22" name="TextBox 21">
          <a:extLst>
            <a:ext uri="{FF2B5EF4-FFF2-40B4-BE49-F238E27FC236}">
              <a16:creationId xmlns:a16="http://schemas.microsoft.com/office/drawing/2014/main" id="{ABBE5E8C-2F2F-4041-BBC6-C25461575B91}"/>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20</xdr:row>
      <xdr:rowOff>319086</xdr:rowOff>
    </xdr:from>
    <xdr:ext cx="533400" cy="174984"/>
    <xdr:sp macro="" textlink="">
      <xdr:nvSpPr>
        <xdr:cNvPr id="23" name="TextBox 22">
          <a:extLst>
            <a:ext uri="{FF2B5EF4-FFF2-40B4-BE49-F238E27FC236}">
              <a16:creationId xmlns:a16="http://schemas.microsoft.com/office/drawing/2014/main" id="{4F3CCB0B-00D2-4337-9974-9A0285735B58}"/>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21</xdr:row>
      <xdr:rowOff>319086</xdr:rowOff>
    </xdr:from>
    <xdr:ext cx="533400" cy="174984"/>
    <xdr:sp macro="" textlink="">
      <xdr:nvSpPr>
        <xdr:cNvPr id="24" name="TextBox 23">
          <a:extLst>
            <a:ext uri="{FF2B5EF4-FFF2-40B4-BE49-F238E27FC236}">
              <a16:creationId xmlns:a16="http://schemas.microsoft.com/office/drawing/2014/main" id="{DBA81915-A5F8-4E0C-9CE2-59CA26533825}"/>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22</xdr:row>
      <xdr:rowOff>319086</xdr:rowOff>
    </xdr:from>
    <xdr:ext cx="533400" cy="174984"/>
    <xdr:sp macro="" textlink="">
      <xdr:nvSpPr>
        <xdr:cNvPr id="25" name="TextBox 24">
          <a:extLst>
            <a:ext uri="{FF2B5EF4-FFF2-40B4-BE49-F238E27FC236}">
              <a16:creationId xmlns:a16="http://schemas.microsoft.com/office/drawing/2014/main" id="{C2FEBDBE-21FA-4632-B47E-06E1CF8F0CE2}"/>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23</xdr:row>
      <xdr:rowOff>319086</xdr:rowOff>
    </xdr:from>
    <xdr:ext cx="533400" cy="174984"/>
    <xdr:sp macro="" textlink="">
      <xdr:nvSpPr>
        <xdr:cNvPr id="26" name="TextBox 25">
          <a:extLst>
            <a:ext uri="{FF2B5EF4-FFF2-40B4-BE49-F238E27FC236}">
              <a16:creationId xmlns:a16="http://schemas.microsoft.com/office/drawing/2014/main" id="{C4101538-16AE-4F8B-98F4-167FF39A3977}"/>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24</xdr:row>
      <xdr:rowOff>319086</xdr:rowOff>
    </xdr:from>
    <xdr:ext cx="533400" cy="174984"/>
    <xdr:sp macro="" textlink="">
      <xdr:nvSpPr>
        <xdr:cNvPr id="27" name="TextBox 26">
          <a:extLst>
            <a:ext uri="{FF2B5EF4-FFF2-40B4-BE49-F238E27FC236}">
              <a16:creationId xmlns:a16="http://schemas.microsoft.com/office/drawing/2014/main" id="{8CFDF94A-60A0-4241-A9CE-087C86917417}"/>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25</xdr:row>
      <xdr:rowOff>319086</xdr:rowOff>
    </xdr:from>
    <xdr:ext cx="533400" cy="174984"/>
    <xdr:sp macro="" textlink="">
      <xdr:nvSpPr>
        <xdr:cNvPr id="28" name="TextBox 27">
          <a:extLst>
            <a:ext uri="{FF2B5EF4-FFF2-40B4-BE49-F238E27FC236}">
              <a16:creationId xmlns:a16="http://schemas.microsoft.com/office/drawing/2014/main" id="{F24A5032-DEE1-4362-94FD-B5A5C97BBD60}"/>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26</xdr:row>
      <xdr:rowOff>319086</xdr:rowOff>
    </xdr:from>
    <xdr:ext cx="533400" cy="174984"/>
    <xdr:sp macro="" textlink="">
      <xdr:nvSpPr>
        <xdr:cNvPr id="29" name="TextBox 28">
          <a:extLst>
            <a:ext uri="{FF2B5EF4-FFF2-40B4-BE49-F238E27FC236}">
              <a16:creationId xmlns:a16="http://schemas.microsoft.com/office/drawing/2014/main" id="{75D8A94A-1EB1-46B8-9BFC-C2DC6A769B6E}"/>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oneCellAnchor>
    <xdr:from>
      <xdr:col>0</xdr:col>
      <xdr:colOff>266700</xdr:colOff>
      <xdr:row>27</xdr:row>
      <xdr:rowOff>319086</xdr:rowOff>
    </xdr:from>
    <xdr:ext cx="533400" cy="174984"/>
    <xdr:sp macro="" textlink="">
      <xdr:nvSpPr>
        <xdr:cNvPr id="30" name="TextBox 29">
          <a:extLst>
            <a:ext uri="{FF2B5EF4-FFF2-40B4-BE49-F238E27FC236}">
              <a16:creationId xmlns:a16="http://schemas.microsoft.com/office/drawing/2014/main" id="{C41AC62B-3BFB-4D2D-9D72-9133B8A2290C}"/>
            </a:ext>
          </a:extLst>
        </xdr:cNvPr>
        <xdr:cNvSpPr txBox="1"/>
      </xdr:nvSpPr>
      <xdr:spPr>
        <a:xfrm>
          <a:off x="1257300" y="3348036"/>
          <a:ext cx="533400" cy="1749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endParaRPr lang="en-GB" sz="1100"/>
        </a:p>
      </xdr:txBody>
    </xdr:sp>
    <xdr:clientData/>
  </xdr:oneCellAnchor>
  <xdr:twoCellAnchor>
    <xdr:from>
      <xdr:col>0</xdr:col>
      <xdr:colOff>95250</xdr:colOff>
      <xdr:row>35</xdr:row>
      <xdr:rowOff>133350</xdr:rowOff>
    </xdr:from>
    <xdr:to>
      <xdr:col>3</xdr:col>
      <xdr:colOff>885825</xdr:colOff>
      <xdr:row>51</xdr:row>
      <xdr:rowOff>19050</xdr:rowOff>
    </xdr:to>
    <xdr:graphicFrame macro="">
      <xdr:nvGraphicFramePr>
        <xdr:cNvPr id="18" name="Chart 17">
          <a:extLst>
            <a:ext uri="{FF2B5EF4-FFF2-40B4-BE49-F238E27FC236}">
              <a16:creationId xmlns:a16="http://schemas.microsoft.com/office/drawing/2014/main" id="{307BE0AD-154A-C690-3544-CB928FCF823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1038225</xdr:colOff>
      <xdr:row>35</xdr:row>
      <xdr:rowOff>123825</xdr:rowOff>
    </xdr:from>
    <xdr:to>
      <xdr:col>6</xdr:col>
      <xdr:colOff>504825</xdr:colOff>
      <xdr:row>51</xdr:row>
      <xdr:rowOff>9525</xdr:rowOff>
    </xdr:to>
    <xdr:graphicFrame macro="">
      <xdr:nvGraphicFramePr>
        <xdr:cNvPr id="14" name="Chart 13">
          <a:extLst>
            <a:ext uri="{FF2B5EF4-FFF2-40B4-BE49-F238E27FC236}">
              <a16:creationId xmlns:a16="http://schemas.microsoft.com/office/drawing/2014/main" id="{49E3D5E4-B663-FE99-277B-76666AB287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71436</xdr:colOff>
      <xdr:row>79</xdr:row>
      <xdr:rowOff>61910</xdr:rowOff>
    </xdr:from>
    <xdr:to>
      <xdr:col>7</xdr:col>
      <xdr:colOff>619125</xdr:colOff>
      <xdr:row>106</xdr:row>
      <xdr:rowOff>180975</xdr:rowOff>
    </xdr:to>
    <xdr:graphicFrame macro="">
      <xdr:nvGraphicFramePr>
        <xdr:cNvPr id="15" name="Chart 14">
          <a:extLst>
            <a:ext uri="{FF2B5EF4-FFF2-40B4-BE49-F238E27FC236}">
              <a16:creationId xmlns:a16="http://schemas.microsoft.com/office/drawing/2014/main" id="{5414287B-AA20-2008-47E6-F93AA7991B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147635</xdr:colOff>
      <xdr:row>107</xdr:row>
      <xdr:rowOff>57150</xdr:rowOff>
    </xdr:from>
    <xdr:to>
      <xdr:col>6</xdr:col>
      <xdr:colOff>685799</xdr:colOff>
      <xdr:row>128</xdr:row>
      <xdr:rowOff>152400</xdr:rowOff>
    </xdr:to>
    <xdr:graphicFrame macro="">
      <xdr:nvGraphicFramePr>
        <xdr:cNvPr id="16" name="Chart 15">
          <a:extLst>
            <a:ext uri="{FF2B5EF4-FFF2-40B4-BE49-F238E27FC236}">
              <a16:creationId xmlns:a16="http://schemas.microsoft.com/office/drawing/2014/main" id="{DFF73770-A69A-4B22-71DA-32D20E87FE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119061</xdr:colOff>
      <xdr:row>129</xdr:row>
      <xdr:rowOff>38100</xdr:rowOff>
    </xdr:from>
    <xdr:to>
      <xdr:col>7</xdr:col>
      <xdr:colOff>0</xdr:colOff>
      <xdr:row>152</xdr:row>
      <xdr:rowOff>38100</xdr:rowOff>
    </xdr:to>
    <xdr:graphicFrame macro="">
      <xdr:nvGraphicFramePr>
        <xdr:cNvPr id="17" name="Chart 16">
          <a:extLst>
            <a:ext uri="{FF2B5EF4-FFF2-40B4-BE49-F238E27FC236}">
              <a16:creationId xmlns:a16="http://schemas.microsoft.com/office/drawing/2014/main" id="{B33C5CB1-B6E8-6258-DB69-66B45C9AC9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76199</xdr:colOff>
      <xdr:row>153</xdr:row>
      <xdr:rowOff>0</xdr:rowOff>
    </xdr:from>
    <xdr:to>
      <xdr:col>6</xdr:col>
      <xdr:colOff>571499</xdr:colOff>
      <xdr:row>174</xdr:row>
      <xdr:rowOff>28575</xdr:rowOff>
    </xdr:to>
    <xdr:graphicFrame macro="">
      <xdr:nvGraphicFramePr>
        <xdr:cNvPr id="21" name="Chart 20">
          <a:extLst>
            <a:ext uri="{FF2B5EF4-FFF2-40B4-BE49-F238E27FC236}">
              <a16:creationId xmlns:a16="http://schemas.microsoft.com/office/drawing/2014/main" id="{EE9FE485-923A-484F-85CE-FCE590D3FED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E9DA-6790-46E4-AB02-5CC236B021C5}">
  <dimension ref="A1:L26"/>
  <sheetViews>
    <sheetView workbookViewId="0">
      <selection activeCell="D20" sqref="D20"/>
    </sheetView>
  </sheetViews>
  <sheetFormatPr defaultRowHeight="15" x14ac:dyDescent="0.25"/>
  <cols>
    <col min="1" max="1" width="23.28515625" bestFit="1" customWidth="1"/>
    <col min="3" max="3" width="23.28515625" bestFit="1" customWidth="1"/>
    <col min="5" max="5" width="23.28515625" bestFit="1" customWidth="1"/>
    <col min="7" max="7" width="23.28515625" bestFit="1" customWidth="1"/>
    <col min="9" max="9" width="35" bestFit="1" customWidth="1"/>
  </cols>
  <sheetData>
    <row r="1" spans="1:12" ht="18.75" x14ac:dyDescent="0.3">
      <c r="A1" s="57" t="s">
        <v>20</v>
      </c>
      <c r="B1" s="58"/>
      <c r="C1" s="57" t="s">
        <v>21</v>
      </c>
      <c r="D1" s="58"/>
      <c r="E1" s="57" t="s">
        <v>22</v>
      </c>
      <c r="F1" s="58"/>
      <c r="G1" s="57" t="s">
        <v>23</v>
      </c>
      <c r="H1" s="58"/>
      <c r="I1" s="63" t="s">
        <v>70</v>
      </c>
    </row>
    <row r="2" spans="1:12" x14ac:dyDescent="0.25">
      <c r="A2" s="64" t="s">
        <v>25</v>
      </c>
      <c r="B2" s="64">
        <v>1.786</v>
      </c>
      <c r="C2" s="65" t="s">
        <v>25</v>
      </c>
      <c r="D2" s="65">
        <v>1.9650000000000003</v>
      </c>
      <c r="E2" s="65" t="s">
        <v>25</v>
      </c>
      <c r="F2" s="65">
        <v>2.2850000000000001</v>
      </c>
      <c r="G2" s="65" t="s">
        <v>25</v>
      </c>
      <c r="H2" s="65">
        <v>2.0999999999999996</v>
      </c>
      <c r="I2" s="65" t="s">
        <v>71</v>
      </c>
      <c r="L2">
        <v>2</v>
      </c>
    </row>
    <row r="3" spans="1:12" s="9" customFormat="1" x14ac:dyDescent="0.25">
      <c r="A3" s="66" t="s">
        <v>26</v>
      </c>
      <c r="B3" s="66">
        <v>0.45331550532539816</v>
      </c>
      <c r="C3" s="66" t="s">
        <v>26</v>
      </c>
      <c r="D3" s="66">
        <v>0.35815866816112013</v>
      </c>
      <c r="E3" s="66" t="s">
        <v>26</v>
      </c>
      <c r="F3" s="66">
        <v>0.45527753247766067</v>
      </c>
      <c r="G3" s="66" t="s">
        <v>26</v>
      </c>
      <c r="H3" s="66">
        <v>0.41013476604134597</v>
      </c>
      <c r="I3" s="66"/>
      <c r="L3" s="9">
        <v>3</v>
      </c>
    </row>
    <row r="4" spans="1:12" x14ac:dyDescent="0.25">
      <c r="A4" s="64" t="s">
        <v>27</v>
      </c>
      <c r="B4" s="64">
        <v>1.1100000000000001</v>
      </c>
      <c r="C4" s="64" t="s">
        <v>27</v>
      </c>
      <c r="D4" s="64">
        <v>1.5</v>
      </c>
      <c r="E4" s="64" t="s">
        <v>27</v>
      </c>
      <c r="F4" s="64">
        <v>1.5</v>
      </c>
      <c r="G4" s="64" t="s">
        <v>27</v>
      </c>
      <c r="H4" s="64">
        <v>1.5</v>
      </c>
      <c r="I4" s="64"/>
    </row>
    <row r="5" spans="1:12" x14ac:dyDescent="0.25">
      <c r="A5" s="64" t="s">
        <v>28</v>
      </c>
      <c r="B5" s="64" t="e">
        <v>#N/A</v>
      </c>
      <c r="C5" s="64" t="s">
        <v>28</v>
      </c>
      <c r="D5" s="64">
        <v>0.5</v>
      </c>
      <c r="E5" s="64" t="s">
        <v>28</v>
      </c>
      <c r="F5" s="64">
        <v>1</v>
      </c>
      <c r="G5" s="64" t="s">
        <v>28</v>
      </c>
      <c r="H5" s="64">
        <v>1.6</v>
      </c>
      <c r="I5" s="64"/>
    </row>
    <row r="6" spans="1:12" s="10" customFormat="1" x14ac:dyDescent="0.25">
      <c r="A6" s="67" t="s">
        <v>29</v>
      </c>
      <c r="B6" s="67">
        <v>2.0272885703245165</v>
      </c>
      <c r="C6" s="67" t="s">
        <v>29</v>
      </c>
      <c r="D6" s="67">
        <v>1.6017342574781084</v>
      </c>
      <c r="E6" s="67" t="s">
        <v>29</v>
      </c>
      <c r="F6" s="67">
        <v>2.036063022496835</v>
      </c>
      <c r="G6" s="67" t="s">
        <v>29</v>
      </c>
      <c r="H6" s="67">
        <v>1.8341784336088438</v>
      </c>
      <c r="I6" s="67"/>
      <c r="K6" s="10" t="e">
        <f>(#REF!^2-#REF!^2)/(2*L2)</f>
        <v>#REF!</v>
      </c>
    </row>
    <row r="7" spans="1:12" x14ac:dyDescent="0.25">
      <c r="A7" s="64" t="s">
        <v>30</v>
      </c>
      <c r="B7" s="64">
        <v>4.1098989473684222</v>
      </c>
      <c r="C7" s="64" t="s">
        <v>30</v>
      </c>
      <c r="D7" s="64">
        <v>2.5655526315789472</v>
      </c>
      <c r="E7" s="64" t="s">
        <v>30</v>
      </c>
      <c r="F7" s="64">
        <v>4.1455526315789468</v>
      </c>
      <c r="G7" s="64" t="s">
        <v>30</v>
      </c>
      <c r="H7" s="64">
        <v>3.3642105263157918</v>
      </c>
      <c r="I7" s="64"/>
    </row>
    <row r="8" spans="1:12" x14ac:dyDescent="0.25">
      <c r="A8" s="64" t="s">
        <v>31</v>
      </c>
      <c r="B8" s="64">
        <v>2.9009423694246204</v>
      </c>
      <c r="C8" s="64" t="s">
        <v>31</v>
      </c>
      <c r="D8" s="64">
        <v>1.7633403359758892</v>
      </c>
      <c r="E8" s="64" t="s">
        <v>31</v>
      </c>
      <c r="F8" s="64">
        <v>2.832301309951502</v>
      </c>
      <c r="G8" s="64" t="s">
        <v>31</v>
      </c>
      <c r="H8" s="64">
        <v>2.4823715930158983</v>
      </c>
      <c r="I8" s="64"/>
    </row>
    <row r="9" spans="1:12" x14ac:dyDescent="0.25">
      <c r="A9" s="64" t="s">
        <v>32</v>
      </c>
      <c r="B9" s="64">
        <v>1.8975202835405076</v>
      </c>
      <c r="C9" s="64" t="s">
        <v>32</v>
      </c>
      <c r="D9" s="64">
        <v>1.5959409101137021</v>
      </c>
      <c r="E9" s="64" t="s">
        <v>32</v>
      </c>
      <c r="F9" s="64">
        <v>1.9178073482164686</v>
      </c>
      <c r="G9" s="64" t="s">
        <v>32</v>
      </c>
      <c r="H9" s="64">
        <v>1.8201303793682779</v>
      </c>
      <c r="I9" s="64"/>
    </row>
    <row r="10" spans="1:12" x14ac:dyDescent="0.25">
      <c r="A10" s="64" t="s">
        <v>24</v>
      </c>
      <c r="B10" s="64">
        <v>7.25</v>
      </c>
      <c r="C10" s="65" t="s">
        <v>24</v>
      </c>
      <c r="D10" s="65">
        <v>5.5</v>
      </c>
      <c r="E10" s="65" t="s">
        <v>24</v>
      </c>
      <c r="F10" s="65">
        <v>7</v>
      </c>
      <c r="G10" s="65" t="s">
        <v>24</v>
      </c>
      <c r="H10" s="65">
        <v>6.5</v>
      </c>
      <c r="I10" s="65" t="s">
        <v>72</v>
      </c>
    </row>
    <row r="11" spans="1:12" x14ac:dyDescent="0.25">
      <c r="A11" s="64" t="s">
        <v>33</v>
      </c>
      <c r="B11" s="64">
        <v>0.25</v>
      </c>
      <c r="C11" s="64" t="s">
        <v>33</v>
      </c>
      <c r="D11" s="64">
        <v>0.5</v>
      </c>
      <c r="E11" s="64" t="s">
        <v>33</v>
      </c>
      <c r="F11" s="64">
        <v>1</v>
      </c>
      <c r="G11" s="64" t="s">
        <v>33</v>
      </c>
      <c r="H11" s="64">
        <v>0.5</v>
      </c>
      <c r="I11" s="64"/>
    </row>
    <row r="12" spans="1:12" x14ac:dyDescent="0.25">
      <c r="A12" s="64" t="s">
        <v>34</v>
      </c>
      <c r="B12" s="64">
        <v>7.5</v>
      </c>
      <c r="C12" s="64" t="s">
        <v>34</v>
      </c>
      <c r="D12" s="64">
        <v>6</v>
      </c>
      <c r="E12" s="64" t="s">
        <v>34</v>
      </c>
      <c r="F12" s="64">
        <v>8</v>
      </c>
      <c r="G12" s="64" t="s">
        <v>34</v>
      </c>
      <c r="H12" s="64">
        <v>7</v>
      </c>
      <c r="I12" s="64"/>
    </row>
    <row r="13" spans="1:12" x14ac:dyDescent="0.25">
      <c r="A13" s="64" t="s">
        <v>35</v>
      </c>
      <c r="B13" s="64">
        <v>35.72</v>
      </c>
      <c r="C13" s="64" t="s">
        <v>35</v>
      </c>
      <c r="D13" s="64">
        <v>39.300000000000004</v>
      </c>
      <c r="E13" s="64" t="s">
        <v>35</v>
      </c>
      <c r="F13" s="64">
        <v>45.7</v>
      </c>
      <c r="G13" s="64" t="s">
        <v>35</v>
      </c>
      <c r="H13" s="64">
        <v>41.999999999999993</v>
      </c>
      <c r="I13" s="64"/>
    </row>
    <row r="14" spans="1:12" x14ac:dyDescent="0.25">
      <c r="A14" s="64" t="s">
        <v>36</v>
      </c>
      <c r="B14" s="64">
        <v>20</v>
      </c>
      <c r="C14" s="64" t="s">
        <v>36</v>
      </c>
      <c r="D14" s="64">
        <v>20</v>
      </c>
      <c r="E14" s="64" t="s">
        <v>36</v>
      </c>
      <c r="F14" s="64">
        <v>20</v>
      </c>
      <c r="G14" s="64" t="s">
        <v>36</v>
      </c>
      <c r="H14" s="64">
        <v>20</v>
      </c>
      <c r="I14" s="64"/>
    </row>
    <row r="15" spans="1:12" x14ac:dyDescent="0.25">
      <c r="A15" s="64" t="s">
        <v>37</v>
      </c>
      <c r="B15" s="64">
        <v>7.5</v>
      </c>
      <c r="C15" s="64" t="s">
        <v>37</v>
      </c>
      <c r="D15" s="64">
        <v>6</v>
      </c>
      <c r="E15" s="64" t="s">
        <v>37</v>
      </c>
      <c r="F15" s="64">
        <v>8</v>
      </c>
      <c r="G15" s="64" t="s">
        <v>37</v>
      </c>
      <c r="H15" s="64">
        <v>7</v>
      </c>
      <c r="I15" s="64"/>
    </row>
    <row r="16" spans="1:12" x14ac:dyDescent="0.25">
      <c r="A16" s="64" t="s">
        <v>38</v>
      </c>
      <c r="B16" s="64">
        <v>0.25</v>
      </c>
      <c r="C16" s="64" t="s">
        <v>38</v>
      </c>
      <c r="D16" s="64">
        <v>0.5</v>
      </c>
      <c r="E16" s="64" t="s">
        <v>38</v>
      </c>
      <c r="F16" s="64">
        <v>1</v>
      </c>
      <c r="G16" s="64" t="s">
        <v>38</v>
      </c>
      <c r="H16" s="64">
        <v>0.5</v>
      </c>
      <c r="I16" s="64"/>
    </row>
    <row r="17" spans="1:9" x14ac:dyDescent="0.25">
      <c r="A17" s="64" t="s">
        <v>39</v>
      </c>
      <c r="B17" s="64">
        <v>0.94880025688231617</v>
      </c>
      <c r="C17" s="64" t="s">
        <v>39</v>
      </c>
      <c r="D17" s="64">
        <v>0.74963470775606766</v>
      </c>
      <c r="E17" s="64" t="s">
        <v>39</v>
      </c>
      <c r="F17" s="64">
        <v>0.9529068269074038</v>
      </c>
      <c r="G17" s="64" t="s">
        <v>39</v>
      </c>
      <c r="H17" s="64">
        <v>0.85842193087366103</v>
      </c>
      <c r="I17" s="64"/>
    </row>
    <row r="18" spans="1:9" ht="15.75" thickBot="1" x14ac:dyDescent="0.3"/>
    <row r="19" spans="1:9" ht="57.75" customHeight="1" x14ac:dyDescent="0.25">
      <c r="A19" s="69" t="s">
        <v>40</v>
      </c>
      <c r="B19" s="70"/>
      <c r="C19" s="70"/>
      <c r="D19" s="70"/>
      <c r="E19" s="71"/>
      <c r="F19" s="71"/>
      <c r="G19" s="71"/>
      <c r="H19" s="71"/>
      <c r="I19" s="72"/>
    </row>
    <row r="20" spans="1:9" ht="60" x14ac:dyDescent="0.25">
      <c r="A20" s="73"/>
      <c r="B20" s="4" t="s">
        <v>43</v>
      </c>
      <c r="C20" s="13" t="s">
        <v>26</v>
      </c>
      <c r="D20" s="74"/>
      <c r="E20" s="74"/>
      <c r="F20" s="74"/>
      <c r="G20" s="74"/>
      <c r="H20" s="74"/>
      <c r="I20" s="60"/>
    </row>
    <row r="21" spans="1:9" x14ac:dyDescent="0.25">
      <c r="A21" s="73" t="s">
        <v>41</v>
      </c>
      <c r="B21" s="64">
        <f>D6</f>
        <v>1.6017342574781084</v>
      </c>
      <c r="C21" s="64">
        <f>D3</f>
        <v>0.35815866816112013</v>
      </c>
      <c r="D21" s="75"/>
      <c r="E21" s="74"/>
      <c r="F21" s="74"/>
      <c r="G21" s="74"/>
      <c r="H21" s="74"/>
      <c r="I21" s="60"/>
    </row>
    <row r="22" spans="1:9" x14ac:dyDescent="0.25">
      <c r="A22" s="73" t="s">
        <v>42</v>
      </c>
      <c r="B22" s="64">
        <f>F6</f>
        <v>2.036063022496835</v>
      </c>
      <c r="C22" s="64">
        <f>F3</f>
        <v>0.45527753247766067</v>
      </c>
      <c r="D22" s="74"/>
      <c r="E22" s="74"/>
      <c r="F22" s="74"/>
      <c r="G22" s="74"/>
      <c r="H22" s="74"/>
      <c r="I22" s="60"/>
    </row>
    <row r="23" spans="1:9" x14ac:dyDescent="0.25">
      <c r="A23" s="73" t="s">
        <v>23</v>
      </c>
      <c r="B23" s="64">
        <f>H6</f>
        <v>1.8341784336088438</v>
      </c>
      <c r="C23" s="64">
        <f>H3</f>
        <v>0.41013476604134597</v>
      </c>
      <c r="D23" s="74"/>
      <c r="E23" s="74"/>
      <c r="F23" s="74"/>
      <c r="G23" s="74"/>
      <c r="H23" s="74"/>
      <c r="I23" s="60"/>
    </row>
    <row r="24" spans="1:9" x14ac:dyDescent="0.25">
      <c r="A24" s="59"/>
      <c r="B24" s="74"/>
      <c r="C24" s="74"/>
      <c r="D24" s="74"/>
      <c r="E24" s="74"/>
      <c r="F24" s="74"/>
      <c r="G24" s="74"/>
      <c r="H24" s="74"/>
      <c r="I24" s="60"/>
    </row>
    <row r="25" spans="1:9" x14ac:dyDescent="0.25">
      <c r="A25" s="59" t="s">
        <v>77</v>
      </c>
      <c r="B25" s="74"/>
      <c r="C25" s="74"/>
      <c r="D25" s="74"/>
      <c r="E25" s="74"/>
      <c r="F25" s="74"/>
      <c r="G25" s="74"/>
      <c r="H25" s="74"/>
      <c r="I25" s="60"/>
    </row>
    <row r="26" spans="1:9" ht="15.75" thickBot="1" x14ac:dyDescent="0.3">
      <c r="A26" s="61" t="s">
        <v>78</v>
      </c>
      <c r="B26" s="76"/>
      <c r="C26" s="76"/>
      <c r="D26" s="76"/>
      <c r="E26" s="76"/>
      <c r="F26" s="76"/>
      <c r="G26" s="76"/>
      <c r="H26" s="76"/>
      <c r="I26" s="62"/>
    </row>
  </sheetData>
  <mergeCells count="1">
    <mergeCell ref="A19:D1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76"/>
  <sheetViews>
    <sheetView tabSelected="1" topLeftCell="A166" workbookViewId="0">
      <selection activeCell="A176" sqref="A176:G176"/>
    </sheetView>
  </sheetViews>
  <sheetFormatPr defaultRowHeight="15" x14ac:dyDescent="0.25"/>
  <cols>
    <col min="1" max="1" width="14.85546875" style="1" customWidth="1"/>
    <col min="2" max="3" width="17.28515625" style="1" customWidth="1"/>
    <col min="4" max="4" width="16.28515625" style="1" customWidth="1"/>
    <col min="5" max="5" width="18.28515625" style="1" customWidth="1"/>
    <col min="6" max="6" width="34.7109375" style="1" customWidth="1"/>
    <col min="7" max="7" width="10.85546875" style="1" customWidth="1"/>
    <col min="8" max="8" width="70.7109375" style="1" customWidth="1"/>
    <col min="9" max="16384" width="9.140625" style="1"/>
  </cols>
  <sheetData>
    <row r="2" spans="1:7" ht="21" x14ac:dyDescent="0.25">
      <c r="A2" s="11" t="s">
        <v>50</v>
      </c>
      <c r="B2" s="11"/>
      <c r="C2" s="11"/>
      <c r="D2" s="11"/>
      <c r="E2" s="11"/>
      <c r="F2" s="11"/>
      <c r="G2" s="11"/>
    </row>
    <row r="3" spans="1:7" ht="39" customHeight="1" x14ac:dyDescent="0.25">
      <c r="A3" s="12" t="s">
        <v>0</v>
      </c>
      <c r="B3" s="12"/>
      <c r="C3" s="12"/>
      <c r="D3" s="12"/>
      <c r="E3" s="12"/>
      <c r="F3" s="12"/>
      <c r="G3" s="12"/>
    </row>
    <row r="4" spans="1:7" x14ac:dyDescent="0.25">
      <c r="A4" s="41" t="s">
        <v>55</v>
      </c>
      <c r="B4" s="41"/>
      <c r="C4" s="41"/>
      <c r="D4" s="41"/>
      <c r="E4" s="41"/>
      <c r="F4" s="41"/>
      <c r="G4" s="41"/>
    </row>
    <row r="5" spans="1:7" x14ac:dyDescent="0.25">
      <c r="A5" s="41" t="s">
        <v>56</v>
      </c>
      <c r="B5" s="41"/>
      <c r="C5" s="41"/>
      <c r="D5" s="41"/>
      <c r="E5" s="41"/>
      <c r="F5" s="41"/>
      <c r="G5" s="41"/>
    </row>
    <row r="6" spans="1:7" ht="54" customHeight="1" x14ac:dyDescent="0.25">
      <c r="A6" s="4" t="s">
        <v>44</v>
      </c>
      <c r="B6" s="13"/>
      <c r="C6" s="13"/>
      <c r="D6" s="4"/>
    </row>
    <row r="7" spans="1:7" x14ac:dyDescent="0.25">
      <c r="A7" s="14" t="s">
        <v>1</v>
      </c>
      <c r="B7" s="14"/>
      <c r="C7" s="14"/>
      <c r="D7" s="14"/>
      <c r="E7" s="14"/>
      <c r="F7" s="14"/>
      <c r="G7" s="14"/>
    </row>
    <row r="8" spans="1:7" ht="28.5" customHeight="1" x14ac:dyDescent="0.25">
      <c r="A8" s="16" t="s">
        <v>45</v>
      </c>
      <c r="B8" s="16"/>
      <c r="C8" s="16"/>
      <c r="D8" s="16"/>
      <c r="E8" s="16"/>
      <c r="F8" s="16"/>
      <c r="G8" s="16"/>
    </row>
    <row r="9" spans="1:7" ht="37.5" customHeight="1" x14ac:dyDescent="0.25">
      <c r="A9" s="22" t="s">
        <v>46</v>
      </c>
      <c r="B9" s="22" t="s">
        <v>57</v>
      </c>
      <c r="C9" s="22" t="s">
        <v>47</v>
      </c>
      <c r="D9" s="42"/>
      <c r="E9" s="42"/>
    </row>
    <row r="10" spans="1:7" s="3" customFormat="1" ht="18.75" customHeight="1" thickBot="1" x14ac:dyDescent="0.3">
      <c r="A10" s="7">
        <v>66.66</v>
      </c>
      <c r="B10" s="43">
        <v>0</v>
      </c>
      <c r="C10" s="43">
        <v>400</v>
      </c>
      <c r="D10" s="35"/>
      <c r="E10" s="35"/>
    </row>
    <row r="11" spans="1:7" ht="45.75" thickBot="1" x14ac:dyDescent="0.3">
      <c r="A11" s="1" t="s">
        <v>48</v>
      </c>
      <c r="B11" s="17" t="s">
        <v>49</v>
      </c>
      <c r="C11" s="18">
        <f>A10^2-B10^2/(2*C10)</f>
        <v>4443.5555999999997</v>
      </c>
      <c r="D11" s="17" t="s">
        <v>6</v>
      </c>
      <c r="E11" s="18">
        <f>A10-B10/C11</f>
        <v>66.66</v>
      </c>
    </row>
    <row r="13" spans="1:7" ht="21" x14ac:dyDescent="0.25">
      <c r="A13" s="19" t="s">
        <v>51</v>
      </c>
      <c r="B13" s="19"/>
      <c r="C13" s="19"/>
      <c r="D13" s="19"/>
      <c r="E13" s="19"/>
      <c r="F13" s="19"/>
      <c r="G13" s="19"/>
    </row>
    <row r="14" spans="1:7" ht="32.25" customHeight="1" thickBot="1" x14ac:dyDescent="0.3">
      <c r="A14" s="20" t="s">
        <v>58</v>
      </c>
      <c r="B14" s="20"/>
      <c r="C14" s="20"/>
      <c r="D14" s="20"/>
      <c r="E14" s="20"/>
      <c r="F14" s="20"/>
      <c r="G14" s="20"/>
    </row>
    <row r="15" spans="1:7" ht="69.75" customHeight="1" x14ac:dyDescent="0.25">
      <c r="A15" s="33" t="s">
        <v>52</v>
      </c>
      <c r="B15" s="25" t="s">
        <v>53</v>
      </c>
      <c r="C15" s="28" t="s">
        <v>9</v>
      </c>
      <c r="D15" s="29" t="s">
        <v>8</v>
      </c>
      <c r="E15" s="30" t="s">
        <v>14</v>
      </c>
      <c r="F15" s="31"/>
    </row>
    <row r="16" spans="1:7" ht="75" x14ac:dyDescent="0.25">
      <c r="A16" s="34"/>
      <c r="B16" s="27"/>
      <c r="C16" s="26" t="s">
        <v>10</v>
      </c>
      <c r="D16" s="4" t="s">
        <v>11</v>
      </c>
      <c r="E16" s="21" t="s">
        <v>15</v>
      </c>
      <c r="F16" s="32"/>
    </row>
    <row r="17" spans="1:6" ht="46.5" customHeight="1" x14ac:dyDescent="0.25">
      <c r="A17" s="34"/>
      <c r="B17" s="27"/>
      <c r="C17" s="36" t="s">
        <v>12</v>
      </c>
      <c r="D17" s="37" t="s">
        <v>13</v>
      </c>
      <c r="E17" s="38" t="s">
        <v>16</v>
      </c>
      <c r="F17" s="39"/>
    </row>
    <row r="18" spans="1:6" ht="27.75" customHeight="1" x14ac:dyDescent="0.25">
      <c r="A18" s="40" t="s">
        <v>54</v>
      </c>
      <c r="B18" s="40"/>
      <c r="C18" s="40"/>
      <c r="D18" s="40"/>
      <c r="E18" s="40"/>
      <c r="F18" s="40"/>
    </row>
    <row r="19" spans="1:6" ht="37.5" customHeight="1" x14ac:dyDescent="0.25">
      <c r="A19" s="24" t="s">
        <v>2</v>
      </c>
      <c r="B19" s="24" t="s">
        <v>3</v>
      </c>
      <c r="C19" s="24" t="s">
        <v>4</v>
      </c>
      <c r="D19" s="24" t="s">
        <v>5</v>
      </c>
      <c r="E19" s="24" t="s">
        <v>6</v>
      </c>
      <c r="F19" s="24" t="s">
        <v>7</v>
      </c>
    </row>
    <row r="20" spans="1:6" ht="34.5" customHeight="1" x14ac:dyDescent="0.25">
      <c r="A20" s="4">
        <v>66.66</v>
      </c>
      <c r="B20" s="4">
        <v>0</v>
      </c>
      <c r="C20" s="5">
        <v>1</v>
      </c>
      <c r="D20" s="4">
        <f>(A20^2-B20^2)/(2*C20)</f>
        <v>2221.7777999999998</v>
      </c>
      <c r="E20" s="6">
        <f>(A20-B20)/C20</f>
        <v>66.66</v>
      </c>
      <c r="F20" s="4" t="str">
        <f>IF(E20&gt;17, "The car will lose the race – Acceleration value too low!", IF(E20&lt;12, "Impossible! – the race car cannot accelerate this quickly!”", IF(AND(E20&gt;=12,E20&lt;=17), "The car will win the race")))</f>
        <v>The car will lose the race – Acceleration value too low!</v>
      </c>
    </row>
    <row r="21" spans="1:6" ht="34.5" customHeight="1" x14ac:dyDescent="0.25">
      <c r="A21" s="4">
        <v>66.66</v>
      </c>
      <c r="B21" s="4">
        <v>0</v>
      </c>
      <c r="C21" s="5">
        <v>2</v>
      </c>
      <c r="D21" s="4">
        <f>(A21^2-B21^2)/(2*C21)</f>
        <v>1110.8888999999999</v>
      </c>
      <c r="E21" s="6">
        <f>(A21-B21)/C21</f>
        <v>33.33</v>
      </c>
      <c r="F21" s="4" t="str">
        <f t="shared" ref="F21:F29" si="0">IF(E21&gt;17, "The car will lose the race – Acceleration value too low!", IF(E21&lt;12, "Impossible! – the race car cannot accelerate this quickly!”", IF(AND(E21&gt;=12,E21&lt;=17), "The car will win the race")))</f>
        <v>The car will lose the race – Acceleration value too low!</v>
      </c>
    </row>
    <row r="22" spans="1:6" ht="34.5" customHeight="1" x14ac:dyDescent="0.25">
      <c r="A22" s="4">
        <v>66.66</v>
      </c>
      <c r="B22" s="4">
        <v>0</v>
      </c>
      <c r="C22" s="5">
        <v>3</v>
      </c>
      <c r="D22" s="4">
        <f>(A22^2-B22^2)/(2*C22)</f>
        <v>740.59259999999995</v>
      </c>
      <c r="E22" s="6">
        <f>(A22-B22)/C22</f>
        <v>22.22</v>
      </c>
      <c r="F22" s="4" t="str">
        <f t="shared" si="0"/>
        <v>The car will lose the race – Acceleration value too low!</v>
      </c>
    </row>
    <row r="23" spans="1:6" ht="34.5" customHeight="1" x14ac:dyDescent="0.25">
      <c r="A23" s="4">
        <v>66.66</v>
      </c>
      <c r="B23" s="4">
        <v>0</v>
      </c>
      <c r="C23" s="5">
        <v>4</v>
      </c>
      <c r="D23" s="4">
        <f>(A23^2-B23^2)/(2*C23)</f>
        <v>555.44444999999996</v>
      </c>
      <c r="E23" s="6">
        <f>(A23-B23)/C23</f>
        <v>16.664999999999999</v>
      </c>
      <c r="F23" s="4" t="str">
        <f t="shared" si="0"/>
        <v>The car will win the race</v>
      </c>
    </row>
    <row r="24" spans="1:6" ht="34.5" customHeight="1" x14ac:dyDescent="0.25">
      <c r="A24" s="4">
        <v>66.66</v>
      </c>
      <c r="B24" s="4">
        <v>0</v>
      </c>
      <c r="C24" s="5">
        <v>5</v>
      </c>
      <c r="D24" s="4">
        <f>(A24^2-B24^2)/(2*C24)</f>
        <v>444.35555999999997</v>
      </c>
      <c r="E24" s="6">
        <f>(A24-B24)/C24</f>
        <v>13.331999999999999</v>
      </c>
      <c r="F24" s="4" t="str">
        <f t="shared" si="0"/>
        <v>The car will win the race</v>
      </c>
    </row>
    <row r="25" spans="1:6" ht="34.5" customHeight="1" x14ac:dyDescent="0.25">
      <c r="A25" s="4">
        <v>66.66</v>
      </c>
      <c r="B25" s="4">
        <v>0</v>
      </c>
      <c r="C25" s="5">
        <v>6</v>
      </c>
      <c r="D25" s="4">
        <f>(A25^2-B25^2)/(2*C25)</f>
        <v>370.29629999999997</v>
      </c>
      <c r="E25" s="6">
        <f>(A25-B25)/C25</f>
        <v>11.11</v>
      </c>
      <c r="F25" s="4" t="str">
        <f t="shared" si="0"/>
        <v>Impossible! – the race car cannot accelerate this quickly!”</v>
      </c>
    </row>
    <row r="26" spans="1:6" ht="34.5" customHeight="1" x14ac:dyDescent="0.25">
      <c r="A26" s="4">
        <v>66.66</v>
      </c>
      <c r="B26" s="4">
        <v>0</v>
      </c>
      <c r="C26" s="5">
        <v>7</v>
      </c>
      <c r="D26" s="4">
        <f>(A26^2-B26^2)/(2*C26)</f>
        <v>317.39682857142856</v>
      </c>
      <c r="E26" s="6">
        <f>(A26-B26)/C26</f>
        <v>9.5228571428571431</v>
      </c>
      <c r="F26" s="4" t="str">
        <f t="shared" si="0"/>
        <v>Impossible! – the race car cannot accelerate this quickly!”</v>
      </c>
    </row>
    <row r="27" spans="1:6" ht="34.5" customHeight="1" x14ac:dyDescent="0.25">
      <c r="A27" s="4">
        <v>66.66</v>
      </c>
      <c r="B27" s="4">
        <v>0</v>
      </c>
      <c r="C27" s="5">
        <v>8</v>
      </c>
      <c r="D27" s="4">
        <f>(A27^2-B27^2)/(2*C27)</f>
        <v>277.72222499999998</v>
      </c>
      <c r="E27" s="6">
        <f>(A27-B27)/C27</f>
        <v>8.3324999999999996</v>
      </c>
      <c r="F27" s="4" t="str">
        <f t="shared" si="0"/>
        <v>Impossible! – the race car cannot accelerate this quickly!”</v>
      </c>
    </row>
    <row r="28" spans="1:6" ht="34.5" customHeight="1" x14ac:dyDescent="0.25">
      <c r="A28" s="4">
        <v>66.66</v>
      </c>
      <c r="B28" s="4">
        <v>0</v>
      </c>
      <c r="C28" s="5">
        <v>9</v>
      </c>
      <c r="D28" s="4">
        <f>(A28^2-B28^2)/(2*C28)</f>
        <v>246.86419999999998</v>
      </c>
      <c r="E28" s="6">
        <f>(A28-B28)/C28</f>
        <v>7.4066666666666663</v>
      </c>
      <c r="F28" s="4" t="str">
        <f t="shared" si="0"/>
        <v>Impossible! – the race car cannot accelerate this quickly!”</v>
      </c>
    </row>
    <row r="29" spans="1:6" ht="34.5" customHeight="1" x14ac:dyDescent="0.25">
      <c r="A29" s="4">
        <v>66.66</v>
      </c>
      <c r="B29" s="4">
        <v>0</v>
      </c>
      <c r="C29" s="5">
        <v>10</v>
      </c>
      <c r="D29" s="4">
        <f>(A29^2-B29^2)/(2*C29)</f>
        <v>222.17777999999998</v>
      </c>
      <c r="E29" s="6">
        <f>(A29-B29)/C29</f>
        <v>6.6659999999999995</v>
      </c>
      <c r="F29" s="37" t="str">
        <f t="shared" si="0"/>
        <v>Impossible! – the race car cannot accelerate this quickly!”</v>
      </c>
    </row>
    <row r="30" spans="1:6" s="15" customFormat="1" ht="34.5" customHeight="1" x14ac:dyDescent="0.25">
      <c r="A30" s="45" t="s">
        <v>17</v>
      </c>
      <c r="B30" s="45"/>
      <c r="C30" s="45"/>
      <c r="D30" s="45"/>
      <c r="E30" s="45"/>
      <c r="F30" s="45"/>
    </row>
    <row r="31" spans="1:6" s="15" customFormat="1" ht="18" customHeight="1" x14ac:dyDescent="0.25">
      <c r="A31" s="44" t="s">
        <v>62</v>
      </c>
      <c r="B31" s="44"/>
      <c r="C31" s="44"/>
      <c r="D31" s="44"/>
      <c r="E31" s="44"/>
      <c r="F31" s="44"/>
    </row>
    <row r="32" spans="1:6" ht="29.25" customHeight="1" x14ac:dyDescent="0.25">
      <c r="A32" s="46" t="s">
        <v>59</v>
      </c>
      <c r="B32" s="46"/>
      <c r="C32" s="46"/>
      <c r="D32" s="46"/>
      <c r="E32" s="46"/>
      <c r="F32" s="46"/>
    </row>
    <row r="33" spans="1:6" ht="24" customHeight="1" x14ac:dyDescent="0.25">
      <c r="A33" s="46" t="s">
        <v>60</v>
      </c>
      <c r="B33" s="46"/>
      <c r="C33" s="46"/>
      <c r="D33" s="46"/>
      <c r="E33" s="46"/>
      <c r="F33" s="46"/>
    </row>
    <row r="34" spans="1:6" ht="25.5" customHeight="1" x14ac:dyDescent="0.25">
      <c r="A34" s="47" t="s">
        <v>61</v>
      </c>
      <c r="B34" s="47"/>
      <c r="C34" s="47"/>
      <c r="D34" s="47"/>
      <c r="E34" s="47"/>
      <c r="F34" s="47"/>
    </row>
    <row r="35" spans="1:6" s="48" customFormat="1" ht="15.75" x14ac:dyDescent="0.25">
      <c r="A35" s="49" t="s">
        <v>63</v>
      </c>
      <c r="B35" s="49"/>
      <c r="C35" s="49"/>
      <c r="D35" s="49"/>
      <c r="E35" s="49"/>
      <c r="F35" s="49"/>
    </row>
    <row r="53" spans="1:7" ht="18.75" x14ac:dyDescent="0.25">
      <c r="A53" s="50" t="s">
        <v>18</v>
      </c>
      <c r="B53" s="50"/>
      <c r="C53" s="50"/>
      <c r="D53" s="50"/>
      <c r="E53" s="50"/>
      <c r="F53" s="51"/>
    </row>
    <row r="54" spans="1:7" ht="18.75" customHeight="1" x14ac:dyDescent="0.25">
      <c r="A54" s="12" t="s">
        <v>64</v>
      </c>
      <c r="B54" s="12"/>
      <c r="C54" s="12"/>
      <c r="D54" s="12"/>
      <c r="E54" s="12"/>
    </row>
    <row r="55" spans="1:7" ht="50.25" customHeight="1" x14ac:dyDescent="0.25">
      <c r="A55" s="23" t="s">
        <v>65</v>
      </c>
      <c r="B55" s="23"/>
      <c r="C55" s="23"/>
      <c r="D55" s="23"/>
      <c r="E55" s="23"/>
    </row>
    <row r="56" spans="1:7" s="2" customFormat="1" ht="17.25" x14ac:dyDescent="0.25">
      <c r="A56" s="53" t="s">
        <v>19</v>
      </c>
      <c r="B56" s="53" t="s">
        <v>20</v>
      </c>
      <c r="C56" s="53" t="s">
        <v>21</v>
      </c>
      <c r="D56" s="53" t="s">
        <v>22</v>
      </c>
      <c r="E56" s="53" t="s">
        <v>23</v>
      </c>
      <c r="F56" s="1"/>
      <c r="G56" s="8"/>
    </row>
    <row r="57" spans="1:7" ht="17.25" x14ac:dyDescent="0.25">
      <c r="A57" s="52">
        <v>1</v>
      </c>
      <c r="B57" s="52">
        <v>0.7</v>
      </c>
      <c r="C57" s="52">
        <v>1.5</v>
      </c>
      <c r="D57" s="52">
        <v>1</v>
      </c>
      <c r="E57" s="52">
        <v>1.4</v>
      </c>
      <c r="G57" s="3"/>
    </row>
    <row r="58" spans="1:7" ht="17.25" x14ac:dyDescent="0.25">
      <c r="A58" s="52">
        <v>2</v>
      </c>
      <c r="B58" s="52">
        <v>2.1</v>
      </c>
      <c r="C58" s="52">
        <v>1.8</v>
      </c>
      <c r="D58" s="52">
        <v>2</v>
      </c>
      <c r="E58" s="52">
        <v>2.5</v>
      </c>
      <c r="G58" s="3"/>
    </row>
    <row r="59" spans="1:7" ht="17.25" x14ac:dyDescent="0.25">
      <c r="A59" s="52">
        <v>3</v>
      </c>
      <c r="B59" s="52">
        <v>1.1000000000000001</v>
      </c>
      <c r="C59" s="52">
        <v>2</v>
      </c>
      <c r="D59" s="52">
        <v>2</v>
      </c>
      <c r="E59" s="52">
        <v>1.6</v>
      </c>
      <c r="G59" s="3"/>
    </row>
    <row r="60" spans="1:7" ht="17.25" x14ac:dyDescent="0.25">
      <c r="A60" s="52">
        <v>4</v>
      </c>
      <c r="B60" s="52">
        <v>1.6</v>
      </c>
      <c r="C60" s="52">
        <v>0.8</v>
      </c>
      <c r="D60" s="52">
        <v>2</v>
      </c>
      <c r="E60" s="52">
        <v>1.6</v>
      </c>
      <c r="G60" s="3"/>
    </row>
    <row r="61" spans="1:7" ht="17.25" x14ac:dyDescent="0.25">
      <c r="A61" s="52">
        <v>5</v>
      </c>
      <c r="B61" s="52">
        <v>2.7</v>
      </c>
      <c r="C61" s="52">
        <v>3</v>
      </c>
      <c r="D61" s="52">
        <v>3.5</v>
      </c>
      <c r="E61" s="52">
        <v>3</v>
      </c>
      <c r="G61" s="3"/>
    </row>
    <row r="62" spans="1:7" ht="17.25" x14ac:dyDescent="0.25">
      <c r="A62" s="52">
        <v>6</v>
      </c>
      <c r="B62" s="52">
        <v>0.55000000000000004</v>
      </c>
      <c r="C62" s="52">
        <v>1.2</v>
      </c>
      <c r="D62" s="52">
        <v>1</v>
      </c>
      <c r="E62" s="52">
        <v>1</v>
      </c>
      <c r="G62" s="3"/>
    </row>
    <row r="63" spans="1:7" ht="17.25" x14ac:dyDescent="0.25">
      <c r="A63" s="52">
        <v>7</v>
      </c>
      <c r="B63" s="52">
        <v>0.27</v>
      </c>
      <c r="C63" s="52">
        <v>1.2</v>
      </c>
      <c r="D63" s="52">
        <v>1</v>
      </c>
      <c r="E63" s="52">
        <v>0.7</v>
      </c>
      <c r="G63" s="3"/>
    </row>
    <row r="64" spans="1:7" ht="17.25" x14ac:dyDescent="0.25">
      <c r="A64" s="52">
        <v>8</v>
      </c>
      <c r="B64" s="52">
        <v>0.4</v>
      </c>
      <c r="C64" s="52">
        <v>0.5</v>
      </c>
      <c r="D64" s="52">
        <v>1</v>
      </c>
      <c r="E64" s="52">
        <v>0.9</v>
      </c>
      <c r="G64" s="3"/>
    </row>
    <row r="65" spans="1:8" ht="17.25" x14ac:dyDescent="0.25">
      <c r="A65" s="52">
        <v>9</v>
      </c>
      <c r="B65" s="52">
        <v>6</v>
      </c>
      <c r="C65" s="52">
        <v>5.5</v>
      </c>
      <c r="D65" s="52">
        <v>6.5</v>
      </c>
      <c r="E65" s="52">
        <v>6.2</v>
      </c>
      <c r="G65" s="3"/>
    </row>
    <row r="66" spans="1:8" ht="17.25" x14ac:dyDescent="0.25">
      <c r="A66" s="52">
        <v>10</v>
      </c>
      <c r="B66" s="52">
        <v>1.1200000000000001</v>
      </c>
      <c r="C66" s="52">
        <v>0.5</v>
      </c>
      <c r="D66" s="52">
        <v>1.5</v>
      </c>
      <c r="E66" s="52">
        <v>1.4</v>
      </c>
      <c r="G66" s="3"/>
    </row>
    <row r="67" spans="1:8" ht="17.25" x14ac:dyDescent="0.25">
      <c r="A67" s="52">
        <v>11</v>
      </c>
      <c r="B67" s="52">
        <v>1.3</v>
      </c>
      <c r="C67" s="52">
        <v>2.1</v>
      </c>
      <c r="D67" s="52">
        <v>1.5</v>
      </c>
      <c r="E67" s="52">
        <v>1.7</v>
      </c>
      <c r="G67" s="3"/>
    </row>
    <row r="68" spans="1:8" ht="17.25" x14ac:dyDescent="0.25">
      <c r="A68" s="52">
        <v>12</v>
      </c>
      <c r="B68" s="52">
        <v>0.98</v>
      </c>
      <c r="C68" s="52">
        <v>1</v>
      </c>
      <c r="D68" s="52">
        <v>1</v>
      </c>
      <c r="E68" s="52">
        <v>1.3</v>
      </c>
      <c r="G68" s="3"/>
    </row>
    <row r="69" spans="1:8" ht="17.25" x14ac:dyDescent="0.25">
      <c r="A69" s="52">
        <v>13</v>
      </c>
      <c r="B69" s="52">
        <v>1.1499999999999999</v>
      </c>
      <c r="C69" s="52">
        <v>1.8</v>
      </c>
      <c r="D69" s="52">
        <v>1.5</v>
      </c>
      <c r="E69" s="52">
        <v>1.6</v>
      </c>
      <c r="G69" s="3"/>
    </row>
    <row r="70" spans="1:8" ht="17.25" x14ac:dyDescent="0.25">
      <c r="A70" s="52">
        <v>14</v>
      </c>
      <c r="B70" s="52">
        <v>0.52</v>
      </c>
      <c r="C70" s="52">
        <v>1.5</v>
      </c>
      <c r="D70" s="52">
        <v>1</v>
      </c>
      <c r="E70" s="52">
        <v>1</v>
      </c>
      <c r="G70" s="3"/>
    </row>
    <row r="71" spans="1:8" ht="17.25" x14ac:dyDescent="0.25">
      <c r="A71" s="52">
        <v>15</v>
      </c>
      <c r="B71" s="52">
        <v>1.8</v>
      </c>
      <c r="C71" s="52">
        <v>2</v>
      </c>
      <c r="D71" s="52">
        <v>2.5</v>
      </c>
      <c r="E71" s="52">
        <v>2.1</v>
      </c>
      <c r="G71" s="3"/>
    </row>
    <row r="72" spans="1:8" ht="17.25" x14ac:dyDescent="0.25">
      <c r="A72" s="52">
        <v>16</v>
      </c>
      <c r="B72" s="52">
        <v>7.5</v>
      </c>
      <c r="C72" s="52">
        <v>6</v>
      </c>
      <c r="D72" s="52">
        <v>8</v>
      </c>
      <c r="E72" s="52">
        <v>7</v>
      </c>
      <c r="G72" s="3"/>
    </row>
    <row r="73" spans="1:8" ht="17.25" x14ac:dyDescent="0.25">
      <c r="A73" s="52">
        <v>17</v>
      </c>
      <c r="B73" s="52">
        <v>0.28000000000000003</v>
      </c>
      <c r="C73" s="52">
        <v>1</v>
      </c>
      <c r="D73" s="52">
        <v>1</v>
      </c>
      <c r="E73" s="52">
        <v>0.8</v>
      </c>
      <c r="G73" s="3"/>
    </row>
    <row r="74" spans="1:8" ht="17.25" x14ac:dyDescent="0.25">
      <c r="A74" s="52">
        <v>18</v>
      </c>
      <c r="B74" s="52">
        <v>0.5</v>
      </c>
      <c r="C74" s="52">
        <v>0.9</v>
      </c>
      <c r="D74" s="52">
        <v>1.2</v>
      </c>
      <c r="E74" s="52">
        <v>0.8</v>
      </c>
      <c r="G74" s="3"/>
    </row>
    <row r="75" spans="1:8" ht="17.25" x14ac:dyDescent="0.25">
      <c r="A75" s="52">
        <v>19</v>
      </c>
      <c r="B75" s="52">
        <v>4.9000000000000004</v>
      </c>
      <c r="C75" s="52">
        <v>4.5</v>
      </c>
      <c r="D75" s="52">
        <v>5.5</v>
      </c>
      <c r="E75" s="52">
        <v>4.9000000000000004</v>
      </c>
      <c r="G75" s="3"/>
    </row>
    <row r="76" spans="1:8" ht="17.25" x14ac:dyDescent="0.25">
      <c r="A76" s="52">
        <v>20</v>
      </c>
      <c r="B76" s="52">
        <v>0.25</v>
      </c>
      <c r="C76" s="52">
        <v>0.5</v>
      </c>
      <c r="D76" s="52">
        <v>1</v>
      </c>
      <c r="E76" s="52">
        <v>0.5</v>
      </c>
      <c r="G76" s="3"/>
    </row>
    <row r="77" spans="1:8" ht="17.25" x14ac:dyDescent="0.25">
      <c r="A77" s="55" t="s">
        <v>67</v>
      </c>
      <c r="B77" s="55"/>
      <c r="C77" s="55"/>
      <c r="D77" s="55"/>
      <c r="E77" s="55"/>
      <c r="G77" s="3"/>
    </row>
    <row r="78" spans="1:8" ht="56.25" customHeight="1" x14ac:dyDescent="0.25">
      <c r="A78" s="54" t="s">
        <v>66</v>
      </c>
      <c r="B78" s="54"/>
      <c r="C78" s="54"/>
      <c r="D78" s="54"/>
      <c r="E78" s="54"/>
      <c r="F78" s="3"/>
      <c r="H78" s="3"/>
    </row>
    <row r="79" spans="1:8" ht="105" customHeight="1" x14ac:dyDescent="0.25">
      <c r="A79" s="56" t="s">
        <v>68</v>
      </c>
      <c r="B79" s="12" t="s">
        <v>69</v>
      </c>
      <c r="C79" s="12"/>
      <c r="D79" s="12"/>
      <c r="E79" s="12"/>
      <c r="F79" s="3"/>
      <c r="H79" s="3"/>
    </row>
    <row r="80" spans="1:8" ht="30" customHeight="1" x14ac:dyDescent="0.25">
      <c r="A80" s="68" t="s">
        <v>73</v>
      </c>
      <c r="B80" s="3"/>
      <c r="C80" s="3"/>
      <c r="D80" s="3"/>
      <c r="E80" s="3"/>
      <c r="F80" s="3"/>
      <c r="H80" s="3"/>
    </row>
    <row r="81" spans="1:8" x14ac:dyDescent="0.25">
      <c r="A81" s="68"/>
      <c r="B81" s="3"/>
      <c r="C81" s="3"/>
      <c r="D81" s="3"/>
      <c r="E81" s="3"/>
      <c r="F81" s="3"/>
      <c r="H81" s="3"/>
    </row>
    <row r="82" spans="1:8" x14ac:dyDescent="0.25">
      <c r="A82" s="68"/>
      <c r="B82" s="3"/>
      <c r="C82" s="3"/>
      <c r="D82" s="3"/>
      <c r="E82" s="3"/>
      <c r="F82" s="3"/>
      <c r="H82" s="3"/>
    </row>
    <row r="83" spans="1:8" x14ac:dyDescent="0.25">
      <c r="A83" s="68"/>
      <c r="B83" s="3"/>
      <c r="C83" s="3"/>
      <c r="D83" s="3"/>
      <c r="E83" s="3"/>
      <c r="F83" s="3"/>
      <c r="H83" s="3"/>
    </row>
    <row r="84" spans="1:8" x14ac:dyDescent="0.25">
      <c r="A84" s="68"/>
      <c r="B84" s="3"/>
      <c r="C84" s="3"/>
      <c r="D84" s="3"/>
      <c r="E84" s="3"/>
      <c r="F84" s="3"/>
      <c r="H84" s="3"/>
    </row>
    <row r="85" spans="1:8" x14ac:dyDescent="0.25">
      <c r="A85" s="68"/>
      <c r="B85" s="3"/>
      <c r="C85" s="3"/>
      <c r="D85" s="3"/>
      <c r="E85" s="3"/>
      <c r="F85" s="3"/>
      <c r="H85" s="3"/>
    </row>
    <row r="86" spans="1:8" x14ac:dyDescent="0.25">
      <c r="A86" s="68"/>
      <c r="B86" s="3"/>
      <c r="C86" s="3"/>
      <c r="D86" s="3"/>
      <c r="E86" s="3"/>
      <c r="F86" s="3"/>
      <c r="H86" s="3"/>
    </row>
    <row r="87" spans="1:8" x14ac:dyDescent="0.25">
      <c r="A87" s="68"/>
      <c r="B87" s="3"/>
      <c r="C87" s="3"/>
      <c r="D87" s="3"/>
      <c r="E87" s="3"/>
      <c r="F87" s="3"/>
      <c r="H87" s="3"/>
    </row>
    <row r="88" spans="1:8" x14ac:dyDescent="0.25">
      <c r="A88" s="68"/>
      <c r="B88" s="3"/>
      <c r="C88" s="3"/>
      <c r="D88" s="3"/>
      <c r="E88" s="3"/>
      <c r="F88" s="3"/>
      <c r="H88" s="3"/>
    </row>
    <row r="89" spans="1:8" x14ac:dyDescent="0.25">
      <c r="A89" s="68"/>
      <c r="B89" s="3"/>
      <c r="C89" s="3"/>
      <c r="D89" s="3"/>
      <c r="E89" s="3"/>
      <c r="F89" s="3"/>
      <c r="H89" s="3"/>
    </row>
    <row r="90" spans="1:8" x14ac:dyDescent="0.25">
      <c r="A90" s="68"/>
      <c r="B90" s="3"/>
      <c r="C90" s="3"/>
      <c r="D90" s="3"/>
      <c r="E90" s="3"/>
      <c r="F90" s="3"/>
      <c r="H90" s="3"/>
    </row>
    <row r="91" spans="1:8" x14ac:dyDescent="0.25">
      <c r="A91" s="68"/>
      <c r="B91" s="3"/>
      <c r="C91" s="3"/>
      <c r="D91" s="3"/>
      <c r="E91" s="3"/>
      <c r="F91" s="3"/>
      <c r="H91" s="3"/>
    </row>
    <row r="92" spans="1:8" x14ac:dyDescent="0.25">
      <c r="A92" s="68"/>
      <c r="B92" s="3"/>
      <c r="C92" s="3"/>
      <c r="D92" s="3"/>
      <c r="E92" s="3"/>
      <c r="F92" s="3"/>
      <c r="H92" s="3"/>
    </row>
    <row r="93" spans="1:8" x14ac:dyDescent="0.25">
      <c r="A93" s="68"/>
    </row>
    <row r="94" spans="1:8" x14ac:dyDescent="0.25">
      <c r="A94" s="68"/>
    </row>
    <row r="95" spans="1:8" x14ac:dyDescent="0.25">
      <c r="A95" s="68"/>
    </row>
    <row r="96" spans="1:8" x14ac:dyDescent="0.25">
      <c r="A96" s="68"/>
    </row>
    <row r="97" spans="1:1" x14ac:dyDescent="0.25">
      <c r="A97" s="68"/>
    </row>
    <row r="98" spans="1:1" x14ac:dyDescent="0.25">
      <c r="A98" s="68"/>
    </row>
    <row r="99" spans="1:1" x14ac:dyDescent="0.25">
      <c r="A99" s="68"/>
    </row>
    <row r="100" spans="1:1" x14ac:dyDescent="0.25">
      <c r="A100" s="68"/>
    </row>
    <row r="101" spans="1:1" x14ac:dyDescent="0.25">
      <c r="A101" s="68"/>
    </row>
    <row r="102" spans="1:1" x14ac:dyDescent="0.25">
      <c r="A102" s="68"/>
    </row>
    <row r="103" spans="1:1" x14ac:dyDescent="0.25">
      <c r="A103" s="68"/>
    </row>
    <row r="104" spans="1:1" x14ac:dyDescent="0.25">
      <c r="A104" s="68"/>
    </row>
    <row r="105" spans="1:1" x14ac:dyDescent="0.25">
      <c r="A105" s="68"/>
    </row>
    <row r="106" spans="1:1" x14ac:dyDescent="0.25">
      <c r="A106" s="68"/>
    </row>
    <row r="107" spans="1:1" x14ac:dyDescent="0.25">
      <c r="A107" s="68"/>
    </row>
    <row r="108" spans="1:1" x14ac:dyDescent="0.25">
      <c r="A108" s="68" t="s">
        <v>74</v>
      </c>
    </row>
    <row r="109" spans="1:1" x14ac:dyDescent="0.25">
      <c r="A109" s="68"/>
    </row>
    <row r="110" spans="1:1" x14ac:dyDescent="0.25">
      <c r="A110" s="68"/>
    </row>
    <row r="111" spans="1:1" x14ac:dyDescent="0.25">
      <c r="A111" s="68"/>
    </row>
    <row r="112" spans="1:1" x14ac:dyDescent="0.25">
      <c r="A112" s="68"/>
    </row>
    <row r="113" spans="1:1" x14ac:dyDescent="0.25">
      <c r="A113" s="68"/>
    </row>
    <row r="114" spans="1:1" x14ac:dyDescent="0.25">
      <c r="A114" s="68"/>
    </row>
    <row r="115" spans="1:1" x14ac:dyDescent="0.25">
      <c r="A115" s="68"/>
    </row>
    <row r="116" spans="1:1" x14ac:dyDescent="0.25">
      <c r="A116" s="68"/>
    </row>
    <row r="117" spans="1:1" x14ac:dyDescent="0.25">
      <c r="A117" s="68"/>
    </row>
    <row r="118" spans="1:1" x14ac:dyDescent="0.25">
      <c r="A118" s="68"/>
    </row>
    <row r="119" spans="1:1" x14ac:dyDescent="0.25">
      <c r="A119" s="68"/>
    </row>
    <row r="120" spans="1:1" x14ac:dyDescent="0.25">
      <c r="A120" s="68"/>
    </row>
    <row r="121" spans="1:1" x14ac:dyDescent="0.25">
      <c r="A121" s="68"/>
    </row>
    <row r="122" spans="1:1" x14ac:dyDescent="0.25">
      <c r="A122" s="68"/>
    </row>
    <row r="123" spans="1:1" x14ac:dyDescent="0.25">
      <c r="A123" s="68"/>
    </row>
    <row r="124" spans="1:1" x14ac:dyDescent="0.25">
      <c r="A124" s="68"/>
    </row>
    <row r="125" spans="1:1" x14ac:dyDescent="0.25">
      <c r="A125" s="68"/>
    </row>
    <row r="126" spans="1:1" x14ac:dyDescent="0.25">
      <c r="A126" s="68"/>
    </row>
    <row r="127" spans="1:1" x14ac:dyDescent="0.25">
      <c r="A127" s="68"/>
    </row>
    <row r="128" spans="1:1" x14ac:dyDescent="0.25">
      <c r="A128" s="68"/>
    </row>
    <row r="129" spans="1:1" x14ac:dyDescent="0.25">
      <c r="A129" s="68"/>
    </row>
    <row r="131" spans="1:1" ht="30" customHeight="1" x14ac:dyDescent="0.25">
      <c r="A131" s="68" t="s">
        <v>75</v>
      </c>
    </row>
    <row r="132" spans="1:1" x14ac:dyDescent="0.25">
      <c r="A132" s="68"/>
    </row>
    <row r="133" spans="1:1" x14ac:dyDescent="0.25">
      <c r="A133" s="68"/>
    </row>
    <row r="134" spans="1:1" x14ac:dyDescent="0.25">
      <c r="A134" s="68"/>
    </row>
    <row r="135" spans="1:1" x14ac:dyDescent="0.25">
      <c r="A135" s="68"/>
    </row>
    <row r="136" spans="1:1" x14ac:dyDescent="0.25">
      <c r="A136" s="68"/>
    </row>
    <row r="137" spans="1:1" x14ac:dyDescent="0.25">
      <c r="A137" s="68"/>
    </row>
    <row r="138" spans="1:1" x14ac:dyDescent="0.25">
      <c r="A138" s="68"/>
    </row>
    <row r="139" spans="1:1" x14ac:dyDescent="0.25">
      <c r="A139" s="68"/>
    </row>
    <row r="140" spans="1:1" x14ac:dyDescent="0.25">
      <c r="A140" s="68"/>
    </row>
    <row r="141" spans="1:1" x14ac:dyDescent="0.25">
      <c r="A141" s="68"/>
    </row>
    <row r="142" spans="1:1" x14ac:dyDescent="0.25">
      <c r="A142" s="68"/>
    </row>
    <row r="143" spans="1:1" x14ac:dyDescent="0.25">
      <c r="A143" s="68"/>
    </row>
    <row r="144" spans="1:1" x14ac:dyDescent="0.25">
      <c r="A144" s="68"/>
    </row>
    <row r="145" spans="1:1" x14ac:dyDescent="0.25">
      <c r="A145" s="68"/>
    </row>
    <row r="146" spans="1:1" x14ac:dyDescent="0.25">
      <c r="A146" s="68"/>
    </row>
    <row r="147" spans="1:1" x14ac:dyDescent="0.25">
      <c r="A147" s="68"/>
    </row>
    <row r="148" spans="1:1" x14ac:dyDescent="0.25">
      <c r="A148" s="68"/>
    </row>
    <row r="149" spans="1:1" x14ac:dyDescent="0.25">
      <c r="A149" s="68"/>
    </row>
    <row r="150" spans="1:1" x14ac:dyDescent="0.25">
      <c r="A150" s="68"/>
    </row>
    <row r="151" spans="1:1" x14ac:dyDescent="0.25">
      <c r="A151" s="68"/>
    </row>
    <row r="152" spans="1:1" x14ac:dyDescent="0.25">
      <c r="A152" s="68"/>
    </row>
    <row r="154" spans="1:1" ht="30" customHeight="1" x14ac:dyDescent="0.25">
      <c r="A154" s="68" t="s">
        <v>76</v>
      </c>
    </row>
    <row r="155" spans="1:1" x14ac:dyDescent="0.25">
      <c r="A155" s="68"/>
    </row>
    <row r="156" spans="1:1" x14ac:dyDescent="0.25">
      <c r="A156" s="68"/>
    </row>
    <row r="157" spans="1:1" x14ac:dyDescent="0.25">
      <c r="A157" s="68"/>
    </row>
    <row r="158" spans="1:1" x14ac:dyDescent="0.25">
      <c r="A158" s="68"/>
    </row>
    <row r="159" spans="1:1" x14ac:dyDescent="0.25">
      <c r="A159" s="68"/>
    </row>
    <row r="160" spans="1:1" x14ac:dyDescent="0.25">
      <c r="A160" s="68"/>
    </row>
    <row r="161" spans="1:7" x14ac:dyDescent="0.25">
      <c r="A161" s="68"/>
    </row>
    <row r="162" spans="1:7" x14ac:dyDescent="0.25">
      <c r="A162" s="68"/>
    </row>
    <row r="163" spans="1:7" x14ac:dyDescent="0.25">
      <c r="A163" s="68"/>
    </row>
    <row r="164" spans="1:7" x14ac:dyDescent="0.25">
      <c r="A164" s="68"/>
    </row>
    <row r="165" spans="1:7" x14ac:dyDescent="0.25">
      <c r="A165" s="68"/>
    </row>
    <row r="166" spans="1:7" x14ac:dyDescent="0.25">
      <c r="A166" s="68"/>
    </row>
    <row r="167" spans="1:7" x14ac:dyDescent="0.25">
      <c r="A167" s="68"/>
    </row>
    <row r="168" spans="1:7" x14ac:dyDescent="0.25">
      <c r="A168" s="68"/>
    </row>
    <row r="169" spans="1:7" x14ac:dyDescent="0.25">
      <c r="A169" s="68"/>
    </row>
    <row r="170" spans="1:7" x14ac:dyDescent="0.25">
      <c r="A170" s="68"/>
    </row>
    <row r="171" spans="1:7" x14ac:dyDescent="0.25">
      <c r="A171" s="68"/>
    </row>
    <row r="172" spans="1:7" x14ac:dyDescent="0.25">
      <c r="A172" s="68"/>
    </row>
    <row r="173" spans="1:7" x14ac:dyDescent="0.25">
      <c r="A173" s="68"/>
    </row>
    <row r="174" spans="1:7" x14ac:dyDescent="0.25">
      <c r="A174" s="68"/>
    </row>
    <row r="176" spans="1:7" ht="108" customHeight="1" x14ac:dyDescent="0.25">
      <c r="A176" s="12" t="s">
        <v>79</v>
      </c>
      <c r="B176" s="12"/>
      <c r="C176" s="12"/>
      <c r="D176" s="12"/>
      <c r="E176" s="12"/>
      <c r="F176" s="12"/>
      <c r="G176" s="12"/>
    </row>
  </sheetData>
  <mergeCells count="31">
    <mergeCell ref="A131:A152"/>
    <mergeCell ref="A154:A174"/>
    <mergeCell ref="A176:G176"/>
    <mergeCell ref="A78:E78"/>
    <mergeCell ref="A77:E77"/>
    <mergeCell ref="B79:E79"/>
    <mergeCell ref="A80:A107"/>
    <mergeCell ref="A108:A129"/>
    <mergeCell ref="A54:E54"/>
    <mergeCell ref="A53:E53"/>
    <mergeCell ref="A55:E55"/>
    <mergeCell ref="A31:F31"/>
    <mergeCell ref="A32:F32"/>
    <mergeCell ref="A33:F33"/>
    <mergeCell ref="A34:F34"/>
    <mergeCell ref="A35:F35"/>
    <mergeCell ref="E15:F15"/>
    <mergeCell ref="E16:F16"/>
    <mergeCell ref="E17:F17"/>
    <mergeCell ref="A18:F18"/>
    <mergeCell ref="A30:F30"/>
    <mergeCell ref="A2:G2"/>
    <mergeCell ref="A3:G3"/>
    <mergeCell ref="A4:G4"/>
    <mergeCell ref="A5:G5"/>
    <mergeCell ref="A7:G7"/>
    <mergeCell ref="A8:G8"/>
    <mergeCell ref="A13:G13"/>
    <mergeCell ref="A14:G14"/>
    <mergeCell ref="A15:A17"/>
    <mergeCell ref="B15:B17"/>
  </mergeCells>
  <conditionalFormatting sqref="F20:F29">
    <cfRule type="containsText" dxfId="3" priority="1" operator="containsText" text="The car will win the race">
      <formula>NOT(ISERROR(SEARCH("The car will win the race",F20)))</formula>
    </cfRule>
    <cfRule type="containsText" dxfId="2" priority="2" operator="containsText" text="mpossible! – the race car cannot accelerate this quickly!">
      <formula>NOT(ISERROR(SEARCH("mpossible! – the race car cannot accelerate this quickly!",F20)))</formula>
    </cfRule>
    <cfRule type="containsText" dxfId="1" priority="3" operator="containsText" text="The car will lose the race – Acceleration value too low!">
      <formula>NOT(ISERROR(SEARCH("The car will lose the race – Acceleration value too low!",F20)))</formula>
    </cfRule>
    <cfRule type="cellIs" dxfId="0" priority="4" operator="greaterThan">
      <formula>17</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DevOps</dc:creator>
  <cp:lastModifiedBy>DevOps</cp:lastModifiedBy>
  <dcterms:created xsi:type="dcterms:W3CDTF">2015-06-05T18:17:20Z</dcterms:created>
  <dcterms:modified xsi:type="dcterms:W3CDTF">2023-04-27T21:06:55Z</dcterms:modified>
</cp:coreProperties>
</file>