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war\Documents\WORK\HE\"/>
    </mc:Choice>
  </mc:AlternateContent>
  <xr:revisionPtr revIDLastSave="0" documentId="13_ncr:1_{35686DC2-67C4-48DE-8D94-29FE1D7585B5}" xr6:coauthVersionLast="44" xr6:coauthVersionMax="44" xr10:uidLastSave="{00000000-0000-0000-0000-000000000000}"/>
  <bookViews>
    <workbookView xWindow="19090" yWindow="-110" windowWidth="19420" windowHeight="10420" activeTab="2" xr2:uid="{00000000-000D-0000-FFFF-FFFF00000000}"/>
  </bookViews>
  <sheets>
    <sheet name="EX1" sheetId="4" r:id="rId1"/>
    <sheet name="EX2" sheetId="5" r:id="rId2"/>
    <sheet name="EX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7" i="5" l="1"/>
  <c r="R9" i="5"/>
  <c r="R11" i="5"/>
  <c r="R10" i="5" l="1"/>
  <c r="R8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Kaine Angus</author>
  </authors>
  <commentList>
    <comment ref="V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Kaine Angus:</t>
        </r>
        <r>
          <rPr>
            <sz val="9"/>
            <color indexed="81"/>
            <rFont val="Tahoma"/>
            <family val="2"/>
          </rPr>
          <t xml:space="preserve">
Couldn’t input IN into formula only Log.</t>
        </r>
      </text>
    </comment>
  </commentList>
</comments>
</file>

<file path=xl/sharedStrings.xml><?xml version="1.0" encoding="utf-8"?>
<sst xmlns="http://schemas.openxmlformats.org/spreadsheetml/2006/main" count="98" uniqueCount="45">
  <si>
    <t xml:space="preserve">Experiment 1 </t>
  </si>
  <si>
    <t>Hot Flow (L/Min)</t>
  </si>
  <si>
    <t xml:space="preserve">Tw1 </t>
  </si>
  <si>
    <t>TW2</t>
  </si>
  <si>
    <t>ΔTw</t>
  </si>
  <si>
    <t>Average Tw</t>
  </si>
  <si>
    <t>TW3</t>
  </si>
  <si>
    <t>TA1</t>
  </si>
  <si>
    <t>TA2</t>
  </si>
  <si>
    <t>ΔTA</t>
  </si>
  <si>
    <t>Average TA</t>
  </si>
  <si>
    <t>TA3</t>
  </si>
  <si>
    <t>ηW</t>
  </si>
  <si>
    <t>ηA</t>
  </si>
  <si>
    <t>PW</t>
  </si>
  <si>
    <t>PA</t>
  </si>
  <si>
    <t>cPW</t>
  </si>
  <si>
    <t>cPA</t>
  </si>
  <si>
    <t>Q̇a</t>
  </si>
  <si>
    <t>CEB</t>
  </si>
  <si>
    <t>ñ</t>
  </si>
  <si>
    <t>LMTD</t>
  </si>
  <si>
    <t>U</t>
  </si>
  <si>
    <t>Experiment 2</t>
  </si>
  <si>
    <r>
      <rPr>
        <b/>
        <sz val="11"/>
        <color theme="1"/>
        <rFont val="Calibri"/>
        <family val="2"/>
        <scheme val="minor"/>
      </rPr>
      <t>Heat Exchanger:</t>
    </r>
    <r>
      <rPr>
        <sz val="11"/>
        <color theme="1"/>
        <rFont val="Calibri"/>
        <family val="2"/>
        <scheme val="minor"/>
      </rPr>
      <t xml:space="preserve"> TD 1007 32 TUBE Heat Exchanger</t>
    </r>
  </si>
  <si>
    <r>
      <rPr>
        <b/>
        <sz val="11"/>
        <color theme="1"/>
        <rFont val="Calibri"/>
        <family val="2"/>
        <scheme val="minor"/>
      </rPr>
      <t>Heater Temperture:</t>
    </r>
    <r>
      <rPr>
        <sz val="11"/>
        <color theme="1"/>
        <rFont val="Calibri"/>
        <family val="2"/>
        <scheme val="minor"/>
      </rPr>
      <t xml:space="preserve"> 60</t>
    </r>
    <r>
      <rPr>
        <sz val="11"/>
        <color theme="1"/>
        <rFont val="Calibri"/>
        <family val="2"/>
      </rPr>
      <t>°c</t>
    </r>
  </si>
  <si>
    <r>
      <rPr>
        <b/>
        <sz val="11"/>
        <color theme="1"/>
        <rFont val="Calibri"/>
        <family val="2"/>
        <scheme val="minor"/>
      </rPr>
      <t>Water Flow:</t>
    </r>
    <r>
      <rPr>
        <sz val="11"/>
        <color theme="1"/>
        <rFont val="Calibri"/>
        <family val="2"/>
        <scheme val="minor"/>
      </rPr>
      <t xml:space="preserve"> 0.25 L/MIN</t>
    </r>
  </si>
  <si>
    <r>
      <rPr>
        <b/>
        <sz val="11"/>
        <color theme="1"/>
        <rFont val="Calibri"/>
        <family val="2"/>
        <scheme val="minor"/>
      </rPr>
      <t>Ambient Pressure</t>
    </r>
    <r>
      <rPr>
        <sz val="11"/>
        <color theme="1"/>
        <rFont val="Calibri"/>
        <family val="2"/>
        <scheme val="minor"/>
      </rPr>
      <t>: 1034 Mbar</t>
    </r>
  </si>
  <si>
    <r>
      <rPr>
        <b/>
        <sz val="11"/>
        <color theme="1"/>
        <rFont val="Calibri"/>
        <family val="2"/>
        <scheme val="minor"/>
      </rPr>
      <t>Orifice Diameter (Ø):</t>
    </r>
    <r>
      <rPr>
        <sz val="11"/>
        <color theme="1"/>
        <rFont val="Calibri"/>
        <family val="2"/>
        <scheme val="minor"/>
      </rPr>
      <t xml:space="preserve"> 100.11mm </t>
    </r>
  </si>
  <si>
    <r>
      <rPr>
        <b/>
        <sz val="11"/>
        <color theme="1"/>
        <rFont val="Calibri"/>
        <family val="2"/>
        <scheme val="minor"/>
      </rPr>
      <t>Pipe connection:</t>
    </r>
    <r>
      <rPr>
        <sz val="11"/>
        <color theme="1"/>
        <rFont val="Calibri"/>
        <family val="2"/>
        <scheme val="minor"/>
      </rPr>
      <t xml:space="preserve"> 2 PARALLEL BANKS of 16 TUBES IN SERIES</t>
    </r>
  </si>
  <si>
    <t>Experiment 3</t>
  </si>
  <si>
    <r>
      <rPr>
        <b/>
        <sz val="11"/>
        <color theme="1"/>
        <rFont val="Calibri"/>
        <family val="2"/>
        <scheme val="minor"/>
      </rPr>
      <t>Heater Temperture:</t>
    </r>
    <r>
      <rPr>
        <sz val="11"/>
        <color theme="1"/>
        <rFont val="Calibri"/>
        <family val="2"/>
        <scheme val="minor"/>
      </rPr>
      <t xml:space="preserve"> 45</t>
    </r>
    <r>
      <rPr>
        <sz val="11"/>
        <color theme="1"/>
        <rFont val="Calibri"/>
        <family val="2"/>
      </rPr>
      <t>°c</t>
    </r>
  </si>
  <si>
    <r>
      <rPr>
        <b/>
        <sz val="11"/>
        <color theme="1"/>
        <rFont val="Calibri"/>
        <family val="2"/>
        <scheme val="minor"/>
      </rPr>
      <t>Heater temperature:</t>
    </r>
    <r>
      <rPr>
        <sz val="11"/>
        <color theme="1"/>
        <rFont val="Calibri"/>
        <family val="2"/>
        <scheme val="minor"/>
      </rPr>
      <t xml:space="preserve"> 60</t>
    </r>
    <r>
      <rPr>
        <sz val="11"/>
        <color theme="1"/>
        <rFont val="Calibri"/>
        <family val="2"/>
      </rPr>
      <t>°c</t>
    </r>
  </si>
  <si>
    <r>
      <rPr>
        <b/>
        <sz val="11"/>
        <color theme="1"/>
        <rFont val="Calibri"/>
        <family val="2"/>
        <scheme val="minor"/>
      </rPr>
      <t>Orifice Δp =</t>
    </r>
    <r>
      <rPr>
        <sz val="11"/>
        <color theme="1"/>
        <rFont val="Calibri"/>
        <family val="2"/>
        <scheme val="minor"/>
      </rPr>
      <t xml:space="preserve"> 250 Pa</t>
    </r>
  </si>
  <si>
    <r>
      <rPr>
        <b/>
        <sz val="11"/>
        <color theme="1"/>
        <rFont val="Calibri"/>
        <family val="2"/>
        <scheme val="minor"/>
      </rPr>
      <t>Ambient Pressure:</t>
    </r>
    <r>
      <rPr>
        <sz val="11"/>
        <color theme="1"/>
        <rFont val="Calibri"/>
        <family val="2"/>
        <scheme val="minor"/>
      </rPr>
      <t xml:space="preserve"> 1034 Mbar</t>
    </r>
  </si>
  <si>
    <r>
      <rPr>
        <b/>
        <sz val="11"/>
        <color theme="1"/>
        <rFont val="Calibri"/>
        <family val="2"/>
        <scheme val="minor"/>
      </rPr>
      <t xml:space="preserve">Area = </t>
    </r>
    <r>
      <rPr>
        <sz val="11"/>
        <color theme="1"/>
        <rFont val="Calibri"/>
        <family val="2"/>
        <scheme val="minor"/>
      </rPr>
      <t>0.1558 m</t>
    </r>
    <r>
      <rPr>
        <sz val="11"/>
        <color theme="1"/>
        <rFont val="Calibri"/>
        <family val="2"/>
      </rPr>
      <t>²</t>
    </r>
  </si>
  <si>
    <r>
      <rPr>
        <b/>
        <sz val="11"/>
        <color theme="1"/>
        <rFont val="Calibri"/>
        <family val="2"/>
        <scheme val="minor"/>
      </rPr>
      <t>Area =</t>
    </r>
    <r>
      <rPr>
        <sz val="11"/>
        <color theme="1"/>
        <rFont val="Calibri"/>
        <family val="2"/>
        <scheme val="minor"/>
      </rPr>
      <t xml:space="preserve"> 0.1558 m</t>
    </r>
    <r>
      <rPr>
        <sz val="11"/>
        <color theme="1"/>
        <rFont val="Calibri"/>
        <family val="2"/>
      </rPr>
      <t>²</t>
    </r>
  </si>
  <si>
    <r>
      <rPr>
        <b/>
        <sz val="11"/>
        <color theme="1"/>
        <rFont val="Calibri"/>
        <family val="2"/>
        <scheme val="minor"/>
      </rPr>
      <t>Area  =</t>
    </r>
    <r>
      <rPr>
        <sz val="11"/>
        <color theme="1"/>
        <rFont val="Calibri"/>
        <family val="2"/>
        <scheme val="minor"/>
      </rPr>
      <t xml:space="preserve"> 0.1558 m</t>
    </r>
    <r>
      <rPr>
        <sz val="11"/>
        <color theme="1"/>
        <rFont val="Calibri"/>
        <family val="2"/>
      </rPr>
      <t>²</t>
    </r>
  </si>
  <si>
    <t>Mw</t>
  </si>
  <si>
    <t>Ma</t>
  </si>
  <si>
    <t>MW</t>
  </si>
  <si>
    <t>MA</t>
  </si>
  <si>
    <t>Q̇w</t>
  </si>
  <si>
    <t>Q̇W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</si>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</sst>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/>
    <xf numFmtId="1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left" inden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ND%20Year%201\Thermo\Copy%20of%20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0">
          <cell r="Y30">
            <v>21.403612596942597</v>
          </cell>
        </row>
        <row r="31">
          <cell r="Y31">
            <v>17.028073445930399</v>
          </cell>
        </row>
        <row r="32">
          <cell r="Y32">
            <v>12.910751050190688</v>
          </cell>
        </row>
        <row r="33">
          <cell r="Y33">
            <v>8.4923999999999982</v>
          </cell>
        </row>
        <row r="34">
          <cell r="Y34">
            <v>4.2893097346775972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"/>
  <sheetViews>
    <sheetView zoomScale="55" zoomScaleNormal="55" workbookViewId="0">
      <selection activeCell="V23" sqref="V23"/>
    </sheetView>
  </sheetViews>
  <sheetFormatPr defaultRowHeight="15" x14ac:dyDescent="0.25"/>
  <cols>
    <col min="1" max="1" width="9.28515625" customWidth="1"/>
    <col min="12" max="12" width="9.5703125" bestFit="1" customWidth="1"/>
    <col min="19" max="19" width="9.85546875" bestFit="1" customWidth="1"/>
    <col min="20" max="20" width="8.7109375" customWidth="1"/>
  </cols>
  <sheetData>
    <row r="1" spans="1:2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9" t="s">
        <v>34</v>
      </c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5" x14ac:dyDescent="0.25">
      <c r="A2" s="11" t="s">
        <v>32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x14ac:dyDescent="0.25">
      <c r="A3" s="11" t="s">
        <v>33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2" t="s">
        <v>28</v>
      </c>
      <c r="M3" s="13"/>
      <c r="N3" s="13"/>
      <c r="O3" s="13"/>
      <c r="P3" s="13"/>
      <c r="Q3" s="14"/>
      <c r="R3" s="12" t="s">
        <v>35</v>
      </c>
      <c r="S3" s="13"/>
      <c r="T3" s="13"/>
      <c r="U3" s="13"/>
      <c r="V3" s="13"/>
      <c r="W3" s="14"/>
    </row>
    <row r="4" spans="1:25" ht="98.25" customHeight="1" x14ac:dyDescent="0.25">
      <c r="A4" s="1" t="s">
        <v>1</v>
      </c>
      <c r="B4" s="2" t="s">
        <v>2</v>
      </c>
      <c r="C4" s="2" t="s">
        <v>3</v>
      </c>
      <c r="D4" s="2" t="s">
        <v>4</v>
      </c>
      <c r="E4" s="1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 t="s">
        <v>42</v>
      </c>
      <c r="S4" s="2" t="s">
        <v>18</v>
      </c>
      <c r="T4" s="2" t="s">
        <v>19</v>
      </c>
      <c r="U4" s="3" t="s">
        <v>20</v>
      </c>
      <c r="V4" s="3" t="s">
        <v>21</v>
      </c>
      <c r="W4" s="3" t="s">
        <v>22</v>
      </c>
      <c r="X4" s="3" t="s">
        <v>38</v>
      </c>
      <c r="Y4" s="3" t="s">
        <v>39</v>
      </c>
    </row>
    <row r="5" spans="1:25" x14ac:dyDescent="0.25">
      <c r="A5" s="4">
        <v>2.25</v>
      </c>
      <c r="B5" s="2">
        <v>60.8</v>
      </c>
      <c r="C5" s="2">
        <v>56.7</v>
      </c>
      <c r="D5" s="2"/>
      <c r="E5" s="5"/>
      <c r="F5" s="2">
        <v>33.6</v>
      </c>
      <c r="G5" s="2">
        <v>24.6</v>
      </c>
      <c r="H5" s="2">
        <v>30.2</v>
      </c>
      <c r="I5" s="2"/>
      <c r="J5" s="2"/>
      <c r="K5" s="2">
        <v>24.4</v>
      </c>
      <c r="L5" s="7"/>
      <c r="M5" s="7"/>
      <c r="N5" s="7"/>
      <c r="O5" s="7">
        <v>1.17</v>
      </c>
      <c r="P5" s="7"/>
      <c r="Q5" s="7">
        <v>1005</v>
      </c>
      <c r="R5" s="7"/>
      <c r="S5" s="8"/>
      <c r="T5" s="7"/>
      <c r="U5" s="7"/>
      <c r="V5" s="7"/>
      <c r="W5" s="7"/>
      <c r="X5" s="7"/>
      <c r="Y5" s="7"/>
    </row>
    <row r="6" spans="1:25" x14ac:dyDescent="0.25">
      <c r="A6" s="4">
        <v>1.75</v>
      </c>
      <c r="B6" s="2">
        <v>61.2</v>
      </c>
      <c r="C6" s="2">
        <v>56</v>
      </c>
      <c r="D6" s="2"/>
      <c r="E6" s="5"/>
      <c r="F6" s="2">
        <v>34.200000000000003</v>
      </c>
      <c r="G6" s="2">
        <v>24.8</v>
      </c>
      <c r="H6" s="2">
        <v>30.1</v>
      </c>
      <c r="I6" s="2"/>
      <c r="J6" s="2"/>
      <c r="K6" s="2">
        <v>24.6</v>
      </c>
      <c r="L6" s="7"/>
      <c r="M6" s="7"/>
      <c r="N6" s="7"/>
      <c r="O6" s="7">
        <v>1.17</v>
      </c>
      <c r="P6" s="7"/>
      <c r="Q6" s="7">
        <v>1005</v>
      </c>
      <c r="R6" s="7"/>
      <c r="S6" s="8"/>
      <c r="T6" s="7"/>
      <c r="U6" s="7"/>
      <c r="V6" s="7"/>
      <c r="W6" s="7"/>
      <c r="X6" s="7"/>
      <c r="Y6" s="7"/>
    </row>
    <row r="7" spans="1:25" x14ac:dyDescent="0.25">
      <c r="A7" s="4">
        <v>1.25</v>
      </c>
      <c r="B7" s="2">
        <v>60.6</v>
      </c>
      <c r="C7" s="2">
        <v>53.8</v>
      </c>
      <c r="D7" s="2"/>
      <c r="E7" s="5"/>
      <c r="F7" s="2">
        <v>34.6</v>
      </c>
      <c r="G7" s="2">
        <v>24.9</v>
      </c>
      <c r="H7" s="2">
        <v>30</v>
      </c>
      <c r="I7" s="2"/>
      <c r="J7" s="2"/>
      <c r="K7" s="2">
        <v>24.9</v>
      </c>
      <c r="L7" s="7"/>
      <c r="M7" s="7"/>
      <c r="N7" s="7"/>
      <c r="O7" s="7">
        <v>1.17</v>
      </c>
      <c r="P7" s="7"/>
      <c r="Q7" s="7">
        <v>1005</v>
      </c>
      <c r="R7" s="7"/>
      <c r="S7" s="8"/>
      <c r="T7" s="7"/>
      <c r="U7" s="7"/>
      <c r="V7" s="7"/>
      <c r="W7" s="7"/>
      <c r="X7" s="7"/>
      <c r="Y7" s="7"/>
    </row>
    <row r="8" spans="1:25" x14ac:dyDescent="0.25">
      <c r="A8" s="4">
        <v>0.75</v>
      </c>
      <c r="B8" s="2">
        <v>59.9</v>
      </c>
      <c r="C8" s="2">
        <v>49.7</v>
      </c>
      <c r="D8" s="2"/>
      <c r="E8" s="5"/>
      <c r="F8" s="2">
        <v>34.799999999999997</v>
      </c>
      <c r="G8" s="2">
        <v>24.7</v>
      </c>
      <c r="H8" s="2">
        <v>29.3</v>
      </c>
      <c r="I8" s="2"/>
      <c r="J8" s="6"/>
      <c r="K8" s="2">
        <v>24.5</v>
      </c>
      <c r="L8" s="7"/>
      <c r="M8" s="7"/>
      <c r="N8" s="7"/>
      <c r="O8" s="7">
        <v>1.17</v>
      </c>
      <c r="P8" s="7"/>
      <c r="Q8" s="7">
        <v>1005</v>
      </c>
      <c r="R8" s="7"/>
      <c r="S8" s="8"/>
      <c r="T8" s="7"/>
      <c r="U8" s="7"/>
      <c r="V8" s="7"/>
      <c r="W8" s="7"/>
      <c r="X8" s="7"/>
      <c r="Y8" s="7"/>
    </row>
    <row r="9" spans="1:25" x14ac:dyDescent="0.25">
      <c r="A9" s="4">
        <v>0.25</v>
      </c>
      <c r="B9" s="2">
        <v>61</v>
      </c>
      <c r="C9" s="2">
        <v>37.9</v>
      </c>
      <c r="D9" s="2"/>
      <c r="E9" s="5"/>
      <c r="F9" s="2">
        <v>34.9</v>
      </c>
      <c r="G9" s="2">
        <v>24.5</v>
      </c>
      <c r="H9" s="2">
        <v>27.9</v>
      </c>
      <c r="I9" s="2"/>
      <c r="J9" s="2"/>
      <c r="K9" s="2">
        <v>24.2</v>
      </c>
      <c r="L9" s="7"/>
      <c r="M9" s="7"/>
      <c r="N9" s="7"/>
      <c r="O9" s="7">
        <v>1.17</v>
      </c>
      <c r="P9" s="7"/>
      <c r="Q9" s="7">
        <v>1005</v>
      </c>
      <c r="R9" s="7"/>
      <c r="S9" s="8"/>
      <c r="T9" s="7"/>
      <c r="U9" s="7"/>
      <c r="V9" s="7"/>
      <c r="W9" s="7"/>
      <c r="X9" s="7"/>
      <c r="Y9" s="7"/>
    </row>
  </sheetData>
  <mergeCells count="6">
    <mergeCell ref="L1:W2"/>
    <mergeCell ref="A1:K1"/>
    <mergeCell ref="A2:K2"/>
    <mergeCell ref="A3:K3"/>
    <mergeCell ref="R3:W3"/>
    <mergeCell ref="L3:Q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"/>
  <sheetViews>
    <sheetView zoomScale="70" zoomScaleNormal="70" workbookViewId="0">
      <selection activeCell="Y7" sqref="Y7:Y11"/>
    </sheetView>
  </sheetViews>
  <sheetFormatPr defaultRowHeight="15" x14ac:dyDescent="0.25"/>
  <sheetData>
    <row r="1" spans="1:25" x14ac:dyDescent="0.25">
      <c r="A1" s="10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5" t="s">
        <v>27</v>
      </c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5" x14ac:dyDescent="0.25">
      <c r="A2" s="11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7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5" x14ac:dyDescent="0.25">
      <c r="A3" s="11" t="s">
        <v>29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9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5" x14ac:dyDescent="0.25">
      <c r="A4" s="11" t="s">
        <v>25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9" t="s">
        <v>28</v>
      </c>
      <c r="M4" s="9"/>
      <c r="N4" s="9"/>
      <c r="O4" s="9"/>
      <c r="P4" s="9"/>
      <c r="Q4" s="9"/>
      <c r="R4" s="9"/>
      <c r="S4" s="16" t="s">
        <v>36</v>
      </c>
      <c r="T4" s="16"/>
      <c r="U4" s="16"/>
      <c r="V4" s="16"/>
      <c r="W4" s="21"/>
    </row>
    <row r="5" spans="1:25" x14ac:dyDescent="0.25">
      <c r="A5" s="11" t="s">
        <v>26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9"/>
      <c r="M5" s="9"/>
      <c r="N5" s="9"/>
      <c r="O5" s="9"/>
      <c r="P5" s="9"/>
      <c r="Q5" s="9"/>
      <c r="R5" s="9"/>
      <c r="S5" s="20"/>
      <c r="T5" s="20"/>
      <c r="U5" s="20"/>
      <c r="V5" s="20"/>
      <c r="W5" s="22"/>
    </row>
    <row r="6" spans="1:25" ht="84.75" x14ac:dyDescent="0.25">
      <c r="A6" s="1" t="s">
        <v>1</v>
      </c>
      <c r="B6" s="2" t="s">
        <v>2</v>
      </c>
      <c r="C6" s="2" t="s">
        <v>3</v>
      </c>
      <c r="D6" s="2" t="s">
        <v>4</v>
      </c>
      <c r="E6" s="1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1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43</v>
      </c>
      <c r="S6" s="2" t="s">
        <v>18</v>
      </c>
      <c r="T6" s="2" t="s">
        <v>19</v>
      </c>
      <c r="U6" s="3" t="s">
        <v>20</v>
      </c>
      <c r="V6" s="3" t="s">
        <v>21</v>
      </c>
      <c r="W6" s="3" t="s">
        <v>22</v>
      </c>
      <c r="X6" s="3" t="s">
        <v>40</v>
      </c>
      <c r="Y6" s="3" t="s">
        <v>41</v>
      </c>
    </row>
    <row r="7" spans="1:25" x14ac:dyDescent="0.25">
      <c r="A7" s="4">
        <v>250</v>
      </c>
      <c r="B7" s="2">
        <v>57.1</v>
      </c>
      <c r="C7" s="2">
        <v>35.799999999999997</v>
      </c>
      <c r="D7" s="2"/>
      <c r="E7" s="2"/>
      <c r="F7" s="2">
        <v>31.2</v>
      </c>
      <c r="G7" s="2">
        <v>23.8</v>
      </c>
      <c r="H7" s="2">
        <v>26.8</v>
      </c>
      <c r="I7" s="2"/>
      <c r="J7" s="2"/>
      <c r="K7" s="2">
        <v>23.7</v>
      </c>
      <c r="L7" s="5"/>
      <c r="M7" s="5"/>
      <c r="N7" s="5"/>
      <c r="O7" s="2">
        <v>1.1200000000000001</v>
      </c>
      <c r="P7" s="2">
        <v>4179</v>
      </c>
      <c r="Q7" s="2">
        <v>1005</v>
      </c>
      <c r="R7" s="5">
        <f>(X7*0.991)*P7*D7</f>
        <v>0</v>
      </c>
      <c r="S7" s="5"/>
      <c r="T7" s="5"/>
      <c r="U7" s="5"/>
      <c r="V7" s="5"/>
      <c r="W7" s="5"/>
      <c r="X7" s="7"/>
      <c r="Y7" s="7"/>
    </row>
    <row r="8" spans="1:25" x14ac:dyDescent="0.25">
      <c r="A8" s="4">
        <v>200</v>
      </c>
      <c r="B8" s="2">
        <v>57.1</v>
      </c>
      <c r="C8" s="2">
        <v>37</v>
      </c>
      <c r="D8" s="2"/>
      <c r="E8" s="2"/>
      <c r="F8" s="2">
        <v>31.7</v>
      </c>
      <c r="G8" s="2">
        <v>24</v>
      </c>
      <c r="H8" s="2">
        <v>27.2</v>
      </c>
      <c r="I8" s="2"/>
      <c r="J8" s="2"/>
      <c r="K8" s="2">
        <v>23.7</v>
      </c>
      <c r="L8" s="5"/>
      <c r="M8" s="5"/>
      <c r="N8" s="5"/>
      <c r="O8" s="2">
        <v>1.1200000000000001</v>
      </c>
      <c r="P8" s="2">
        <v>4179</v>
      </c>
      <c r="Q8" s="2">
        <v>1005</v>
      </c>
      <c r="R8" s="5">
        <f t="shared" ref="R8:R11" si="0">(X8*0.991)*P8*D8</f>
        <v>0</v>
      </c>
      <c r="S8" s="5"/>
      <c r="T8" s="5"/>
      <c r="U8" s="5"/>
      <c r="V8" s="5"/>
      <c r="W8" s="5"/>
      <c r="X8" s="7"/>
      <c r="Y8" s="7"/>
    </row>
    <row r="9" spans="1:25" x14ac:dyDescent="0.25">
      <c r="A9" s="4">
        <v>150</v>
      </c>
      <c r="B9" s="2">
        <v>57.7</v>
      </c>
      <c r="C9" s="2">
        <v>37.9</v>
      </c>
      <c r="D9" s="2"/>
      <c r="E9" s="2"/>
      <c r="F9" s="2">
        <v>32.1</v>
      </c>
      <c r="G9" s="2">
        <v>24.1</v>
      </c>
      <c r="H9" s="2">
        <v>27.5</v>
      </c>
      <c r="I9" s="2"/>
      <c r="J9" s="2"/>
      <c r="K9" s="2">
        <v>23.5</v>
      </c>
      <c r="L9" s="5"/>
      <c r="M9" s="5"/>
      <c r="N9" s="5"/>
      <c r="O9" s="2">
        <v>1.1200000000000001</v>
      </c>
      <c r="P9" s="2">
        <v>4179</v>
      </c>
      <c r="Q9" s="2">
        <v>1005</v>
      </c>
      <c r="R9" s="5">
        <f t="shared" si="0"/>
        <v>0</v>
      </c>
      <c r="S9" s="5"/>
      <c r="T9" s="5"/>
      <c r="U9" s="5"/>
      <c r="V9" s="5"/>
      <c r="W9" s="5"/>
      <c r="X9" s="7"/>
      <c r="Y9" s="7"/>
    </row>
    <row r="10" spans="1:25" x14ac:dyDescent="0.25">
      <c r="A10" s="4">
        <v>100</v>
      </c>
      <c r="B10" s="2">
        <v>58.1</v>
      </c>
      <c r="C10" s="2">
        <v>39.200000000000003</v>
      </c>
      <c r="D10" s="2"/>
      <c r="E10" s="2"/>
      <c r="F10" s="2">
        <v>32.5</v>
      </c>
      <c r="G10" s="2">
        <v>24.6</v>
      </c>
      <c r="H10" s="2">
        <v>28.3</v>
      </c>
      <c r="I10" s="2"/>
      <c r="J10" s="2"/>
      <c r="K10" s="2">
        <v>23.8</v>
      </c>
      <c r="L10" s="5"/>
      <c r="M10" s="5"/>
      <c r="N10" s="5"/>
      <c r="O10" s="2">
        <v>1.1200000000000001</v>
      </c>
      <c r="P10" s="2">
        <v>4179</v>
      </c>
      <c r="Q10" s="2">
        <v>1005</v>
      </c>
      <c r="R10" s="5">
        <f t="shared" si="0"/>
        <v>0</v>
      </c>
      <c r="S10" s="5"/>
      <c r="T10" s="5"/>
      <c r="U10" s="5"/>
      <c r="V10" s="5"/>
      <c r="W10" s="5"/>
      <c r="X10" s="7"/>
      <c r="Y10" s="7"/>
    </row>
    <row r="11" spans="1:25" x14ac:dyDescent="0.25">
      <c r="A11" s="4">
        <v>50</v>
      </c>
      <c r="B11" s="2">
        <v>59.5</v>
      </c>
      <c r="C11" s="2">
        <v>41.3</v>
      </c>
      <c r="D11" s="2"/>
      <c r="E11" s="2"/>
      <c r="F11" s="2">
        <v>32.6</v>
      </c>
      <c r="G11" s="2">
        <v>25.3</v>
      </c>
      <c r="H11" s="2">
        <v>29.7</v>
      </c>
      <c r="I11" s="2"/>
      <c r="J11" s="2"/>
      <c r="K11" s="2">
        <v>24.3</v>
      </c>
      <c r="L11" s="5"/>
      <c r="M11" s="5"/>
      <c r="N11" s="5"/>
      <c r="O11" s="2">
        <v>1.1200000000000001</v>
      </c>
      <c r="P11" s="2">
        <v>4179</v>
      </c>
      <c r="Q11" s="2">
        <v>1005</v>
      </c>
      <c r="R11" s="5">
        <f t="shared" si="0"/>
        <v>0</v>
      </c>
      <c r="S11" s="5"/>
      <c r="T11" s="5"/>
      <c r="U11" s="5"/>
      <c r="V11" s="5"/>
      <c r="W11" s="5"/>
      <c r="X11" s="7"/>
      <c r="Y11" s="7"/>
    </row>
  </sheetData>
  <mergeCells count="8">
    <mergeCell ref="A5:K5"/>
    <mergeCell ref="L1:W3"/>
    <mergeCell ref="A1:K1"/>
    <mergeCell ref="A2:K2"/>
    <mergeCell ref="A3:K3"/>
    <mergeCell ref="A4:K4"/>
    <mergeCell ref="L4:R5"/>
    <mergeCell ref="S4:W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5"/>
  <sheetViews>
    <sheetView tabSelected="1" zoomScale="70" zoomScaleNormal="70" workbookViewId="0">
      <selection activeCell="I24" sqref="I24"/>
    </sheetView>
  </sheetViews>
  <sheetFormatPr defaultRowHeight="15" x14ac:dyDescent="0.25"/>
  <sheetData>
    <row r="1" spans="1:25" x14ac:dyDescent="0.25">
      <c r="A1" s="10" t="s">
        <v>30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9" t="s">
        <v>27</v>
      </c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5" x14ac:dyDescent="0.25">
      <c r="A2" s="11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x14ac:dyDescent="0.25">
      <c r="A3" s="11" t="s">
        <v>29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x14ac:dyDescent="0.25">
      <c r="A4" s="11" t="s">
        <v>31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9" t="s">
        <v>28</v>
      </c>
      <c r="M4" s="9"/>
      <c r="N4" s="9"/>
      <c r="O4" s="9"/>
      <c r="P4" s="9"/>
      <c r="Q4" s="9"/>
      <c r="R4" s="9"/>
      <c r="S4" s="16" t="s">
        <v>37</v>
      </c>
      <c r="T4" s="16"/>
      <c r="U4" s="16"/>
      <c r="V4" s="16"/>
      <c r="W4" s="21"/>
    </row>
    <row r="5" spans="1:25" x14ac:dyDescent="0.25">
      <c r="A5" s="11" t="s">
        <v>26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9"/>
      <c r="M5" s="9"/>
      <c r="N5" s="9"/>
      <c r="O5" s="9"/>
      <c r="P5" s="9"/>
      <c r="Q5" s="9"/>
      <c r="R5" s="9"/>
      <c r="S5" s="20"/>
      <c r="T5" s="20"/>
      <c r="U5" s="20"/>
      <c r="V5" s="20"/>
      <c r="W5" s="22"/>
    </row>
    <row r="6" spans="1:25" ht="84.75" x14ac:dyDescent="0.25">
      <c r="A6" s="1" t="s">
        <v>1</v>
      </c>
      <c r="B6" s="2" t="s">
        <v>2</v>
      </c>
      <c r="C6" s="2" t="s">
        <v>3</v>
      </c>
      <c r="D6" s="2" t="s">
        <v>4</v>
      </c>
      <c r="E6" s="1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1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42</v>
      </c>
      <c r="S6" s="2" t="s">
        <v>18</v>
      </c>
      <c r="T6" s="2" t="s">
        <v>19</v>
      </c>
      <c r="U6" s="3" t="s">
        <v>20</v>
      </c>
      <c r="V6" s="3" t="s">
        <v>21</v>
      </c>
      <c r="W6" s="3" t="s">
        <v>22</v>
      </c>
      <c r="X6" s="3" t="s">
        <v>40</v>
      </c>
      <c r="Y6" s="3" t="s">
        <v>41</v>
      </c>
    </row>
    <row r="7" spans="1:25" x14ac:dyDescent="0.25">
      <c r="A7" s="4">
        <v>250</v>
      </c>
      <c r="B7" s="2">
        <v>45.9</v>
      </c>
      <c r="C7" s="2">
        <v>38.700000000000003</v>
      </c>
      <c r="D7" s="2"/>
      <c r="E7" s="2"/>
      <c r="F7" s="2">
        <v>25.8</v>
      </c>
      <c r="G7" s="2">
        <v>22.9</v>
      </c>
      <c r="H7" s="2">
        <v>24.9</v>
      </c>
      <c r="I7" s="2"/>
      <c r="J7" s="2"/>
      <c r="K7" s="2">
        <v>22.3</v>
      </c>
      <c r="L7" s="5"/>
      <c r="M7" s="5"/>
      <c r="N7" s="5"/>
      <c r="O7" s="2">
        <v>1.1200000000000001</v>
      </c>
      <c r="P7" s="2">
        <v>4178</v>
      </c>
      <c r="Q7" s="2">
        <v>1005</v>
      </c>
      <c r="R7" s="5"/>
      <c r="S7" s="5"/>
      <c r="T7" s="5"/>
      <c r="U7" s="5"/>
      <c r="V7" s="5"/>
      <c r="W7" s="5"/>
      <c r="X7" s="7"/>
      <c r="Y7" s="7"/>
    </row>
    <row r="8" spans="1:25" x14ac:dyDescent="0.25">
      <c r="A8" s="4">
        <v>200</v>
      </c>
      <c r="B8" s="2">
        <v>47.1</v>
      </c>
      <c r="C8" s="2">
        <v>32.1</v>
      </c>
      <c r="D8" s="2"/>
      <c r="E8" s="2"/>
      <c r="F8" s="2">
        <v>27.5</v>
      </c>
      <c r="G8" s="2">
        <v>23.3</v>
      </c>
      <c r="H8" s="2">
        <v>25.5</v>
      </c>
      <c r="I8" s="2"/>
      <c r="J8" s="2"/>
      <c r="K8" s="2">
        <v>22.7</v>
      </c>
      <c r="L8" s="5"/>
      <c r="M8" s="5"/>
      <c r="N8" s="5"/>
      <c r="O8" s="2">
        <v>1.1200000000000001</v>
      </c>
      <c r="P8" s="2">
        <v>4178</v>
      </c>
      <c r="Q8" s="2">
        <v>1005</v>
      </c>
      <c r="R8" s="5"/>
      <c r="S8" s="5"/>
      <c r="T8" s="5"/>
      <c r="U8" s="5"/>
      <c r="V8" s="5"/>
      <c r="W8" s="5"/>
      <c r="X8" s="7"/>
      <c r="Y8" s="7"/>
    </row>
    <row r="9" spans="1:25" x14ac:dyDescent="0.25">
      <c r="A9" s="4">
        <v>150</v>
      </c>
      <c r="B9" s="2">
        <v>47.4</v>
      </c>
      <c r="C9" s="2">
        <v>52.7</v>
      </c>
      <c r="D9" s="2"/>
      <c r="E9" s="2"/>
      <c r="F9" s="2">
        <v>28</v>
      </c>
      <c r="G9" s="2">
        <v>23.4</v>
      </c>
      <c r="H9" s="2">
        <v>25.8</v>
      </c>
      <c r="I9" s="2"/>
      <c r="J9" s="2"/>
      <c r="K9" s="2">
        <v>22.7</v>
      </c>
      <c r="L9" s="5"/>
      <c r="M9" s="5"/>
      <c r="N9" s="5"/>
      <c r="O9" s="2">
        <v>1.1200000000000001</v>
      </c>
      <c r="P9" s="2">
        <v>4178</v>
      </c>
      <c r="Q9" s="2">
        <v>1005</v>
      </c>
      <c r="R9" s="5"/>
      <c r="S9" s="5"/>
      <c r="T9" s="5"/>
      <c r="U9" s="5"/>
      <c r="V9" s="5"/>
      <c r="W9" s="5"/>
      <c r="X9" s="7"/>
      <c r="Y9" s="7"/>
    </row>
    <row r="10" spans="1:25" x14ac:dyDescent="0.25">
      <c r="A10" s="4">
        <v>100</v>
      </c>
      <c r="B10" s="2">
        <v>47.8</v>
      </c>
      <c r="C10" s="2">
        <v>34.4</v>
      </c>
      <c r="D10" s="2"/>
      <c r="E10" s="2"/>
      <c r="F10" s="2">
        <v>28.6</v>
      </c>
      <c r="G10" s="2">
        <v>24</v>
      </c>
      <c r="H10" s="2">
        <v>26.7</v>
      </c>
      <c r="I10" s="2"/>
      <c r="J10" s="2"/>
      <c r="K10" s="2">
        <v>23.1</v>
      </c>
      <c r="L10" s="5"/>
      <c r="M10" s="5"/>
      <c r="N10" s="5"/>
      <c r="O10" s="2">
        <v>1.1200000000000001</v>
      </c>
      <c r="P10" s="2">
        <v>4178</v>
      </c>
      <c r="Q10" s="2">
        <v>1005</v>
      </c>
      <c r="R10" s="5"/>
      <c r="S10" s="5"/>
      <c r="T10" s="5"/>
      <c r="U10" s="5"/>
      <c r="V10" s="5"/>
      <c r="W10" s="5"/>
      <c r="X10" s="7"/>
      <c r="Y10" s="7"/>
    </row>
    <row r="11" spans="1:25" x14ac:dyDescent="0.25">
      <c r="A11" s="4">
        <v>50</v>
      </c>
      <c r="B11" s="2">
        <v>48.1</v>
      </c>
      <c r="C11" s="2">
        <v>35.9</v>
      </c>
      <c r="D11" s="2"/>
      <c r="E11" s="2"/>
      <c r="F11" s="2">
        <v>29.1</v>
      </c>
      <c r="G11" s="2">
        <v>24.6</v>
      </c>
      <c r="H11" s="2">
        <v>27.6</v>
      </c>
      <c r="I11" s="2"/>
      <c r="J11" s="2"/>
      <c r="K11" s="2">
        <v>23.6</v>
      </c>
      <c r="L11" s="5"/>
      <c r="M11" s="5"/>
      <c r="N11" s="5"/>
      <c r="O11" s="2">
        <v>1.1200000000000001</v>
      </c>
      <c r="P11" s="2">
        <v>4178</v>
      </c>
      <c r="Q11" s="2">
        <v>1005</v>
      </c>
      <c r="R11" s="5"/>
      <c r="S11" s="5"/>
      <c r="T11" s="5"/>
      <c r="U11" s="5"/>
      <c r="V11" s="5"/>
      <c r="W11" s="5"/>
      <c r="X11" s="7"/>
      <c r="Y11" s="7"/>
    </row>
    <row r="15" spans="1:25" x14ac:dyDescent="0.25">
      <c r="R15" t="s">
        <v>44</v>
      </c>
    </row>
  </sheetData>
  <mergeCells count="8">
    <mergeCell ref="A5:K5"/>
    <mergeCell ref="L4:R5"/>
    <mergeCell ref="S4:W5"/>
    <mergeCell ref="A1:K1"/>
    <mergeCell ref="L1:W3"/>
    <mergeCell ref="A2:K2"/>
    <mergeCell ref="A3:K3"/>
    <mergeCell ref="A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EX1</vt:lpstr>
      <vt:lpstr>EX2</vt:lpstr>
      <vt:lpstr>EX3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Kaine Angus</dc:creator>
  <cp:lastModifiedBy>Edward Hornagold</cp:lastModifiedBy>
  <dcterms:created xsi:type="dcterms:W3CDTF">2019-04-22T09:38:20Z</dcterms:created>
  <dcterms:modified xsi:type="dcterms:W3CDTF">2020-04-16T11:04:53Z</dcterms:modified>
</cp:coreProperties>
</file>